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7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Ex8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9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Ex10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1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charts/chart1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Ex13.xml" ContentType="application/vnd.ms-office.chartex+xml"/>
  <Override PartName="/xl/charts/style30.xml" ContentType="application/vnd.ms-office.chartstyle+xml"/>
  <Override PartName="/xl/charts/colors30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DataViz Demo Workbooks/"/>
    </mc:Choice>
  </mc:AlternateContent>
  <xr:revisionPtr revIDLastSave="0" documentId="13_ncr:1_{0445225C-642A-BB4A-AA1C-40274AE4BEDD}" xr6:coauthVersionLast="47" xr6:coauthVersionMax="47" xr10:uidLastSave="{00000000-0000-0000-0000-000000000000}"/>
  <bookViews>
    <workbookView xWindow="0" yWindow="500" windowWidth="25600" windowHeight="20120" tabRatio="911" firstSheet="9" activeTab="17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Value-Based Formatting" sheetId="30" r:id="rId24"/>
    <sheet name="Dynamic Series Selection" sheetId="32" r:id="rId25"/>
    <sheet name="Custom Pacing Chart" sheetId="27" r:id="rId26"/>
    <sheet name="Gauge Chart" sheetId="28" r:id="rId27"/>
    <sheet name="Array Percentage Grid" sheetId="34" r:id="rId28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Charts'!$C$1</definedName>
    <definedName name="_xlchart.v1.1" hidden="1">'Histogram &amp; Pareto Charts'!$C$2:$C$1035</definedName>
    <definedName name="_xlchart.v1.10" hidden="1">'Histogram &amp; Pareto Charts'!$D$1</definedName>
    <definedName name="_xlchart.v1.11" hidden="1">'Histogram &amp; Pareto Charts'!$D$2:$D$1035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Charts'!$A$2:$C$14</definedName>
    <definedName name="_xlchart.v1.16" hidden="1">'Tree Maps &amp; Sunburst Charts'!$D$1</definedName>
    <definedName name="_xlchart.v1.17" hidden="1">'Tree Maps &amp; Sunburst Charts'!$D$2:$D$14</definedName>
    <definedName name="_xlchart.v1.18" hidden="1">'Tree Maps &amp; Sunburst Charts'!$A$18:$E$27</definedName>
    <definedName name="_xlchart.v1.19" hidden="1">'Tree Maps &amp; Sunburst Charts'!$F$17</definedName>
    <definedName name="_xlchart.v1.2" hidden="1">'Histogram &amp; Pareto Charts'!$C$1</definedName>
    <definedName name="_xlchart.v1.20" hidden="1">'Tree Maps &amp; Sunburst Charts'!$F$18:$F$27</definedName>
    <definedName name="_xlchart.v1.21" hidden="1">'Waterfall &amp; Funnel Charts'!$A$1:$A$13</definedName>
    <definedName name="_xlchart.v1.22" hidden="1">'Waterfall &amp; Funnel Charts'!$B$1:$B$13</definedName>
    <definedName name="_xlchart.v1.3" hidden="1">'Histogram &amp; Pareto Charts'!$C$2:$C$1035</definedName>
    <definedName name="_xlchart.v1.4" hidden="1">'Histogram &amp; Pareto Charts'!$B$1</definedName>
    <definedName name="_xlchart.v1.5" hidden="1">'Histogram &amp; Pareto Charts'!$B$2:$B$1035</definedName>
    <definedName name="_xlchart.v1.6" hidden="1">'Histogram &amp; Pareto Charts'!$B$1</definedName>
    <definedName name="_xlchart.v1.7" hidden="1">'Histogram &amp; Pareto Charts'!$B$2:$B$1035</definedName>
    <definedName name="_xlchart.v1.8" hidden="1">'Histogram &amp; Pareto Charts'!$D$1</definedName>
    <definedName name="_xlchart.v1.9" hidden="1">'Histogram &amp; Pareto Charts'!$D$2:$D$1035</definedName>
    <definedName name="_xlchart.v2.23" hidden="1">'Waterfall &amp; Funnel Charts'!$A$22:$A$27</definedName>
    <definedName name="_xlchart.v2.24" hidden="1">'Waterfall &amp; Funnel Charts'!$B$21</definedName>
    <definedName name="_xlchart.v2.25" hidden="1">'Waterfall &amp; Funnel Charts'!$B$22:$B$27</definedName>
    <definedName name="_xlchart.v2.26" hidden="1">'Waterfall &amp; Funnel Charts'!$C$21</definedName>
    <definedName name="_xlchart.v2.27" hidden="1">'Waterfall &amp; Funnel Charts'!$C$22:$C$27</definedName>
    <definedName name="_xlchart.v2.28" hidden="1">'Waterfall &amp; Funnel Charts'!$A$22:$A$27</definedName>
    <definedName name="_xlchart.v2.29" hidden="1">'Waterfall &amp; Funnel Charts'!$C$21</definedName>
    <definedName name="_xlchart.v2.30" hidden="1">'Waterfall &amp; Funnel Charts'!$C$22:$C$27</definedName>
    <definedName name="_xlchart.v5.31" hidden="1">'Power Map'!$A$1:$B$1</definedName>
    <definedName name="_xlchart.v5.32" hidden="1">'Power Map'!$A$2:$B$52</definedName>
    <definedName name="_xlchart.v5.33" hidden="1">'Power Map'!$C$1</definedName>
    <definedName name="_xlchart.v5.34" hidden="1">'Power Map'!$C$2:$C$52</definedName>
    <definedName name="arr_x" localSheetId="27">MOD(ROW('Array Percentage Grid'!$1:$100)-1,10)</definedName>
    <definedName name="arr_xx" localSheetId="27">IF(ROW('Array Percentage Grid'!$1:$100)-1&lt;INT('Array Percentage Grid'!$B$2*100),1,0)*'Array Percentage Grid'!arr_x</definedName>
    <definedName name="arr_y" localSheetId="27">INT((ROW('Array Percentage Grid'!$1:$100)-1)/10)</definedName>
    <definedName name="arr_yy" localSheetId="27">IF(ROW('Array Percentage Grid'!$1:$100)-1&lt;INT('Array Percentage Grid'!$B$2*100),1,0)*'Array Percentage Grid'!arr_y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2" l="1"/>
  <c r="J3" i="34" l="1" a="1"/>
  <c r="J3" i="34" s="1"/>
  <c r="I3" i="34" a="1"/>
  <c r="I4" i="34" s="1"/>
  <c r="H3" i="34" a="1"/>
  <c r="H6" i="34" s="1"/>
  <c r="G3" i="34" a="1"/>
  <c r="G4" i="34" s="1"/>
  <c r="J6" i="34" l="1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15" i="23" l="1"/>
  <c r="C15" i="23"/>
  <c r="D15" i="23"/>
  <c r="E15" i="23"/>
  <c r="F15" i="23"/>
  <c r="G15" i="23"/>
  <c r="H15" i="23"/>
  <c r="I15" i="23"/>
  <c r="J15" i="23"/>
  <c r="K15" i="23"/>
  <c r="L15" i="23"/>
  <c r="M15" i="23"/>
  <c r="M18" i="23" l="1"/>
  <c r="L18" i="23"/>
  <c r="K18" i="23"/>
  <c r="J18" i="23"/>
  <c r="I18" i="23"/>
  <c r="H18" i="23"/>
  <c r="G18" i="23"/>
  <c r="F18" i="23"/>
  <c r="E18" i="23"/>
  <c r="D18" i="23"/>
  <c r="C18" i="23"/>
  <c r="B18" i="23"/>
  <c r="M17" i="23"/>
  <c r="L17" i="23"/>
  <c r="K17" i="23"/>
  <c r="J17" i="23"/>
  <c r="I17" i="23"/>
  <c r="H17" i="23"/>
  <c r="G17" i="23"/>
  <c r="F17" i="23"/>
  <c r="E17" i="23"/>
  <c r="D17" i="23"/>
  <c r="C17" i="23"/>
  <c r="B17" i="23"/>
  <c r="M16" i="23"/>
  <c r="L16" i="23"/>
  <c r="K16" i="23"/>
  <c r="J16" i="23"/>
  <c r="I16" i="23"/>
  <c r="H16" i="23"/>
  <c r="G16" i="23"/>
  <c r="F16" i="23"/>
  <c r="E16" i="23"/>
  <c r="D16" i="23"/>
  <c r="C16" i="23"/>
  <c r="B16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E2" i="27" s="1"/>
  <c r="F22" i="27"/>
  <c r="G22" i="27" s="1"/>
  <c r="F23" i="27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3" i="27"/>
  <c r="G27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<sst xmlns="http://schemas.openxmlformats.org/spreadsheetml/2006/main" count="11712" uniqueCount="2225">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</sst>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m/d/yyyy;@"/>
    <numFmt numFmtId="171" formatCode=";;;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06">
    <xf numFmtId="0" fontId="0" fillId="0" borderId="0" xfId="0"/>
    <xf numFmtId="0" fontId="1" fillId="0" borderId="0" xfId="1"/>
    <xf numFmtId="0" fontId="4" fillId="2" borderId="1" xfId="2" applyFont="1" applyFill="1" applyBorder="1" applyAlignment="1">
      <alignment horizontal="center"/>
    </xf>
    <xf numFmtId="0" fontId="4" fillId="2" borderId="2" xfId="2" applyFont="1" applyFill="1" applyBorder="1" applyAlignment="1">
      <alignment horizontal="center"/>
    </xf>
    <xf numFmtId="0" fontId="4" fillId="2" borderId="3" xfId="2" applyFont="1" applyFill="1" applyBorder="1" applyAlignment="1">
      <alignment horizontal="center"/>
    </xf>
    <xf numFmtId="0" fontId="1" fillId="0" borderId="4" xfId="1" applyBorder="1"/>
    <xf numFmtId="0" fontId="3" fillId="3" borderId="5" xfId="2" applyFill="1" applyBorder="1" applyAlignment="1">
      <alignment horizontal="center"/>
    </xf>
    <xf numFmtId="0" fontId="3" fillId="0" borderId="0" xfId="2"/>
    <xf numFmtId="0" fontId="6" fillId="0" borderId="0" xfId="1" applyFont="1" applyAlignment="1">
      <alignment horizontal="right"/>
    </xf>
    <xf numFmtId="0" fontId="3" fillId="0" borderId="3" xfId="2" applyBorder="1"/>
    <xf numFmtId="0" fontId="7" fillId="4" borderId="6" xfId="2" applyFont="1" applyFill="1" applyBorder="1" applyAlignment="1">
      <alignment horizontal="center"/>
    </xf>
    <xf numFmtId="0" fontId="8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applyFont="1" applyAlignment="1">
      <alignment horizontal="right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3" fillId="0" borderId="0" xfId="0" applyFont="1"/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3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0" applyNumberFormat="1" applyFont="1" applyAlignment="1">
      <alignment horizontal="center"/>
    </xf>
    <xf numFmtId="0" fontId="12" fillId="0" borderId="0" xfId="0" applyFont="1"/>
    <xf numFmtId="37" fontId="3" fillId="3" borderId="6" xfId="3" applyNumberFormat="1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5" fontId="13" fillId="0" borderId="0" xfId="0" applyNumberFormat="1" applyFont="1" applyAlignment="1">
      <alignment horizontal="center"/>
    </xf>
    <xf numFmtId="3" fontId="0" fillId="0" borderId="0" xfId="0" applyNumberFormat="1"/>
    <xf numFmtId="3" fontId="2" fillId="2" borderId="0" xfId="0" applyNumberFormat="1" applyFont="1" applyFill="1" applyAlignment="1">
      <alignment horizontal="center"/>
    </xf>
    <xf numFmtId="0" fontId="9" fillId="0" borderId="0" xfId="0" applyFont="1"/>
    <xf numFmtId="0" fontId="15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9" fontId="2" fillId="0" borderId="0" xfId="4" applyFont="1" applyAlignment="1">
      <alignment horizontal="center"/>
    </xf>
    <xf numFmtId="164" fontId="2" fillId="7" borderId="0" xfId="0" applyNumberFormat="1" applyFont="1" applyFill="1" applyAlignment="1">
      <alignment horizontal="center"/>
    </xf>
    <xf numFmtId="166" fontId="3" fillId="3" borderId="6" xfId="4" applyNumberFormat="1" applyFont="1" applyFill="1" applyBorder="1" applyAlignment="1">
      <alignment horizontal="center"/>
    </xf>
    <xf numFmtId="6" fontId="2" fillId="2" borderId="0" xfId="0" applyNumberFormat="1" applyFont="1" applyFill="1" applyAlignment="1">
      <alignment horizontal="center"/>
    </xf>
    <xf numFmtId="38" fontId="2" fillId="2" borderId="0" xfId="0" applyNumberFormat="1" applyFont="1" applyFill="1" applyAlignment="1">
      <alignment horizontal="center"/>
    </xf>
    <xf numFmtId="9" fontId="2" fillId="2" borderId="0" xfId="4" applyFont="1" applyFill="1" applyAlignment="1">
      <alignment horizontal="center" vertic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2" fontId="17" fillId="7" borderId="0" xfId="0" applyNumberFormat="1" applyFont="1" applyFill="1" applyAlignment="1">
      <alignment horizontal="center"/>
    </xf>
    <xf numFmtId="10" fontId="19" fillId="7" borderId="0" xfId="0" applyNumberFormat="1" applyFont="1" applyFill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3" fontId="2" fillId="7" borderId="0" xfId="0" applyNumberFormat="1" applyFont="1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20" fillId="0" borderId="0" xfId="5"/>
    <xf numFmtId="165" fontId="0" fillId="10" borderId="0" xfId="0" applyNumberFormat="1" applyFill="1" applyAlignment="1">
      <alignment horizontal="center"/>
    </xf>
    <xf numFmtId="164" fontId="1" fillId="0" borderId="11" xfId="6" applyNumberFormat="1" applyFont="1" applyFill="1" applyBorder="1" applyAlignment="1">
      <alignment horizontal="center" vertical="center"/>
    </xf>
    <xf numFmtId="3" fontId="1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37" fontId="13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/>
    </xf>
    <xf numFmtId="164" fontId="1" fillId="0" borderId="10" xfId="6" applyNumberFormat="1" applyFont="1" applyFill="1" applyBorder="1" applyAlignment="1">
      <alignment horizontal="center" vertical="center"/>
    </xf>
    <xf numFmtId="3" fontId="1" fillId="0" borderId="10" xfId="6" applyNumberFormat="1" applyFont="1" applyFill="1" applyBorder="1" applyAlignment="1">
      <alignment horizontal="center" vertical="center"/>
    </xf>
    <xf numFmtId="37" fontId="13" fillId="0" borderId="10" xfId="6" applyNumberFormat="1" applyFont="1" applyFill="1" applyBorder="1" applyAlignment="1">
      <alignment horizontal="center" vertical="center"/>
    </xf>
    <xf numFmtId="3" fontId="21" fillId="8" borderId="11" xfId="0" applyNumberFormat="1" applyFont="1" applyFill="1" applyBorder="1" applyAlignment="1">
      <alignment horizontal="center" vertical="center"/>
    </xf>
    <xf numFmtId="168" fontId="21" fillId="8" borderId="11" xfId="0" applyNumberFormat="1" applyFont="1" applyFill="1" applyBorder="1" applyAlignment="1">
      <alignment horizontal="center" vertical="center"/>
    </xf>
    <xf numFmtId="9" fontId="21" fillId="8" borderId="11" xfId="4" applyFont="1" applyFill="1" applyBorder="1" applyAlignment="1">
      <alignment horizontal="center" vertical="center"/>
    </xf>
    <xf numFmtId="169" fontId="21" fillId="8" borderId="11" xfId="4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14" fillId="5" borderId="11" xfId="0" applyFont="1" applyFill="1" applyBorder="1" applyAlignment="1">
      <alignment horizontal="center"/>
    </xf>
    <xf numFmtId="0" fontId="23" fillId="5" borderId="11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1" fillId="0" borderId="0" xfId="6" applyNumberFormat="1" applyFont="1" applyFill="1" applyBorder="1" applyAlignment="1">
      <alignment horizontal="center" vertical="center"/>
    </xf>
    <xf numFmtId="3" fontId="1" fillId="0" borderId="0" xfId="6" applyNumberFormat="1" applyFont="1" applyFill="1" applyBorder="1" applyAlignment="1">
      <alignment horizontal="center" vertical="center"/>
    </xf>
    <xf numFmtId="37" fontId="13" fillId="0" borderId="0" xfId="6" applyNumberFormat="1" applyFont="1" applyFill="1" applyBorder="1" applyAlignment="1">
      <alignment horizontal="center" vertical="center"/>
    </xf>
    <xf numFmtId="3" fontId="2" fillId="3" borderId="0" xfId="0" applyNumberFormat="1" applyFont="1" applyFill="1" applyAlignment="1">
      <alignment horizontal="center"/>
    </xf>
    <xf numFmtId="3" fontId="0" fillId="2" borderId="11" xfId="0" applyNumberFormat="1" applyFill="1" applyBorder="1" applyAlignment="1">
      <alignment horizontal="center"/>
    </xf>
    <xf numFmtId="9" fontId="1" fillId="2" borderId="11" xfId="4" applyFont="1" applyFill="1" applyBorder="1" applyAlignment="1">
      <alignment horizontal="center"/>
    </xf>
    <xf numFmtId="168" fontId="0" fillId="2" borderId="11" xfId="0" applyNumberFormat="1" applyFill="1" applyBorder="1" applyAlignment="1">
      <alignment horizontal="center"/>
    </xf>
    <xf numFmtId="1" fontId="0" fillId="2" borderId="11" xfId="0" applyNumberFormat="1" applyFill="1" applyBorder="1" applyAlignment="1">
      <alignment horizontal="center"/>
    </xf>
    <xf numFmtId="169" fontId="1" fillId="2" borderId="11" xfId="4" applyNumberFormat="1" applyFont="1" applyFill="1" applyBorder="1" applyAlignment="1">
      <alignment horizontal="center"/>
    </xf>
    <xf numFmtId="44" fontId="0" fillId="0" borderId="0" xfId="7" applyFont="1"/>
    <xf numFmtId="170" fontId="0" fillId="0" borderId="0" xfId="0" applyNumberFormat="1"/>
    <xf numFmtId="171" fontId="0" fillId="0" borderId="0" xfId="0" applyNumberFormat="1" applyAlignment="1">
      <alignment horizontal="center"/>
    </xf>
    <xf numFmtId="3" fontId="2" fillId="8" borderId="0" xfId="0" applyNumberFormat="1" applyFont="1" applyFill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14" fillId="5" borderId="0" xfId="0" applyFont="1" applyFill="1" applyAlignment="1">
      <alignment horizontal="center"/>
    </xf>
  </cellXfs>
  <cellStyles count="8">
    <cellStyle name="Comma" xfId="6" builtinId="3"/>
    <cellStyle name="Comma 2" xfId="3" xr:uid="{00000000-0005-0000-0000-000001000000}"/>
    <cellStyle name="Currency" xfId="7" builtinId="4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8181"/>
      <color rgb="FF09E6F7"/>
      <color rgb="FFFF9393"/>
      <color rgb="FFFF0909"/>
      <color rgb="FF8AF68D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'Customizing Charts'!$D$1</c:f>
              <c:strCache>
                <c:ptCount val="1"/>
                <c:pt idx="0">
                  <c:v>Total Spend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2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Charts'!$D$2:$D$13</c:f>
              <c:numCache>
                <c:formatCode>"$"#,##0</c:formatCode>
                <c:ptCount val="12"/>
                <c:pt idx="0">
                  <c:v>797965.66000000015</c:v>
                </c:pt>
                <c:pt idx="1">
                  <c:v>603969.80000000063</c:v>
                </c:pt>
                <c:pt idx="2">
                  <c:v>520069.16999999987</c:v>
                </c:pt>
                <c:pt idx="3">
                  <c:v>724520.51000000071</c:v>
                </c:pt>
                <c:pt idx="4">
                  <c:v>686453.09999999974</c:v>
                </c:pt>
                <c:pt idx="5">
                  <c:v>391622.24999999977</c:v>
                </c:pt>
                <c:pt idx="6">
                  <c:v>424483.9000000002</c:v>
                </c:pt>
                <c:pt idx="7">
                  <c:v>363350.34299999999</c:v>
                </c:pt>
                <c:pt idx="8">
                  <c:v>326805.77999999985</c:v>
                </c:pt>
                <c:pt idx="9">
                  <c:v>448218.95999999985</c:v>
                </c:pt>
                <c:pt idx="10">
                  <c:v>477684.14226600021</c:v>
                </c:pt>
                <c:pt idx="11">
                  <c:v>575374.63778700074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0647295"/>
        <c:axId val="1350648943"/>
      </c:barChart>
      <c:lineChart>
        <c:grouping val="standard"/>
        <c:varyColors val="0"/>
        <c:ser>
          <c:idx val="1"/>
          <c:order val="1"/>
          <c:tx>
            <c:strRef>
              <c:f>'Customizing Charts'!$E$1</c:f>
              <c:strCache>
                <c:ptCount val="1"/>
                <c:pt idx="0">
                  <c:v>Clicks</c:v>
                </c:pt>
              </c:strCache>
            </c:strRef>
          </c:tx>
          <c:spPr>
            <a:ln w="28575" cap="rnd">
              <a:solidFill>
                <a:schemeClr val="tx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'Customizing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'Customizing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F69-4E43-97D2-DF840A827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640367"/>
        <c:axId val="1353638719"/>
      </c:lineChart>
      <c:catAx>
        <c:axId val="13506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8943"/>
        <c:crosses val="autoZero"/>
        <c:auto val="1"/>
        <c:lblAlgn val="ctr"/>
        <c:lblOffset val="100"/>
        <c:noMultiLvlLbl val="0"/>
      </c:catAx>
      <c:valAx>
        <c:axId val="135064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647295"/>
        <c:crosses val="autoZero"/>
        <c:crossBetween val="between"/>
      </c:valAx>
      <c:valAx>
        <c:axId val="1353638719"/>
        <c:scaling>
          <c:orientation val="minMax"/>
        </c:scaling>
        <c:delete val="0"/>
        <c:axPos val="r"/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640367"/>
        <c:crosses val="max"/>
        <c:crossBetween val="between"/>
      </c:valAx>
      <c:catAx>
        <c:axId val="135364036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36387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sales by genre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149670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A-CA4C-8B9F-84DAD79D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2034975"/>
        <c:axId val="752751439"/>
      </c:barChart>
      <c:catAx>
        <c:axId val="7520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51439"/>
        <c:crosses val="autoZero"/>
        <c:auto val="1"/>
        <c:lblAlgn val="ctr"/>
        <c:lblOffset val="100"/>
        <c:noMultiLvlLbl val="0"/>
      </c:catAx>
      <c:valAx>
        <c:axId val="75275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0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Sales by Month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71790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0-D64F-920E-B01AD9A04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166975"/>
        <c:axId val="769168623"/>
      </c:barChart>
      <c:catAx>
        <c:axId val="7691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8623"/>
        <c:crosses val="autoZero"/>
        <c:auto val="1"/>
        <c:lblAlgn val="ctr"/>
        <c:lblOffset val="100"/>
        <c:noMultiLvlLbl val="0"/>
      </c:catAx>
      <c:valAx>
        <c:axId val="7691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166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Genre &amp;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B-CE4D-9D3F-4C0734688DE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B-CE4D-9D3F-4C0734688DE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B-CE4D-9D3F-4C0734688DE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1B-CE4D-9D3F-4C0734688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546911"/>
        <c:axId val="769548559"/>
      </c:barChart>
      <c:catAx>
        <c:axId val="7695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8559"/>
        <c:crosses val="autoZero"/>
        <c:auto val="1"/>
        <c:lblAlgn val="ctr"/>
        <c:lblOffset val="100"/>
        <c:noMultiLvlLbl val="0"/>
      </c:catAx>
      <c:valAx>
        <c:axId val="76954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Closing</a:t>
            </a:r>
            <a:r>
              <a:rPr lang="en-US" baseline="0"/>
              <a:t>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30"/>
            <c:dispRSqr val="1"/>
            <c:dispEq val="0"/>
            <c:trendlineLbl>
              <c:layout>
                <c:manualLayout>
                  <c:x val="8.7351838993859343E-3"/>
                  <c:y val="-3.611006247087719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5-C347-8093-E238898AB644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1.2304934678662354E-3"/>
                  <c:y val="3.92713573792242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5-C347-8093-E238898AB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969567"/>
        <c:axId val="856615439"/>
      </c:lineChart>
      <c:dateAx>
        <c:axId val="87396956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615439"/>
        <c:crosses val="autoZero"/>
        <c:auto val="1"/>
        <c:lblOffset val="100"/>
        <c:baseTimeUnit val="days"/>
      </c:dateAx>
      <c:valAx>
        <c:axId val="856615439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6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C-5A4E-AB25-7C619BDB6A89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C-5A4E-AB25-7C619BDB6A89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C-5A4E-AB25-7C619BDB6A89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6C-5A4E-AB25-7C619BDB6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Ticket</a:t>
            </a:r>
            <a:r>
              <a:rPr lang="en-US" baseline="0"/>
              <a:t> Sales by Genre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3-8E4B-AA90-679F682CEA1D}"/>
            </c:ext>
          </c:extLst>
        </c:ser>
        <c:ser>
          <c:idx val="1"/>
          <c:order val="1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3-8E4B-AA90-679F682CEA1D}"/>
            </c:ext>
          </c:extLst>
        </c:ser>
        <c:ser>
          <c:idx val="2"/>
          <c:order val="2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3-8E4B-AA90-679F682CEA1D}"/>
            </c:ext>
          </c:extLst>
        </c:ser>
        <c:ser>
          <c:idx val="3"/>
          <c:order val="3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43-8E4B-AA90-679F682CE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751327"/>
        <c:axId val="1735721999"/>
      </c:areaChart>
      <c:catAx>
        <c:axId val="1735751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21999"/>
        <c:crosses val="autoZero"/>
        <c:auto val="1"/>
        <c:lblAlgn val="ctr"/>
        <c:lblOffset val="100"/>
        <c:noMultiLvlLbl val="0"/>
      </c:catAx>
      <c:valAx>
        <c:axId val="173572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51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3D-7847-A35C-60564D0EC8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3D-7847-A35C-60564D0EC8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3D-7847-A35C-60564D0EC8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3D-7847-A35C-60564D0EC8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D1-FC4A-AF5B-F781E720C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D7-CA47-A07D-3EDEB764C7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D7-CA47-A07D-3EDEB764C7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D7-CA47-A07D-3EDEB764C77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D7-CA47-A07D-3EDEB764C77C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ED7-CA47-A07D-3EDEB764C77C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chemeClr val="accent2">
                      <a:lumMod val="5000"/>
                      <a:lumOff val="95000"/>
                    </a:schemeClr>
                  </a:gs>
                  <a:gs pos="74000">
                    <a:schemeClr val="accent2">
                      <a:lumMod val="45000"/>
                      <a:lumOff val="55000"/>
                    </a:schemeClr>
                  </a:gs>
                  <a:gs pos="83000">
                    <a:schemeClr val="accent2">
                      <a:lumMod val="45000"/>
                      <a:lumOff val="55000"/>
                    </a:schemeClr>
                  </a:gs>
                  <a:gs pos="100000">
                    <a:schemeClr val="accent2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D7-CA47-A07D-3EDEB764C77C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chemeClr val="accent3">
                      <a:lumMod val="5000"/>
                      <a:lumOff val="95000"/>
                    </a:schemeClr>
                  </a:gs>
                  <a:gs pos="74000">
                    <a:schemeClr val="accent3">
                      <a:lumMod val="45000"/>
                      <a:lumOff val="55000"/>
                    </a:schemeClr>
                  </a:gs>
                  <a:gs pos="83000">
                    <a:schemeClr val="accent3">
                      <a:lumMod val="45000"/>
                      <a:lumOff val="55000"/>
                    </a:schemeClr>
                  </a:gs>
                  <a:gs pos="100000">
                    <a:schemeClr val="accent3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D7-CA47-A07D-3EDEB764C77C}"/>
              </c:ext>
            </c:extLst>
          </c:dPt>
          <c:dPt>
            <c:idx val="3"/>
            <c:bubble3D val="0"/>
            <c:spPr>
              <a:gradFill flip="none" rotWithShape="1">
                <a:gsLst>
                  <a:gs pos="0">
                    <a:schemeClr val="accent4">
                      <a:lumMod val="5000"/>
                      <a:lumOff val="95000"/>
                    </a:schemeClr>
                  </a:gs>
                  <a:gs pos="74000">
                    <a:schemeClr val="accent4">
                      <a:lumMod val="45000"/>
                      <a:lumOff val="55000"/>
                    </a:schemeClr>
                  </a:gs>
                  <a:gs pos="83000">
                    <a:schemeClr val="accent4">
                      <a:lumMod val="45000"/>
                      <a:lumOff val="55000"/>
                    </a:schemeClr>
                  </a:gs>
                  <a:gs pos="100000">
                    <a:schemeClr val="accent4">
                      <a:lumMod val="30000"/>
                      <a:lumOff val="70000"/>
                    </a:scheme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ED7-CA47-A07D-3EDEB764C77C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ED7-CA47-A07D-3EDEB764C7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ED7-CA47-A07D-3EDEB764C77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ED7-CA47-A07D-3EDEB764C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D7-CA47-A07D-3EDEB764C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 &amp; Donut Charts'!$A$2</c:f>
              <c:strCache>
                <c:ptCount val="1"/>
                <c:pt idx="0">
                  <c:v>Apparel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5E-1B48-8A3D-E630B791B157}"/>
              </c:ext>
            </c:extLst>
          </c:dPt>
          <c:dPt>
            <c:idx val="1"/>
            <c:bubble3D val="0"/>
            <c:spPr>
              <a:solidFill>
                <a:schemeClr val="accent1"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Charts'!$C$2:$E$2</c:f>
              <c:numCache>
                <c:formatCode>"$"#,##0</c:formatCode>
                <c:ptCount val="3"/>
                <c:pt idx="0">
                  <c:v>118000</c:v>
                </c:pt>
                <c:pt idx="1">
                  <c:v>72000</c:v>
                </c:pt>
                <c:pt idx="2">
                  <c:v>190000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5-534A-BF6B-6ECE0F665A24}"/>
            </c:ext>
          </c:extLst>
        </c:ser>
        <c:ser>
          <c:idx val="1"/>
          <c:order val="1"/>
          <c:tx>
            <c:strRef>
              <c:f>'Pie &amp; Donut Charts'!$A$3</c:f>
              <c:strCache>
                <c:ptCount val="1"/>
                <c:pt idx="0">
                  <c:v>Electronics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105-534A-BF6B-6ECE0F665A24}"/>
              </c:ext>
            </c:extLst>
          </c:dPt>
          <c:dPt>
            <c:idx val="1"/>
            <c:bubble3D val="0"/>
            <c:spPr>
              <a:solidFill>
                <a:schemeClr val="accent2">
                  <a:alpha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Charts'!$C$3:$E$3</c:f>
              <c:numCache>
                <c:formatCode>"$"#,##0</c:formatCode>
                <c:ptCount val="3"/>
                <c:pt idx="0">
                  <c:v>120000</c:v>
                </c:pt>
                <c:pt idx="1">
                  <c:v>10000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5-534A-BF6B-6ECE0F665A24}"/>
            </c:ext>
          </c:extLst>
        </c:ser>
        <c:ser>
          <c:idx val="2"/>
          <c:order val="2"/>
          <c:tx>
            <c:strRef>
              <c:f>'Pie &amp; Donut Charts'!$A$4</c:f>
              <c:strCache>
                <c:ptCount val="1"/>
                <c:pt idx="0">
                  <c:v>Toys &amp; Games</c:v>
                </c:pt>
              </c:strCache>
            </c:strRef>
          </c:tx>
          <c:spPr>
            <a:noFill/>
          </c:spPr>
          <c:dPt>
            <c:idx val="0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105-534A-BF6B-6ECE0F665A24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  <a:alpha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Charts'!$C$4:$E$4</c:f>
              <c:numCache>
                <c:formatCode>"$"#,##0</c:formatCode>
                <c:ptCount val="3"/>
                <c:pt idx="0">
                  <c:v>75000</c:v>
                </c:pt>
                <c:pt idx="1">
                  <c:v>150000</c:v>
                </c:pt>
                <c:pt idx="2">
                  <c:v>225000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5-534A-BF6B-6ECE0F665A24}"/>
            </c:ext>
          </c:extLst>
        </c:ser>
        <c:ser>
          <c:idx val="3"/>
          <c:order val="3"/>
          <c:tx>
            <c:strRef>
              <c:f>'Pie &amp; Donut Charts'!$A$5</c:f>
              <c:strCache>
                <c:ptCount val="1"/>
                <c:pt idx="0">
                  <c:v>Housewares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105-534A-BF6B-6ECE0F665A24}"/>
              </c:ext>
            </c:extLst>
          </c:dPt>
          <c:dPt>
            <c:idx val="1"/>
            <c:bubble3D val="0"/>
            <c:spPr>
              <a:solidFill>
                <a:schemeClr val="accent4">
                  <a:alpha val="50049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105-534A-BF6B-6ECE0F665A2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05-534A-BF6B-6ECE0F665A24}"/>
              </c:ext>
            </c:extLst>
          </c:dPt>
          <c:cat>
            <c:strRef>
              <c:f>'Pie &amp; Donut Charts'!$C$1:$E$1</c:f>
              <c:strCache>
                <c:ptCount val="3"/>
                <c:pt idx="0">
                  <c:v>Revenue</c:v>
                </c:pt>
                <c:pt idx="1">
                  <c:v>Rev Gap</c:v>
                </c:pt>
                <c:pt idx="2">
                  <c:v>Rev Target</c:v>
                </c:pt>
              </c:strCache>
            </c:strRef>
          </c:cat>
          <c:val>
            <c:numRef>
              <c:f>'Pie &amp; Donut Charts'!$C$5:$E$5</c:f>
              <c:numCache>
                <c:formatCode>"$"#,##0</c:formatCode>
                <c:ptCount val="3"/>
                <c:pt idx="0">
                  <c:v>62000</c:v>
                </c:pt>
                <c:pt idx="1">
                  <c:v>38000</c:v>
                </c:pt>
                <c:pt idx="2">
                  <c:v>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5-534A-BF6B-6ECE0F665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2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(2000-2015)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72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0129855643044619"/>
                  <c:y val="-8.7887503645377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Charts'!$G$2:$G$481</c:f>
              <c:numCache>
                <c:formatCode>General</c:formatCode>
                <c:ptCount val="480"/>
                <c:pt idx="0">
                  <c:v>748</c:v>
                </c:pt>
                <c:pt idx="1">
                  <c:v>731</c:v>
                </c:pt>
                <c:pt idx="2">
                  <c:v>879</c:v>
                </c:pt>
                <c:pt idx="3">
                  <c:v>793</c:v>
                </c:pt>
                <c:pt idx="4">
                  <c:v>978</c:v>
                </c:pt>
                <c:pt idx="5">
                  <c:v>947</c:v>
                </c:pt>
                <c:pt idx="6">
                  <c:v>738</c:v>
                </c:pt>
                <c:pt idx="7">
                  <c:v>740</c:v>
                </c:pt>
                <c:pt idx="8">
                  <c:v>861</c:v>
                </c:pt>
                <c:pt idx="9">
                  <c:v>825</c:v>
                </c:pt>
                <c:pt idx="10">
                  <c:v>708</c:v>
                </c:pt>
                <c:pt idx="11">
                  <c:v>938</c:v>
                </c:pt>
                <c:pt idx="12">
                  <c:v>864</c:v>
                </c:pt>
                <c:pt idx="13">
                  <c:v>925</c:v>
                </c:pt>
                <c:pt idx="14">
                  <c:v>752</c:v>
                </c:pt>
                <c:pt idx="15">
                  <c:v>823</c:v>
                </c:pt>
                <c:pt idx="16">
                  <c:v>907</c:v>
                </c:pt>
                <c:pt idx="17">
                  <c:v>764</c:v>
                </c:pt>
                <c:pt idx="18">
                  <c:v>968</c:v>
                </c:pt>
                <c:pt idx="19">
                  <c:v>887</c:v>
                </c:pt>
                <c:pt idx="20">
                  <c:v>733</c:v>
                </c:pt>
                <c:pt idx="21">
                  <c:v>848</c:v>
                </c:pt>
                <c:pt idx="22">
                  <c:v>950</c:v>
                </c:pt>
                <c:pt idx="23">
                  <c:v>792</c:v>
                </c:pt>
                <c:pt idx="24">
                  <c:v>807</c:v>
                </c:pt>
                <c:pt idx="25">
                  <c:v>792</c:v>
                </c:pt>
                <c:pt idx="26">
                  <c:v>794</c:v>
                </c:pt>
                <c:pt idx="27">
                  <c:v>810</c:v>
                </c:pt>
                <c:pt idx="28">
                  <c:v>798</c:v>
                </c:pt>
                <c:pt idx="29">
                  <c:v>871</c:v>
                </c:pt>
                <c:pt idx="30">
                  <c:v>771</c:v>
                </c:pt>
                <c:pt idx="31">
                  <c:v>884</c:v>
                </c:pt>
                <c:pt idx="32">
                  <c:v>670</c:v>
                </c:pt>
                <c:pt idx="33">
                  <c:v>729</c:v>
                </c:pt>
                <c:pt idx="34">
                  <c:v>742</c:v>
                </c:pt>
                <c:pt idx="35">
                  <c:v>789</c:v>
                </c:pt>
                <c:pt idx="36">
                  <c:v>746</c:v>
                </c:pt>
                <c:pt idx="37">
                  <c:v>740</c:v>
                </c:pt>
                <c:pt idx="38">
                  <c:v>691</c:v>
                </c:pt>
                <c:pt idx="39">
                  <c:v>735</c:v>
                </c:pt>
                <c:pt idx="40">
                  <c:v>724</c:v>
                </c:pt>
                <c:pt idx="41">
                  <c:v>672</c:v>
                </c:pt>
                <c:pt idx="42">
                  <c:v>657</c:v>
                </c:pt>
                <c:pt idx="43">
                  <c:v>847</c:v>
                </c:pt>
                <c:pt idx="44">
                  <c:v>799</c:v>
                </c:pt>
                <c:pt idx="45">
                  <c:v>777</c:v>
                </c:pt>
                <c:pt idx="46">
                  <c:v>798</c:v>
                </c:pt>
                <c:pt idx="47">
                  <c:v>687</c:v>
                </c:pt>
                <c:pt idx="48">
                  <c:v>923</c:v>
                </c:pt>
                <c:pt idx="49">
                  <c:v>927</c:v>
                </c:pt>
                <c:pt idx="50">
                  <c:v>767</c:v>
                </c:pt>
                <c:pt idx="51">
                  <c:v>814</c:v>
                </c:pt>
                <c:pt idx="52">
                  <c:v>818</c:v>
                </c:pt>
                <c:pt idx="53">
                  <c:v>890</c:v>
                </c:pt>
                <c:pt idx="54">
                  <c:v>729</c:v>
                </c:pt>
                <c:pt idx="55">
                  <c:v>897</c:v>
                </c:pt>
                <c:pt idx="56">
                  <c:v>642</c:v>
                </c:pt>
                <c:pt idx="57">
                  <c:v>758</c:v>
                </c:pt>
                <c:pt idx="58">
                  <c:v>772</c:v>
                </c:pt>
                <c:pt idx="59">
                  <c:v>804</c:v>
                </c:pt>
                <c:pt idx="60">
                  <c:v>673</c:v>
                </c:pt>
                <c:pt idx="61">
                  <c:v>735</c:v>
                </c:pt>
                <c:pt idx="62">
                  <c:v>800</c:v>
                </c:pt>
                <c:pt idx="63">
                  <c:v>768</c:v>
                </c:pt>
                <c:pt idx="64">
                  <c:v>662</c:v>
                </c:pt>
                <c:pt idx="65">
                  <c:v>699</c:v>
                </c:pt>
                <c:pt idx="66">
                  <c:v>641</c:v>
                </c:pt>
                <c:pt idx="67">
                  <c:v>709</c:v>
                </c:pt>
                <c:pt idx="68">
                  <c:v>737</c:v>
                </c:pt>
                <c:pt idx="69">
                  <c:v>627</c:v>
                </c:pt>
                <c:pt idx="70">
                  <c:v>575</c:v>
                </c:pt>
                <c:pt idx="71">
                  <c:v>778</c:v>
                </c:pt>
                <c:pt idx="72">
                  <c:v>856</c:v>
                </c:pt>
                <c:pt idx="73">
                  <c:v>710</c:v>
                </c:pt>
                <c:pt idx="74">
                  <c:v>667</c:v>
                </c:pt>
                <c:pt idx="75">
                  <c:v>851</c:v>
                </c:pt>
                <c:pt idx="76">
                  <c:v>749</c:v>
                </c:pt>
                <c:pt idx="77">
                  <c:v>787</c:v>
                </c:pt>
                <c:pt idx="78">
                  <c:v>706</c:v>
                </c:pt>
                <c:pt idx="79">
                  <c:v>813</c:v>
                </c:pt>
                <c:pt idx="80">
                  <c:v>783</c:v>
                </c:pt>
                <c:pt idx="81">
                  <c:v>739</c:v>
                </c:pt>
                <c:pt idx="82">
                  <c:v>814</c:v>
                </c:pt>
                <c:pt idx="83">
                  <c:v>708</c:v>
                </c:pt>
                <c:pt idx="84">
                  <c:v>690</c:v>
                </c:pt>
                <c:pt idx="85">
                  <c:v>713</c:v>
                </c:pt>
                <c:pt idx="86">
                  <c:v>819</c:v>
                </c:pt>
                <c:pt idx="87">
                  <c:v>843</c:v>
                </c:pt>
                <c:pt idx="88">
                  <c:v>859</c:v>
                </c:pt>
                <c:pt idx="89">
                  <c:v>897</c:v>
                </c:pt>
                <c:pt idx="90">
                  <c:v>715</c:v>
                </c:pt>
                <c:pt idx="91">
                  <c:v>836</c:v>
                </c:pt>
                <c:pt idx="92">
                  <c:v>714</c:v>
                </c:pt>
                <c:pt idx="93">
                  <c:v>678</c:v>
                </c:pt>
                <c:pt idx="94">
                  <c:v>699</c:v>
                </c:pt>
                <c:pt idx="95">
                  <c:v>591</c:v>
                </c:pt>
                <c:pt idx="96">
                  <c:v>751</c:v>
                </c:pt>
                <c:pt idx="97">
                  <c:v>768</c:v>
                </c:pt>
                <c:pt idx="98">
                  <c:v>791</c:v>
                </c:pt>
                <c:pt idx="99">
                  <c:v>894</c:v>
                </c:pt>
                <c:pt idx="100">
                  <c:v>711</c:v>
                </c:pt>
                <c:pt idx="101">
                  <c:v>753</c:v>
                </c:pt>
                <c:pt idx="102">
                  <c:v>801</c:v>
                </c:pt>
                <c:pt idx="103">
                  <c:v>694</c:v>
                </c:pt>
                <c:pt idx="104">
                  <c:v>853</c:v>
                </c:pt>
                <c:pt idx="105">
                  <c:v>791</c:v>
                </c:pt>
                <c:pt idx="106">
                  <c:v>805</c:v>
                </c:pt>
                <c:pt idx="107">
                  <c:v>743</c:v>
                </c:pt>
                <c:pt idx="108">
                  <c:v>736</c:v>
                </c:pt>
                <c:pt idx="109">
                  <c:v>724</c:v>
                </c:pt>
                <c:pt idx="110">
                  <c:v>717</c:v>
                </c:pt>
                <c:pt idx="111">
                  <c:v>755</c:v>
                </c:pt>
                <c:pt idx="112">
                  <c:v>876</c:v>
                </c:pt>
                <c:pt idx="113">
                  <c:v>795</c:v>
                </c:pt>
                <c:pt idx="114">
                  <c:v>961</c:v>
                </c:pt>
                <c:pt idx="115">
                  <c:v>826</c:v>
                </c:pt>
                <c:pt idx="116">
                  <c:v>574</c:v>
                </c:pt>
                <c:pt idx="117">
                  <c:v>907</c:v>
                </c:pt>
                <c:pt idx="118">
                  <c:v>642</c:v>
                </c:pt>
                <c:pt idx="119">
                  <c:v>877</c:v>
                </c:pt>
                <c:pt idx="120">
                  <c:v>634</c:v>
                </c:pt>
                <c:pt idx="121">
                  <c:v>714</c:v>
                </c:pt>
                <c:pt idx="122">
                  <c:v>680</c:v>
                </c:pt>
                <c:pt idx="123">
                  <c:v>858</c:v>
                </c:pt>
                <c:pt idx="124">
                  <c:v>635</c:v>
                </c:pt>
                <c:pt idx="125">
                  <c:v>718</c:v>
                </c:pt>
                <c:pt idx="126">
                  <c:v>750</c:v>
                </c:pt>
                <c:pt idx="127">
                  <c:v>827</c:v>
                </c:pt>
                <c:pt idx="128">
                  <c:v>720</c:v>
                </c:pt>
                <c:pt idx="129">
                  <c:v>719</c:v>
                </c:pt>
                <c:pt idx="130">
                  <c:v>842</c:v>
                </c:pt>
                <c:pt idx="131">
                  <c:v>780</c:v>
                </c:pt>
                <c:pt idx="132">
                  <c:v>860</c:v>
                </c:pt>
                <c:pt idx="133">
                  <c:v>768</c:v>
                </c:pt>
                <c:pt idx="134">
                  <c:v>793</c:v>
                </c:pt>
                <c:pt idx="135">
                  <c:v>865</c:v>
                </c:pt>
                <c:pt idx="136">
                  <c:v>833</c:v>
                </c:pt>
                <c:pt idx="137">
                  <c:v>615</c:v>
                </c:pt>
                <c:pt idx="138">
                  <c:v>803</c:v>
                </c:pt>
                <c:pt idx="139">
                  <c:v>698</c:v>
                </c:pt>
                <c:pt idx="140">
                  <c:v>850</c:v>
                </c:pt>
                <c:pt idx="141">
                  <c:v>855</c:v>
                </c:pt>
                <c:pt idx="142">
                  <c:v>803</c:v>
                </c:pt>
                <c:pt idx="143">
                  <c:v>789</c:v>
                </c:pt>
                <c:pt idx="144">
                  <c:v>761</c:v>
                </c:pt>
                <c:pt idx="145">
                  <c:v>840</c:v>
                </c:pt>
                <c:pt idx="146">
                  <c:v>684</c:v>
                </c:pt>
                <c:pt idx="147">
                  <c:v>836</c:v>
                </c:pt>
                <c:pt idx="148">
                  <c:v>949</c:v>
                </c:pt>
                <c:pt idx="149">
                  <c:v>897</c:v>
                </c:pt>
                <c:pt idx="150">
                  <c:v>750</c:v>
                </c:pt>
                <c:pt idx="151">
                  <c:v>701</c:v>
                </c:pt>
                <c:pt idx="152">
                  <c:v>680</c:v>
                </c:pt>
                <c:pt idx="153">
                  <c:v>726</c:v>
                </c:pt>
                <c:pt idx="154">
                  <c:v>790</c:v>
                </c:pt>
                <c:pt idx="155">
                  <c:v>775</c:v>
                </c:pt>
                <c:pt idx="156">
                  <c:v>740</c:v>
                </c:pt>
                <c:pt idx="157">
                  <c:v>639</c:v>
                </c:pt>
                <c:pt idx="158">
                  <c:v>772</c:v>
                </c:pt>
                <c:pt idx="159">
                  <c:v>865</c:v>
                </c:pt>
                <c:pt idx="160">
                  <c:v>688</c:v>
                </c:pt>
                <c:pt idx="161">
                  <c:v>717</c:v>
                </c:pt>
                <c:pt idx="162">
                  <c:v>820</c:v>
                </c:pt>
                <c:pt idx="163">
                  <c:v>696</c:v>
                </c:pt>
                <c:pt idx="164">
                  <c:v>684</c:v>
                </c:pt>
                <c:pt idx="165">
                  <c:v>723</c:v>
                </c:pt>
                <c:pt idx="166">
                  <c:v>729</c:v>
                </c:pt>
                <c:pt idx="167">
                  <c:v>741</c:v>
                </c:pt>
                <c:pt idx="168">
                  <c:v>693</c:v>
                </c:pt>
                <c:pt idx="169">
                  <c:v>685</c:v>
                </c:pt>
                <c:pt idx="170">
                  <c:v>769</c:v>
                </c:pt>
                <c:pt idx="171">
                  <c:v>703</c:v>
                </c:pt>
                <c:pt idx="172">
                  <c:v>699</c:v>
                </c:pt>
                <c:pt idx="173">
                  <c:v>649</c:v>
                </c:pt>
                <c:pt idx="174">
                  <c:v>805</c:v>
                </c:pt>
                <c:pt idx="175">
                  <c:v>761</c:v>
                </c:pt>
                <c:pt idx="176">
                  <c:v>807</c:v>
                </c:pt>
                <c:pt idx="177">
                  <c:v>722</c:v>
                </c:pt>
                <c:pt idx="178">
                  <c:v>910</c:v>
                </c:pt>
                <c:pt idx="179">
                  <c:v>886</c:v>
                </c:pt>
                <c:pt idx="180">
                  <c:v>758</c:v>
                </c:pt>
                <c:pt idx="181">
                  <c:v>689</c:v>
                </c:pt>
                <c:pt idx="182">
                  <c:v>813</c:v>
                </c:pt>
                <c:pt idx="183">
                  <c:v>691</c:v>
                </c:pt>
                <c:pt idx="184">
                  <c:v>757</c:v>
                </c:pt>
                <c:pt idx="185">
                  <c:v>870</c:v>
                </c:pt>
                <c:pt idx="186">
                  <c:v>730</c:v>
                </c:pt>
                <c:pt idx="187">
                  <c:v>773</c:v>
                </c:pt>
                <c:pt idx="188">
                  <c:v>749</c:v>
                </c:pt>
                <c:pt idx="189">
                  <c:v>771</c:v>
                </c:pt>
                <c:pt idx="190">
                  <c:v>746</c:v>
                </c:pt>
                <c:pt idx="191">
                  <c:v>801</c:v>
                </c:pt>
                <c:pt idx="192">
                  <c:v>835</c:v>
                </c:pt>
                <c:pt idx="193">
                  <c:v>731</c:v>
                </c:pt>
                <c:pt idx="194">
                  <c:v>809</c:v>
                </c:pt>
                <c:pt idx="195">
                  <c:v>768</c:v>
                </c:pt>
                <c:pt idx="196">
                  <c:v>822</c:v>
                </c:pt>
                <c:pt idx="197">
                  <c:v>756</c:v>
                </c:pt>
                <c:pt idx="198">
                  <c:v>865</c:v>
                </c:pt>
                <c:pt idx="199">
                  <c:v>735</c:v>
                </c:pt>
                <c:pt idx="200">
                  <c:v>781</c:v>
                </c:pt>
                <c:pt idx="201">
                  <c:v>746</c:v>
                </c:pt>
                <c:pt idx="202">
                  <c:v>849</c:v>
                </c:pt>
                <c:pt idx="203">
                  <c:v>716</c:v>
                </c:pt>
                <c:pt idx="204">
                  <c:v>820</c:v>
                </c:pt>
                <c:pt idx="205">
                  <c:v>834</c:v>
                </c:pt>
                <c:pt idx="206">
                  <c:v>868</c:v>
                </c:pt>
                <c:pt idx="207">
                  <c:v>766</c:v>
                </c:pt>
                <c:pt idx="208">
                  <c:v>820</c:v>
                </c:pt>
                <c:pt idx="209">
                  <c:v>930</c:v>
                </c:pt>
                <c:pt idx="210">
                  <c:v>782</c:v>
                </c:pt>
                <c:pt idx="211">
                  <c:v>790</c:v>
                </c:pt>
                <c:pt idx="212">
                  <c:v>673</c:v>
                </c:pt>
                <c:pt idx="213">
                  <c:v>724</c:v>
                </c:pt>
                <c:pt idx="214">
                  <c:v>712</c:v>
                </c:pt>
                <c:pt idx="215">
                  <c:v>860</c:v>
                </c:pt>
                <c:pt idx="216">
                  <c:v>741</c:v>
                </c:pt>
                <c:pt idx="217">
                  <c:v>811</c:v>
                </c:pt>
                <c:pt idx="218">
                  <c:v>706</c:v>
                </c:pt>
                <c:pt idx="219">
                  <c:v>816</c:v>
                </c:pt>
                <c:pt idx="220">
                  <c:v>783</c:v>
                </c:pt>
                <c:pt idx="221">
                  <c:v>801</c:v>
                </c:pt>
                <c:pt idx="222">
                  <c:v>718</c:v>
                </c:pt>
                <c:pt idx="223">
                  <c:v>741</c:v>
                </c:pt>
                <c:pt idx="224">
                  <c:v>753</c:v>
                </c:pt>
                <c:pt idx="225">
                  <c:v>810</c:v>
                </c:pt>
                <c:pt idx="226">
                  <c:v>723</c:v>
                </c:pt>
                <c:pt idx="227">
                  <c:v>892</c:v>
                </c:pt>
                <c:pt idx="228">
                  <c:v>683</c:v>
                </c:pt>
                <c:pt idx="229">
                  <c:v>725</c:v>
                </c:pt>
                <c:pt idx="230">
                  <c:v>756</c:v>
                </c:pt>
                <c:pt idx="231">
                  <c:v>887</c:v>
                </c:pt>
                <c:pt idx="232">
                  <c:v>752</c:v>
                </c:pt>
                <c:pt idx="233">
                  <c:v>794</c:v>
                </c:pt>
                <c:pt idx="234">
                  <c:v>735</c:v>
                </c:pt>
                <c:pt idx="235">
                  <c:v>693</c:v>
                </c:pt>
                <c:pt idx="236">
                  <c:v>822</c:v>
                </c:pt>
                <c:pt idx="237">
                  <c:v>804</c:v>
                </c:pt>
                <c:pt idx="238">
                  <c:v>867</c:v>
                </c:pt>
                <c:pt idx="239">
                  <c:v>968</c:v>
                </c:pt>
                <c:pt idx="240">
                  <c:v>770</c:v>
                </c:pt>
                <c:pt idx="241">
                  <c:v>774</c:v>
                </c:pt>
                <c:pt idx="242">
                  <c:v>646</c:v>
                </c:pt>
                <c:pt idx="243">
                  <c:v>735</c:v>
                </c:pt>
                <c:pt idx="244">
                  <c:v>641</c:v>
                </c:pt>
                <c:pt idx="245">
                  <c:v>829</c:v>
                </c:pt>
                <c:pt idx="246">
                  <c:v>691</c:v>
                </c:pt>
                <c:pt idx="247">
                  <c:v>720</c:v>
                </c:pt>
                <c:pt idx="248">
                  <c:v>782</c:v>
                </c:pt>
                <c:pt idx="249">
                  <c:v>901</c:v>
                </c:pt>
                <c:pt idx="250">
                  <c:v>747</c:v>
                </c:pt>
                <c:pt idx="251">
                  <c:v>637</c:v>
                </c:pt>
                <c:pt idx="252">
                  <c:v>704</c:v>
                </c:pt>
                <c:pt idx="253">
                  <c:v>640</c:v>
                </c:pt>
                <c:pt idx="254">
                  <c:v>805</c:v>
                </c:pt>
                <c:pt idx="255">
                  <c:v>750</c:v>
                </c:pt>
                <c:pt idx="256">
                  <c:v>712</c:v>
                </c:pt>
                <c:pt idx="257">
                  <c:v>714</c:v>
                </c:pt>
                <c:pt idx="258">
                  <c:v>799</c:v>
                </c:pt>
                <c:pt idx="259">
                  <c:v>779</c:v>
                </c:pt>
                <c:pt idx="260">
                  <c:v>753</c:v>
                </c:pt>
                <c:pt idx="261">
                  <c:v>671</c:v>
                </c:pt>
                <c:pt idx="262">
                  <c:v>855</c:v>
                </c:pt>
                <c:pt idx="263">
                  <c:v>700</c:v>
                </c:pt>
                <c:pt idx="264">
                  <c:v>765</c:v>
                </c:pt>
                <c:pt idx="265">
                  <c:v>811</c:v>
                </c:pt>
                <c:pt idx="266">
                  <c:v>845</c:v>
                </c:pt>
                <c:pt idx="267">
                  <c:v>821</c:v>
                </c:pt>
                <c:pt idx="268">
                  <c:v>799</c:v>
                </c:pt>
                <c:pt idx="269">
                  <c:v>789</c:v>
                </c:pt>
                <c:pt idx="270">
                  <c:v>772</c:v>
                </c:pt>
                <c:pt idx="271">
                  <c:v>638</c:v>
                </c:pt>
                <c:pt idx="272">
                  <c:v>636</c:v>
                </c:pt>
                <c:pt idx="273">
                  <c:v>710</c:v>
                </c:pt>
                <c:pt idx="274">
                  <c:v>759</c:v>
                </c:pt>
                <c:pt idx="275">
                  <c:v>803</c:v>
                </c:pt>
                <c:pt idx="276">
                  <c:v>817</c:v>
                </c:pt>
                <c:pt idx="277">
                  <c:v>741</c:v>
                </c:pt>
                <c:pt idx="278">
                  <c:v>784</c:v>
                </c:pt>
                <c:pt idx="279">
                  <c:v>686</c:v>
                </c:pt>
                <c:pt idx="280">
                  <c:v>720</c:v>
                </c:pt>
                <c:pt idx="281">
                  <c:v>673</c:v>
                </c:pt>
                <c:pt idx="282">
                  <c:v>804</c:v>
                </c:pt>
                <c:pt idx="283">
                  <c:v>785</c:v>
                </c:pt>
                <c:pt idx="284">
                  <c:v>798</c:v>
                </c:pt>
                <c:pt idx="285">
                  <c:v>773</c:v>
                </c:pt>
                <c:pt idx="286">
                  <c:v>657</c:v>
                </c:pt>
                <c:pt idx="287">
                  <c:v>730</c:v>
                </c:pt>
                <c:pt idx="288">
                  <c:v>724</c:v>
                </c:pt>
                <c:pt idx="289">
                  <c:v>735</c:v>
                </c:pt>
                <c:pt idx="290">
                  <c:v>640</c:v>
                </c:pt>
                <c:pt idx="291">
                  <c:v>780</c:v>
                </c:pt>
                <c:pt idx="292">
                  <c:v>643</c:v>
                </c:pt>
                <c:pt idx="293">
                  <c:v>820</c:v>
                </c:pt>
                <c:pt idx="294">
                  <c:v>883</c:v>
                </c:pt>
                <c:pt idx="295">
                  <c:v>743</c:v>
                </c:pt>
                <c:pt idx="296">
                  <c:v>872</c:v>
                </c:pt>
                <c:pt idx="297">
                  <c:v>707</c:v>
                </c:pt>
                <c:pt idx="298">
                  <c:v>671</c:v>
                </c:pt>
                <c:pt idx="299">
                  <c:v>915</c:v>
                </c:pt>
                <c:pt idx="300">
                  <c:v>587</c:v>
                </c:pt>
                <c:pt idx="301">
                  <c:v>665</c:v>
                </c:pt>
                <c:pt idx="302">
                  <c:v>787</c:v>
                </c:pt>
                <c:pt idx="303">
                  <c:v>663</c:v>
                </c:pt>
                <c:pt idx="304">
                  <c:v>719</c:v>
                </c:pt>
                <c:pt idx="305">
                  <c:v>713</c:v>
                </c:pt>
                <c:pt idx="306">
                  <c:v>646</c:v>
                </c:pt>
                <c:pt idx="307">
                  <c:v>655</c:v>
                </c:pt>
                <c:pt idx="308">
                  <c:v>755</c:v>
                </c:pt>
                <c:pt idx="309">
                  <c:v>676</c:v>
                </c:pt>
                <c:pt idx="310">
                  <c:v>790</c:v>
                </c:pt>
                <c:pt idx="311">
                  <c:v>802</c:v>
                </c:pt>
                <c:pt idx="312">
                  <c:v>750</c:v>
                </c:pt>
                <c:pt idx="313">
                  <c:v>613</c:v>
                </c:pt>
                <c:pt idx="314">
                  <c:v>770</c:v>
                </c:pt>
                <c:pt idx="315">
                  <c:v>738</c:v>
                </c:pt>
                <c:pt idx="316">
                  <c:v>513</c:v>
                </c:pt>
                <c:pt idx="317">
                  <c:v>611</c:v>
                </c:pt>
                <c:pt idx="318">
                  <c:v>736</c:v>
                </c:pt>
                <c:pt idx="319">
                  <c:v>667</c:v>
                </c:pt>
                <c:pt idx="320">
                  <c:v>781</c:v>
                </c:pt>
                <c:pt idx="321">
                  <c:v>697</c:v>
                </c:pt>
                <c:pt idx="322">
                  <c:v>681</c:v>
                </c:pt>
                <c:pt idx="323">
                  <c:v>752</c:v>
                </c:pt>
                <c:pt idx="324">
                  <c:v>751</c:v>
                </c:pt>
                <c:pt idx="325">
                  <c:v>656</c:v>
                </c:pt>
                <c:pt idx="326">
                  <c:v>772</c:v>
                </c:pt>
                <c:pt idx="327">
                  <c:v>685</c:v>
                </c:pt>
                <c:pt idx="328">
                  <c:v>818</c:v>
                </c:pt>
                <c:pt idx="329">
                  <c:v>859</c:v>
                </c:pt>
                <c:pt idx="330">
                  <c:v>730</c:v>
                </c:pt>
                <c:pt idx="331">
                  <c:v>707</c:v>
                </c:pt>
                <c:pt idx="332">
                  <c:v>610</c:v>
                </c:pt>
                <c:pt idx="333">
                  <c:v>593</c:v>
                </c:pt>
                <c:pt idx="334">
                  <c:v>704</c:v>
                </c:pt>
                <c:pt idx="335">
                  <c:v>731</c:v>
                </c:pt>
                <c:pt idx="336">
                  <c:v>625</c:v>
                </c:pt>
                <c:pt idx="337">
                  <c:v>743</c:v>
                </c:pt>
                <c:pt idx="338">
                  <c:v>624</c:v>
                </c:pt>
                <c:pt idx="339">
                  <c:v>645</c:v>
                </c:pt>
                <c:pt idx="340">
                  <c:v>615</c:v>
                </c:pt>
                <c:pt idx="341">
                  <c:v>735</c:v>
                </c:pt>
                <c:pt idx="342">
                  <c:v>708</c:v>
                </c:pt>
                <c:pt idx="343">
                  <c:v>721</c:v>
                </c:pt>
                <c:pt idx="344">
                  <c:v>556</c:v>
                </c:pt>
                <c:pt idx="345">
                  <c:v>641</c:v>
                </c:pt>
                <c:pt idx="346">
                  <c:v>735</c:v>
                </c:pt>
                <c:pt idx="347">
                  <c:v>855</c:v>
                </c:pt>
                <c:pt idx="348">
                  <c:v>644</c:v>
                </c:pt>
                <c:pt idx="349">
                  <c:v>762</c:v>
                </c:pt>
                <c:pt idx="350">
                  <c:v>787</c:v>
                </c:pt>
                <c:pt idx="351">
                  <c:v>619</c:v>
                </c:pt>
                <c:pt idx="352">
                  <c:v>570</c:v>
                </c:pt>
                <c:pt idx="353">
                  <c:v>718</c:v>
                </c:pt>
                <c:pt idx="354">
                  <c:v>654</c:v>
                </c:pt>
                <c:pt idx="355">
                  <c:v>654</c:v>
                </c:pt>
                <c:pt idx="356">
                  <c:v>667</c:v>
                </c:pt>
                <c:pt idx="357">
                  <c:v>875</c:v>
                </c:pt>
                <c:pt idx="358">
                  <c:v>713</c:v>
                </c:pt>
                <c:pt idx="359">
                  <c:v>867</c:v>
                </c:pt>
                <c:pt idx="360">
                  <c:v>651</c:v>
                </c:pt>
                <c:pt idx="361">
                  <c:v>713</c:v>
                </c:pt>
                <c:pt idx="362">
                  <c:v>583</c:v>
                </c:pt>
                <c:pt idx="363">
                  <c:v>676</c:v>
                </c:pt>
                <c:pt idx="364">
                  <c:v>651</c:v>
                </c:pt>
                <c:pt idx="365">
                  <c:v>697</c:v>
                </c:pt>
                <c:pt idx="366">
                  <c:v>734</c:v>
                </c:pt>
                <c:pt idx="367">
                  <c:v>716</c:v>
                </c:pt>
                <c:pt idx="368">
                  <c:v>712</c:v>
                </c:pt>
                <c:pt idx="369">
                  <c:v>758</c:v>
                </c:pt>
                <c:pt idx="370">
                  <c:v>667</c:v>
                </c:pt>
                <c:pt idx="371">
                  <c:v>731</c:v>
                </c:pt>
                <c:pt idx="372">
                  <c:v>619</c:v>
                </c:pt>
                <c:pt idx="373">
                  <c:v>669</c:v>
                </c:pt>
                <c:pt idx="374">
                  <c:v>700</c:v>
                </c:pt>
                <c:pt idx="375">
                  <c:v>613</c:v>
                </c:pt>
                <c:pt idx="376">
                  <c:v>650</c:v>
                </c:pt>
                <c:pt idx="377">
                  <c:v>701</c:v>
                </c:pt>
                <c:pt idx="378">
                  <c:v>637</c:v>
                </c:pt>
                <c:pt idx="379">
                  <c:v>748</c:v>
                </c:pt>
                <c:pt idx="380">
                  <c:v>776</c:v>
                </c:pt>
                <c:pt idx="381">
                  <c:v>765</c:v>
                </c:pt>
                <c:pt idx="382">
                  <c:v>718</c:v>
                </c:pt>
                <c:pt idx="383">
                  <c:v>609</c:v>
                </c:pt>
                <c:pt idx="384">
                  <c:v>808</c:v>
                </c:pt>
                <c:pt idx="385">
                  <c:v>726</c:v>
                </c:pt>
                <c:pt idx="386">
                  <c:v>767</c:v>
                </c:pt>
                <c:pt idx="387">
                  <c:v>734</c:v>
                </c:pt>
                <c:pt idx="388">
                  <c:v>684</c:v>
                </c:pt>
                <c:pt idx="389">
                  <c:v>804</c:v>
                </c:pt>
                <c:pt idx="390">
                  <c:v>610</c:v>
                </c:pt>
                <c:pt idx="391">
                  <c:v>513</c:v>
                </c:pt>
                <c:pt idx="392">
                  <c:v>619</c:v>
                </c:pt>
                <c:pt idx="393">
                  <c:v>700</c:v>
                </c:pt>
                <c:pt idx="394">
                  <c:v>767</c:v>
                </c:pt>
                <c:pt idx="395">
                  <c:v>618</c:v>
                </c:pt>
                <c:pt idx="396">
                  <c:v>624</c:v>
                </c:pt>
                <c:pt idx="397">
                  <c:v>706</c:v>
                </c:pt>
                <c:pt idx="398">
                  <c:v>614</c:v>
                </c:pt>
                <c:pt idx="399">
                  <c:v>745</c:v>
                </c:pt>
                <c:pt idx="400">
                  <c:v>640</c:v>
                </c:pt>
                <c:pt idx="401">
                  <c:v>634</c:v>
                </c:pt>
                <c:pt idx="402">
                  <c:v>648</c:v>
                </c:pt>
                <c:pt idx="403">
                  <c:v>745</c:v>
                </c:pt>
                <c:pt idx="404">
                  <c:v>688</c:v>
                </c:pt>
                <c:pt idx="405">
                  <c:v>685</c:v>
                </c:pt>
                <c:pt idx="406">
                  <c:v>783</c:v>
                </c:pt>
                <c:pt idx="407">
                  <c:v>602</c:v>
                </c:pt>
                <c:pt idx="408">
                  <c:v>698</c:v>
                </c:pt>
                <c:pt idx="409">
                  <c:v>730</c:v>
                </c:pt>
                <c:pt idx="410">
                  <c:v>656</c:v>
                </c:pt>
                <c:pt idx="411">
                  <c:v>598</c:v>
                </c:pt>
                <c:pt idx="412">
                  <c:v>733</c:v>
                </c:pt>
                <c:pt idx="413">
                  <c:v>712</c:v>
                </c:pt>
                <c:pt idx="414">
                  <c:v>629</c:v>
                </c:pt>
                <c:pt idx="415">
                  <c:v>796</c:v>
                </c:pt>
                <c:pt idx="416">
                  <c:v>853</c:v>
                </c:pt>
                <c:pt idx="417">
                  <c:v>610</c:v>
                </c:pt>
                <c:pt idx="418">
                  <c:v>649</c:v>
                </c:pt>
                <c:pt idx="419">
                  <c:v>650</c:v>
                </c:pt>
                <c:pt idx="420">
                  <c:v>629</c:v>
                </c:pt>
                <c:pt idx="421">
                  <c:v>645</c:v>
                </c:pt>
                <c:pt idx="422">
                  <c:v>614</c:v>
                </c:pt>
                <c:pt idx="423">
                  <c:v>729</c:v>
                </c:pt>
                <c:pt idx="424">
                  <c:v>612</c:v>
                </c:pt>
                <c:pt idx="425">
                  <c:v>651</c:v>
                </c:pt>
                <c:pt idx="426">
                  <c:v>535</c:v>
                </c:pt>
                <c:pt idx="427">
                  <c:v>682</c:v>
                </c:pt>
                <c:pt idx="428">
                  <c:v>660</c:v>
                </c:pt>
                <c:pt idx="429">
                  <c:v>669</c:v>
                </c:pt>
                <c:pt idx="430">
                  <c:v>715</c:v>
                </c:pt>
                <c:pt idx="431">
                  <c:v>629</c:v>
                </c:pt>
                <c:pt idx="432">
                  <c:v>634</c:v>
                </c:pt>
                <c:pt idx="433">
                  <c:v>755</c:v>
                </c:pt>
                <c:pt idx="434">
                  <c:v>573</c:v>
                </c:pt>
                <c:pt idx="435">
                  <c:v>615</c:v>
                </c:pt>
                <c:pt idx="436">
                  <c:v>650</c:v>
                </c:pt>
                <c:pt idx="437">
                  <c:v>705</c:v>
                </c:pt>
                <c:pt idx="438">
                  <c:v>595</c:v>
                </c:pt>
                <c:pt idx="439">
                  <c:v>723</c:v>
                </c:pt>
                <c:pt idx="440">
                  <c:v>637</c:v>
                </c:pt>
                <c:pt idx="441">
                  <c:v>619</c:v>
                </c:pt>
                <c:pt idx="442">
                  <c:v>773</c:v>
                </c:pt>
                <c:pt idx="443">
                  <c:v>686</c:v>
                </c:pt>
                <c:pt idx="444">
                  <c:v>634</c:v>
                </c:pt>
                <c:pt idx="445">
                  <c:v>757</c:v>
                </c:pt>
                <c:pt idx="446">
                  <c:v>665</c:v>
                </c:pt>
                <c:pt idx="447">
                  <c:v>619</c:v>
                </c:pt>
                <c:pt idx="448">
                  <c:v>633</c:v>
                </c:pt>
                <c:pt idx="449">
                  <c:v>718</c:v>
                </c:pt>
                <c:pt idx="450">
                  <c:v>720</c:v>
                </c:pt>
                <c:pt idx="451">
                  <c:v>644</c:v>
                </c:pt>
                <c:pt idx="452">
                  <c:v>613</c:v>
                </c:pt>
                <c:pt idx="453">
                  <c:v>573</c:v>
                </c:pt>
                <c:pt idx="454">
                  <c:v>729</c:v>
                </c:pt>
                <c:pt idx="455">
                  <c:v>694</c:v>
                </c:pt>
                <c:pt idx="456">
                  <c:v>669</c:v>
                </c:pt>
                <c:pt idx="457">
                  <c:v>697</c:v>
                </c:pt>
                <c:pt idx="458">
                  <c:v>737</c:v>
                </c:pt>
                <c:pt idx="459">
                  <c:v>683</c:v>
                </c:pt>
                <c:pt idx="460">
                  <c:v>655</c:v>
                </c:pt>
                <c:pt idx="461">
                  <c:v>696</c:v>
                </c:pt>
                <c:pt idx="462">
                  <c:v>626</c:v>
                </c:pt>
                <c:pt idx="463">
                  <c:v>724</c:v>
                </c:pt>
                <c:pt idx="464">
                  <c:v>622</c:v>
                </c:pt>
                <c:pt idx="465">
                  <c:v>891</c:v>
                </c:pt>
                <c:pt idx="466">
                  <c:v>640</c:v>
                </c:pt>
                <c:pt idx="467">
                  <c:v>713</c:v>
                </c:pt>
                <c:pt idx="468">
                  <c:v>689</c:v>
                </c:pt>
                <c:pt idx="469">
                  <c:v>650</c:v>
                </c:pt>
                <c:pt idx="470">
                  <c:v>647</c:v>
                </c:pt>
                <c:pt idx="471">
                  <c:v>661</c:v>
                </c:pt>
                <c:pt idx="472">
                  <c:v>656</c:v>
                </c:pt>
                <c:pt idx="473">
                  <c:v>751</c:v>
                </c:pt>
                <c:pt idx="474">
                  <c:v>703</c:v>
                </c:pt>
                <c:pt idx="475">
                  <c:v>696</c:v>
                </c:pt>
                <c:pt idx="476">
                  <c:v>689</c:v>
                </c:pt>
                <c:pt idx="477">
                  <c:v>748</c:v>
                </c:pt>
                <c:pt idx="478">
                  <c:v>764</c:v>
                </c:pt>
                <c:pt idx="479">
                  <c:v>667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0-4C45-965C-78558542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3061599"/>
        <c:axId val="1802664111"/>
      </c:scatterChart>
      <c:valAx>
        <c:axId val="1803061599"/>
        <c:scaling>
          <c:orientation val="minMax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64111"/>
        <c:crosses val="autoZero"/>
        <c:crossBetween val="midCat"/>
      </c:valAx>
      <c:valAx>
        <c:axId val="180266411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6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MLB</a:t>
            </a:r>
            <a:r>
              <a:rPr lang="en-US" baseline="0"/>
              <a:t> Teams (2000 - 2015)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Plots &amp; Bubble Charts'!$K$1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64045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9.423118985126859E-2"/>
                  <c:y val="-8.14774715660542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Charts'!$I$2:$I$481</c:f>
              <c:numCache>
                <c:formatCode>General</c:formatCode>
                <c:ptCount val="480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  <c:pt idx="31">
                  <c:v>239</c:v>
                </c:pt>
                <c:pt idx="32">
                  <c:v>-142</c:v>
                </c:pt>
                <c:pt idx="33">
                  <c:v>-129</c:v>
                </c:pt>
                <c:pt idx="34">
                  <c:v>-2</c:v>
                </c:pt>
                <c:pt idx="35">
                  <c:v>-23</c:v>
                </c:pt>
                <c:pt idx="36">
                  <c:v>27</c:v>
                </c:pt>
                <c:pt idx="37">
                  <c:v>-66</c:v>
                </c:pt>
                <c:pt idx="38">
                  <c:v>-39</c:v>
                </c:pt>
                <c:pt idx="39">
                  <c:v>-115</c:v>
                </c:pt>
                <c:pt idx="40">
                  <c:v>-152</c:v>
                </c:pt>
                <c:pt idx="41">
                  <c:v>-215</c:v>
                </c:pt>
                <c:pt idx="42">
                  <c:v>-201</c:v>
                </c:pt>
                <c:pt idx="43">
                  <c:v>78</c:v>
                </c:pt>
                <c:pt idx="44">
                  <c:v>51</c:v>
                </c:pt>
                <c:pt idx="45">
                  <c:v>76</c:v>
                </c:pt>
                <c:pt idx="46">
                  <c:v>3</c:v>
                </c:pt>
                <c:pt idx="47">
                  <c:v>-142</c:v>
                </c:pt>
                <c:pt idx="48">
                  <c:v>17</c:v>
                </c:pt>
                <c:pt idx="49">
                  <c:v>300</c:v>
                </c:pt>
                <c:pt idx="50">
                  <c:v>14</c:v>
                </c:pt>
                <c:pt idx="51">
                  <c:v>130</c:v>
                </c:pt>
                <c:pt idx="52">
                  <c:v>141</c:v>
                </c:pt>
                <c:pt idx="53">
                  <c:v>-78</c:v>
                </c:pt>
                <c:pt idx="54">
                  <c:v>86</c:v>
                </c:pt>
                <c:pt idx="55">
                  <c:v>76</c:v>
                </c:pt>
                <c:pt idx="56">
                  <c:v>-71</c:v>
                </c:pt>
                <c:pt idx="57">
                  <c:v>14</c:v>
                </c:pt>
                <c:pt idx="58">
                  <c:v>27</c:v>
                </c:pt>
                <c:pt idx="59">
                  <c:v>91</c:v>
                </c:pt>
                <c:pt idx="60">
                  <c:v>-245</c:v>
                </c:pt>
                <c:pt idx="61">
                  <c:v>17</c:v>
                </c:pt>
                <c:pt idx="62">
                  <c:v>146</c:v>
                </c:pt>
                <c:pt idx="63">
                  <c:v>56</c:v>
                </c:pt>
                <c:pt idx="64">
                  <c:v>-153</c:v>
                </c:pt>
                <c:pt idx="65">
                  <c:v>-64</c:v>
                </c:pt>
                <c:pt idx="66">
                  <c:v>-89</c:v>
                </c:pt>
                <c:pt idx="67">
                  <c:v>-65</c:v>
                </c:pt>
                <c:pt idx="68">
                  <c:v>-154</c:v>
                </c:pt>
                <c:pt idx="69">
                  <c:v>-194</c:v>
                </c:pt>
                <c:pt idx="70">
                  <c:v>-289</c:v>
                </c:pt>
                <c:pt idx="71">
                  <c:v>-120</c:v>
                </c:pt>
                <c:pt idx="72">
                  <c:v>58</c:v>
                </c:pt>
                <c:pt idx="73">
                  <c:v>-14</c:v>
                </c:pt>
                <c:pt idx="74">
                  <c:v>-106</c:v>
                </c:pt>
                <c:pt idx="75">
                  <c:v>207</c:v>
                </c:pt>
                <c:pt idx="76">
                  <c:v>54</c:v>
                </c:pt>
                <c:pt idx="77">
                  <c:v>139</c:v>
                </c:pt>
                <c:pt idx="78">
                  <c:v>-53</c:v>
                </c:pt>
                <c:pt idx="79">
                  <c:v>-15</c:v>
                </c:pt>
                <c:pt idx="80">
                  <c:v>167</c:v>
                </c:pt>
                <c:pt idx="81">
                  <c:v>-98</c:v>
                </c:pt>
                <c:pt idx="82">
                  <c:v>115</c:v>
                </c:pt>
                <c:pt idx="83">
                  <c:v>143</c:v>
                </c:pt>
                <c:pt idx="84">
                  <c:v>-13</c:v>
                </c:pt>
                <c:pt idx="85">
                  <c:v>70</c:v>
                </c:pt>
                <c:pt idx="86">
                  <c:v>145</c:v>
                </c:pt>
                <c:pt idx="87">
                  <c:v>-39</c:v>
                </c:pt>
                <c:pt idx="88">
                  <c:v>194</c:v>
                </c:pt>
                <c:pt idx="89">
                  <c:v>200</c:v>
                </c:pt>
                <c:pt idx="90">
                  <c:v>-137</c:v>
                </c:pt>
                <c:pt idx="91">
                  <c:v>-31</c:v>
                </c:pt>
                <c:pt idx="92">
                  <c:v>-159</c:v>
                </c:pt>
                <c:pt idx="93">
                  <c:v>-153</c:v>
                </c:pt>
                <c:pt idx="94">
                  <c:v>-79</c:v>
                </c:pt>
                <c:pt idx="95">
                  <c:v>-337</c:v>
                </c:pt>
                <c:pt idx="96">
                  <c:v>59</c:v>
                </c:pt>
                <c:pt idx="97">
                  <c:v>125</c:v>
                </c:pt>
                <c:pt idx="98">
                  <c:v>76</c:v>
                </c:pt>
                <c:pt idx="99">
                  <c:v>68</c:v>
                </c:pt>
                <c:pt idx="100">
                  <c:v>-5</c:v>
                </c:pt>
                <c:pt idx="101">
                  <c:v>-48</c:v>
                </c:pt>
                <c:pt idx="102">
                  <c:v>43</c:v>
                </c:pt>
                <c:pt idx="103">
                  <c:v>-192</c:v>
                </c:pt>
                <c:pt idx="104">
                  <c:v>-39</c:v>
                </c:pt>
                <c:pt idx="105">
                  <c:v>94</c:v>
                </c:pt>
                <c:pt idx="106">
                  <c:v>128</c:v>
                </c:pt>
                <c:pt idx="107">
                  <c:v>-77</c:v>
                </c:pt>
                <c:pt idx="108">
                  <c:v>-7</c:v>
                </c:pt>
                <c:pt idx="109">
                  <c:v>41</c:v>
                </c:pt>
                <c:pt idx="110">
                  <c:v>32</c:v>
                </c:pt>
                <c:pt idx="111">
                  <c:v>117</c:v>
                </c:pt>
                <c:pt idx="112">
                  <c:v>80</c:v>
                </c:pt>
                <c:pt idx="113">
                  <c:v>158</c:v>
                </c:pt>
                <c:pt idx="114">
                  <c:v>152</c:v>
                </c:pt>
                <c:pt idx="115">
                  <c:v>-143</c:v>
                </c:pt>
                <c:pt idx="116">
                  <c:v>18</c:v>
                </c:pt>
                <c:pt idx="117">
                  <c:v>167</c:v>
                </c:pt>
                <c:pt idx="118">
                  <c:v>-112</c:v>
                </c:pt>
                <c:pt idx="119">
                  <c:v>161</c:v>
                </c:pt>
                <c:pt idx="120">
                  <c:v>-123</c:v>
                </c:pt>
                <c:pt idx="121">
                  <c:v>-128</c:v>
                </c:pt>
                <c:pt idx="122">
                  <c:v>-64</c:v>
                </c:pt>
                <c:pt idx="123">
                  <c:v>1</c:v>
                </c:pt>
                <c:pt idx="124">
                  <c:v>-134</c:v>
                </c:pt>
                <c:pt idx="125">
                  <c:v>18</c:v>
                </c:pt>
                <c:pt idx="126">
                  <c:v>-157</c:v>
                </c:pt>
                <c:pt idx="127">
                  <c:v>-17</c:v>
                </c:pt>
                <c:pt idx="128">
                  <c:v>-185</c:v>
                </c:pt>
                <c:pt idx="129">
                  <c:v>-104</c:v>
                </c:pt>
                <c:pt idx="130">
                  <c:v>12</c:v>
                </c:pt>
                <c:pt idx="131">
                  <c:v>65</c:v>
                </c:pt>
                <c:pt idx="132">
                  <c:v>66</c:v>
                </c:pt>
                <c:pt idx="133">
                  <c:v>63</c:v>
                </c:pt>
                <c:pt idx="134">
                  <c:v>51</c:v>
                </c:pt>
                <c:pt idx="135">
                  <c:v>34</c:v>
                </c:pt>
                <c:pt idx="136">
                  <c:v>-90</c:v>
                </c:pt>
                <c:pt idx="137">
                  <c:v>-284</c:v>
                </c:pt>
                <c:pt idx="138">
                  <c:v>105</c:v>
                </c:pt>
                <c:pt idx="139">
                  <c:v>-125</c:v>
                </c:pt>
                <c:pt idx="140">
                  <c:v>80</c:v>
                </c:pt>
                <c:pt idx="141">
                  <c:v>196</c:v>
                </c:pt>
                <c:pt idx="142">
                  <c:v>135</c:v>
                </c:pt>
                <c:pt idx="143">
                  <c:v>124</c:v>
                </c:pt>
                <c:pt idx="144">
                  <c:v>77</c:v>
                </c:pt>
                <c:pt idx="145">
                  <c:v>59</c:v>
                </c:pt>
                <c:pt idx="146">
                  <c:v>-47</c:v>
                </c:pt>
                <c:pt idx="147">
                  <c:v>102</c:v>
                </c:pt>
                <c:pt idx="148">
                  <c:v>181</c:v>
                </c:pt>
                <c:pt idx="149">
                  <c:v>89</c:v>
                </c:pt>
                <c:pt idx="150">
                  <c:v>-186</c:v>
                </c:pt>
                <c:pt idx="151">
                  <c:v>-234</c:v>
                </c:pt>
                <c:pt idx="152">
                  <c:v>-89</c:v>
                </c:pt>
                <c:pt idx="153">
                  <c:v>29</c:v>
                </c:pt>
                <c:pt idx="154">
                  <c:v>148</c:v>
                </c:pt>
                <c:pt idx="155">
                  <c:v>70</c:v>
                </c:pt>
                <c:pt idx="156">
                  <c:v>-122</c:v>
                </c:pt>
                <c:pt idx="157">
                  <c:v>-34</c:v>
                </c:pt>
                <c:pt idx="158">
                  <c:v>114</c:v>
                </c:pt>
                <c:pt idx="159">
                  <c:v>7</c:v>
                </c:pt>
                <c:pt idx="160">
                  <c:v>26</c:v>
                </c:pt>
                <c:pt idx="161">
                  <c:v>-15</c:v>
                </c:pt>
                <c:pt idx="162">
                  <c:v>-69</c:v>
                </c:pt>
                <c:pt idx="163">
                  <c:v>-160</c:v>
                </c:pt>
                <c:pt idx="164">
                  <c:v>-42</c:v>
                </c:pt>
                <c:pt idx="165">
                  <c:v>-64</c:v>
                </c:pt>
                <c:pt idx="166">
                  <c:v>-71</c:v>
                </c:pt>
                <c:pt idx="167">
                  <c:v>96</c:v>
                </c:pt>
                <c:pt idx="168">
                  <c:v>84</c:v>
                </c:pt>
                <c:pt idx="169">
                  <c:v>-70</c:v>
                </c:pt>
                <c:pt idx="170">
                  <c:v>95</c:v>
                </c:pt>
                <c:pt idx="171">
                  <c:v>-11</c:v>
                </c:pt>
                <c:pt idx="172">
                  <c:v>-52</c:v>
                </c:pt>
                <c:pt idx="173">
                  <c:v>-96</c:v>
                </c:pt>
                <c:pt idx="174">
                  <c:v>171</c:v>
                </c:pt>
                <c:pt idx="175">
                  <c:v>118</c:v>
                </c:pt>
                <c:pt idx="176">
                  <c:v>81</c:v>
                </c:pt>
                <c:pt idx="177">
                  <c:v>74</c:v>
                </c:pt>
                <c:pt idx="178">
                  <c:v>105</c:v>
                </c:pt>
                <c:pt idx="179">
                  <c:v>97</c:v>
                </c:pt>
                <c:pt idx="180">
                  <c:v>-14</c:v>
                </c:pt>
                <c:pt idx="181">
                  <c:v>-167</c:v>
                </c:pt>
                <c:pt idx="182">
                  <c:v>1</c:v>
                </c:pt>
                <c:pt idx="183">
                  <c:v>-106</c:v>
                </c:pt>
                <c:pt idx="184">
                  <c:v>-214</c:v>
                </c:pt>
                <c:pt idx="185">
                  <c:v>88</c:v>
                </c:pt>
                <c:pt idx="186">
                  <c:v>-103</c:v>
                </c:pt>
                <c:pt idx="187">
                  <c:v>-15</c:v>
                </c:pt>
                <c:pt idx="188">
                  <c:v>-52</c:v>
                </c:pt>
                <c:pt idx="189">
                  <c:v>44</c:v>
                </c:pt>
                <c:pt idx="190">
                  <c:v>-126</c:v>
                </c:pt>
                <c:pt idx="191">
                  <c:v>118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-131</c:v>
                </c:pt>
                <c:pt idx="196">
                  <c:v>147</c:v>
                </c:pt>
                <c:pt idx="197">
                  <c:v>-36</c:v>
                </c:pt>
                <c:pt idx="198">
                  <c:v>53</c:v>
                </c:pt>
                <c:pt idx="199">
                  <c:v>16</c:v>
                </c:pt>
                <c:pt idx="200">
                  <c:v>19</c:v>
                </c:pt>
                <c:pt idx="201">
                  <c:v>-44</c:v>
                </c:pt>
                <c:pt idx="202">
                  <c:v>44</c:v>
                </c:pt>
                <c:pt idx="203">
                  <c:v>-118</c:v>
                </c:pt>
                <c:pt idx="204">
                  <c:v>69</c:v>
                </c:pt>
                <c:pt idx="205">
                  <c:v>103</c:v>
                </c:pt>
                <c:pt idx="206">
                  <c:v>74</c:v>
                </c:pt>
                <c:pt idx="207">
                  <c:v>34</c:v>
                </c:pt>
                <c:pt idx="208">
                  <c:v>-5</c:v>
                </c:pt>
                <c:pt idx="209">
                  <c:v>163</c:v>
                </c:pt>
                <c:pt idx="210">
                  <c:v>-162</c:v>
                </c:pt>
                <c:pt idx="211">
                  <c:v>-101</c:v>
                </c:pt>
                <c:pt idx="212">
                  <c:v>-110</c:v>
                </c:pt>
                <c:pt idx="213">
                  <c:v>-122</c:v>
                </c:pt>
                <c:pt idx="214">
                  <c:v>-20</c:v>
                </c:pt>
                <c:pt idx="215">
                  <c:v>102</c:v>
                </c:pt>
                <c:pt idx="216">
                  <c:v>75</c:v>
                </c:pt>
                <c:pt idx="217">
                  <c:v>107</c:v>
                </c:pt>
                <c:pt idx="218">
                  <c:v>-72</c:v>
                </c:pt>
                <c:pt idx="219">
                  <c:v>-28</c:v>
                </c:pt>
                <c:pt idx="220">
                  <c:v>-70</c:v>
                </c:pt>
                <c:pt idx="221">
                  <c:v>25</c:v>
                </c:pt>
                <c:pt idx="222">
                  <c:v>-7</c:v>
                </c:pt>
                <c:pt idx="223">
                  <c:v>-17</c:v>
                </c:pt>
                <c:pt idx="224">
                  <c:v>54</c:v>
                </c:pt>
                <c:pt idx="225">
                  <c:v>77</c:v>
                </c:pt>
                <c:pt idx="226">
                  <c:v>-90</c:v>
                </c:pt>
                <c:pt idx="227">
                  <c:v>71</c:v>
                </c:pt>
                <c:pt idx="228">
                  <c:v>-37</c:v>
                </c:pt>
                <c:pt idx="229">
                  <c:v>-104</c:v>
                </c:pt>
                <c:pt idx="230">
                  <c:v>-112</c:v>
                </c:pt>
                <c:pt idx="231">
                  <c:v>90</c:v>
                </c:pt>
                <c:pt idx="232">
                  <c:v>62</c:v>
                </c:pt>
                <c:pt idx="233">
                  <c:v>-19</c:v>
                </c:pt>
                <c:pt idx="234">
                  <c:v>8</c:v>
                </c:pt>
                <c:pt idx="235">
                  <c:v>-146</c:v>
                </c:pt>
                <c:pt idx="236">
                  <c:v>91</c:v>
                </c:pt>
                <c:pt idx="237">
                  <c:v>54</c:v>
                </c:pt>
                <c:pt idx="238">
                  <c:v>210</c:v>
                </c:pt>
                <c:pt idx="239">
                  <c:v>191</c:v>
                </c:pt>
                <c:pt idx="240">
                  <c:v>3</c:v>
                </c:pt>
                <c:pt idx="241">
                  <c:v>103</c:v>
                </c:pt>
                <c:pt idx="242">
                  <c:v>-44</c:v>
                </c:pt>
                <c:pt idx="243">
                  <c:v>-149</c:v>
                </c:pt>
                <c:pt idx="244">
                  <c:v>-184</c:v>
                </c:pt>
                <c:pt idx="245">
                  <c:v>84</c:v>
                </c:pt>
                <c:pt idx="246">
                  <c:v>-90</c:v>
                </c:pt>
                <c:pt idx="247">
                  <c:v>14</c:v>
                </c:pt>
                <c:pt idx="248">
                  <c:v>-87</c:v>
                </c:pt>
                <c:pt idx="249">
                  <c:v>-66</c:v>
                </c:pt>
                <c:pt idx="250">
                  <c:v>-75</c:v>
                </c:pt>
                <c:pt idx="251">
                  <c:v>-127</c:v>
                </c:pt>
                <c:pt idx="252">
                  <c:v>-96</c:v>
                </c:pt>
                <c:pt idx="253">
                  <c:v>-119</c:v>
                </c:pt>
                <c:pt idx="254">
                  <c:v>44</c:v>
                </c:pt>
                <c:pt idx="255">
                  <c:v>61</c:v>
                </c:pt>
                <c:pt idx="256">
                  <c:v>-31</c:v>
                </c:pt>
                <c:pt idx="257">
                  <c:v>104</c:v>
                </c:pt>
                <c:pt idx="258">
                  <c:v>119</c:v>
                </c:pt>
                <c:pt idx="259">
                  <c:v>54</c:v>
                </c:pt>
                <c:pt idx="260">
                  <c:v>-25</c:v>
                </c:pt>
                <c:pt idx="261">
                  <c:v>-140</c:v>
                </c:pt>
                <c:pt idx="262">
                  <c:v>184</c:v>
                </c:pt>
                <c:pt idx="263">
                  <c:v>52</c:v>
                </c:pt>
                <c:pt idx="264">
                  <c:v>68</c:v>
                </c:pt>
                <c:pt idx="265">
                  <c:v>82</c:v>
                </c:pt>
                <c:pt idx="266">
                  <c:v>151</c:v>
                </c:pt>
                <c:pt idx="267">
                  <c:v>-36</c:v>
                </c:pt>
                <c:pt idx="268">
                  <c:v>84</c:v>
                </c:pt>
                <c:pt idx="269">
                  <c:v>62</c:v>
                </c:pt>
                <c:pt idx="270">
                  <c:v>6</c:v>
                </c:pt>
                <c:pt idx="271">
                  <c:v>-131</c:v>
                </c:pt>
                <c:pt idx="272">
                  <c:v>-132</c:v>
                </c:pt>
                <c:pt idx="273">
                  <c:v>-164</c:v>
                </c:pt>
                <c:pt idx="274">
                  <c:v>-2</c:v>
                </c:pt>
                <c:pt idx="275">
                  <c:v>49</c:v>
                </c:pt>
                <c:pt idx="276">
                  <c:v>52</c:v>
                </c:pt>
                <c:pt idx="277">
                  <c:v>-135</c:v>
                </c:pt>
                <c:pt idx="278">
                  <c:v>44</c:v>
                </c:pt>
                <c:pt idx="279">
                  <c:v>-156</c:v>
                </c:pt>
                <c:pt idx="280">
                  <c:v>-62</c:v>
                </c:pt>
                <c:pt idx="281">
                  <c:v>-50</c:v>
                </c:pt>
                <c:pt idx="282">
                  <c:v>89</c:v>
                </c:pt>
                <c:pt idx="283">
                  <c:v>-33</c:v>
                </c:pt>
                <c:pt idx="284">
                  <c:v>27</c:v>
                </c:pt>
                <c:pt idx="285">
                  <c:v>-92</c:v>
                </c:pt>
                <c:pt idx="286">
                  <c:v>46</c:v>
                </c:pt>
                <c:pt idx="287">
                  <c:v>90</c:v>
                </c:pt>
                <c:pt idx="288">
                  <c:v>-8</c:v>
                </c:pt>
                <c:pt idx="289">
                  <c:v>94</c:v>
                </c:pt>
                <c:pt idx="290">
                  <c:v>-52</c:v>
                </c:pt>
                <c:pt idx="291">
                  <c:v>169</c:v>
                </c:pt>
                <c:pt idx="292">
                  <c:v>-127</c:v>
                </c:pt>
                <c:pt idx="293">
                  <c:v>111</c:v>
                </c:pt>
                <c:pt idx="294">
                  <c:v>122</c:v>
                </c:pt>
                <c:pt idx="295">
                  <c:v>-2</c:v>
                </c:pt>
                <c:pt idx="296">
                  <c:v>136</c:v>
                </c:pt>
                <c:pt idx="297">
                  <c:v>35</c:v>
                </c:pt>
                <c:pt idx="298">
                  <c:v>-86</c:v>
                </c:pt>
                <c:pt idx="299">
                  <c:v>162</c:v>
                </c:pt>
                <c:pt idx="300">
                  <c:v>-279</c:v>
                </c:pt>
                <c:pt idx="301">
                  <c:v>84</c:v>
                </c:pt>
                <c:pt idx="302">
                  <c:v>100</c:v>
                </c:pt>
                <c:pt idx="303">
                  <c:v>37</c:v>
                </c:pt>
                <c:pt idx="304">
                  <c:v>2</c:v>
                </c:pt>
                <c:pt idx="305">
                  <c:v>-123</c:v>
                </c:pt>
                <c:pt idx="306">
                  <c:v>-106</c:v>
                </c:pt>
                <c:pt idx="307">
                  <c:v>-87</c:v>
                </c:pt>
                <c:pt idx="308">
                  <c:v>27</c:v>
                </c:pt>
                <c:pt idx="309">
                  <c:v>-169</c:v>
                </c:pt>
                <c:pt idx="310">
                  <c:v>105</c:v>
                </c:pt>
                <c:pt idx="311">
                  <c:v>153</c:v>
                </c:pt>
                <c:pt idx="312">
                  <c:v>-54</c:v>
                </c:pt>
                <c:pt idx="313">
                  <c:v>-172</c:v>
                </c:pt>
                <c:pt idx="314">
                  <c:v>53</c:v>
                </c:pt>
                <c:pt idx="315">
                  <c:v>109</c:v>
                </c:pt>
                <c:pt idx="316">
                  <c:v>-185</c:v>
                </c:pt>
                <c:pt idx="317">
                  <c:v>-118</c:v>
                </c:pt>
                <c:pt idx="318">
                  <c:v>95</c:v>
                </c:pt>
                <c:pt idx="319">
                  <c:v>-25</c:v>
                </c:pt>
                <c:pt idx="320">
                  <c:v>110</c:v>
                </c:pt>
                <c:pt idx="321">
                  <c:v>114</c:v>
                </c:pt>
                <c:pt idx="322">
                  <c:v>-21</c:v>
                </c:pt>
                <c:pt idx="323">
                  <c:v>48</c:v>
                </c:pt>
                <c:pt idx="324">
                  <c:v>8</c:v>
                </c:pt>
                <c:pt idx="325">
                  <c:v>4</c:v>
                </c:pt>
                <c:pt idx="326">
                  <c:v>132</c:v>
                </c:pt>
                <c:pt idx="327">
                  <c:v>-82</c:v>
                </c:pt>
                <c:pt idx="328">
                  <c:v>74</c:v>
                </c:pt>
                <c:pt idx="329">
                  <c:v>166</c:v>
                </c:pt>
                <c:pt idx="330">
                  <c:v>-32</c:v>
                </c:pt>
                <c:pt idx="331">
                  <c:v>93</c:v>
                </c:pt>
                <c:pt idx="332">
                  <c:v>-102</c:v>
                </c:pt>
                <c:pt idx="333">
                  <c:v>-18</c:v>
                </c:pt>
                <c:pt idx="334">
                  <c:v>-56</c:v>
                </c:pt>
                <c:pt idx="335">
                  <c:v>69</c:v>
                </c:pt>
                <c:pt idx="336">
                  <c:v>-77</c:v>
                </c:pt>
                <c:pt idx="337">
                  <c:v>-18</c:v>
                </c:pt>
                <c:pt idx="338">
                  <c:v>-19</c:v>
                </c:pt>
                <c:pt idx="339">
                  <c:v>-34</c:v>
                </c:pt>
                <c:pt idx="340">
                  <c:v>-181</c:v>
                </c:pt>
                <c:pt idx="341">
                  <c:v>15</c:v>
                </c:pt>
                <c:pt idx="342">
                  <c:v>-152</c:v>
                </c:pt>
                <c:pt idx="343">
                  <c:v>83</c:v>
                </c:pt>
                <c:pt idx="344">
                  <c:v>-119</c:v>
                </c:pt>
                <c:pt idx="345">
                  <c:v>36</c:v>
                </c:pt>
                <c:pt idx="346">
                  <c:v>-39</c:v>
                </c:pt>
                <c:pt idx="347">
                  <c:v>178</c:v>
                </c:pt>
                <c:pt idx="348">
                  <c:v>32</c:v>
                </c:pt>
                <c:pt idx="349">
                  <c:v>70</c:v>
                </c:pt>
                <c:pt idx="350">
                  <c:v>76</c:v>
                </c:pt>
                <c:pt idx="351">
                  <c:v>-185</c:v>
                </c:pt>
                <c:pt idx="352">
                  <c:v>-8</c:v>
                </c:pt>
                <c:pt idx="353">
                  <c:v>-24</c:v>
                </c:pt>
                <c:pt idx="354">
                  <c:v>-102</c:v>
                </c:pt>
                <c:pt idx="355">
                  <c:v>-52</c:v>
                </c:pt>
                <c:pt idx="356">
                  <c:v>34</c:v>
                </c:pt>
                <c:pt idx="357">
                  <c:v>138</c:v>
                </c:pt>
                <c:pt idx="358">
                  <c:v>184</c:v>
                </c:pt>
                <c:pt idx="359">
                  <c:v>210</c:v>
                </c:pt>
                <c:pt idx="360">
                  <c:v>-59</c:v>
                </c:pt>
                <c:pt idx="361">
                  <c:v>99</c:v>
                </c:pt>
                <c:pt idx="362">
                  <c:v>-211</c:v>
                </c:pt>
                <c:pt idx="363">
                  <c:v>-70</c:v>
                </c:pt>
                <c:pt idx="364">
                  <c:v>-23</c:v>
                </c:pt>
                <c:pt idx="365">
                  <c:v>120</c:v>
                </c:pt>
                <c:pt idx="366">
                  <c:v>46</c:v>
                </c:pt>
                <c:pt idx="367">
                  <c:v>-68</c:v>
                </c:pt>
                <c:pt idx="368">
                  <c:v>7</c:v>
                </c:pt>
                <c:pt idx="369">
                  <c:v>-132</c:v>
                </c:pt>
                <c:pt idx="370">
                  <c:v>-178</c:v>
                </c:pt>
                <c:pt idx="371">
                  <c:v>137</c:v>
                </c:pt>
                <c:pt idx="372">
                  <c:v>-32</c:v>
                </c:pt>
                <c:pt idx="373">
                  <c:v>81</c:v>
                </c:pt>
                <c:pt idx="374">
                  <c:v>100</c:v>
                </c:pt>
                <c:pt idx="375">
                  <c:v>-146</c:v>
                </c:pt>
                <c:pt idx="376">
                  <c:v>-59</c:v>
                </c:pt>
                <c:pt idx="377">
                  <c:v>-131</c:v>
                </c:pt>
                <c:pt idx="378">
                  <c:v>40</c:v>
                </c:pt>
                <c:pt idx="379">
                  <c:v>72</c:v>
                </c:pt>
                <c:pt idx="380">
                  <c:v>43</c:v>
                </c:pt>
                <c:pt idx="381">
                  <c:v>117</c:v>
                </c:pt>
                <c:pt idx="382">
                  <c:v>69</c:v>
                </c:pt>
                <c:pt idx="383">
                  <c:v>-115</c:v>
                </c:pt>
                <c:pt idx="384">
                  <c:v>101</c:v>
                </c:pt>
                <c:pt idx="385">
                  <c:v>56</c:v>
                </c:pt>
                <c:pt idx="386">
                  <c:v>68</c:v>
                </c:pt>
                <c:pt idx="387">
                  <c:v>-72</c:v>
                </c:pt>
                <c:pt idx="388">
                  <c:v>4</c:v>
                </c:pt>
                <c:pt idx="389">
                  <c:v>136</c:v>
                </c:pt>
                <c:pt idx="390">
                  <c:v>-238</c:v>
                </c:pt>
                <c:pt idx="391">
                  <c:v>-133</c:v>
                </c:pt>
                <c:pt idx="392">
                  <c:v>-65</c:v>
                </c:pt>
                <c:pt idx="393">
                  <c:v>54</c:v>
                </c:pt>
                <c:pt idx="394">
                  <c:v>142</c:v>
                </c:pt>
                <c:pt idx="395">
                  <c:v>-82</c:v>
                </c:pt>
                <c:pt idx="396">
                  <c:v>-130</c:v>
                </c:pt>
                <c:pt idx="397">
                  <c:v>-54</c:v>
                </c:pt>
                <c:pt idx="398">
                  <c:v>-174</c:v>
                </c:pt>
                <c:pt idx="399">
                  <c:v>83</c:v>
                </c:pt>
                <c:pt idx="400">
                  <c:v>-47</c:v>
                </c:pt>
                <c:pt idx="401">
                  <c:v>57</c:v>
                </c:pt>
                <c:pt idx="402">
                  <c:v>47</c:v>
                </c:pt>
                <c:pt idx="403">
                  <c:v>36</c:v>
                </c:pt>
                <c:pt idx="404">
                  <c:v>140</c:v>
                </c:pt>
                <c:pt idx="405">
                  <c:v>-10</c:v>
                </c:pt>
                <c:pt idx="406">
                  <c:v>187</c:v>
                </c:pt>
                <c:pt idx="407">
                  <c:v>-87</c:v>
                </c:pt>
                <c:pt idx="408">
                  <c:v>109</c:v>
                </c:pt>
                <c:pt idx="409">
                  <c:v>94</c:v>
                </c:pt>
                <c:pt idx="410">
                  <c:v>30</c:v>
                </c:pt>
                <c:pt idx="411">
                  <c:v>-125</c:v>
                </c:pt>
                <c:pt idx="412">
                  <c:v>-4</c:v>
                </c:pt>
                <c:pt idx="413">
                  <c:v>-44</c:v>
                </c:pt>
                <c:pt idx="414">
                  <c:v>-62</c:v>
                </c:pt>
                <c:pt idx="415">
                  <c:v>172</c:v>
                </c:pt>
                <c:pt idx="416">
                  <c:v>197</c:v>
                </c:pt>
                <c:pt idx="417">
                  <c:v>-139</c:v>
                </c:pt>
                <c:pt idx="418">
                  <c:v>67</c:v>
                </c:pt>
                <c:pt idx="419">
                  <c:v>-21</c:v>
                </c:pt>
                <c:pt idx="420">
                  <c:v>-94</c:v>
                </c:pt>
                <c:pt idx="421">
                  <c:v>-29</c:v>
                </c:pt>
                <c:pt idx="422">
                  <c:v>-93</c:v>
                </c:pt>
                <c:pt idx="423">
                  <c:v>157</c:v>
                </c:pt>
                <c:pt idx="424">
                  <c:v>-13</c:v>
                </c:pt>
                <c:pt idx="425">
                  <c:v>27</c:v>
                </c:pt>
                <c:pt idx="426">
                  <c:v>-42</c:v>
                </c:pt>
                <c:pt idx="427">
                  <c:v>51</c:v>
                </c:pt>
                <c:pt idx="428">
                  <c:v>-98</c:v>
                </c:pt>
                <c:pt idx="429">
                  <c:v>16</c:v>
                </c:pt>
                <c:pt idx="430">
                  <c:v>-62</c:v>
                </c:pt>
                <c:pt idx="431">
                  <c:v>11</c:v>
                </c:pt>
                <c:pt idx="432">
                  <c:v>80</c:v>
                </c:pt>
                <c:pt idx="433">
                  <c:v>-63</c:v>
                </c:pt>
                <c:pt idx="434">
                  <c:v>-24</c:v>
                </c:pt>
                <c:pt idx="435">
                  <c:v>-127</c:v>
                </c:pt>
                <c:pt idx="436">
                  <c:v>-7</c:v>
                </c:pt>
                <c:pt idx="437">
                  <c:v>112</c:v>
                </c:pt>
                <c:pt idx="438">
                  <c:v>-17</c:v>
                </c:pt>
                <c:pt idx="439">
                  <c:v>37</c:v>
                </c:pt>
                <c:pt idx="440">
                  <c:v>-136</c:v>
                </c:pt>
                <c:pt idx="441">
                  <c:v>16</c:v>
                </c:pt>
                <c:pt idx="442">
                  <c:v>143</c:v>
                </c:pt>
                <c:pt idx="443">
                  <c:v>131</c:v>
                </c:pt>
                <c:pt idx="444">
                  <c:v>-81</c:v>
                </c:pt>
                <c:pt idx="445">
                  <c:v>52</c:v>
                </c:pt>
                <c:pt idx="446">
                  <c:v>51</c:v>
                </c:pt>
                <c:pt idx="447">
                  <c:v>-68</c:v>
                </c:pt>
                <c:pt idx="448">
                  <c:v>-31</c:v>
                </c:pt>
                <c:pt idx="449">
                  <c:v>101</c:v>
                </c:pt>
                <c:pt idx="450">
                  <c:v>7</c:v>
                </c:pt>
                <c:pt idx="451">
                  <c:v>2</c:v>
                </c:pt>
                <c:pt idx="452">
                  <c:v>-65</c:v>
                </c:pt>
                <c:pt idx="453">
                  <c:v>-187</c:v>
                </c:pt>
                <c:pt idx="454">
                  <c:v>111</c:v>
                </c:pt>
                <c:pt idx="455">
                  <c:v>-35</c:v>
                </c:pt>
                <c:pt idx="456">
                  <c:v>29</c:v>
                </c:pt>
                <c:pt idx="457">
                  <c:v>101</c:v>
                </c:pt>
                <c:pt idx="458">
                  <c:v>-107</c:v>
                </c:pt>
                <c:pt idx="459">
                  <c:v>70</c:v>
                </c:pt>
                <c:pt idx="460">
                  <c:v>-82</c:v>
                </c:pt>
                <c:pt idx="461">
                  <c:v>-4</c:v>
                </c:pt>
                <c:pt idx="462">
                  <c:v>-183</c:v>
                </c:pt>
                <c:pt idx="463">
                  <c:v>83</c:v>
                </c:pt>
                <c:pt idx="464">
                  <c:v>-79</c:v>
                </c:pt>
                <c:pt idx="465">
                  <c:v>221</c:v>
                </c:pt>
                <c:pt idx="466">
                  <c:v>-114</c:v>
                </c:pt>
                <c:pt idx="467">
                  <c:v>20</c:v>
                </c:pt>
                <c:pt idx="468">
                  <c:v>81</c:v>
                </c:pt>
                <c:pt idx="469">
                  <c:v>-81</c:v>
                </c:pt>
                <c:pt idx="470">
                  <c:v>122</c:v>
                </c:pt>
                <c:pt idx="471">
                  <c:v>-14</c:v>
                </c:pt>
                <c:pt idx="472">
                  <c:v>-70</c:v>
                </c:pt>
                <c:pt idx="473">
                  <c:v>18</c:v>
                </c:pt>
                <c:pt idx="474">
                  <c:v>68</c:v>
                </c:pt>
                <c:pt idx="475">
                  <c:v>69</c:v>
                </c:pt>
                <c:pt idx="476">
                  <c:v>-114</c:v>
                </c:pt>
                <c:pt idx="477">
                  <c:v>-5</c:v>
                </c:pt>
                <c:pt idx="478">
                  <c:v>66</c:v>
                </c:pt>
                <c:pt idx="479">
                  <c:v>72</c:v>
                </c:pt>
              </c:numCache>
            </c:numRef>
          </c:xVal>
          <c:yVal>
            <c:numRef>
              <c:f>'Scatter Plots &amp; Bubble Charts'!$K$2:$K$481</c:f>
              <c:numCache>
                <c:formatCode>General</c:formatCode>
                <c:ptCount val="48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  <c:pt idx="30">
                  <c:v>85</c:v>
                </c:pt>
                <c:pt idx="31">
                  <c:v>102</c:v>
                </c:pt>
                <c:pt idx="32">
                  <c:v>68</c:v>
                </c:pt>
                <c:pt idx="33">
                  <c:v>65</c:v>
                </c:pt>
                <c:pt idx="34">
                  <c:v>76</c:v>
                </c:pt>
                <c:pt idx="35">
                  <c:v>79</c:v>
                </c:pt>
                <c:pt idx="36">
                  <c:v>86</c:v>
                </c:pt>
                <c:pt idx="37">
                  <c:v>68</c:v>
                </c:pt>
                <c:pt idx="38">
                  <c:v>75</c:v>
                </c:pt>
                <c:pt idx="39">
                  <c:v>66</c:v>
                </c:pt>
                <c:pt idx="40">
                  <c:v>66</c:v>
                </c:pt>
                <c:pt idx="41">
                  <c:v>62</c:v>
                </c:pt>
                <c:pt idx="42">
                  <c:v>62</c:v>
                </c:pt>
                <c:pt idx="43">
                  <c:v>93</c:v>
                </c:pt>
                <c:pt idx="44">
                  <c:v>90</c:v>
                </c:pt>
                <c:pt idx="45">
                  <c:v>88</c:v>
                </c:pt>
                <c:pt idx="46">
                  <c:v>83</c:v>
                </c:pt>
                <c:pt idx="47">
                  <c:v>63</c:v>
                </c:pt>
                <c:pt idx="48">
                  <c:v>73</c:v>
                </c:pt>
                <c:pt idx="49">
                  <c:v>116</c:v>
                </c:pt>
                <c:pt idx="50">
                  <c:v>80</c:v>
                </c:pt>
                <c:pt idx="51">
                  <c:v>93</c:v>
                </c:pt>
                <c:pt idx="52">
                  <c:v>92</c:v>
                </c:pt>
                <c:pt idx="53">
                  <c:v>73</c:v>
                </c:pt>
                <c:pt idx="54">
                  <c:v>88</c:v>
                </c:pt>
                <c:pt idx="55">
                  <c:v>91</c:v>
                </c:pt>
                <c:pt idx="56">
                  <c:v>82</c:v>
                </c:pt>
                <c:pt idx="57">
                  <c:v>86</c:v>
                </c:pt>
                <c:pt idx="58">
                  <c:v>82</c:v>
                </c:pt>
                <c:pt idx="59">
                  <c:v>95</c:v>
                </c:pt>
                <c:pt idx="60">
                  <c:v>55</c:v>
                </c:pt>
                <c:pt idx="61">
                  <c:v>83</c:v>
                </c:pt>
                <c:pt idx="62">
                  <c:v>103</c:v>
                </c:pt>
                <c:pt idx="63">
                  <c:v>94</c:v>
                </c:pt>
                <c:pt idx="64">
                  <c:v>66</c:v>
                </c:pt>
                <c:pt idx="65">
                  <c:v>79</c:v>
                </c:pt>
                <c:pt idx="66">
                  <c:v>72</c:v>
                </c:pt>
                <c:pt idx="67">
                  <c:v>78</c:v>
                </c:pt>
                <c:pt idx="68">
                  <c:v>62</c:v>
                </c:pt>
                <c:pt idx="69">
                  <c:v>56</c:v>
                </c:pt>
                <c:pt idx="70">
                  <c:v>55</c:v>
                </c:pt>
                <c:pt idx="71">
                  <c:v>73</c:v>
                </c:pt>
                <c:pt idx="72">
                  <c:v>81</c:v>
                </c:pt>
                <c:pt idx="73">
                  <c:v>80</c:v>
                </c:pt>
                <c:pt idx="74">
                  <c:v>67</c:v>
                </c:pt>
                <c:pt idx="75">
                  <c:v>99</c:v>
                </c:pt>
                <c:pt idx="76">
                  <c:v>84</c:v>
                </c:pt>
                <c:pt idx="77">
                  <c:v>97</c:v>
                </c:pt>
                <c:pt idx="78">
                  <c:v>67</c:v>
                </c:pt>
                <c:pt idx="79">
                  <c:v>78</c:v>
                </c:pt>
                <c:pt idx="80">
                  <c:v>95</c:v>
                </c:pt>
                <c:pt idx="81">
                  <c:v>74</c:v>
                </c:pt>
                <c:pt idx="82">
                  <c:v>93</c:v>
                </c:pt>
                <c:pt idx="83">
                  <c:v>101</c:v>
                </c:pt>
                <c:pt idx="84">
                  <c:v>75</c:v>
                </c:pt>
                <c:pt idx="85">
                  <c:v>92</c:v>
                </c:pt>
                <c:pt idx="86">
                  <c:v>98</c:v>
                </c:pt>
                <c:pt idx="87">
                  <c:v>72</c:v>
                </c:pt>
                <c:pt idx="88">
                  <c:v>93</c:v>
                </c:pt>
                <c:pt idx="89">
                  <c:v>103</c:v>
                </c:pt>
                <c:pt idx="90">
                  <c:v>63</c:v>
                </c:pt>
                <c:pt idx="91">
                  <c:v>83</c:v>
                </c:pt>
                <c:pt idx="92">
                  <c:v>68</c:v>
                </c:pt>
                <c:pt idx="93">
                  <c:v>64</c:v>
                </c:pt>
                <c:pt idx="94">
                  <c:v>68</c:v>
                </c:pt>
                <c:pt idx="95">
                  <c:v>43</c:v>
                </c:pt>
                <c:pt idx="96">
                  <c:v>91</c:v>
                </c:pt>
                <c:pt idx="97">
                  <c:v>96</c:v>
                </c:pt>
                <c:pt idx="98">
                  <c:v>86</c:v>
                </c:pt>
                <c:pt idx="99">
                  <c:v>86</c:v>
                </c:pt>
                <c:pt idx="100">
                  <c:v>83</c:v>
                </c:pt>
                <c:pt idx="101">
                  <c:v>75</c:v>
                </c:pt>
                <c:pt idx="102">
                  <c:v>90</c:v>
                </c:pt>
                <c:pt idx="103">
                  <c:v>69</c:v>
                </c:pt>
                <c:pt idx="104">
                  <c:v>74</c:v>
                </c:pt>
                <c:pt idx="105">
                  <c:v>86</c:v>
                </c:pt>
                <c:pt idx="106">
                  <c:v>87</c:v>
                </c:pt>
                <c:pt idx="107">
                  <c:v>71</c:v>
                </c:pt>
                <c:pt idx="108">
                  <c:v>77</c:v>
                </c:pt>
                <c:pt idx="109">
                  <c:v>88</c:v>
                </c:pt>
                <c:pt idx="110">
                  <c:v>84</c:v>
                </c:pt>
                <c:pt idx="111">
                  <c:v>100</c:v>
                </c:pt>
                <c:pt idx="112">
                  <c:v>85</c:v>
                </c:pt>
                <c:pt idx="113">
                  <c:v>93</c:v>
                </c:pt>
                <c:pt idx="114">
                  <c:v>95</c:v>
                </c:pt>
                <c:pt idx="115">
                  <c:v>71</c:v>
                </c:pt>
                <c:pt idx="116">
                  <c:v>85</c:v>
                </c:pt>
                <c:pt idx="117">
                  <c:v>101</c:v>
                </c:pt>
                <c:pt idx="118">
                  <c:v>66</c:v>
                </c:pt>
                <c:pt idx="119">
                  <c:v>101</c:v>
                </c:pt>
                <c:pt idx="120">
                  <c:v>67</c:v>
                </c:pt>
                <c:pt idx="121">
                  <c:v>70</c:v>
                </c:pt>
                <c:pt idx="122">
                  <c:v>72</c:v>
                </c:pt>
                <c:pt idx="123">
                  <c:v>80</c:v>
                </c:pt>
                <c:pt idx="124">
                  <c:v>67</c:v>
                </c:pt>
                <c:pt idx="125">
                  <c:v>83</c:v>
                </c:pt>
                <c:pt idx="126">
                  <c:v>76</c:v>
                </c:pt>
                <c:pt idx="127">
                  <c:v>72</c:v>
                </c:pt>
                <c:pt idx="128">
                  <c:v>58</c:v>
                </c:pt>
                <c:pt idx="129">
                  <c:v>67</c:v>
                </c:pt>
                <c:pt idx="130">
                  <c:v>78</c:v>
                </c:pt>
                <c:pt idx="131">
                  <c:v>92</c:v>
                </c:pt>
                <c:pt idx="132">
                  <c:v>89</c:v>
                </c:pt>
                <c:pt idx="133">
                  <c:v>87</c:v>
                </c:pt>
                <c:pt idx="134">
                  <c:v>91</c:v>
                </c:pt>
                <c:pt idx="135">
                  <c:v>83</c:v>
                </c:pt>
                <c:pt idx="136">
                  <c:v>68</c:v>
                </c:pt>
                <c:pt idx="137">
                  <c:v>51</c:v>
                </c:pt>
                <c:pt idx="138">
                  <c:v>92</c:v>
                </c:pt>
                <c:pt idx="139">
                  <c:v>63</c:v>
                </c:pt>
                <c:pt idx="140">
                  <c:v>91</c:v>
                </c:pt>
                <c:pt idx="141">
                  <c:v>105</c:v>
                </c:pt>
                <c:pt idx="142">
                  <c:v>96</c:v>
                </c:pt>
                <c:pt idx="143">
                  <c:v>89</c:v>
                </c:pt>
                <c:pt idx="144">
                  <c:v>93</c:v>
                </c:pt>
                <c:pt idx="145">
                  <c:v>86</c:v>
                </c:pt>
                <c:pt idx="146">
                  <c:v>71</c:v>
                </c:pt>
                <c:pt idx="147">
                  <c:v>92</c:v>
                </c:pt>
                <c:pt idx="148">
                  <c:v>98</c:v>
                </c:pt>
                <c:pt idx="149">
                  <c:v>101</c:v>
                </c:pt>
                <c:pt idx="150">
                  <c:v>67</c:v>
                </c:pt>
                <c:pt idx="151">
                  <c:v>56</c:v>
                </c:pt>
                <c:pt idx="152">
                  <c:v>67</c:v>
                </c:pt>
                <c:pt idx="153">
                  <c:v>81</c:v>
                </c:pt>
                <c:pt idx="154">
                  <c:v>93</c:v>
                </c:pt>
                <c:pt idx="155">
                  <c:v>80</c:v>
                </c:pt>
                <c:pt idx="156">
                  <c:v>67</c:v>
                </c:pt>
                <c:pt idx="157">
                  <c:v>81</c:v>
                </c:pt>
                <c:pt idx="158">
                  <c:v>88</c:v>
                </c:pt>
                <c:pt idx="159">
                  <c:v>79</c:v>
                </c:pt>
                <c:pt idx="160">
                  <c:v>83</c:v>
                </c:pt>
                <c:pt idx="161">
                  <c:v>83</c:v>
                </c:pt>
                <c:pt idx="162">
                  <c:v>73</c:v>
                </c:pt>
                <c:pt idx="163">
                  <c:v>77</c:v>
                </c:pt>
                <c:pt idx="164">
                  <c:v>82</c:v>
                </c:pt>
                <c:pt idx="165">
                  <c:v>71</c:v>
                </c:pt>
                <c:pt idx="166">
                  <c:v>74</c:v>
                </c:pt>
                <c:pt idx="167">
                  <c:v>99</c:v>
                </c:pt>
                <c:pt idx="168">
                  <c:v>89</c:v>
                </c:pt>
                <c:pt idx="169">
                  <c:v>71</c:v>
                </c:pt>
                <c:pt idx="170">
                  <c:v>90</c:v>
                </c:pt>
                <c:pt idx="171">
                  <c:v>79</c:v>
                </c:pt>
                <c:pt idx="172">
                  <c:v>69</c:v>
                </c:pt>
                <c:pt idx="173">
                  <c:v>75</c:v>
                </c:pt>
                <c:pt idx="174">
                  <c:v>100</c:v>
                </c:pt>
                <c:pt idx="175">
                  <c:v>95</c:v>
                </c:pt>
                <c:pt idx="176">
                  <c:v>88</c:v>
                </c:pt>
                <c:pt idx="177">
                  <c:v>83</c:v>
                </c:pt>
                <c:pt idx="178">
                  <c:v>95</c:v>
                </c:pt>
                <c:pt idx="179">
                  <c:v>95</c:v>
                </c:pt>
                <c:pt idx="180">
                  <c:v>78</c:v>
                </c:pt>
                <c:pt idx="181">
                  <c:v>61</c:v>
                </c:pt>
                <c:pt idx="182">
                  <c:v>76</c:v>
                </c:pt>
                <c:pt idx="183">
                  <c:v>67</c:v>
                </c:pt>
                <c:pt idx="184">
                  <c:v>62</c:v>
                </c:pt>
                <c:pt idx="185">
                  <c:v>78</c:v>
                </c:pt>
                <c:pt idx="186">
                  <c:v>75</c:v>
                </c:pt>
                <c:pt idx="187">
                  <c:v>76</c:v>
                </c:pt>
                <c:pt idx="188">
                  <c:v>80</c:v>
                </c:pt>
                <c:pt idx="189">
                  <c:v>93</c:v>
                </c:pt>
                <c:pt idx="190">
                  <c:v>71</c:v>
                </c:pt>
                <c:pt idx="191">
                  <c:v>96</c:v>
                </c:pt>
                <c:pt idx="192">
                  <c:v>80</c:v>
                </c:pt>
                <c:pt idx="193">
                  <c:v>88</c:v>
                </c:pt>
                <c:pt idx="194">
                  <c:v>87</c:v>
                </c:pt>
                <c:pt idx="195">
                  <c:v>70</c:v>
                </c:pt>
                <c:pt idx="196">
                  <c:v>95</c:v>
                </c:pt>
                <c:pt idx="197">
                  <c:v>78</c:v>
                </c:pt>
                <c:pt idx="198">
                  <c:v>85</c:v>
                </c:pt>
                <c:pt idx="199">
                  <c:v>82</c:v>
                </c:pt>
                <c:pt idx="200">
                  <c:v>83</c:v>
                </c:pt>
                <c:pt idx="201">
                  <c:v>76</c:v>
                </c:pt>
                <c:pt idx="202">
                  <c:v>79</c:v>
                </c:pt>
                <c:pt idx="203">
                  <c:v>66</c:v>
                </c:pt>
                <c:pt idx="204">
                  <c:v>88</c:v>
                </c:pt>
                <c:pt idx="205">
                  <c:v>97</c:v>
                </c:pt>
                <c:pt idx="206">
                  <c:v>90</c:v>
                </c:pt>
                <c:pt idx="207">
                  <c:v>89</c:v>
                </c:pt>
                <c:pt idx="208">
                  <c:v>86</c:v>
                </c:pt>
                <c:pt idx="209">
                  <c:v>97</c:v>
                </c:pt>
                <c:pt idx="210">
                  <c:v>66</c:v>
                </c:pt>
                <c:pt idx="211">
                  <c:v>71</c:v>
                </c:pt>
                <c:pt idx="212">
                  <c:v>73</c:v>
                </c:pt>
                <c:pt idx="213">
                  <c:v>68</c:v>
                </c:pt>
                <c:pt idx="214">
                  <c:v>90</c:v>
                </c:pt>
                <c:pt idx="215">
                  <c:v>90</c:v>
                </c:pt>
                <c:pt idx="216">
                  <c:v>89</c:v>
                </c:pt>
                <c:pt idx="217">
                  <c:v>96</c:v>
                </c:pt>
                <c:pt idx="218">
                  <c:v>69</c:v>
                </c:pt>
                <c:pt idx="219">
                  <c:v>75</c:v>
                </c:pt>
                <c:pt idx="220">
                  <c:v>72</c:v>
                </c:pt>
                <c:pt idx="221">
                  <c:v>83</c:v>
                </c:pt>
                <c:pt idx="222">
                  <c:v>79</c:v>
                </c:pt>
                <c:pt idx="223">
                  <c:v>76</c:v>
                </c:pt>
                <c:pt idx="224">
                  <c:v>83</c:v>
                </c:pt>
                <c:pt idx="225">
                  <c:v>84</c:v>
                </c:pt>
                <c:pt idx="226">
                  <c:v>73</c:v>
                </c:pt>
                <c:pt idx="227">
                  <c:v>89</c:v>
                </c:pt>
                <c:pt idx="228">
                  <c:v>71</c:v>
                </c:pt>
                <c:pt idx="229">
                  <c:v>78</c:v>
                </c:pt>
                <c:pt idx="230">
                  <c:v>69</c:v>
                </c:pt>
                <c:pt idx="231">
                  <c:v>88</c:v>
                </c:pt>
                <c:pt idx="232">
                  <c:v>85</c:v>
                </c:pt>
                <c:pt idx="233">
                  <c:v>88</c:v>
                </c:pt>
                <c:pt idx="234">
                  <c:v>82</c:v>
                </c:pt>
                <c:pt idx="235">
                  <c:v>72</c:v>
                </c:pt>
                <c:pt idx="236">
                  <c:v>94</c:v>
                </c:pt>
                <c:pt idx="237">
                  <c:v>88</c:v>
                </c:pt>
                <c:pt idx="238">
                  <c:v>96</c:v>
                </c:pt>
                <c:pt idx="239">
                  <c:v>94</c:v>
                </c:pt>
                <c:pt idx="240">
                  <c:v>84</c:v>
                </c:pt>
                <c:pt idx="241">
                  <c:v>97</c:v>
                </c:pt>
                <c:pt idx="242">
                  <c:v>75</c:v>
                </c:pt>
                <c:pt idx="243">
                  <c:v>67</c:v>
                </c:pt>
                <c:pt idx="244">
                  <c:v>59</c:v>
                </c:pt>
                <c:pt idx="245">
                  <c:v>88</c:v>
                </c:pt>
                <c:pt idx="246">
                  <c:v>75</c:v>
                </c:pt>
                <c:pt idx="247">
                  <c:v>82</c:v>
                </c:pt>
                <c:pt idx="248">
                  <c:v>68</c:v>
                </c:pt>
                <c:pt idx="249">
                  <c:v>79</c:v>
                </c:pt>
                <c:pt idx="250">
                  <c:v>74</c:v>
                </c:pt>
                <c:pt idx="251">
                  <c:v>63</c:v>
                </c:pt>
                <c:pt idx="252">
                  <c:v>74</c:v>
                </c:pt>
                <c:pt idx="253">
                  <c:v>72</c:v>
                </c:pt>
                <c:pt idx="254">
                  <c:v>81</c:v>
                </c:pt>
                <c:pt idx="255">
                  <c:v>90</c:v>
                </c:pt>
                <c:pt idx="256">
                  <c:v>86</c:v>
                </c:pt>
                <c:pt idx="257">
                  <c:v>86</c:v>
                </c:pt>
                <c:pt idx="258">
                  <c:v>92</c:v>
                </c:pt>
                <c:pt idx="259">
                  <c:v>86</c:v>
                </c:pt>
                <c:pt idx="260">
                  <c:v>72</c:v>
                </c:pt>
                <c:pt idx="261">
                  <c:v>61</c:v>
                </c:pt>
                <c:pt idx="262">
                  <c:v>97</c:v>
                </c:pt>
                <c:pt idx="263">
                  <c:v>84</c:v>
                </c:pt>
                <c:pt idx="264">
                  <c:v>100</c:v>
                </c:pt>
                <c:pt idx="265">
                  <c:v>89</c:v>
                </c:pt>
                <c:pt idx="266">
                  <c:v>95</c:v>
                </c:pt>
                <c:pt idx="267">
                  <c:v>74</c:v>
                </c:pt>
                <c:pt idx="268">
                  <c:v>89</c:v>
                </c:pt>
                <c:pt idx="269">
                  <c:v>89</c:v>
                </c:pt>
                <c:pt idx="270">
                  <c:v>87</c:v>
                </c:pt>
                <c:pt idx="271">
                  <c:v>75</c:v>
                </c:pt>
                <c:pt idx="272">
                  <c:v>62</c:v>
                </c:pt>
                <c:pt idx="273">
                  <c:v>59</c:v>
                </c:pt>
                <c:pt idx="274">
                  <c:v>75</c:v>
                </c:pt>
                <c:pt idx="275">
                  <c:v>84</c:v>
                </c:pt>
                <c:pt idx="276">
                  <c:v>87</c:v>
                </c:pt>
                <c:pt idx="277">
                  <c:v>64</c:v>
                </c:pt>
                <c:pt idx="278">
                  <c:v>87</c:v>
                </c:pt>
                <c:pt idx="279">
                  <c:v>65</c:v>
                </c:pt>
                <c:pt idx="280">
                  <c:v>70</c:v>
                </c:pt>
                <c:pt idx="281">
                  <c:v>78</c:v>
                </c:pt>
                <c:pt idx="282">
                  <c:v>92</c:v>
                </c:pt>
                <c:pt idx="283">
                  <c:v>80</c:v>
                </c:pt>
                <c:pt idx="284">
                  <c:v>75</c:v>
                </c:pt>
                <c:pt idx="285">
                  <c:v>65</c:v>
                </c:pt>
                <c:pt idx="286">
                  <c:v>88</c:v>
                </c:pt>
                <c:pt idx="287">
                  <c:v>91</c:v>
                </c:pt>
                <c:pt idx="288">
                  <c:v>79</c:v>
                </c:pt>
                <c:pt idx="289">
                  <c:v>86</c:v>
                </c:pt>
                <c:pt idx="290">
                  <c:v>85</c:v>
                </c:pt>
                <c:pt idx="291">
                  <c:v>95</c:v>
                </c:pt>
                <c:pt idx="292">
                  <c:v>74</c:v>
                </c:pt>
                <c:pt idx="293">
                  <c:v>93</c:v>
                </c:pt>
                <c:pt idx="294">
                  <c:v>97</c:v>
                </c:pt>
                <c:pt idx="295">
                  <c:v>86</c:v>
                </c:pt>
                <c:pt idx="296">
                  <c:v>95</c:v>
                </c:pt>
                <c:pt idx="297">
                  <c:v>83</c:v>
                </c:pt>
                <c:pt idx="298">
                  <c:v>70</c:v>
                </c:pt>
                <c:pt idx="299">
                  <c:v>103</c:v>
                </c:pt>
                <c:pt idx="300">
                  <c:v>57</c:v>
                </c:pt>
                <c:pt idx="301">
                  <c:v>90</c:v>
                </c:pt>
                <c:pt idx="302">
                  <c:v>90</c:v>
                </c:pt>
                <c:pt idx="303">
                  <c:v>81</c:v>
                </c:pt>
                <c:pt idx="304">
                  <c:v>80</c:v>
                </c:pt>
                <c:pt idx="305">
                  <c:v>65</c:v>
                </c:pt>
                <c:pt idx="306">
                  <c:v>69</c:v>
                </c:pt>
                <c:pt idx="307">
                  <c:v>69</c:v>
                </c:pt>
                <c:pt idx="308">
                  <c:v>85</c:v>
                </c:pt>
                <c:pt idx="309">
                  <c:v>67</c:v>
                </c:pt>
                <c:pt idx="310">
                  <c:v>91</c:v>
                </c:pt>
                <c:pt idx="311">
                  <c:v>96</c:v>
                </c:pt>
                <c:pt idx="312">
                  <c:v>77</c:v>
                </c:pt>
                <c:pt idx="313">
                  <c:v>66</c:v>
                </c:pt>
                <c:pt idx="314">
                  <c:v>83</c:v>
                </c:pt>
                <c:pt idx="315">
                  <c:v>91</c:v>
                </c:pt>
                <c:pt idx="316">
                  <c:v>61</c:v>
                </c:pt>
                <c:pt idx="317">
                  <c:v>76</c:v>
                </c:pt>
                <c:pt idx="318">
                  <c:v>86</c:v>
                </c:pt>
                <c:pt idx="319">
                  <c:v>80</c:v>
                </c:pt>
                <c:pt idx="320">
                  <c:v>94</c:v>
                </c:pt>
                <c:pt idx="321">
                  <c:v>92</c:v>
                </c:pt>
                <c:pt idx="322">
                  <c:v>80</c:v>
                </c:pt>
                <c:pt idx="323">
                  <c:v>88</c:v>
                </c:pt>
                <c:pt idx="324">
                  <c:v>81</c:v>
                </c:pt>
                <c:pt idx="325">
                  <c:v>79</c:v>
                </c:pt>
                <c:pt idx="326">
                  <c:v>97</c:v>
                </c:pt>
                <c:pt idx="327">
                  <c:v>75</c:v>
                </c:pt>
                <c:pt idx="328">
                  <c:v>89</c:v>
                </c:pt>
                <c:pt idx="329">
                  <c:v>95</c:v>
                </c:pt>
                <c:pt idx="330">
                  <c:v>71</c:v>
                </c:pt>
                <c:pt idx="331">
                  <c:v>91</c:v>
                </c:pt>
                <c:pt idx="332">
                  <c:v>72</c:v>
                </c:pt>
                <c:pt idx="333">
                  <c:v>71</c:v>
                </c:pt>
                <c:pt idx="334">
                  <c:v>80</c:v>
                </c:pt>
                <c:pt idx="335">
                  <c:v>94</c:v>
                </c:pt>
                <c:pt idx="336">
                  <c:v>72</c:v>
                </c:pt>
                <c:pt idx="337">
                  <c:v>81</c:v>
                </c:pt>
                <c:pt idx="338">
                  <c:v>80</c:v>
                </c:pt>
                <c:pt idx="339">
                  <c:v>74</c:v>
                </c:pt>
                <c:pt idx="340">
                  <c:v>56</c:v>
                </c:pt>
                <c:pt idx="341">
                  <c:v>79</c:v>
                </c:pt>
                <c:pt idx="342">
                  <c:v>69</c:v>
                </c:pt>
                <c:pt idx="343">
                  <c:v>96</c:v>
                </c:pt>
                <c:pt idx="344">
                  <c:v>67</c:v>
                </c:pt>
                <c:pt idx="345">
                  <c:v>89</c:v>
                </c:pt>
                <c:pt idx="346">
                  <c:v>73</c:v>
                </c:pt>
                <c:pt idx="347">
                  <c:v>96</c:v>
                </c:pt>
                <c:pt idx="348">
                  <c:v>82</c:v>
                </c:pt>
                <c:pt idx="349">
                  <c:v>90</c:v>
                </c:pt>
                <c:pt idx="350">
                  <c:v>95</c:v>
                </c:pt>
                <c:pt idx="351">
                  <c:v>63</c:v>
                </c:pt>
                <c:pt idx="352">
                  <c:v>86</c:v>
                </c:pt>
                <c:pt idx="353">
                  <c:v>77</c:v>
                </c:pt>
                <c:pt idx="354">
                  <c:v>71</c:v>
                </c:pt>
                <c:pt idx="355">
                  <c:v>79</c:v>
                </c:pt>
                <c:pt idx="356">
                  <c:v>86</c:v>
                </c:pt>
                <c:pt idx="357">
                  <c:v>90</c:v>
                </c:pt>
                <c:pt idx="358">
                  <c:v>102</c:v>
                </c:pt>
                <c:pt idx="359">
                  <c:v>97</c:v>
                </c:pt>
                <c:pt idx="360">
                  <c:v>76</c:v>
                </c:pt>
                <c:pt idx="361">
                  <c:v>94</c:v>
                </c:pt>
                <c:pt idx="362">
                  <c:v>55</c:v>
                </c:pt>
                <c:pt idx="363">
                  <c:v>72</c:v>
                </c:pt>
                <c:pt idx="364">
                  <c:v>79</c:v>
                </c:pt>
                <c:pt idx="365">
                  <c:v>90</c:v>
                </c:pt>
                <c:pt idx="366">
                  <c:v>81</c:v>
                </c:pt>
                <c:pt idx="367">
                  <c:v>73</c:v>
                </c:pt>
                <c:pt idx="368">
                  <c:v>93</c:v>
                </c:pt>
                <c:pt idx="369">
                  <c:v>64</c:v>
                </c:pt>
                <c:pt idx="370">
                  <c:v>68</c:v>
                </c:pt>
                <c:pt idx="371">
                  <c:v>98</c:v>
                </c:pt>
                <c:pt idx="372">
                  <c:v>75</c:v>
                </c:pt>
                <c:pt idx="373">
                  <c:v>97</c:v>
                </c:pt>
                <c:pt idx="374">
                  <c:v>94</c:v>
                </c:pt>
                <c:pt idx="375">
                  <c:v>61</c:v>
                </c:pt>
                <c:pt idx="376">
                  <c:v>74</c:v>
                </c:pt>
                <c:pt idx="377">
                  <c:v>66</c:v>
                </c:pt>
                <c:pt idx="378">
                  <c:v>86</c:v>
                </c:pt>
                <c:pt idx="379">
                  <c:v>85</c:v>
                </c:pt>
                <c:pt idx="380">
                  <c:v>83</c:v>
                </c:pt>
                <c:pt idx="381">
                  <c:v>88</c:v>
                </c:pt>
                <c:pt idx="382">
                  <c:v>94</c:v>
                </c:pt>
                <c:pt idx="383">
                  <c:v>69</c:v>
                </c:pt>
                <c:pt idx="384">
                  <c:v>93</c:v>
                </c:pt>
                <c:pt idx="385">
                  <c:v>88</c:v>
                </c:pt>
                <c:pt idx="386">
                  <c:v>89</c:v>
                </c:pt>
                <c:pt idx="387">
                  <c:v>69</c:v>
                </c:pt>
                <c:pt idx="388">
                  <c:v>81</c:v>
                </c:pt>
                <c:pt idx="389">
                  <c:v>95</c:v>
                </c:pt>
                <c:pt idx="390">
                  <c:v>51</c:v>
                </c:pt>
                <c:pt idx="391">
                  <c:v>62</c:v>
                </c:pt>
                <c:pt idx="392">
                  <c:v>74</c:v>
                </c:pt>
                <c:pt idx="393">
                  <c:v>92</c:v>
                </c:pt>
                <c:pt idx="394">
                  <c:v>96</c:v>
                </c:pt>
                <c:pt idx="395">
                  <c:v>76</c:v>
                </c:pt>
                <c:pt idx="396">
                  <c:v>71</c:v>
                </c:pt>
                <c:pt idx="397">
                  <c:v>74</c:v>
                </c:pt>
                <c:pt idx="398">
                  <c:v>66</c:v>
                </c:pt>
                <c:pt idx="399">
                  <c:v>92</c:v>
                </c:pt>
                <c:pt idx="400">
                  <c:v>74</c:v>
                </c:pt>
                <c:pt idx="401">
                  <c:v>94</c:v>
                </c:pt>
                <c:pt idx="402">
                  <c:v>86</c:v>
                </c:pt>
                <c:pt idx="403">
                  <c:v>85</c:v>
                </c:pt>
                <c:pt idx="404">
                  <c:v>96</c:v>
                </c:pt>
                <c:pt idx="405">
                  <c:v>81</c:v>
                </c:pt>
                <c:pt idx="406">
                  <c:v>97</c:v>
                </c:pt>
                <c:pt idx="407">
                  <c:v>66</c:v>
                </c:pt>
                <c:pt idx="408">
                  <c:v>90</c:v>
                </c:pt>
                <c:pt idx="409">
                  <c:v>91</c:v>
                </c:pt>
                <c:pt idx="410">
                  <c:v>86</c:v>
                </c:pt>
                <c:pt idx="411">
                  <c:v>63</c:v>
                </c:pt>
                <c:pt idx="412">
                  <c:v>78</c:v>
                </c:pt>
                <c:pt idx="413">
                  <c:v>74</c:v>
                </c:pt>
                <c:pt idx="414">
                  <c:v>76</c:v>
                </c:pt>
                <c:pt idx="415">
                  <c:v>93</c:v>
                </c:pt>
                <c:pt idx="416">
                  <c:v>97</c:v>
                </c:pt>
                <c:pt idx="417">
                  <c:v>73</c:v>
                </c:pt>
                <c:pt idx="418">
                  <c:v>92</c:v>
                </c:pt>
                <c:pt idx="419">
                  <c:v>85</c:v>
                </c:pt>
                <c:pt idx="420">
                  <c:v>70</c:v>
                </c:pt>
                <c:pt idx="421">
                  <c:v>77</c:v>
                </c:pt>
                <c:pt idx="422">
                  <c:v>73</c:v>
                </c:pt>
                <c:pt idx="423">
                  <c:v>88</c:v>
                </c:pt>
                <c:pt idx="424">
                  <c:v>77</c:v>
                </c:pt>
                <c:pt idx="425">
                  <c:v>89</c:v>
                </c:pt>
                <c:pt idx="426">
                  <c:v>77</c:v>
                </c:pt>
                <c:pt idx="427">
                  <c:v>88</c:v>
                </c:pt>
                <c:pt idx="428">
                  <c:v>73</c:v>
                </c:pt>
                <c:pt idx="429">
                  <c:v>85</c:v>
                </c:pt>
                <c:pt idx="430">
                  <c:v>70</c:v>
                </c:pt>
                <c:pt idx="431">
                  <c:v>79</c:v>
                </c:pt>
                <c:pt idx="432">
                  <c:v>87</c:v>
                </c:pt>
                <c:pt idx="433">
                  <c:v>66</c:v>
                </c:pt>
                <c:pt idx="434">
                  <c:v>79</c:v>
                </c:pt>
                <c:pt idx="435">
                  <c:v>64</c:v>
                </c:pt>
                <c:pt idx="436">
                  <c:v>82</c:v>
                </c:pt>
                <c:pt idx="437">
                  <c:v>96</c:v>
                </c:pt>
                <c:pt idx="438">
                  <c:v>76</c:v>
                </c:pt>
                <c:pt idx="439">
                  <c:v>83</c:v>
                </c:pt>
                <c:pt idx="440">
                  <c:v>67</c:v>
                </c:pt>
                <c:pt idx="441">
                  <c:v>90</c:v>
                </c:pt>
                <c:pt idx="442">
                  <c:v>98</c:v>
                </c:pt>
                <c:pt idx="443">
                  <c:v>96</c:v>
                </c:pt>
                <c:pt idx="444">
                  <c:v>71</c:v>
                </c:pt>
                <c:pt idx="445">
                  <c:v>90</c:v>
                </c:pt>
                <c:pt idx="446">
                  <c:v>88</c:v>
                </c:pt>
                <c:pt idx="447">
                  <c:v>73</c:v>
                </c:pt>
                <c:pt idx="448">
                  <c:v>84</c:v>
                </c:pt>
                <c:pt idx="449">
                  <c:v>94</c:v>
                </c:pt>
                <c:pt idx="450">
                  <c:v>79</c:v>
                </c:pt>
                <c:pt idx="451">
                  <c:v>80</c:v>
                </c:pt>
                <c:pt idx="452">
                  <c:v>71</c:v>
                </c:pt>
                <c:pt idx="453">
                  <c:v>67</c:v>
                </c:pt>
                <c:pt idx="454">
                  <c:v>86</c:v>
                </c:pt>
                <c:pt idx="455">
                  <c:v>68</c:v>
                </c:pt>
                <c:pt idx="456">
                  <c:v>81</c:v>
                </c:pt>
                <c:pt idx="457">
                  <c:v>98</c:v>
                </c:pt>
                <c:pt idx="458">
                  <c:v>68</c:v>
                </c:pt>
                <c:pt idx="459">
                  <c:v>90</c:v>
                </c:pt>
                <c:pt idx="460">
                  <c:v>68</c:v>
                </c:pt>
                <c:pt idx="461">
                  <c:v>83</c:v>
                </c:pt>
                <c:pt idx="462">
                  <c:v>63</c:v>
                </c:pt>
                <c:pt idx="463">
                  <c:v>95</c:v>
                </c:pt>
                <c:pt idx="464">
                  <c:v>76</c:v>
                </c:pt>
                <c:pt idx="465">
                  <c:v>93</c:v>
                </c:pt>
                <c:pt idx="466">
                  <c:v>64</c:v>
                </c:pt>
                <c:pt idx="467">
                  <c:v>81</c:v>
                </c:pt>
                <c:pt idx="468">
                  <c:v>97</c:v>
                </c:pt>
                <c:pt idx="469">
                  <c:v>74</c:v>
                </c:pt>
                <c:pt idx="470">
                  <c:v>100</c:v>
                </c:pt>
                <c:pt idx="471">
                  <c:v>85</c:v>
                </c:pt>
                <c:pt idx="472">
                  <c:v>76</c:v>
                </c:pt>
                <c:pt idx="473">
                  <c:v>88</c:v>
                </c:pt>
                <c:pt idx="474">
                  <c:v>83</c:v>
                </c:pt>
                <c:pt idx="475">
                  <c:v>84</c:v>
                </c:pt>
                <c:pt idx="476">
                  <c:v>74</c:v>
                </c:pt>
                <c:pt idx="477">
                  <c:v>78</c:v>
                </c:pt>
                <c:pt idx="478">
                  <c:v>87</c:v>
                </c:pt>
                <c:pt idx="479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1-0F4B-9301-4D8D4FE8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10559"/>
        <c:axId val="1838283055"/>
      </c:scatterChart>
      <c:valAx>
        <c:axId val="1338010559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83055"/>
        <c:crosses val="autoZero"/>
        <c:crossBetween val="midCat"/>
      </c:valAx>
      <c:valAx>
        <c:axId val="18382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010559"/>
        <c:crossesAt val="-4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B4C205C-E23A-5A48-A786-D99A6866F33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A7B-EF4E-9273-8D71A051843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B0E4426-DEFF-C54B-AFEC-FD941BE2E1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A7B-EF4E-9273-8D71A051843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115E8F3-5FB0-E149-9927-4B2199D714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A7B-EF4E-9273-8D71A051843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E21C76B-87DC-2745-B2E4-779A5500FC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DA7B-EF4E-9273-8D71A051843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C496EAA-FC63-E547-A9E7-20C94148E9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DA7B-EF4E-9273-8D71A051843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898559D-8BB7-AA45-A364-4665F7D70B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DA7B-EF4E-9273-8D71A051843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065E80A-77C0-B042-8DD2-DA1B322D7F8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DA7B-EF4E-9273-8D71A051843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15732B0-4246-B640-9FB5-5F71CD4E7B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DA7B-EF4E-9273-8D71A051843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4F682F2-EF53-6246-B0BD-FD13127773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DA7B-EF4E-9273-8D71A051843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379B530-300E-0447-856E-10DD577816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DA7B-EF4E-9273-8D71A051843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6D8FEFA-91A4-D042-8B3E-1EBF0043D0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DA7B-EF4E-9273-8D71A051843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1507D8AE-9058-8A41-9416-3F68C8EE93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DA7B-EF4E-9273-8D71A051843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E2CD6D15-FDF9-8F49-A12A-C259C250AE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DA7B-EF4E-9273-8D71A051843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AC7B5EB-28C8-B645-98E9-5BE03B9A5F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DA7B-EF4E-9273-8D71A051843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4366E68-2621-8546-965D-E35A23CFB17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DA7B-EF4E-9273-8D71A051843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0D1E949E-4DB6-4D4A-A455-1F0602EC7D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DA7B-EF4E-9273-8D71A051843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751CC74D-51E5-A040-A7A8-E57C0DFD46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A7B-EF4E-9273-8D71A051843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5361835C-B3A5-E742-A110-AF66B3FE195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DA7B-EF4E-9273-8D71A0518436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D3E8EBDF-C96B-BB4D-85CD-7018405051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DA7B-EF4E-9273-8D71A051843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DAA6921-2454-3643-96C9-DECD88BA204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DA7B-EF4E-9273-8D71A0518436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095D980D-2EE0-3646-BC34-955FBAD9AC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DA7B-EF4E-9273-8D71A0518436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016807BD-4ACA-3445-9C08-D82A097D3C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DA7B-EF4E-9273-8D71A0518436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87B8069F-A460-5740-A1D6-FD0AFF3D1C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DA7B-EF4E-9273-8D71A0518436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0250EF83-1E5B-5644-B321-5F82038F3D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DA7B-EF4E-9273-8D71A051843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2F53DED-FDE3-374A-A3D0-68B6117A6E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DA7B-EF4E-9273-8D71A051843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F2CC2D42-36D6-C84E-BC9C-2321E3C38A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DA7B-EF4E-9273-8D71A0518436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3BB514F3-F68F-444F-BAA3-F9EA5807260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DA7B-EF4E-9273-8D71A0518436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6151FD48-365B-B447-87C4-48457F155C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DA7B-EF4E-9273-8D71A0518436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EE8A6C61-9B8F-0747-910C-E14CA1925F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DA7B-EF4E-9273-8D71A0518436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0592EAC-5F3B-2447-960E-0A19276451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DA7B-EF4E-9273-8D71A05184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trendline>
            <c:spPr>
              <a:ln w="3810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2543919510061241"/>
                  <c:y val="-8.3755832604257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'Scatter Plots &amp; Bubble Charts'!$I$2:$I$32</c:f>
              <c:numCache>
                <c:formatCode>General</c:formatCode>
                <c:ptCount val="31"/>
                <c:pt idx="0">
                  <c:v>-132</c:v>
                </c:pt>
                <c:pt idx="1">
                  <c:v>-66</c:v>
                </c:pt>
                <c:pt idx="2">
                  <c:v>-51</c:v>
                </c:pt>
                <c:pt idx="3">
                  <c:v>-95</c:v>
                </c:pt>
                <c:pt idx="4">
                  <c:v>139</c:v>
                </c:pt>
                <c:pt idx="5">
                  <c:v>134</c:v>
                </c:pt>
                <c:pt idx="6">
                  <c:v>-164</c:v>
                </c:pt>
                <c:pt idx="7">
                  <c:v>-86</c:v>
                </c:pt>
                <c:pt idx="8">
                  <c:v>-47</c:v>
                </c:pt>
                <c:pt idx="9">
                  <c:v>60</c:v>
                </c:pt>
                <c:pt idx="10">
                  <c:v>-122</c:v>
                </c:pt>
                <c:pt idx="11">
                  <c:v>-6</c:v>
                </c:pt>
                <c:pt idx="12">
                  <c:v>-5</c:v>
                </c:pt>
                <c:pt idx="13">
                  <c:v>178</c:v>
                </c:pt>
                <c:pt idx="14">
                  <c:v>-63</c:v>
                </c:pt>
                <c:pt idx="15">
                  <c:v>-4</c:v>
                </c:pt>
                <c:pt idx="16">
                  <c:v>127</c:v>
                </c:pt>
                <c:pt idx="17">
                  <c:v>-140</c:v>
                </c:pt>
                <c:pt idx="18">
                  <c:v>71</c:v>
                </c:pt>
                <c:pt idx="19">
                  <c:v>116</c:v>
                </c:pt>
                <c:pt idx="20">
                  <c:v>-109</c:v>
                </c:pt>
                <c:pt idx="21">
                  <c:v>-126</c:v>
                </c:pt>
                <c:pt idx="22">
                  <c:v>134</c:v>
                </c:pt>
                <c:pt idx="23">
                  <c:v>47</c:v>
                </c:pt>
                <c:pt idx="24">
                  <c:v>69</c:v>
                </c:pt>
                <c:pt idx="25">
                  <c:v>38</c:v>
                </c:pt>
                <c:pt idx="26">
                  <c:v>-119</c:v>
                </c:pt>
                <c:pt idx="27">
                  <c:v>96</c:v>
                </c:pt>
                <c:pt idx="28">
                  <c:v>69</c:v>
                </c:pt>
                <c:pt idx="29">
                  <c:v>57</c:v>
                </c:pt>
                <c:pt idx="30">
                  <c:v>5</c:v>
                </c:pt>
              </c:numCache>
            </c:numRef>
          </c:xVal>
          <c:yVal>
            <c:numRef>
              <c:f>'Scatter Plots &amp; Bubble Charts'!$K$2:$K$31</c:f>
              <c:numCache>
                <c:formatCode>General</c:formatCode>
                <c:ptCount val="30"/>
                <c:pt idx="0">
                  <c:v>69</c:v>
                </c:pt>
                <c:pt idx="1">
                  <c:v>79</c:v>
                </c:pt>
                <c:pt idx="2">
                  <c:v>77</c:v>
                </c:pt>
                <c:pt idx="3">
                  <c:v>69</c:v>
                </c:pt>
                <c:pt idx="4">
                  <c:v>95</c:v>
                </c:pt>
                <c:pt idx="5">
                  <c:v>91</c:v>
                </c:pt>
                <c:pt idx="6">
                  <c:v>67</c:v>
                </c:pt>
                <c:pt idx="7">
                  <c:v>73</c:v>
                </c:pt>
                <c:pt idx="8">
                  <c:v>83</c:v>
                </c:pt>
                <c:pt idx="9">
                  <c:v>85</c:v>
                </c:pt>
                <c:pt idx="10">
                  <c:v>65</c:v>
                </c:pt>
                <c:pt idx="11">
                  <c:v>72</c:v>
                </c:pt>
                <c:pt idx="12">
                  <c:v>82</c:v>
                </c:pt>
                <c:pt idx="13">
                  <c:v>97</c:v>
                </c:pt>
                <c:pt idx="14">
                  <c:v>76</c:v>
                </c:pt>
                <c:pt idx="15">
                  <c:v>79</c:v>
                </c:pt>
                <c:pt idx="16">
                  <c:v>91</c:v>
                </c:pt>
                <c:pt idx="17">
                  <c:v>65</c:v>
                </c:pt>
                <c:pt idx="18">
                  <c:v>82</c:v>
                </c:pt>
                <c:pt idx="19">
                  <c:v>95</c:v>
                </c:pt>
                <c:pt idx="20">
                  <c:v>69</c:v>
                </c:pt>
                <c:pt idx="21">
                  <c:v>71</c:v>
                </c:pt>
                <c:pt idx="22">
                  <c:v>90</c:v>
                </c:pt>
                <c:pt idx="23">
                  <c:v>85</c:v>
                </c:pt>
                <c:pt idx="24">
                  <c:v>94</c:v>
                </c:pt>
                <c:pt idx="25">
                  <c:v>85</c:v>
                </c:pt>
                <c:pt idx="26">
                  <c:v>74</c:v>
                </c:pt>
                <c:pt idx="27">
                  <c:v>95</c:v>
                </c:pt>
                <c:pt idx="28">
                  <c:v>86</c:v>
                </c:pt>
                <c:pt idx="29">
                  <c:v>87</c:v>
                </c:pt>
              </c:numCache>
            </c:numRef>
          </c:yVal>
          <c:bubbleSize>
            <c:numRef>
              <c:f>'Scatter Plots &amp; Bubble Charts'!$M$2:$M$31</c:f>
              <c:numCache>
                <c:formatCode>"$"#,##0</c:formatCode>
                <c:ptCount val="30"/>
                <c:pt idx="0">
                  <c:v>16519500</c:v>
                </c:pt>
                <c:pt idx="1">
                  <c:v>19872000</c:v>
                </c:pt>
                <c:pt idx="2">
                  <c:v>23433000</c:v>
                </c:pt>
                <c:pt idx="3">
                  <c:v>28928334</c:v>
                </c:pt>
                <c:pt idx="4">
                  <c:v>31133500</c:v>
                </c:pt>
                <c:pt idx="5">
                  <c:v>31971333</c:v>
                </c:pt>
                <c:pt idx="6">
                  <c:v>32994333</c:v>
                </c:pt>
                <c:pt idx="7">
                  <c:v>36505333</c:v>
                </c:pt>
                <c:pt idx="8">
                  <c:v>44838332</c:v>
                </c:pt>
                <c:pt idx="9">
                  <c:v>46867200</c:v>
                </c:pt>
                <c:pt idx="10">
                  <c:v>47308000</c:v>
                </c:pt>
                <c:pt idx="11">
                  <c:v>51289111</c:v>
                </c:pt>
                <c:pt idx="12">
                  <c:v>51464167</c:v>
                </c:pt>
                <c:pt idx="13">
                  <c:v>53737826</c:v>
                </c:pt>
                <c:pt idx="14">
                  <c:v>54821000</c:v>
                </c:pt>
                <c:pt idx="15">
                  <c:v>58265167</c:v>
                </c:pt>
                <c:pt idx="16">
                  <c:v>58915000</c:v>
                </c:pt>
                <c:pt idx="17">
                  <c:v>60539333</c:v>
                </c:pt>
                <c:pt idx="18">
                  <c:v>61111190</c:v>
                </c:pt>
                <c:pt idx="19">
                  <c:v>61453863</c:v>
                </c:pt>
                <c:pt idx="20">
                  <c:v>62765129</c:v>
                </c:pt>
                <c:pt idx="21">
                  <c:v>70795921</c:v>
                </c:pt>
                <c:pt idx="22">
                  <c:v>75880771</c:v>
                </c:pt>
                <c:pt idx="23">
                  <c:v>77940333</c:v>
                </c:pt>
                <c:pt idx="24">
                  <c:v>79509776</c:v>
                </c:pt>
                <c:pt idx="25">
                  <c:v>81027833</c:v>
                </c:pt>
                <c:pt idx="26">
                  <c:v>81447435</c:v>
                </c:pt>
                <c:pt idx="27">
                  <c:v>84537836</c:v>
                </c:pt>
                <c:pt idx="28">
                  <c:v>87924286</c:v>
                </c:pt>
                <c:pt idx="29">
                  <c:v>92338260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Plots &amp; Bubble Charts'!$C$2:$C$31</c15:f>
                <c15:dlblRangeCache>
                  <c:ptCount val="30"/>
                  <c:pt idx="0">
                    <c:v>MIN</c:v>
                  </c:pt>
                  <c:pt idx="1">
                    <c:v>FLO</c:v>
                  </c:pt>
                  <c:pt idx="2">
                    <c:v>KCA</c:v>
                  </c:pt>
                  <c:pt idx="3">
                    <c:v>PIT</c:v>
                  </c:pt>
                  <c:pt idx="4">
                    <c:v>CHA</c:v>
                  </c:pt>
                  <c:pt idx="5">
                    <c:v>OAK</c:v>
                  </c:pt>
                  <c:pt idx="6">
                    <c:v>MON</c:v>
                  </c:pt>
                  <c:pt idx="7">
                    <c:v>MIL</c:v>
                  </c:pt>
                  <c:pt idx="8">
                    <c:v>TOR</c:v>
                  </c:pt>
                  <c:pt idx="9">
                    <c:v>CIN</c:v>
                  </c:pt>
                  <c:pt idx="10">
                    <c:v>PHI</c:v>
                  </c:pt>
                  <c:pt idx="11">
                    <c:v>HOU</c:v>
                  </c:pt>
                  <c:pt idx="12">
                    <c:v>ANA</c:v>
                  </c:pt>
                  <c:pt idx="13">
                    <c:v>SFN</c:v>
                  </c:pt>
                  <c:pt idx="14">
                    <c:v>SDN</c:v>
                  </c:pt>
                  <c:pt idx="15">
                    <c:v>DET</c:v>
                  </c:pt>
                  <c:pt idx="16">
                    <c:v>SEA</c:v>
                  </c:pt>
                  <c:pt idx="17">
                    <c:v>CHN</c:v>
                  </c:pt>
                  <c:pt idx="18">
                    <c:v>COL</c:v>
                  </c:pt>
                  <c:pt idx="19">
                    <c:v>SLN</c:v>
                  </c:pt>
                  <c:pt idx="20">
                    <c:v>TBA</c:v>
                  </c:pt>
                  <c:pt idx="21">
                    <c:v>TEX</c:v>
                  </c:pt>
                  <c:pt idx="22">
                    <c:v>CLE</c:v>
                  </c:pt>
                  <c:pt idx="23">
                    <c:v>BOS</c:v>
                  </c:pt>
                  <c:pt idx="24">
                    <c:v>NYN</c:v>
                  </c:pt>
                  <c:pt idx="25">
                    <c:v>ARI</c:v>
                  </c:pt>
                  <c:pt idx="26">
                    <c:v>BAL</c:v>
                  </c:pt>
                  <c:pt idx="27">
                    <c:v>ATL</c:v>
                  </c:pt>
                  <c:pt idx="28">
                    <c:v>LAN</c:v>
                  </c:pt>
                  <c:pt idx="29">
                    <c:v>NYA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A7B-EF4E-9273-8D71A051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sizeRepresents val="w"/>
        <c:axId val="1798285839"/>
        <c:axId val="1798256639"/>
      </c:bubbleChart>
      <c:valAx>
        <c:axId val="1798285839"/>
        <c:scaling>
          <c:orientation val="minMax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56639"/>
        <c:crosses val="autoZero"/>
        <c:crossBetween val="midCat"/>
      </c:valAx>
      <c:valAx>
        <c:axId val="1798256639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285839"/>
        <c:crossesAt val="-30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1-8E4D-8EA7-CCE63C0F3760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1-8E4D-8EA7-CCE63C0F3760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1-8E4D-8EA7-CCE63C0F3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456656"/>
        <c:axId val="1723206944"/>
      </c:radarChart>
      <c:catAx>
        <c:axId val="173545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206944"/>
        <c:crosses val="autoZero"/>
        <c:auto val="1"/>
        <c:lblAlgn val="ctr"/>
        <c:lblOffset val="100"/>
        <c:noMultiLvlLbl val="0"/>
      </c:catAx>
      <c:valAx>
        <c:axId val="17232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Charts'!$A$9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Charts'!$B$9:$M$9</c:f>
              <c:numCache>
                <c:formatCode>General</c:formatCode>
                <c:ptCount val="12"/>
                <c:pt idx="0">
                  <c:v>24</c:v>
                </c:pt>
                <c:pt idx="1">
                  <c:v>28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21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7-4C46-82C8-0EBD1BE218A9}"/>
            </c:ext>
          </c:extLst>
        </c:ser>
        <c:ser>
          <c:idx val="1"/>
          <c:order val="1"/>
          <c:tx>
            <c:strRef>
              <c:f>'Radar Charts'!$A$10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Charts'!$B$10:$M$10</c:f>
              <c:numCache>
                <c:formatCode>General</c:formatCode>
                <c:ptCount val="12"/>
                <c:pt idx="0">
                  <c:v>125</c:v>
                </c:pt>
                <c:pt idx="1">
                  <c:v>110</c:v>
                </c:pt>
                <c:pt idx="2">
                  <c:v>95</c:v>
                </c:pt>
                <c:pt idx="3">
                  <c:v>88</c:v>
                </c:pt>
                <c:pt idx="4">
                  <c:v>85</c:v>
                </c:pt>
                <c:pt idx="5">
                  <c:v>74</c:v>
                </c:pt>
                <c:pt idx="6">
                  <c:v>70</c:v>
                </c:pt>
                <c:pt idx="7">
                  <c:v>70</c:v>
                </c:pt>
                <c:pt idx="8">
                  <c:v>72</c:v>
                </c:pt>
                <c:pt idx="9">
                  <c:v>85</c:v>
                </c:pt>
                <c:pt idx="10">
                  <c:v>104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67-4C46-82C8-0EBD1BE218A9}"/>
            </c:ext>
          </c:extLst>
        </c:ser>
        <c:ser>
          <c:idx val="2"/>
          <c:order val="2"/>
          <c:tx>
            <c:strRef>
              <c:f>'Radar Charts'!$A$11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Charts'!$B$11:$M$11</c:f>
              <c:numCache>
                <c:formatCode>General</c:formatCode>
                <c:ptCount val="12"/>
                <c:pt idx="0">
                  <c:v>28</c:v>
                </c:pt>
                <c:pt idx="1">
                  <c:v>23</c:v>
                </c:pt>
                <c:pt idx="2">
                  <c:v>24</c:v>
                </c:pt>
                <c:pt idx="3">
                  <c:v>30</c:v>
                </c:pt>
                <c:pt idx="4">
                  <c:v>38</c:v>
                </c:pt>
                <c:pt idx="5">
                  <c:v>45</c:v>
                </c:pt>
                <c:pt idx="6">
                  <c:v>48</c:v>
                </c:pt>
                <c:pt idx="7">
                  <c:v>55</c:v>
                </c:pt>
                <c:pt idx="8">
                  <c:v>75</c:v>
                </c:pt>
                <c:pt idx="9">
                  <c:v>82</c:v>
                </c:pt>
                <c:pt idx="10">
                  <c:v>56</c:v>
                </c:pt>
                <c:pt idx="1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67-4C46-82C8-0EBD1BE218A9}"/>
            </c:ext>
          </c:extLst>
        </c:ser>
        <c:ser>
          <c:idx val="3"/>
          <c:order val="3"/>
          <c:tx>
            <c:strRef>
              <c:f>'Radar Charts'!$A$12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Charts'!$B$12:$M$12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18</c:v>
                </c:pt>
                <c:pt idx="5">
                  <c:v>28</c:v>
                </c:pt>
                <c:pt idx="6">
                  <c:v>30</c:v>
                </c:pt>
                <c:pt idx="7">
                  <c:v>27</c:v>
                </c:pt>
                <c:pt idx="8">
                  <c:v>22</c:v>
                </c:pt>
                <c:pt idx="9">
                  <c:v>12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67-4C46-82C8-0EBD1BE2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3983"/>
        <c:axId val="10337375"/>
      </c:radarChart>
      <c:catAx>
        <c:axId val="967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7375"/>
        <c:crosses val="autoZero"/>
        <c:auto val="1"/>
        <c:lblAlgn val="ctr"/>
        <c:lblOffset val="100"/>
        <c:noMultiLvlLbl val="0"/>
      </c:catAx>
      <c:valAx>
        <c:axId val="103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'Radar Charts'!$A$15</c:f>
              <c:strCache>
                <c:ptCount val="1"/>
                <c:pt idx="0">
                  <c:v>Carrots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Charts'!$B$15:$M$15</c:f>
              <c:numCache>
                <c:formatCode>0</c:formatCode>
                <c:ptCount val="12"/>
                <c:pt idx="0">
                  <c:v>67</c:v>
                </c:pt>
                <c:pt idx="1">
                  <c:v>89</c:v>
                </c:pt>
                <c:pt idx="2">
                  <c:v>67</c:v>
                </c:pt>
                <c:pt idx="3">
                  <c:v>45</c:v>
                </c:pt>
                <c:pt idx="4">
                  <c:v>34</c:v>
                </c:pt>
                <c:pt idx="5">
                  <c:v>17.5</c:v>
                </c:pt>
                <c:pt idx="6">
                  <c:v>1</c:v>
                </c:pt>
                <c:pt idx="7">
                  <c:v>12</c:v>
                </c:pt>
                <c:pt idx="8">
                  <c:v>23</c:v>
                </c:pt>
                <c:pt idx="9">
                  <c:v>50.5</c:v>
                </c:pt>
                <c:pt idx="10">
                  <c:v>89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3-0644-8D53-DF86F01D8861}"/>
            </c:ext>
          </c:extLst>
        </c:ser>
        <c:ser>
          <c:idx val="1"/>
          <c:order val="1"/>
          <c:tx>
            <c:strRef>
              <c:f>'Radar Charts'!$A$16</c:f>
              <c:strCache>
                <c:ptCount val="1"/>
                <c:pt idx="0">
                  <c:v>Potatoes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Charts'!$B$16:$M$16</c:f>
              <c:numCache>
                <c:formatCode>0</c:formatCode>
                <c:ptCount val="12"/>
                <c:pt idx="0">
                  <c:v>100</c:v>
                </c:pt>
                <c:pt idx="1">
                  <c:v>73</c:v>
                </c:pt>
                <c:pt idx="2">
                  <c:v>46</c:v>
                </c:pt>
                <c:pt idx="3">
                  <c:v>33.4</c:v>
                </c:pt>
                <c:pt idx="4">
                  <c:v>28</c:v>
                </c:pt>
                <c:pt idx="5">
                  <c:v>8.1999999999999993</c:v>
                </c:pt>
                <c:pt idx="6">
                  <c:v>1</c:v>
                </c:pt>
                <c:pt idx="7">
                  <c:v>1</c:v>
                </c:pt>
                <c:pt idx="8">
                  <c:v>4.5999999999999996</c:v>
                </c:pt>
                <c:pt idx="9">
                  <c:v>28</c:v>
                </c:pt>
                <c:pt idx="10">
                  <c:v>62.2</c:v>
                </c:pt>
                <c:pt idx="11">
                  <c:v>87.4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3-0644-8D53-DF86F01D8861}"/>
            </c:ext>
          </c:extLst>
        </c:ser>
        <c:ser>
          <c:idx val="2"/>
          <c:order val="2"/>
          <c:tx>
            <c:strRef>
              <c:f>'Radar Charts'!$A$17</c:f>
              <c:strCache>
                <c:ptCount val="1"/>
                <c:pt idx="0">
                  <c:v>Apples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Charts'!$B$17:$M$17</c:f>
              <c:numCache>
                <c:formatCode>0</c:formatCode>
                <c:ptCount val="12"/>
                <c:pt idx="0">
                  <c:v>9.3898305084745761</c:v>
                </c:pt>
                <c:pt idx="1">
                  <c:v>1</c:v>
                </c:pt>
                <c:pt idx="2">
                  <c:v>2.6779661016949152</c:v>
                </c:pt>
                <c:pt idx="3">
                  <c:v>12.745762711864407</c:v>
                </c:pt>
                <c:pt idx="4">
                  <c:v>26.16949152542373</c:v>
                </c:pt>
                <c:pt idx="5">
                  <c:v>37.915254237288138</c:v>
                </c:pt>
                <c:pt idx="6">
                  <c:v>42.949152542372879</c:v>
                </c:pt>
                <c:pt idx="7">
                  <c:v>54.694915254237287</c:v>
                </c:pt>
                <c:pt idx="8">
                  <c:v>88.254237288135599</c:v>
                </c:pt>
                <c:pt idx="9">
                  <c:v>100</c:v>
                </c:pt>
                <c:pt idx="10">
                  <c:v>56.372881355932201</c:v>
                </c:pt>
                <c:pt idx="11">
                  <c:v>12.745762711864407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3-0644-8D53-DF86F01D8861}"/>
            </c:ext>
          </c:extLst>
        </c:ser>
        <c:ser>
          <c:idx val="3"/>
          <c:order val="3"/>
          <c:tx>
            <c:strRef>
              <c:f>'Radar Charts'!$A$18</c:f>
              <c:strCache>
                <c:ptCount val="1"/>
                <c:pt idx="0">
                  <c:v>Watermelons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'Radar Charts'!$B$18:$M$18</c:f>
              <c:numCache>
                <c:formatCode>0</c:formatCode>
                <c:ptCount val="12"/>
                <c:pt idx="0">
                  <c:v>1</c:v>
                </c:pt>
                <c:pt idx="1">
                  <c:v>8.0714285714285712</c:v>
                </c:pt>
                <c:pt idx="2">
                  <c:v>22.214285714285715</c:v>
                </c:pt>
                <c:pt idx="3">
                  <c:v>36.357142857142854</c:v>
                </c:pt>
                <c:pt idx="4">
                  <c:v>57.571428571428569</c:v>
                </c:pt>
                <c:pt idx="5">
                  <c:v>92.928571428571431</c:v>
                </c:pt>
                <c:pt idx="6">
                  <c:v>100</c:v>
                </c:pt>
                <c:pt idx="7">
                  <c:v>89.392857142857139</c:v>
                </c:pt>
                <c:pt idx="8">
                  <c:v>71.714285714285708</c:v>
                </c:pt>
                <c:pt idx="9">
                  <c:v>36.357142857142854</c:v>
                </c:pt>
                <c:pt idx="10">
                  <c:v>15.142857142857142</c:v>
                </c:pt>
                <c:pt idx="11">
                  <c:v>4.5357142857142856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3-0644-8D53-DF86F01D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19263"/>
        <c:axId val="91283007"/>
      </c:radarChart>
      <c:catAx>
        <c:axId val="91319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83007"/>
        <c:crosses val="autoZero"/>
        <c:auto val="1"/>
        <c:lblAlgn val="ctr"/>
        <c:lblOffset val="100"/>
        <c:noMultiLvlLbl val="0"/>
      </c:catAx>
      <c:valAx>
        <c:axId val="912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0921456"/>
        <c:axId val="2130923616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8F41-BDDF-60FC4FB270A6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8F41-BDDF-60FC4FB270A6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F-8F41-BDDF-60FC4FB270A6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F-8F41-BDDF-60FC4FB2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2122975568"/>
        <c:axId val="2133969136"/>
      </c:stockChart>
      <c:catAx>
        <c:axId val="2130921456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3616"/>
        <c:crosses val="autoZero"/>
        <c:auto val="0"/>
        <c:lblAlgn val="ctr"/>
        <c:lblOffset val="100"/>
        <c:noMultiLvlLbl val="0"/>
      </c:catAx>
      <c:valAx>
        <c:axId val="213092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921456"/>
        <c:crosses val="autoZero"/>
        <c:crossBetween val="between"/>
      </c:valAx>
      <c:valAx>
        <c:axId val="2133969136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75568"/>
        <c:crosses val="max"/>
        <c:crossBetween val="between"/>
      </c:valAx>
      <c:dateAx>
        <c:axId val="2122975568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213396913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Accident Frequency</a:t>
            </a:r>
            <a:r>
              <a:rPr lang="en-US" baseline="0"/>
              <a:t> by Time of Day &amp; Day of Week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2-5648-9A23-581DCA0ACD49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2-5648-9A23-581DCA0ACD49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A2-5648-9A23-581DCA0ACD49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A2-5648-9A23-581DCA0ACD49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2-5648-9A23-581DCA0ACD49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A2-5648-9A23-581DCA0ACD49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A2-5648-9A23-581DCA0ACD49}"/>
            </c:ext>
          </c:extLst>
        </c:ser>
        <c:bandFmts>
          <c:bandFmt>
            <c:idx val="0"/>
            <c:spPr>
              <a:solidFill>
                <a:schemeClr val="accent6">
                  <a:lumMod val="50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>
                  <a:lumMod val="75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70474815"/>
        <c:axId val="70486559"/>
        <c:axId val="69946927"/>
      </c:surface3DChart>
      <c:catAx>
        <c:axId val="7047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Day</a:t>
                </a:r>
              </a:p>
            </c:rich>
          </c:tx>
          <c:layout>
            <c:manualLayout>
              <c:xMode val="edge"/>
              <c:yMode val="edge"/>
              <c:x val="0.39819975519301393"/>
              <c:y val="0.7599973801796032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  <c:auto val="1"/>
        <c:lblAlgn val="ctr"/>
        <c:lblOffset val="100"/>
        <c:noMultiLvlLbl val="0"/>
      </c:catAx>
      <c:valAx>
        <c:axId val="7048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Accident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4815"/>
        <c:crosses val="autoZero"/>
        <c:crossBetween val="midCat"/>
      </c:valAx>
      <c:serAx>
        <c:axId val="6994692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655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A62-CE4A-BBC4-5F1ADD692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$/Clicks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49142050885258"/>
          <c:y val="3.231597845601436E-2"/>
          <c:w val="0.7174218742888353"/>
          <c:h val="0.704139159445284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4091135"/>
        <c:axId val="1404092783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FED-4F4D-9B58-80C1FA23E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1115199"/>
        <c:axId val="1480966863"/>
      </c:lineChart>
      <c:catAx>
        <c:axId val="140409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2783"/>
        <c:crosses val="autoZero"/>
        <c:auto val="1"/>
        <c:lblAlgn val="ctr"/>
        <c:lblOffset val="100"/>
        <c:noMultiLvlLbl val="0"/>
      </c:catAx>
      <c:valAx>
        <c:axId val="14040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Transactions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135"/>
        <c:crosses val="autoZero"/>
        <c:crossBetween val="between"/>
      </c:valAx>
      <c:valAx>
        <c:axId val="14809668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$/Transaction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115199"/>
        <c:crosses val="max"/>
        <c:crossBetween val="between"/>
      </c:valAx>
      <c:catAx>
        <c:axId val="14811151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096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E-1C44-A2B3-CA5208313A1C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962015"/>
        <c:axId val="1482545695"/>
      </c:barChart>
      <c:lineChart>
        <c:grouping val="standard"/>
        <c:varyColors val="0"/>
        <c:ser>
          <c:idx val="2"/>
          <c:order val="2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A4DE-1C44-A2B3-CA5208313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0410159"/>
        <c:axId val="1519942575"/>
      </c:lineChart>
      <c:catAx>
        <c:axId val="14089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45695"/>
        <c:crosses val="autoZero"/>
        <c:auto val="1"/>
        <c:lblAlgn val="ctr"/>
        <c:lblOffset val="100"/>
        <c:noMultiLvlLbl val="0"/>
      </c:catAx>
      <c:valAx>
        <c:axId val="1482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962015"/>
        <c:crosses val="autoZero"/>
        <c:crossBetween val="between"/>
      </c:valAx>
      <c:valAx>
        <c:axId val="1519942575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410159"/>
        <c:crosses val="max"/>
        <c:crossBetween val="between"/>
      </c:valAx>
      <c:catAx>
        <c:axId val="15204101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9942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_xlchart.v1.6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0895261E-0D8F-0E46-B1AF-0B30C79BF433}">
          <cx:tx>
            <cx:txData>
              <cx:f>_xlchart.v1.4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B8837F4C-98B6-6A49-91F0-D8324A0F117C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_xlchart.v1.0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B22741C8-1523-A240-8285-D5FF94F084A8}">
          <cx:tx>
            <cx:txData>
              <cx:f>_xlchart.v1.2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7F67598B-462F-E54C-9E87-1FB085B966E7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_xlchart.v1.10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D387BC81-5EEF-EB4A-8B97-6639E79DDFF1}">
          <cx:tx>
            <cx:txData>
              <cx:f>_xlchart.v1.8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A106AC99-16FA-5A4F-8D51-A083EFD2AD2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9C53DA22-85A7-8246-9272-772AEA4158AD}">
          <cx:tx>
            <cx:txData>
              <cx:f>_xlchart.v1.13</cx:f>
              <cx:v>HR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treemap" uniqueId="{CF48D722-CD5B-E349-95B3-A471773BABAD}">
          <cx:tx>
            <cx:txData>
              <cx:f>_xlchart.v1.16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sunburst" uniqueId="{3A9A0E5D-992F-194A-AA58-C0728C872CD8}">
          <cx:tx>
            <cx:txData>
              <cx:f>_xlchart.v1.19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_xlchart.v1.21</cx:f>
      </cx:strDim>
      <cx:numDim type="val">
        <cx:f>_xlchart.v1.22</cx:f>
      </cx:numDim>
    </cx:data>
  </cx:chartData>
  <cx:chart>
    <cx:plotArea>
      <cx:plotAreaRegion>
        <cx:series layoutId="waterfall" uniqueId="{F27326C5-AA26-4A41-808C-1C210FB07229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3"/>
              <cx:idx val="8"/>
              <cx:idx val="12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_xlchart.v2.23</cx:f>
      </cx:strDim>
      <cx:numDim type="val">
        <cx:f>_xlchart.v2.25</cx:f>
      </cx:numDim>
    </cx:data>
    <cx:data id="1">
      <cx:strDim type="cat">
        <cx:f>_xlchart.v2.23</cx:f>
      </cx:strDim>
      <cx:numDim type="val">
        <cx:f>_xlchart.v2.27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A9C5A35D-44A5-0548-92F9-A0B8A8C9F618}" formatIdx="0">
          <cx:tx>
            <cx:txData>
              <cx:f>_xlchart.v2.24</cx:f>
              <cx:v>Runners</cx:v>
            </cx:txData>
          </cx:tx>
          <cx:dataLabels>
            <cx:visibility seriesName="0" categoryName="0" value="1"/>
          </cx:dataLabels>
          <cx:dataId val="0"/>
        </cx:series>
        <cx:series layoutId="funnel" hidden="1" uniqueId="{02EFFED0-9E09-F14B-90E0-19C68E7EADE7}" formatIdx="1">
          <cx:tx>
            <cx:txData>
              <cx:f>_xlchart.v2.26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_xlchart.v2.28</cx:f>
      </cx:strDim>
      <cx:numDim type="val">
        <cx:f>_xlchart.v2.30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78B04ABB-31F1-E743-A015-C5C3FC741736}">
          <cx:tx>
            <cx:txData>
              <cx:f>_xlchart.v2.29</cx:f>
              <cx:v>% of 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solidFill>
                      <a:schemeClr val="bg1"/>
                    </a:solidFill>
                  </a:defRPr>
                </a:pPr>
                <a:endParaRPr lang="en-US" sz="16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_xlchart.v5.34</cx:f>
        <cx:nf>_xlchart.v5.33</cx:nf>
      </cx:numDim>
    </cx:data>
  </cx:chartData>
  <cx:chart>
    <cx:title pos="t" align="ctr" overlay="0"/>
    <cx:plotArea>
      <cx:plotAreaRegion>
        <cx:series layoutId="regionMap" uniqueId="{AA3F9A6E-C7CC-1345-88A2-A43092015C78}">
          <cx:tx>
            <cx:txData>
              <cx:f>_xlchart.v5.33</cx:f>
              <cx:v>Population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1H1pd6O41u5fqVWfL2kJCRBnnT5rlQAP2JlT4xeWK0kxI+bp178b7MQO5arKuZ133et0Ny3AMhs9
2vOW/O/79l/30eMmf9fGUVL86779+71Xlum//vqruPce401xFvv3uSjEj/LsXsR/iR8//PvHvx7y
TeMn7l8ywvSve2+Tl4/t+//8G77NfRRrcb8pfZFcV495d/NYVFFZ/Obe0Vvv7kWVlEN3F77p7/cf
E798fHh3W27Kx+L9u8ek9Mvurksf/37/4pPv3/01/b6fnv0uAvLK6gH6Ev1MQURRVY3o45/2/l0k
End3W9L1M4QZQbKOt/fVp2dfbGLo/2qyRqI2Dw/5Y1G82/3/p+4v3uSnu34hjO2gGGKg/ePt+LJ/
vRz0//x7cgFef3LlAJfpWP3pFpAe+4npF2Xu35f47/efOwEX3KdR2SLy4kP/JSJUPoORVmUVK9sR
Zy8RwUg7UxRMqYLQ9gNPz94i8gqCjmPx3PEF9fCGX9//YTL+/wmMX9yLpPCTp+F5A2jomQpsohB1
N/L6S2iYfqYRWVcUnaDxjzw9ewfNa0j6BTj7rlN4lqcJz2NRvvvk566f+JunYfrnEBF2plJZ0RiW
t8wxkWcMnamYgLBD+DhEryXrFzC97D6F6tNpQrUpPBBxpXhLVtLOKB6AwHSLg/ySlbCMQMqpBHCc
MtGrqPkFPAd9p9h8OEls/hc4CNQLMA9i+g4ZGP9Di0ADDtM1VabyjoPwE/duhdxrKDqOzr7nBJtP
J4rNYx6LpHwann8u3Cg9Q5oiwz9TTOQzFSwGXWU7K055eugOkz9T8gtInjpOEbk7SW75WG68p5H5
53CA7UxkojGEdpbaRNdgjM9UjcmyrE6t5j/QcRyMLfUTJD6eJhKXni/eDgmKQJsoCqG69qzVD2UW
k880pBOFyTsvBgy3rQe15Y8/UXMcj22vCR6Xi5PkjFkkcv/hDQ0xmZ0pYAmD+p4ayfIZZRqhMniV
499Ev7+CkuNwPHecIDJbnyQid4/tpniapm8grPAZBXOKMrxX24csAo4+IeC8aNrOcAa385BF/kjO
cVB23SaQ3H05SUiuHpOk6KJ686YuCwgvpquqDnpk+wcG1SEymnbGCGOAzM7rnCDzWqqOA/Sy9wSn
q9M0vG5FVXrvzE0oyjeUaGB9UaJiqmjaUdcS+OpMJojqWKUveee19BxH6GXvCUK35kly0h1wEgQC
Hx+fBuoNBJxyxijILqqyo3Ezpp4RSmSFIn3LZuBxvhRwryDpOEIHbzOB5+7iJOG58SDA+m5ZRJvk
4WmU/jlCFMxhmUF8bAeQDoLshaDD4HkyhlS6s6cnlsFrqToO0sveE5xuTjOIdpk/um8alSFnOmEq
U4m65aGJ7baNyoAJQUBHHTLPnwk5DspTvwkclzcnyTbmY7RpNvlbCjVIvyAG0RayY4kJIJoCVh1T
KcE7npo4/q+h6Dgy+54TbEzrJLG5eKw3b+nfDM6/olLQ9js3ZmK1YayeqeCSDj7QqG8mHPNneo7j
8tRvgsrFaYaWzyE+tkne0kjTzhAhCta149FLjHRIEIBbqpKJkfYKUo4j8txxAsn53UkyyrlfFKLK
/ScB/8/1PuRkiKopDNGd6zmJ9esQEdA0okJ8Zqt1JtGy11D0C2ie32WKzeVJYjN/FJAwe0N2IRA4
pkxm7Mnrn4QwGTmjlBJgpp13OjHJXkHQcWSeO06AmX84SWDO/cF5eFt3c/BXdEzJU2AAFMihtazT
M6xDDI3IE0fmVbQcR+Wg6wSX89N0ZC4em3f2Y148dm8nziBegyF/DGUAx8WZBlUCGlOgMmhnQ08U
zetoOg7QYd8JQhf2iXJOUYCU9tP0LTUOxPtlsJvZk9U8MZuhUENVVBlRWd7GAo5onFcQdRyjQV09
d56AdH57kiAto8hPhP+G4eiBiWQKwTRlH9Q8lG6AEKbghyrPED4x8DZj8xqKjsOz7znBZnmaeYIV
+OHVffiGAo5ABYAMhUyM7iNlL7BRzmQG0WhKd1GCiYB7DUXHsdn3nGCz+nqafJM8+G/q3oDXORRi
aqB+jgZoIMgpMwwhNB2qA4e/CTTLPxN0HJnnjhNglqdpF5z7957vbt6yoImeMY1qOlSebZGZBDeZ
ArWBCJD7RSHtayg6Ds2+5wSb8+VJMs35pig2915VPJblW2oc+QxrEEdTVIiRHYozDcLSCNgFwgbP
yB3GNl9Nzy/gefk6U4xO099Zi8ov3li0oTOdgUXNpsVNOob8KIYyGrYTehOZ9ipajmNz0HWCy/o0
cVk+bLy3rKuhZ4TpSANL7Zk1DlkHY/B1oNoZbIGJE/pHQo4Dsus2AWNpnqQgG5y1ryIPnyzXfx5J
G9YGEF2GaP8kTgN5AHBnEGUQ+Rz/4P6hDHsNKccR2fecgHJxmibZAjI0vv80Ov8cEgyuJB5SNE8R
skmYBsrSBmua6j8FnP9MyXFEnvpN8FicprY3BFSebR7eUGhBuFnXGTiWdOfcTxFBgAjVGAScn6bB
1qd8DSnHIdn3nIBinGaceVtyYmxyAX7/5mmU/jmzEMgvI6JD6fgudAYIHOoTWJ0xlJ1DgnknxiZx
mdfTdRynaf8JWrfGSeqZD9GmCN8QJRUiy7C8bFh/tnUiJ/karMhnsjbEnvUJB/2ZkuO4PPWb4PFh
dZJ4nG/85A1rAKgCiQAVkpZP/slE96v6mYyhLg2Bkhn/JvbxH8k5jsmu2wSS89PM/p9v8u5ti5kG
LTNEyRT9pQjTVCg1h/UzIOW2aExY5DWU/AqQp3eYYnKa5vHTItp34sc7UKBV/P1NM5uAD4K0MqyX
2eIw4RqoqkUYytGYtvP6ISpwaDH/t9Qdx+z4t0zwM09T7SxF84ZKB1wbEGCqotHjhRs6gYXqCIGt
vbs/MQ3+RM1xfLa9JngsP5yk2lltkuJNVwwwWKhBoTAAQv3jH34p6XQo62CwOQBsH/DMYYcc9Gd6
jmPy1G+Cyur2JFEZ/Ofzx9a/f0sPByrRZVg8i6m6RQZ0zKEZjZF6Bj4pJKkZYHaIyeuoOY7LYd8J
NhfnJ4mNIaBq477076vyaZj+uY8DVc6KBsYzhJOPso0GuWkCJTdYnmicV1JzHJwXnSfoGHcnic6F
yGEVx/+CEwruP4GYpQL+y/g3tQwg9cwUijUQbePfJLT5erqOQzXtP0Hr4jStgQ+534s3jRXQM7Ci
IeqPd4b0BKZxde2wVAAqOUaYJqLuFQQdx+e54wSYD99Ok40ev+dvGx8YJJysgf6BoOcTgxyqH1hK
CImcoaJwx0ATQXfxCoqOQ7PvOcHm4jTdUmMT+T9E/qbLCaF6AxY5wXpCvIveTMw2CK1BxFqDAA4s
VRv/nnTfLgr6KpqO43P4PhOEjA8nyj3Nu8UmTmEHlLdc10HJmcoUFcOa9C0LTSw4yEnDMkMVtuHY
h+CmdtyryDqO02DKHXSfQHWxOEmoPuThW3tAUNMxCDHyi624hsJ1okOGB2rbx7+JoHsNRccB2vec
YPPh5iSx2do8b74iFzYRgkXt4OXstj2ZxOIgyQDLowYjYpdOgPsvuGi0MP9M1XGMXr7TBKeL04zJ
XYYRFBDEm6dx+ufuEAFrmxGAaSfo0EQd6VBsCK4qQk+rqicYvYai4/jse06wuTzNtAIkSb5v3hQa
8EQhryDDbnZHlRAUEzIKZVEy7P54zFJ4BUHHkXnuOAHmw/+jCtxfbw/5vHWmuSk31rjn5sEOkb+/
O7477AY66bqTQEc5ayuclg+wL6eqy+DwPO/lOXzJC9n1vFvjT30eN0X593sJAqVnCNYoMNgoEr4L
dlx5/66B7emGW7AxEVKGDB4sLoHVPaC2kkEU/v0eck0IQ7ZJh3+gvlcf1pbAarDxFtRnQeXpUKE1
cCvEL573O70SUQfrkJ+HY3f+LqniK+EnZfH3e6iGTLefGt4OOB4q7oa1LbASDxYYgRkE9+83N7DN
HHwY/x/cy0WY61lzQbIvXmloSsUzaZa0XKFXKOYHI3PkYQRiw7992nD/4GmZS1DaNvA057z70dZc
/SRaU0TcuVYSnidc+SzClXtO5uLOTzn9klr+ozv3l3QWVzwXBjO8dfMJr1tTWyLeCqPxeC9ZpbAE
yJpnEI+QioH5psTCGnjATSaw/EcZdvl8SWyHCxwpEcXnWoFcnmZ9YSfDQW9IG3EqaYVdu55mpKXM
OEnutKJvl1Lc1RGvMiW3S9zk9tgKXL3kbptT05MVbGY06blc+eFqPNS4D2YORd+yNGltyW1am+C+
MeIgFcZ4LXEalWO1S80s0HUzhJJAw8myetazOOWllCX2eGCF54Q86evAgpJ/l5OIJbaPhBdxXwmF
PZ7XRSns8TRF9VXCsmYWurKwVcXvDYFT3yC5lNn7Q+WK3O60QJ25vbgIqyizx0OcO3ieKu5ifynH
fhrxXsMhh0HSTdzmqY0ilNqVlkYwLlUaWmWrudwfHqlojbxIstTQekfYVKrDiKvjcbyAkiS1e1r7
hhfhzmhY7sxJXc8ETTOb1jS1pcDbtfShNZ4W+VqUWF4qRZfZMfGKiBeeltnjIRtauJVSs0F+y3UJ
5baD9NzWElpFB+eCRroVtc7nLMoWZYbkeY3D0o7zsrR7BZ0jv3Rm46Wyl1DEmUxUy2H+V4aywnbL
8Aerg8xSh7Px0njYn+Is+KI0QcSlrBR8fF1lGISgdNveGN98RIXl7lorYn8+vu/4lmPLqUkCk3AY
BMTCdBb3we3+DeVQynavrZVNHnFEqofUkwrLyYrcZm0Kk3T/8mML0yhaADtYnVQVtoRIYY8tPxP1
vKb9krWZO9M15dN4L/Idd1mkhNdyQQG1QjJav8psL4ng0bpcujNWiU/bU8JIYndzeZgJYMSn9tga
Z4esIHnR0MIYr4+XAHFmlDrMeVcPYYgyuRV25kRVb2CvlDgras1oXUmzSz1TOFXK0JS8zI85qdrG
bhoNmm7SZZbfJy5vdb+1fZy3dkM1IxRJv4BFsul2EtcDzeMErvvqOlaccnYwX9NAg1k7ElUIwWaF
k5+P1IiRpOeD4qfC1lMVyByuOQUBjhO9sqg7mDQOA1ERC5g54+l4aIcb+9PJRyKahjwvOsmkAvBC
HcxQNw7LiCtJrs1VXcwh6pDb491+aE1OE6eTua4XvkmDWjGLiCScEEfG1thFxb1mpVH1Zf/1Y6uE
bXwXVVRvP5V7BXBd2wVGTmG8mgI4vxsOY2u81qUtiO8k96kR1p7Dx4s9rlyuZHpkbW8ffLJEj1It
xctgkFlh1yf22GppkOZfxmbnJri3xuZ4yJiy8UBlWIUrsZDvb4y9s/3F/beNn5FYjHmUsMAcRx62
KNqNt0obDGwn31Re1iwz0LO9ATyS2q4yiCgcZ/qi6SlvxlfTXJgf4/uOB5nU4Vx30Wp7l6o9yDuv
G6Te9r4nM8vPyWfRtYmlBmTtdJqlDF+y/ez4qfFcYHn3zePpeGO8tv26gz6JVMXzrolWOJe1OUHS
rA0GJjv2NftrckNYb8h5+aAVIjWJXhreME1ZozQWjrTNeBYMl9AwXyOvV83xWoNhDo+t/WF6LW5B
qagK8ecSjEYsSS6MwNAv6b0f3fDyR/uO3fZ3xNhvfz62po8aKNxfcyvqwfKOOenk2siR/EOANLPq
QeESD1tam0YLKUFfqOMrVjBovfHQDFov6xuuRZLcpvNaRjBF3ZKHvZA6o/fzmqOyK8yG5hUICjgw
Bd2QIM5nZNBD+wPS6sPT8UbiZ4/D2kqrG56DUhEYSRG0RjCouaQpY2SVjVxx4la5WQ2TfzzIg4Le
nx5cG7ReHmYtyKtomPaag6yEwiAnTYHNqstko1D6RdBk8UzW6ZJFlZiFefkNhqNeglG6DlQvmvuq
1vIENC2Ka5Dp9S29pGEYbp9ZA7fb2shBGRWh2YaxxlmrC8uHVbU8z0OrUzJtkfh+acll5nJn0Jd1
XDRgsg1ND4NgGg9g1SrcU93eZJ2YtU3nLNL6fhwbhUiJWIgk7ZeFfBENIzKOkjrou1ArLgO9D+Zu
UShW3Cg/qoBkq8qPeNeyTVZ47qzR3IUeFt1CT8wKC9em7kcvAOYtBgurHcwTXatiZNSpc+OLOpuN
14bpQGQaLfI2AIILqdeXjbxuMKiQItMKE4ylawgNfirB1u06N7T9ZiVyHNp1EatzxfWWmeLKNpYI
3h56Wl3qihou6rJb0FCwi5Ql3JP7uyx26lnQxXbdpDc+BgNHYC03FanhuZNo1wHNU0MuW2wiRYnt
8TAIW1uP293p9obf1UYYJaHhBU5sj4ftDBibvhqCERw2teF7JShZTbrQPE02UNHnZu7RdeM0uqHJ
Yc3LvljWrHEvy1bBXGlCsJdlsFvVSrtU+6idp0ipQaHG+EfRotiSB1NtPOBRS+v+7jQhNZ73Kpsn
gj6kLb5KIlLbIZNqe2xlQdxy7Hm56QlgwhjeIAKuAmQOznUEwi7YXg51r9jeYyA6aiWP5vtLY8ft
d8RVDSZZoZY6L1yhGMWghLLhEEWM9MbYrGhQccevS1OjFVhEqNFj6DR8Kg3B2hg/NLbaQXONrf2N
8XPbLn3rP0SBXFjjNS3L9DnL6UxNE5AEwwH1CYXhG5ow2THHfRKbYLOV9nhNkyjcTvN13WFlOV4a
b3puU9ljS0iha9QZkBdVucthP1srbxy2TCrlqnVUOoOZAipd9pZR7jTzRnVDZGyvlbD/FHNzS07B
Mh8vKTGWTCjxDXg59Nrf2J82lylYuJTjyKpbXjcWk0yYALjj2hyz+iKau8GsJCusWwqzms/JI8Px
eWM6ArTjvDDVu+gC3I4byXJ02eNmHd90MffaeRlY0JCdVaaCeW52+U3RrHP/YvCSAjNw7a7+VMmb
uhbcC+cRs0LZ8sJPNLjEwTwujFhaieBSC+alDDwz1/CK1QWXHODvdRJcZO26atd9wB3djJ1VKS2Z
bqjKtYt4o5uuvwzjZdgJI29nDrzXTLWTNTNoDxrbKO9718ys+EfmGXk5rzxDk77lgivw/reltlSC
wEDdZZfzOPws55wE3DW9j6rLs+9Y4jQwavmu8iwv5hQbFW8DTmSjlGZqyCmZa2imxssqtVx/FpY8
o5cs5sHHPLgq0PfoHM1SvlbsdMN4cNHyFFjU8I3eJrZiBN+6dWEGP7oZ2RSC15YwpSsFJFHC22/6
vDXYUn7A14nVLMMvyEw/ZSYz24Xec++SLOpFyRPuX2mWKnH1CpzOnKMlM+NzvEi/++BYlhfY5WVq
hZRH/syRlkXD1TWpzbSaYbCwS1NI3DG/F5xcJktl1t+pvUGt8Fq6cB+7B+9T+kOss3ULnr+RW/GX
ROEquNkfy8RULuS74gs1H8tFv1pW35wlUOXP+7lvAMFgh9jiyibtQpunHe+ohVxLCFBZZq9wMk9i
S82+lMHC924a15IzM89narZwZrDYjEfxPG5zrmuGettHJi0N9EDFtecZ3VdXzCRkqcTsO7ONuZ4b
TbVowa0NjFbjAQQHWrt0eVAYPbZSXHKUf8tXa+1ah9dKlqqR3KqtzWpLt/wlbkzJ+Uz6hXDnfWeB
hOxhcnysZr2z9hb6tWwm5+6s/VbqRvEgr92Ax4UZ6gvXN9PW7G6j0FT1WdkuSt1qnGVQcKHeUMGT
DUlXqJ99LWMzkK+TcJGKi2aG7lPJSnvL8kCTDv/5Ce++aw9aAjPREMoq1LiGVg6Ywo1BLrHOw09Z
Z6yUu1ri0grPUlN8Vh480INFYBQwk9bOjYtM7WudGJ1jRN/00pTIcJOuKF3U37o7PV3LdIHWYHtd
R9/wIyoNiEyg73piRHa9QTArszUWBlg/8yQ0U0N3lxHYKKrhtUbHuI/BU+by52Re1qabcu2T+r2+
jq/Yl2zZnseIpw1PkzWwv1QvmWM2t7XKY4dXD66RP+rAPthKVMMRZothk+AZpXOgEL4+asDpN/A5
scl10hlta+nxogm4/4jOm410H11RSxjgpN3JX9yH8C7zeSYgWGCovDSci/Bz9lms0DVEB9yZZ1Ur
JeXqhVhEPu+/REt68am7UW6lBbkKHpOMa65BMq6Y6Af8gIxqtzNhZSUHQZN/LOf1tbygK7QMfZ5/
kj2z3oB3HC4Ls+XUkr4gYWgzxyx5ZVZ3fsNBFmIDvIKg43VkZtgsPSMEkQ0OxHX9LV7mOZd1eEVO
fY7Wrgky9TPFdsjdW+GY8OrCinldcxm834bLXJ6xRXKtfw1N/VNrqWa/CL/Fc8WSUsNnl6TgqLB0
A4Sm6dpJYTSmSg2HizWwWzCDIN3CDSFIBvNwXfoccwh92XHDgfPlYN5fBJ7B2pkyb6/vnYW7Bs9z
kSx6YNQoNNhVuUDLBiRPPqM670ECEgPpXDazWxjTZblqeRiasjASmKnuwod3qM0ImQGw9ZX+JUNG
13LhGhmZOSonMPNlnl1oC0cxGMzDuQPhnblrhUY2D7425yL/CL5XIBkufKM+Uz7j2hAw92KDrJnp
LrO1M4tt9RMFmucSx4s2NC612NBWWTpLFwR0ikFBqxsuhCMdowqsx+4yXOsbehV+dM/dufc9wYZy
0UZxY+zVH0syCPiMKpKA2IjrqFxA8MiGEuV87hHnAjMwbMrBU3EE+Ot08I2qpiHcL9TK8mX2RQ0Y
2NYLqjYyJ2lamQQiYHY9dBlb7uCQjK1GIWWy2DZ15CMriOpVSItg7g+fiUbv5te9SZiBFVPI4JSU
SmCKSjXCUhQrpv3wRKKBQ+XplV09H4IcVbZEotoeW+ONoki/SQKpEEdiGdebnNpu38+8MJSXBUSu
WCNho+8pSMqx2SKIPRZKmpmaSgtqFR4YnE3mCMNldWt7qRbFPE68AOQuxCCC8dzR4JZGIrMLw26h
5jqY0yiJIRTKIFQ0tkpvcAr25zkEHee+h1ZqTSMzjfKOyzhObDQcNB9s27G1v4b1upnHeXXloNr0
MUx+tQOAwT0BTzdLcGp2AZbmjnvpQjWMzbQIbBA1wcvAy4t5NdjS46EMlYusk/CsGaIL+4M7uIL7
U7nxYJRqdDlG2drBaxtbecpA5O4vUrXwuebnniUPXqAqVwaiPV2M4eByCAmOLXWIBvuhjBaxpxuw
SuQ2QsSZMR1CU2lbh0aXgppwqjRb5QjjGSUgj6tPbdY1y8ZvZpLS6vN9AAmxpDK6UB2Y0a9i7mdl
b8c9RGJImYNU1zNw12WwPKvaN1ulIttT1Pi1wcBU0mvnTnMLZHtx24DN1uO7NGfZDHIArQ15gNbW
cUvmxGcLtx8Qz6nyOe5SZtVRK3ojGOJ1NCQ11xyWmkzU4KkMyO0P+2t1jbql7KyTBsc2rnMNTKVK
dGZHsztUFBcaeD1Ec9RFPQTixhDdkAUxlLoGqTeEk2kxRJG2weN9MFmW62+KooFglQTlkmiJnXTl
CnxfDyRr9r0rQx14BJImM1GQz3XBMHhucEBxwBPUVFaRq9gaw6ojwONhf8pK4cNLgmOIwCYf4cWD
ay91GgbHKNMVI+0axruOQXgnG4LO28MQQ1bSHC66LjZj3QOTJCsdQ+oxROjGCGsgB7m9PWeojaFq
CpITu/TXLjuxzeLci7TLfdfb/XDd8+l/7kQM/4599heH373bn8GGFNsfzPvtp2AHuKHgqJh+aKDm
+buAmB11QwLsxclP2bhf5Nu2v7/3i5uvTcapDLJnz3mcn5Nx+1/nOkzHjb126bghmYpUSLPAr7fA
xlQ6ghzULh0HZSSMwVoU2LsaNujXoJ5xn4+DVSoMggVQ4QCbW2+TeE/5OCg+GVbeg+MPC10ZJPL+
m3wchoKjgxQZhToXqFqG3/mDLc6hthw2AH6ZdYIf+/HCSvHUlQ5xjYXmlO0lLW8UnOQLJWu7GfCd
d6EkAU9xT5aJm7ZGgjrLh01P5hVtoED8efiOpcGGJNc+P7glRxsy0/C7HojB6raX5IQwKKmcxsqK
KDIzu9RLZ4F8X3daeomSjZ46qaGwuORSnV42oBdgc7TfPf9lDm73eKqOO+7D3vvyJAenB2pfQJiD
rvLW+SpYXd0qrbNQyyJZNciJrEYFs7tOy3Wh1P7898/Gw1BP3h2mCswV2KsEDdssvXz33Gs8twox
XYUQl9oIpwvnakd43FXMDHJfvpMCd9XHPBRaD7mn4EGNIzsUQbwKClrOSeHn3PWQZ8RN0UOt1+8G
Bg+J2SlxWIWdOmGjbthldST+IJXaZGHdISmnq8gpcisosq9KBJZTljl4Fhe+xCsInXGXuqakJMyU
/HgeVW5khrV8G0HIc5kUPGtaNvs9XfRlQnlEDLgB6zJU1cEO1gO/HqZ4QZAXsdb6dOXVDp27mdOa
RZkiM3H0HygM3Y8UBXMiR5IZ9LSBzESt2FEWgw+Zl/48XBQBlRekALc+yrpV15UaOIFOZUAQMLhE
2Nb12qRtld8Skcm8gx0zuer6eNWo7YPq5ep1Jb6qWaFBxJAu/L7LIKbtim8QRfooBTK9kcL0Cpgs
PNdxYqIywNcqCmYQlYQcpd5dV67zo0hofu0ISYBNyMjSC7Svkip/RnKiQ+HEb1GEopsJimCsMBU2
LcCaqsFvsbwcrQB7ThW5Dl35QqCZ6xTUVBVcmhDzK3gROeDhtFlg+AIiFCzJ74XjZcb/LSEYg+TB
wOnAUBNGcwOCIq/r6EphZWNXyAN/zyE3fQWBQrm87fpwrqRdsaIOXZZlvCyZ1N79fjB+njkqlCJA
mYSiISjkU6Dk4XDm+GWaS6qo6Kp2vB8SuGla0htt1S2hfPaK+sEMMPqTePtZ2sIz1aEsDf4PKmEy
W1EdUK2UI7oiSFm0uVBMqZBvhcuuhBNLs0BH/SpWggu5hJxR2GvnCIJ8eYbJpzxX/sA68s/yRoVd
RLVxT2QAgk0mA3MIrnsJk5UIy7UIG7KGpM05iyAfHET6DWLdvaJJvhknmm9EfgP5/zo5B78EAut9
4pvES/E5mEOMF52i2A3rIktXoxuCEmUpOgiUZnnoLMHuWceQXJyFAoQ3rsEjK+rqD6Ue8s+SGwpX
QI9B2BoasHzgJZqQapQdRw3pqqGdWCV96lzmuUu40nrxvA0QzxydrdMhb5xBlcUyKpTKcjr1GxFp
dlP0QzgPQbyhCpMZ6zVikCYPTZF69bJqCISNZekiKlzLQZ5uqjGOLVSFnSV1rjaLNAKxMDXsuJIW
4DnrRb74/VyFEqCf+Bb244W1xcN0hXV5L98ujHS1jcMU5k2oZAuoJ4gNKO1qeJNUYpXVXyq3FVuj
D6wsqE262or2w0odqOv5+Zkq/HSQgqHoB35AY8IfbcpykWsZWfmK3t7ErttdpX5+hdMs5LqS6zM9
Zt7ciwhbjQcmG1R9CLMk/oNSnugeUPSwNhR2I9IpWCgQpp5SknqliLIslezSCaWZj9EtVEtEcw0i
1hBK8tu53AQQC2UMwkOuRM7logBNWORkweSimuuRa7pu7t4m4C38QWkrLyXqQBvsKKIhAoX3wwQc
bLhDKZKGPRTaYU23Mz02VCnSLKyUAWSnYwhounpn1lUQG0DbOaycKFa4rMw0dtjloFfcJpIhQKkh
CH0QadUovgNBUH+h1C6ZYT1bhY6iz3MB0zhJFG3RNszSwSqDapZCt1oZOgadQrncOasWV8q6zSL3
XA8yfMF8CHl2JdPNljrXyGU8dZluJYVil3nqzoqAoXnrIcTZYPeFHpR8xGE7y3IRW2AehWbX+7IZ
BMLCUq0vqJuiq2bhY/GnyieA8OVMgz1ZVG1Yl6WosEkIgd8znMzuhLUBbWMCoQQXRxALUT+iHtxl
4asQCE/iS9I6DSjtCoJDUlnwHmg3hKoGBlhoEDl38rCxgwD0SIYgEewzxeNIZB1U43QhpP5VHpWd
bPtlE8zA7PoW03jZB2EDcwcCql4Kjl4XqASSeup1C3U6EL6CcB2VRG3itjQgtKHZCYMoS6M2F5kb
uEbs1jKADT64R93OyHUnMCDoAQHDsXYjiJMOgt1DSms8h/Q5MQsdYrEoJ6BkUo2xmdPnBvkf9s5k
S1Iey9bvcufcBUh0g5rQWet9tD5hRYRHSDRCSAIhePraZll5M/OvWjdfoCYe5hbh4ZgZSOfs/e3D
PvGTN1hbrRORl5aTNk9bnZ1Xd2yWdXsc170GiCIu4crGYg7juUZ5gFNo7S+zcqTYt/SIdaN9iWfi
HRTpMii/X4ept6edj68yjV6xrvHjrSzSA1Tb1lXbwM0bD9WUW+6HVaY8V0xx3Dz1URLnvqDPM9bQ
p9WbZWnVzkEVTesJ9f9BddxchYEJAQ4rqXoywNzZTHadmZ5yma0tPr0QLf+4NIXaB1rAH0fZI7zx
TExQdCr8lvjD7QRehoJY3AkNm/DbMLx3Y/eNRMdhD9oqWOahTGzrroausthX/6u0jJ2WIPqxzMtQ
TaYLweFtEq5nIw8mGcbSJb6Xz8KScy1HRXI6tfQU2cd2IfGDySBXOmkvozbFMGfJ28r2DIp6U6t0
ng/Z3sTnbd8+d2O7Xl1HjsCE+MkX8e/RpbY2PFPVAK4BOmTb1jRYujLhM3u2NoCGurRHMhj+3o/b
E03Ho4BB+IqZhKVZCQr5eXmNe9tfm2EEYhQ1Y6W6IUEZzz/RXiUvPGh0kTIUHkLow+ri+dSmaijb
cfhjYsNePdv8afywqdaoF5XlA/ybeUYxGw37w8i+9BNscYm1pl1G/jg3AuLXnqbf1gm+Xzc+qG5N
Lg2n0wGF6lL0TXIjMiwp2bbpT7A9q0xPh8VrCpKa7TUV/BBJ7h69KC6IANewT/5UxjitT0HW62JO
vKBKp8dQ7WPlD+ACcK6RUuoF9UyAzwb4aQ8XYkxxKQ1rqRgsrPsZrkeACaLBmZrhUaCaP1mrzUXu
8iODjgiEaJfPayofsZKF5cT37MBI1xeR8bdztsRBacxPD5fG54Z878b1Nevb8LqvqCwIOunDxGl3
WUf74C1DvapNvRnCDoyuzfMcz2W3GQ/LhwjKLP7djulcRQLukPF4UGS9lSfB9osZkhXOXMfreO/Y
y9apH5Q4c9Qmm46GDT8a0+VYMLJHS6l6xguEd9Dp5NSEzQ+aNdtlFvKPR+36wJbAh79J0sLHp5qD
8mg/sQhn2NieTdBuX2jzpsMWZ8WyJB/zNdotf5WhgfWRovCmCdFPBtbJHgtxHvyRFLH6k62B9zBE
mAkwzOqJJjYXy/6T+eN6HpfNVFFP5KFv9bfWx0xklXw1Ur+3QVMaGfGnWEJ8Yg2Dj5pm/UPD1gIA
GxxDg1/oJBRx0Icw2xQEAGhjjwvV28EH4VL5AjJg5nO/GBOvu0rlfdFohw/RmqhCD6bAQiB/CZQU
eW/6XATB9Dz17IYF9Fch2+Yh5LA1w3188x1vagQ4Ttbb33m0kapTW5IHXjKclKVlo+y75nm3CHPI
RpMU6I004Bl4V3hL42ubBsfNNA9d5swLySDYp2Edz3YpaKQ7XHbSVNrMaENlGHwakyObE/ZpCSAw
RoP4rGnnrl7QN18Upb+Z77Y83bcebTSOxI4LeRmmKc1FvGZflqyXj6TBigQ2z5Yj9+HtgjA5tgnN
nR72PGjUV4cKLQcCq496gZksbPaJb6rF9WYPxAX0yeNx5ahIS+WMA70bbZ/Y1fmQUwX1DTwk/7GV
Wf9umSrWoGN1QNFTCxedjFHeyc7Bs2oUfpwu18aY9MHbHzR4i/renI3ojOtwnvGWac2nHKaDPOhl
TIo13AfUi2+7CWXuHFWnDKvTS9/kuO23qwKRRpet35/HWeMtC0dbC9Hqyu/MpzhOkwsTKeysPntv
RCxfxQ5vr5u7tYrXdYUj46CD0sDWU+cq52FxInuPHSI0v/fNsHJciT2NTcNzsOlRvkZqqUZ5WNEz
lJzTrZJx73CShC/MA/sXR+glsrDhuHT7qErimVbTOHxKPDdcibluVnvHTKqlzM3EtsuyT+gWJ/ds
0hsKOLGCmya6TqH3OdMBBTMEEGFmDA7VMqGN7zX2fJ141bBgTYl1WjjPE2fnJ+QpXPslBx1Uh2qF
+2S2b3Zo9dEJuhygf3/3wD9/YxvdiyYQMTznXpSj8ptjvzcQx27NRUpX87F1IcMC2fqXXu4qXxxU
IwDYf4QhvEy9iFzBBL/MsRJPqQECkM2TA22eXq2d9Qvq8B2/LmNV1kT1MGl+GQxVJQu0PHtRPSVu
PHsc/QvZqsjfSR1L7oHSAndcg9+vVt7Hp3Vz6C7JXNLMs4d2D/za9VPhAXvMAQW5q9VdV81dp/E5
LhHqIInun0K/CVSqryr1zpFz06W14VDo3a5nrMP+iJY4S7YE/biFUSjncgiy+ElLpQoruzbvKJ9P
Gya5XEI7PGaL/lAh2d5bdivAwoPmm/fg4AHRvlseTRO3ZRP0WaVt9tgpAqFvn+TBjWTO0xmSF0KS
MTb/ENCIG3XZb1gWme3TYyOFq6yQIExMqEsPc+fyjgj4e6TtHjYg9HAKlRdV99/YKb4cprht8z76
PrBgvXZN5hdQ8mi5h1105bttc+y84ZUOZyJmWszjFp04H9OqWeL+wWEHP5DYZLjeU3Bqgwf/BEr/
ume/kzmFeWbBhqX03Y7xxzR1aHcp6Lmmm0tgsj97r2nRkgherp59tmKO6kw7nP9hVk+a6KrR+9Un
9nGMFzQqdP4eetlpdhdvw/ktguk3Zra9Yzworq4wjvLGdYfAtdg7KPT0lVfUim+L7PnR9vAEfcly
E8SvTjgAKwijlmrk73F8uYlhjhN+SKTb0KX8ceMOezYUP9Nk+RqZ/pT4cR23LisnKUC9jaA21pbl
ejdvDpdsZZKxLdbp3aRTD4wC3OwmbM6Um09Dxppa07HU2yKKhgcPVOmmsJ158MLUHf2xHpdgrtNP
dg14rh35kuLPLcDHts7be+T6uG65O6WgJPMhmjd81vKHL7YfS9Adly34FVU2UMDf/OHNbisrp7Sj
BZ3oUegv3tKGhegz8C+RIYWOPsIhGgtkTYaqC9SeL0MPMNv/KSn8tTQLVS6ncMwnFz1uliPYocCy
bEMfFWQyUz52oJA07NJ1k7TgbHyxviraZFuqgMxVQ7ygTKei9zf4+kCHuG77Cj7NVbnUlX0Xd7lZ
mS4Bp6P6jUtpFglzm4L3bOWj7OhczbZOQhAp2s1vy7T3+aBCeyqzrG3K281GCxMYltN1eGazHWq7
u2MQg7Le7YTeg0UVjyY0O7M5bmGPTbYZIYpHfTV5HKczW5t8n0DKB92sC+WaMmgDr0LTJ+d2RS07
8KLL2jmP9yfVP3qk/770/rvgIq1p7OJiXryCROOTBx97aYB22AwLOjq1EjViWgP1XsqUBoietL/R
8R7pyOdK02YsraZfsDE8oxb9oHsssSZh52bJVKLuXEsEWV5Sr20P4PhroiNVj7t6HcZgrIBvqqpP
eY0KPXdzfxKSCCyhWOUS/wgW7fcWocUgEkz0PH0FtUbzDFJSRG68K/MC8ALhm8+xWgixADpI5IV2
NwKM9G/oKs77amSVTONc4EAPIyMb1rH4mC1TW3YGzDo2rQy4XCIOTf+R8uj36iLsGcRParN1h80l
n9pGAedRHBtB11RCcFLGjF0Rr1I1mUHe2NQqcAfNi5j6xzZdXycUwVg/ZoqeMvtlPSyVVkOmh+2D
gIPL49T75VRcEhu9kRVgmb82n1dNPsgk5IUsEM5FMpRatbZUYe2yvmpg+Ra7lKgcJbYfM8ciD5af
ZHzeB+7ArXlR2ScV8+Ji3UfouxGRgBOiNZfy5+BtQz4jkXXsw4/erkBApI3yYR9Ar6kq2EZzlSnL
1zn4bsNIF/E8XMFBa5Ci9jgmmUQGYkqw0jr+dT/MyjymTWQLsKCsGKh5CUP8n14z8duBnKIGr8L4
MUgk2+Qe/rvd1j2d9KOIB3TryctoOfA/EoncD4ZzFH+PdABcmkr3tNlj04UBGKxIFJ3lXr7iDjA5
Tt0U73//GFomKh2gHacQqyoq6DlFN4Gl4mf7Ll1mcuocJh9wbPUZKuU0xO6ykAzUGfJrqPMjAUJP
0yVPVYKOi73SeNH51BNgnhsPEQOIrx2SCbUIokM/JF9JoAunDpbp4BiOIk9iMD3RtyGcP7ysR3ky
n29bWOi2pWSGXgxphwJdDkJme3BtNVIl3J8BUy39ma78mAj2ZfSnPwHD8ry4CUVuhnY4QiQlHR4Z
drkmFKCAsvjZm7epJoBrdsjTxyTeWRH62evaTuVgRnuFBLq+sUwGFXqLvQozqERkVxq85Six+/Rd
Ffi30E3Qq4JsWdFk9B2Kpw/Gk9gadkFTckCwx4ClSK5Y59eLN3rlsDXAbFSy1cnahgcn1e8IM90f
4lheLZbhc9Ci0C6zpPatjvPQl3GVUtcBEUy7x/ujwYG05Ew8k43vp388b2a65t6+AVGIZYuOCtQY
InLsb9/en0NTMvl4m7HjTgT8GRDcIXfGAq4aFH+cCAFrPEu7IbOznubbc/r+3DbzDz4KfpROs8c1
9I7MB6OQKM4e71+i//coJo2PiA84TcfSz2SNv1FQx8cldhCdBrNmJ868KzwffJus6tpPEU6hvpiy
AD6BasNqaofpfajltExw+AcBit2uaBPBuY2JTYvF65siFP47umJwjgjc1dk0Fn2MjzBgVSumDzN2
Ik/7bi5MY1/SFXwq+p9E0r6ePA/ySoAahvvBZTPYv/04OeMl2dHUS9RvBaTtBx2tgEzmrhxgHmLh
FBTYjfcRRfq6U27AmUAfi7DN9NHy1nXsaRm4f6CS1/hvnyDKsKLd0c1hxsiQ53Bp+7rtAJxpu30y
ivzYAC2VaE/+LHsINpkqXEA3jZETVP/AJEQElbqAJAohXSf6ZOjOX9PAXk1I+PMCIDto+cNKx4Nr
oYgSE9vrbaVct41g52Yoa8eOXJBJBOQFnuQU9egG5W4EInlZenHTMl9To/x8X8Yns7f748QGecAm
5Q4twcXTdK33Gi3BkYZrWKKJBpbku+gyiP1jI5K/wb14SMKZX9NUeUc9eagLtiZ7ipd8jIx+8fsk
O2qUFvkuguQtQACqbFhgkfjqxcVE4slEETZrNqzHTmziCEQpw4o9u0MyZqhoJlyiXLGz3wbdySGY
4XkpxQq989xi2shBh1Y++5DKcpeA/hOZuTbdXiXh+lVwj5WwN6KrGcGSKvUUtV1/xaj5W4Agflin
ltdpiEMeWQhAflfrIVbPo2+Sijdp8BLx135IFYDRlgFQEY/pFPCfcqrnFKBtG7dJOamIlF442wpX
y3fpIYQnhnnPB6e8ItkGfZTJ5y6Zsbyvbn/A7xr6QNbaYR9gS6vfhu40hFReIi5/aaXNEx1ke9xt
CoBzw+4aRuCLbfJlD0MHAygQF7x0fphEaCvn2Fmu5IxCtT/olMboUGh8ceNYJ2hue5qxh3V7Dndy
C9yB3oUlmeXglJaiNUEDPgZLton09jqhvJ8Rc7pIJr+GEmGM1g3RMUl675qq8S3b+jrzpKrTGPv/
PA/iKgX0E4as6uwy9lVPzQ8vDdtzLNPXDQGcK4CLz0jgBpfAhXseQ6M7T7v32d+4fA0IOaHdTkup
Alrcm89QKnaabfwApYg9L4ZxcGwNFmrC1EFAP3xA3tV/GGgXPBh/kDn82Kw2xt+3/P7k/d+sY2Qf
0rdxR/UG9uuFU5+/rWtv6hYeMAQrlABIHaMyGcX8YjM6n7AVDrl0g1TlIml0lY0jlYjJlmeCjja3
Dk4AWVaoIyM7JOmnYPLA+XeQMXa5YaCc3CqF9ue4rvGnrCHZUWmxlYnUeQxZ9DCtKkO+FB44Dh2+
Vrj6p6lD+zw0YcEjgMQ4j1/BeH3z3bdubQAsDq0pKOmvxvctPgMucRk4r/BYw0syovTEguWjD63A
r5IWVyOOFotcKErWNajs0hZ4btwXQvKPlkhsqlsZUgDSqqG5aqOxFjQrF/2UoSHLEREEQqZ6/ovE
yNzsnreduzYuFh5nx9R44ZmGS3zy2ZfJLtv5/gXX0etOu1/US7GSpk5h2YXUst/ozGVFFOX+SLqb
hj/dYhkjdIMc6ViAwGj6y4yA/XdJvKEuj/CuDCkkTb7L9WwH7wbgnffAtBewaTDl0Pevcx4t0itt
egvD2ABekPNzcG1A6iboJym5AiYUFx9Ls888V2c8OCE9nORzNgwno9GEhFv8tq3xL8MS8PzxfX0N
Pq3KRQcbTC+rBkrpsFxXLnJPbcegSdmcNwZvM7Fdjlu5jGgnsX4ZgqiCt3RnTgxqPDKbii+/haLu
lFBz8fYVXhVK9TIW0anvoUYrJv9EuvcuWP2PUOEmRF3pduzTQzuh5dtish7GRQ+IqmSfpz1pX9qk
ydOI/V4oUhpywxG7yOsqJJewURqS+4NmD0E8LvkksqnovA5V1tjJXMiGHNHFsgHoncLKmU9ts525
chRt1fAAoamv/FmgOIQUkft99oVYL7ysg/fmtH9TQPLEY3GVJRD3UzYz+GTZk99DoMoG/W7RS566
FsJ6MGCJsji5u62x+UKrxUUq343f18uAYHvYgTleewWoBTLYFm5ntJ053br9mQQnb3XmAJX/wGL6
OsHSKqJ9UZW3ACxZkPiY26xaOp9CBon5QXjwMaKJlh1qEn/zhiJIkF1pPPK9xd3WD96gH2aqBYD4
oIR52xz4NBxgKWDkgJjiKnS/IM156NYg6cUoQ6EvJgz9TrqrDx8ikRgSSLjqJvk4MVd8+pH0IX/k
7mXnGz3uvf8csGk+gJwxsInTx1ZQcpIhb5AHXIA3rgv4aA0bO+iqKdSsghhi87EVJd99ebGgk70l
5ajqRuw3U/xbUbHUSda/EPTZaHy6YvDk1xgbQ81WdD0BBZvdfBeZv1YqyNYC4gBD7gWpDIl1qdgn
11YuKd12w5CpgJnSI50RTfLF9k1TB9NPAzH8GGfrUfKsgf76yigw+DlsPnTs/Y4YQbSoSQew8eq9
Bc+TexmKazrASlMJ+qCWJ2dfTbTGAvGZB+LND1NWsbj5vop4LzubjrXTUAlWA66hx7J/0CN8mlkk
RwC0VTaSLw1j3zNN1mIi21SMccrKbWuDUmYtVgV0q7yV2BMbmKkE5L6nLEgZN1Q7+nZjSPiYbN2X
mRM4Hr1+7fTya3czTsU/a4tqQcF2CtsVbO44JVgp6rSDKNIu1e5/23ULCb9VgG17hmUo3eo9s23l
ybhMEMe+oIGP3form24SBxxphEf7otNKHDzJUKa3Rdz5BzjC2PEGBzgr2K4BJIoaGNnnyI1DidTv
lyjWU4mBDOiGIhTN2YT4QytiVfZD/LJ79H3zkbO43T74jCEf1RZTWeHeNLqA7ryWW0OxWJDb6e39
ibrNR7xGDVW80egAcRqSR3BRtCEHmK9Y4zf1AUQMl0dqPvzGhKWb3ZrPHZ/KcAnqPoAItKIfzxA4
LXYLIcNPa7Xunz0hX7I9PWBWwHw08+qf1WRVNdHNPVv/0t0KSYhfGttDC48UqjaMOIy8OLCge3No
4S+rLAnYuXJD6X1Gcg01aZz1BciarsSyGhVerOg5ajXOILV/T9g8f+5aHj3F3D4tNmMvoUFGDFHG
T0ORwljVjY6v64A1ofGm7hB68JNXH0W8oJu9rKjtwgQZokWcAFpOV6MOYxZ9HtP0RzzI6ZhuyVH1
c/I0yQXhIs1rpIA7xP/RWIgQ7VNghqd2txexEPcmYBkiTz5/2pnXXDgd0ytdOOorWq4kaw77QrPD
lKBQmoTpIDkR9MEhuiMxhTgXVSVNDDt/G1sQwinOvyX4PDSrQ96wL8ce2LGl7C3a29+LRyDlyH18
ENI9Rku6HraQqMqfxC/M9kCL0RlzJF76A8hWmLOJ+F9CtjfF3BJgzL05Tm1bLH16G3/hnkcUXJjK
AOWFZl/lzexoQvZOnPwqVo2IfLKyI6rSX6HEq5F2AUEuBCyjfTdI+iVjheQ8gTUbPPts8g9jIlyJ
CnA+tpNXB7YaeN/WY0ZHkAu0EOOUFRmkpqJppQ8rGC6RxS/6FLHxQybLL6r8/jA3wUMk4/RKWntE
5mE46XSaCkmGYuCSHMIAkSESYYeGh5SWBrEEVBMTO4748Xzs06EYF0aK1U8NNKslOICL+Qk/ei5g
D76kWIsPJB26YosxXcQ3GvzhOHcI6myPYvCQsEECodJQL9togsPl6AsLxCEm6ESF6gEvILvbYnVb
KIqfrRGotqgKK5apGUVvcFja7HXRkX9uGOEY7ZLGFcDUwijxMEYrO2xbfwarwyrrJSKX4wJbEn54
wAXGMjBsug3fkpq04ffG4pPjgCMGxNLBGfQnHytnkbYwRSHo9tE8nDDQJcubnFOnoUKihoYiWJrO
HBvl8TOpAM/7A/zMzink+BaVzz5KEQnnpvDBpVZ276EXJHbDVhOTUzSyoA59vRR2Bx6V7fF0yXiH
SNp8Gq3+phMxHuzNG6T+mhZRg9RiuynEv8hPF/X+cUn3Mx02dOiKsXI220ExNVx1j5kzqaNItrWc
nTyv994adUj7qNRtAseQgh2Jk0QX4+/EGwvmJopZLS4ugajQfPTAf8ZRiABdPeJTevJGlKpEY/MG
PVNQro/ekrRwz1aIrWtWbXDWZmNUwWPMIZF8Rllo2g55gRl8RQDWTKG9NnFzJDJdTl2PhspDW8RC
WOIeOKUC2jgahIS3dSvQfLKEVqHus3MKwfgZEBXyCxiIJFvE1lfq1emMCq4LVXMIVFDF30Inggr6
jLhS+Oue676jy06xu2Z+3ejoj0rHoOpSIINBexStYHBA2tu2YUBSZ+sZG+gjAkoHirb0KTIW/mhg
rqHWuhhiBoR2ma421g9WYSwJkduFWjk8qh3jdcweYK5E6ME3BEue683ZMrbuln4zHJvXFpSNVZ+T
DZdK6g2fJ3+Zat4gFBH45rIbHpYSXEYZ2Wh/XPDOgaeZzwhJ6WIyVud7lu5lszGYau1yAhdzZOF8
JJkK0eEiUgRBAnHMCb1rp5GETShGrmQM2NWNms95Bwdl06zoAiGrrUu25zXyUXQ2Jq3SRV1BLcyY
Z7A/e/FoKoIurAjDCWBDMo9FZqh41FOwHewWT7kOE1fO3YwWlKTNubdfuiI2fviUSK8rXeObOnEg
SLhNkBlEPC2kkN03BydnsvBMUmFfGVDBN5GFl17jfVNB19zG/hSTQ0jEs19bvH2Fz6I9nxCk71h2
WV32Odq7n8HCj6gLF2y93T9/uT9n//Uv7s95g6+wIxCXp37vVUiNfL3nTu4Dj7okwtiM+8N/JFJU
kiLhaeK1WPSoDxKI5l8zJPfv//Fkcpu9oLB3Dai08fCeNjENzjM+w2QXSYL+e8VqkTe93uDeY4aM
GPdLI7FN9vd5UPdfz++Hc3/oi1GckD34Ww7mHoa5f1F2Q/zxH98n2y0lF3e/7rOW7nmYHXMy9Lqp
mkYyOnihOdz/7h//wFcIDM7hhFjdLTpzP9qA7cjp3R/ev/AQgZlksVer2g5lfYxgY+jw5fa2r7j8
B4Ho2X1OEmzVN9UTUd+jPFkPdi+OIYXexkncn1pTImvD6BsVncAKiswk63t5aqGwzhDhd3GQZGuP
toHNqgT7Ee/Rx/3H77mviab6EIyfDCVQTxyKYy8D8nAHSP83wvNpm37/x//5l4GCfx9ieZ+nF8GE
ur9VfwNf/3uE5wdEt5GBdvgffuzvI/WCGLdfBtt5yz+QKKLAc/8+Ui+kGOsfk/+a638Lkt3G6WX/
18cymCa4fWl8GygPGvnv8R3MxYRfi0H0N+ydBji6v2eU/gvK/f+N0/tvmRGMQU+DDDeBgq0Orvwe
j/inWMYOxmDxzBK/9H7UlqPut5OZoUsx/4bKiLESJCpQykPHyQLkSVaw0b4va3kLz5kJGb1MZ8du
WPwHb+j//NM7+T8gxOFfcXcc3e2+x+CVIePhxgd/QYhZ5OgATo6+xIHM1S7pw5B5KBfAQZzaIXiR
tHmNArhYo+xQqEONLJI4CI4LjBNIo2lb9QyAHVDJnKdRd212uHr+lvCcBCt/WpoWuMqYyz22cAWb
n//m8G/M+D9nXu6HTwBSgxxO4D/9he0FcdSvWgb0Zc/c9F3vEsMi9k5hB0fxOAH8BZfBs2fu5wtZ
v2/Mn58xCe4i4oRfCaftNWTDWc3p+JjI27aIWXTpHHzOJn1qpZeWo2hE3YZKn6w1r+GND4bUnCMK
AJd18pOr8IaXf/Oa/pW1xY1CM9Q2CJwgyJPhHPzrawpJy8YMPOoLTvTxoI2fFIhQstpfAViGqBQT
HkTXHudHPfXpDbZQoEECvl0BEq8HgImfU3Twl0SQOruRxjT9FLbtUoRdT1/jAcMvMFELXjub/w2Q
fs8j/OvHgUPHtXO7RQOuKvKXs2mcxmZhUxa+BFja/djrXlEZr0JpTHVoG0R3LQf4r3jebv0DyiT3
PqERBiMVRZ49dm2QVffQj2O7q8mCSnvt1/aAjbxQeAkX5HUePMvaYkvAeoR65E+pRzDtcfXRgGWm
TBJASl2Lgq2RCfhCjUYupnzPcd8PglPSOMCNYVapdgcBvnJeK5haB2+d5BGIUcSkD39UsuPe7Pxl
apoShdaUL14WnNTGHlsImA/3Lz34UhuDrYv5grlM/sPmVHuKWm+uAwFPs4HOtDK5vWcSdXi6tl+t
J5eHzqNDhaXCHQzSNHnawZ2i/myf7o/W3j7DXYKaRjzziunJ8hFb5UkGGD2j0H9CD87XuMegDli9
2vVB5QV0hoelMY/B+BoO4vTxn4Sd127jzNZtn6gA5nArUTk7tN19Q7gTc47Fpz+D7A/wPv3vgAYE
Sy3LtkQWV60551jSGt1DFjXvWk7XZxodA/9quTez/5l50P7doWotvnDNVBX974yQw3W1G+1Qewit
O/d2B73Dqeudz4UcZyIMKlu7DrrhkDVpXsPI1DdJ5kx4AKAGTBpbvrDA1erSnk1w2KSd+hiEFyQ1
W1JXTt5UuxfXzN23/3GGzW71vw9Ty2XtsJfgp/vXqmEJxY5piqmPyRRrFu7wKUism25jGNMs7BVV
rsV88BgNyIvmF3S5YySS58b9IAShnSwl+r148geHhl2TuQgDIdafKp88GXb/M3X4b95lsj/6PMnW
ZVn4e43uXTdPqmRUH6QSqrsi6aHK5Fs0pOewK7q1A+HAi3Pn6OTGGQZRclaD+DVKnPbw39+3mUv7
9/tGGoxhYIDXHdv8O44EuK7l0sSn1OU9BZdqnOu3NIytc0GfIVRE9yXrv4JTNJ6jKbkE2kh1NWja
bXkrZdNuI5h11zqffV2yWwdrocTaoaxySvpGNb0oFmc+nGEV5vm+HzP7oGHT7hOjuObshwdfdUnE
qc2ajbRyFiKXhCzT9zgJxZ9i7D9Ga5YY6V+HiK4rBiXFHIH7PyuZRrbAxTuoPBoGSBndgGfZUbD2
1LrtpbH5JJvkN7rUQ4iK5qw/4o+39IsqexrDkT5ht8SRJp2pPoS2dtLaTAEvI8Yd9kzhVQII5X//
bOYJuX9/NjbFBdcM/jFa76/cmlrGSiT0Xnssrloti/odi/RuosFSEpm8MVdHX1XYLFadjXOzs+kg
Z3VsHGiIel1i3lX0IiiP4w/T6Z2zCi/CM53im6GA6ViSTLqjJweq8tsw6WKlWb1+cIw3i4b4Xgn1
mpwru++cn7DvGv0YupbhzdMbtigA1apX7ezcocaeFZQKkswnCumnhO7vuU16d+PEmDXESGsk6bEb
AaOqnP7AVcG5xePUekqu3fMmMH+LuFvnUak+2Pkf9bhDrozVZ9UN9NdsFDXWhIKW4ZwDyLPx4tMH
PWZhvTHmP0pDddn+9/fdmNeKvw4U7CzEI1XD1F0WFP7/X8q7mKxm50hXfbhuSS7Pnvon/BPFaWLj
vLeENT7hahkwphXpWcqpW4WDPFiFdGkEZfU+Uwx/2zUG6pa6M3Jx7TodEIKB/BUrQX/AG+kFDhv9
Mnjt+mbtMxV+W1YdZn+9o3HYUhvm0ngOclhEfRzfEpFbL44j1mmunSa90y5OgTmjkv5w0RIDvyA8
IqfAoVdN+tptASmHHT13roOrIbbLTWYm7kEjKfA/jtC/MmJLXWPrBnFO5gTa/5eeLEat6y3fUB8E
Tt6MKsDl14XvdMHwHqHZeo4l5Mof6opGYZadTEnXoINlkxgYXaVP/FUv5SXXUR7/+2do/V1Fotez
prFxUOZIO3zP//8zzFr6Pwru1ccwZ3xitN27a8KfdpNX+mnOGUPyeRT0MwXxOk+10nznV4gmjlWK
9XL4lnrS701Zm+xqibchnBMV7nrljHHhMmkF0BvfSncGWJqt0dIeTZop8doulGgUe5xbytOgvw0W
10UxTCrGQMvY0337EHk6HFSfVthE/Cs16RobebAe03KHSOOuwgrohEGzxGzmg1+38rXSl/o6w3E0
+mG3QvQKtyrS8To38E6GgYv7IVNGb6BTg89IXpPkI05kd0biKFOWZmqPglpd+5IQENj2jl6v+rLM
tm4w1OvQNYJ1E2jQeQtj2uhREXh4TtP/tf6Sm/zrxGK7BK2O9rhqaOTP/o6NT07i2lUkg4dIhuKa
CSxpBuG9tZmH9roQZ9Osfkb+2LLNl86hjaOjq+fhSzuJ+kAKJ12H9ndnrJOrKTuDBJ49TR69F8pG
VTnQcnTCNbbWdounpUG7/U4/iL1N3Psb6Q7KtWiibdcmyV1Rv7ZtpT4l/viKmUC5dMU9dpOb0mMF
4Q1TdmFc/4g6a5etRoUmj4nHY+g16zlrxRGvQYdsibMiNzYjiSnkJOpfQkrdJZf8SZjzqVVJrHVA
ZD2uOPGpw/cDl+/JjtLUmzDqhj2yOTLXOnbQwcuQ1qLlyHyn1MTos9GA/Jnbw1nHqo8vZf5K6x5Y
i472bDwIIt8/I/BvlGRMbibg3KxIqpUuans357JKTBpYNpR8UzqjCk9Ke3KnwX/ItW5159wa0NCq
+E0d7Hofg+pEnis2U4LuX0+YgrIUWQATF+5YO7oFoeOuqrjsd3bc2DteVifnGTdeO/hsxtCeMXlj
UVUK2scjRe+1St9lraqHDrffGqk3QEHTjn0l5NktCfGSemhc6gG8pOMD9kywVuMuvkqniFej71ob
fcx+TCR993kd8neaxnUkgiFMfpt0nXVBfdMjkjNKAia11+E6YRLIV5kCI35UnTUS269YG9KTMjRX
6FDKznLI4tUdaYdJdA9j4Ojh400xyNg/1Vj4f3zy01DRCFf6a9y7+h1L17dGnz5yJw+38azTyVyS
NzFVwjXW3aj99zoOp3tUDFsUhMirVQ6ImBayKJsC1clKt2bR/DRSTTuMNoZlzCzKS90WhwJDyomP
LVoLB8yUK9W9bur4OBvMq2IEjVyCnFCStDyl0rqXnCr7sSQnDtK8RrZ2c6xURQfLEV61WzfxJVUl
uHlLb+j/guPxMY1d09r1pqyrD47qEGZ0F/9atU59rrdu5UpU+CG7+GVz6SJSrYrhjA8bQJZHlmPd
5/xZVtTKm5Ni3CZ1XG6jKMy3hVmg6A9ZvRpkZ3m9zy4smLCxq8l1SH8X5DjvY4qfS1Wqq8vv7FNy
FUEzXqTuB17HOC0v0ujpICJidKJJTEdct06t1Xe7ocaay0P1LZyCBpfT1K4mkC2bGAf6qU5LqIOm
UXqhYXGoKeMXg+86C0XJaQ0I520U/P39tC8bYPxY4pR72rbKnZThcI/RRIAGRS1vUhOX+arLdG2F
LwJDIPiIa9n7x3b29mSh9dH5SbQx7WkfIV3cyO1Vu7QA4+ibwoSiNZVry0Zt1mr3hwyNNbm+b6Pv
iB2ynT+gtwI1tTnyMV8loCGngLU2bH/ZbTxe3fkGd2W+qhyaQuzt5pygn+z6Mf0piXzfp3ZoD0Lz
74UDcKiajBfmQVzq2g8ukaVj/3brfq+G9RdkLO3ZCrRTSGzhGilgNk2LpJSGUMFh+z2aMOD5wsYF
myUrtXX781SqDA9gpVSBpZ9K8zUs2QslU4gRCGe54U72fallgji6NaOIrr5dX4PQD/cBrsFdkJCo
pZVBfddXxpqFwNqETQ92y7bXleXb964Yv1W0dtNqDJ+NxNj4ptVsen16N0MayFllk9rqqsSrert4
GYwbAPYVy5d6Y50Kva6M941mwk4lV7S1k97TCeKtW7LgK7Uf633Yi19hq+qHrvbvelGEq8btjFdV
1V5FOBGJcpC+ZQRydvVnqsHnl+zeayB9owblit1sdVzI8GyL/gHFawujavkftOcbq/IERw+3EnSV
SdlMI2v1n/tKaEGkbZw1Kuk/QPhqpsKHo7hodmNvR8HbugyG+LwhY6xEpXn4M4dgZJXd2I72c5lN
YOjURRYoIGzjtjxG840dTPLoY1nAldbvKzXCwQGgKhz6fqdpUCUDITfMovj483AYnUNLS3Zlm8/4
Wm4yMnTHLkKPtAzgcyBYYNQbvmezpd9HI5au1YL/X25ClWkAQuGmTcMfFnoueBZ0Ad/FSKYVitwO
efoKbOa1xq29c/qEcgoND/ELkFgqUy5AIZwGvVejk51zskx1T6hyks9ayEKdaVlKKURekoBdP8PY
8EP8c/PX3WmIc28Slbmy3SbeDAaQ277Jv6D+Y1qcNYDlZppJXp93aylgZGJWXiYoLNLEMjthubt8
FQzzQIXlfjzir0SkW+t2fqtH9TlODeTMlkuyndpiN7DYe1ooVzWRIY9E0rQDJfiiGvRB+6BrvD6R
dyVCQxZOe6qrQmxs9ZdSYhgdYoCyCjHe2u5VSJIW3otqIlmKsw4ygEVsohpwOA/D2hlwCKbuS9vW
0Taw/WQjtPRjcJsdISATN741rro+sTx/KLe25YtVWMJJJL25agjJQI8BOTpA1kGcC7PjUCu/hSs+
XC3xImFzepI1XyEhHWrsb/Xs0moSwwvgBNuUOGcnkWBii/DgzJ4/MlzVPso/0Gi3A3A6D7x0RhkR
dERB+zNg6WWvjqsKFxiTRBLg2i3tzKA0PWy7/VrqzYnW0D6fiecgG92EriCAvoXaz+Xr4AZ1s1se
WvD9y/OWr5bHPp/753v/439/voI5Ty9oexGu//6Z2TIm5fPHlHPA1pUjpuT591qenizP0ao+RQqy
j6XEcv/nN16+r5yrIlg8v/AFatNm+akFy9OES7/lE5nY6y2v8Pnbf/68P39MUGrU/IGnBox5MGvo
LGk+bmOMNCcoATpnHxskp2h/xrG/E6OurKjTJlJ4PrB+y4+643KDrbeGjqnoazNuWfBx7muyb9e5
6pAfdlVt7ZikC2KgOyfFSjD1urgf6ZXTDCu1HyFGzUOkhOYxh6F/TAYzzjFeI2CLFuOr43AmL/+9
3HTsg0Av4tqBVmCssWcx+GH5H66CJtSG+ESScdotz1seWm6Wu5mZG3thMoxifpHlcTN1/vmqRDVd
9Ursep/fQCWfciVGechKqArEVlaxI9oDczCmI2bI6QiDvtHW6SSwrEzmPn4nZfVsZtCsaT8B+AzM
diIFzZd5JpoJn/AMd1weWG4GSymBds5E+qKkCEM8dslAcgVYbkjh/PPVcnchsNumwSHy+RyQ2f/6
nM/vW579eXf5agwaiDyNw6iaQcF92NkaTYRlCEACkm6aa/aXoB2irbZgFBc4/OdNXll4Mj7vA/nJ
/gDkl8f+urs89smYX+4GMnTk+j++wvIflANgH0mkeGFHr+PPs7MMnMGfLyd95Lf4/GFNlLQ7k0uO
SWhHDzV/zxgcGJDLi30+7fOHipn++Xn33z1vUcM+v/df/vDlf/76lsGtxGbSL65e3jET0nD888PH
ztbVcr28TulPTfsMrCg7+lmSZfvlnQHLkWf7SbFXQMvM/fKZfX6iy1231diAZcsUhj9fLw9/PnX5
avl4GT0QTDRZ5m8ARMFYCcxS006PkZoVjbp/mNxyMycPKzbiy7CHWg4mwaB5URwnLW7ex3lRdJel
w6rZHakVnOSxaRj8gkCfzLo4Ke9/burGIfbxed83A0zeTWiuSgxvGxtZ21heen5RnOLo45oa0Jfw
T6nIopUp6m2kOPCoZ/Vx+VxqCl8i18VLya7u4M8VjDZ/wFP7mjIFYnkD/3r7l8f+5SMql8P0z7v+
+aWflBw2Udd9c7rgBxgrVCwzKk6ymEbSI9hy3MrOH+SzT6MvBi+dzPGpYFYF/mN2XLgQHUHOMYJI
u7N8zPDjrGEaCWZk24bYXrZts+txnq0LSkmcBVN9QYK4jJVWvZn4THz97OQPXzWDQ+LKQ6AENok9
TOVdqH7HLG5cq0J5wRseHbT2SgirPuHffxDA1vY0Wr7jEWpMeTXsJN0YLMFc81CJGtJchVZZl6gL
X6Za2JQIxks8VDE+Ged7wWJF1jWG/z304UZEXOvHyP1W1bl6LboBT4uh+7MhGY5fSWvMUr65oWNt
ey2eoPeqX80kINZLOqXTMrEugra8JVO1BSYwrH3FH7f5wIZeGPIjmsZvuejB1sR0oBSFzRMKk0Zt
4FrbuiGSpCe2thr1YjyAf/0xIQBvh0y4QHWb4A55OrS9hX0XBxJXamEfZG7/zMGXbJWmc3ETY+GG
RfRU5UH0ZDdTtSv7+LXPSM8iDqeeKsvA02XhbOKZmKj1NMwYZRbsGqj9AyfDLSjoVkVh2m+rqICM
pLyZs1FVhQ64jrIx8Hjbr7l0yJfU+Q8oF/mlL4Hwp3kMcre7syBVJ5zxzEiI0mscW/0htZIHhqsM
bsqMFzOM76MmlS91uld0szgVwrZJniiF52hy11mYrFr8dAcfI/IgEy6FcYVriYjQms/jx2RjyXJL
8xSR3839MdmiDv3OCvqUCcFhvIQzdbrCDnzM0IHOkALyLw5RMqG/jE3tfKQBnIhA67Q9k0pgYhE9
bcfunFgsCqbaVHetkSRkGxWTi+qeq8IhXS9GZm3504ZRW7dedtXeVkf5FOF4MztlJZjK99BazF2j
LtEoM4cheS0RDzuN2ehxoROOfZ0MBnLlMSJmjL+PfNauax8tYAWv6w3nnPbll6C31YNRRDge/XTb
SXqIilk6Xu0n2drppXkaB/Gt26eJ8ZBj4p7TkLl7Shb2p0j9LoQY1kxnM7m6BnJlTKDyfasyD7pl
7tx7T75Xg1SgReXVpYm98Qs8xpkbRNfYVb+g31DBskPfqip558ksYMpwYMkB/lxW5ww3sp/DUtfO
2ceE5Pyldb9rpXySUe4/1Mj4phOPuAejDylSygsSXnY1baK71Cr9oS5GsgJF86Uea/NZq5JLqtUx
+ZfxR17TowrIolykyAZY3+hIrtLCGsi7F6xxm0EBlpFnSb3Pm+LLoDvlgf3pTDhU5gzbuZ8BdnbU
H0p0E6vI61OvTu5G02J+O95gfMiG2Kdyeo3hXL8k4yr2tfGe6NvACpqHkzHJp7BYXs2UVjGqKMOX
KJFSbR1PctwxO0thcAKAfIrNYEXkTDk7oVXsihT9oMplcHLxP+UmljKN6yp2O9PTsZ6Q43LfRpAQ
Z6OZpnWvdZOnQAbypMIkBd039BOFF3jYTIv3aoVbFhetr0KWJmP7Lgd+c3b7YmXW7TvxA3sFJcK/
CDv/Jdv8HcvtlqfkWx2OH9JdV56qseuesB48azWJCZu7nj+VOmqLANRuf3ehRV3z0rl2Ib5xaYuv
GMDLa1vCqie6i4Hfio5JOmVnZNcfmlK8gIt5aQPpbIPS3hfmdImz8r0Q9dUyCRAqZM2EO35V2gS7
P1aaTezWvjfLj6r+S4kPA+OHPtR3zc8JxoWCNNOhtDv1JQJyYZMQK3rjG1OXrH0X90+tGf82kxiE
SIpuYhZ0c0FALN5kxsuAcLZlfcjkkxNVyqYfLRynVj49Dz0dRp2xBjnEiZ3NrjW1YvFKZoRg1Vlj
ZMxLqDtAuGV9NitGPKE82Iw4EcFKOhjjZaAcirDe9qZ8m4yq2ZRB015NgkcMyahcUjLPypx2Cwg4
rcdw9EZSETvhswOUwg52Mf0oIHQBSZDhnGNOv5gdYzK68llrHFpaenkLuyHznEjtztn0vRhk/XBo
13Xa8EwpZ20G1IMxHeS73iQXXU/PjR6Hz25AKkYNY6DWTV02zJUKX4VOztVWaIRNLvafyeoevfwR
aUb9XTQEEkCdR6s24aClGwn3JIaQb9sjwLU+GOgBJeVDtlzTnLQpMaAj9HFC1PtuevStAcl+fsTX
g/qkj/mvJHbTvWV060wW1g5QHLwWU+ynhhpKm6LQAx2TXpikRcSJn8Mcu/ISxGO3HcyB86Ij2KrG
SfwqWwsWUcHAECeLb63f1RzWeNSHGeoxjPltzMz0WEdpveGYWDeWduoaLgy2VTZe2cqfltleZaGq
q0BGH9gp7UOQz8s2jMyNzEG01BSVlF4QFtN2pHUvMT10zEKhhrrbVrs76kphHkZH2BulxyCuKAYM
tcRawVH8nctu+FKa8TFRLCB2fho9NWlQrJoo2CkFUabQTT70UBaXps+VVYNOfWwfwkYEtCpjG7PQ
75Bd2Mob9o74QEC/G2xRS1dUsw59YQ2vtFY4fAWh0drUMdEHZO6BBVErDR8055VdGrOFZ9CnezFi
F/PQhAl9TMZrPTyC8is/cjqQv2i3Up3eQ6s2VlIJgWmIvkG5JxnoG7RMfd6ZdZkzEabASK0IE6hD
7QOJSpK3IG19FD2NKP2gNdvakrTmFLTd0icqqTQhwT4tfTeM9LUfDCpYWqyuX7WejAaLemB8Scxc
w1xGtHpgZhU5smLLALM5l0aiInLS/aBLZ0dbmOYK0xgU6wPxTr0qdrfjjdSzbPiq5yTtLCJvQY0y
V6AzPcYRoE9FuNh272PQW56Wp9BdOZQZMdl78H6A1/UxR4Wcbuqkx0eXvfLQ2s1tUs1mQ0jwS8Su
mQ7yFL34VncJAuZdVKZkqgZuUsc39iD+fkbVmO6UntO1xUC0ie3mKpK2JloFSasx7DfF+E1Vl+5d
bbC93ITHCgHpF2IO2WhN+Ul8h0aya71x9WKEj7Q9lZnAjzK1X8Mpmz5CIlMwzQilNnpFzQh152Qk
Fok9rRI76NAAnUxC8U3ABAfiIEqVf7eZRkdEajj6kToxlmcStNn87jwFoXsureymWjZ1Pe6RTZRC
zGsSdho1tfSZrTiULfshmrny8tN953fJLlGdx0Iha+d2iTJFqGwqVn2QZuUWSJ4XBoxHa0YrXIXZ
gAEiTtgog1756gbpNyckMGimVsX8td4bhjE4MW4vZOTIoOzbpCICFuh3J8+cu5kPO9+mg5EO0QlJ
cE8rm76KMX0F6QldlcWgQY7x1I42XKGrNEaC1j9Wnf4U45lZpybhlEoAloVmlR4Qq/juEcEupdjH
1D8y9kQ7L3h1EhWwK15Le/HRt+mmtRWMSK5zL0dXHpnn8HXMUmgOKheUObeQj/2ZUqHlNyj1PfSn
n5Wp3sCyl4PFWp3ZDMVK3Dsu0Jum0mwBkHMAG0zKiWlCUWba9youvpZqcoq6UuwUVWPw1URUM0Z9
2zUDvw5lVYwnou0PBOaeYsmsHcZqMJ1POL8peEjj1w10LZeJrKM6HCyubTfNcg81Ka1dR6KOFu74
YTUIMAYYnldTSW6Z0RzH0adsspppG9VVsiH4RHdJNznpGbrUptY1D4G7OMk3OM/2r7yBnVd8jXRl
fCLEdks7/SvAA/dmu+Vb7ibqsdUMpsaVjaTeBG5Txaa5F2oHvHggiRth9QsJ1F6sih0wFxbsln12
xYtF6JXXzMi1rOHmVK760qfMexF+htI2OUcGCSJ9Kc5Twvqbyo50cgEyJ5Z45zAXZjul7LWdaozO
Brftb3rjT6CheLMKm48PFKBVWnI/BerXYvAvlEcM4NWtXR0H01VhbnJUE1hLzgT4vlaMAr1roQug
rapKzyyK6QZs0lqVeu0zLo0+PtiRQm31nS/bO/jWDlKDfywMYACpcVHbllhtoBaQ9PpHyhigpLCi
i+un4B9wTW1TlbGirgpaxgHNu9gzgwjGrAEybMv6uqZf0iBymDVqkAmxM+xLr56L8USM1++9jn7T
xQHgHC6jGVgkh4ng10E2P1SnWBsI1GeYc3tSUNOhsxivw7sgkYCnnFeOvOUYxybrJUFWHpgz8hsb
4i5UK743MVD7EWtWI3M2mKRFTakYp6pLfzEVk2jmOCkUR0VyJBZNuzFTn8g5fQkdcUalKa7B+E3A
YmbaiB/dMUTHXlBxdV9uEsyulyqTb0Nid3sqv+w8ZeY+c8CAoudn5NhxIqUOA0kNIphsb14ap6Cw
eG9qA6ukS57bt0qfAVIkqIaBPcgiOxUak28GX7/EfvXln9ZAKvRDQC664MExOfO8fkv46jKZpXvO
2Y8ALSTWnnCx2Seu8xPFf89i0J2qJnlUSaKegpjRe34Ma16HtuorprgY7gBNqNIIJo3iyRjkL/bX
zV5I87s2pzZjkYdEpAsGMAk27qb5jsDnHJwkdDHkKj+LqRzwBuViqxhmc+o6gEucN0zELKBSNaKZ
pRWoUhqjXGKjg7Nk0Bcq6MEbdequDWh7q9TNKiJUUjtULXfDkvg1ESDlKGw34uqWFJsmL/p1jPCx
Y0fMPCdOrjVtm/SUF8o8om+6W2kmvNlo09VoN0RZGWfljpiRNjnuqw3Y7z1ChP5mFj+VifpIFsO5
ZTd2oA5/45hpoOU8tXQ1HkniXkVJl6ZVlGzbhcp4lwwFBHForTlMI0ahGMbDdMWJ/gLsuji/pK2+
zYNM31sKUWC2hAQsS5cSwYdIptF5PWqxIIOWkkZXsXVtA5AKXmNEbw09xYtZM/bJJAQ6N7giYoa2
uwulkqzxYQ4QRqgzS1y/J15MGnAebFnJvdVYuN1qDa7R3CBJ2+ZnGfX+ZSyDuxb0tzDy3S9jq2JR
zgG3cN0lNVc6zYrk5xnsoHbMgcnicjCyPYhkfaPbKT450OSovhXZwaLatYkORAQQxEboMePr5coS
rfZELv1XMaCxBk0+7iBFd2cXAtreRCiDbaT+Fo2iX+wm20xdXd2I0cNYiqLjxFG6Hmun2+cW8nky
i9uhn6pXAcukKcJzieSFEVJhJKGljMfCdod7OMVHi/6MCIfb0FivZSkuMBxA4dpMD+hcZgOOqry0
sWsA4Q26ix2kN1HVytqaNyRBBdM+m7q3qQu3dg92aiA8lRGQWvlGp70OLIlua0Uvfd0i/Pb2tWq0
6pub9dvaSH9omkuCtNKeK1NE+8THRaG5oJIzvcsenUVF0vYBMwhLf1O4EyBSqAQ0K/I79kv94Nec
DWk5T1TC5RW3VrwhmsiwncqNPbyU85ZhgGyC5NloGOjs/kIKB1NUoW0YI+TvQYUY9LIQzoeaaVaE
Hdmtz0VJrKrxMSDUtUW+RGkv630VYr6ESzOzioYX3QTY5iPzIxj42maMyWK0ydEf4UlpvuPBqfB3
cad2KBhEGIAhReh3yodLBWVWNe9xUr73SSKOnanFUEgQQ0rQSjUThOdIguOweWFEgMX5GkBeC4Lv
ZNH6oxs/BSwX11AAnpTa2tTZkjvJiJUndLONnCkVTZez7k8pMz/Z6q3RUcQW5OUxiJtkbedDfHbk
TciQQG4h4ZKH8J+dhqEWOeMOnUgckOB13EwTyAqf2VBOgWbfZIZ9TFpG8qZJp22ZeESqNDC2nNGA
mGpO1Botzxc3LR+RrmpjE8RKd1ISZ2XCLXNm2N0YHsp5mR2kAYrRDstd0VfPoLdgZNoXHQl/j8+b
+F9ubP/015TmKXapqOvSZdbmxHahFmm8nXL/TZY10zOhAKyMtGxu+nDnahSdRWO/Ly0Y4sjG2gw1
dZ981YtURcPFEFSsW063yRgREXvFa4Kk24n6V1SbKe3Uwbjnff/TzBiaQ6R608QKTv0UZpE9ms9m
kzNioDCxTVSS6qBwwbao8pCUNXtWUOZ0Scvf/NkPvYpeM0g+XkPLFNgecJS8JFLcwvpbM6lV7EJf
+daqcew5QaJ4WsbwGSLWHDthbt20TjlG0tiOcAN2JSZuz5ryaStCv9prdkH7z6ay1vUyfSLf/Or0
0ZM7glgKAhjgRk8BYil9tlXcwtgWGZPtYEOfSkQE5WowfOZolvqvDovFWc1Mb4QjCJsQ90SkgPjC
fzus40yMJN24wkVUKt4UMfu56lSY/M5cYPR4HJvSvISw8E9x4t+GXNk6dmF+DOVFm0LS2Bl9pCwm
fWLG089EEODMlI7jqZ6qQxcBVFC74tdihvdH5zsQiuZtRa8K3qLp+DuFP3ITcsLfrEF6pgbiYBx+
T3qxluyYMMcZ/b5Xv1NwRbd20uj71WN60Z3i3lsRzcYi1bdxgT014Wxe021mcE5XX4rBOZuBmj/R
t9XWKiOtPaqp1zauoh1yM+6ByHTOGI6+GmVZnyqInbiejWhTA8hhOmjabmTV4HhwRqQPkAGWb62l
kuFJiouT33cKyjakPNsNwheJJIFVF39IXsx8dMv0cBV3+0ZRz1NaGhcfWzTDSAdDPsNtLw9mWAdb
2kpMTZ1bj3EA3FK0dy0Z6dILqEdGG79XbIbPsSW+9D76i4Pn8xQk5a2JZvOiKzzi/QiwgxocBxeW
SWyflptUGBxzTfaU2r6Oc9P4FbJHxTiMe241iPxDxleq5OKcJ9b4lkQMS/TDTa6GxBvyxH0pDfc5
5UQ4BYDn4KXOZ3VCM25MaXElYXvDCdfcCGbuXF8hWIxp0KHtKgjZ2G76u3J7BTrjxIWsKS96kikn
RBaQshMArJC89dHE868m4lylXfoajXHyqL9rM2chKpJXrs7qOZfQL+tqZwgtflZw1m8yVSLZqIZk
Ak/NzLSk2TGa2cHEUcMunHsLav3EFkXsFfhauynCYRiifyhOHe2Vn2MowlPVs9onunjOW+5pYM5l
q7oXmSUHUQDVqkRdHQnAfYuqztmoGYOcC6eKV4NDlzcaNRAXKraIfNyTcaCHFWr6OtGqNQ2baC9j
EE8mEPh9b5TYhSQZcZk5zrq3CKSzGbH+H3tnstw40i7ZJ8JvCMzYkuBMitSs1AYmZVZiRmAKBICn
70PVtWt2uxdtve+NrMqqKkskwRj8cz9Ok2z7bPb2tNMCOGZq+0+1P+/sAa+eDMRDVRefw3J30IxN
/1RDaKo14Pycu9qpkW5wyGuEQpHJ4USAfycny7xCaHjjLWg2zsIRfLbFzU55+TUTyjXm9mrbBjlI
pRrehM2JeIdHt6Pbdtukk8Sy51nnuTS+DT16uzpoli0e4HrbZG9DUk17gt8zhElvRFjNLnFdpOuk
HIdzGVDzGk+KuHXxHco6ygKr+spZTQE8dhGJn+TSFIPeAGXJt67IWY28TEawS5qVoYX94Y6Iw8Xw
TmFRfCx748VuhuahT1i3fEfEO4BjUTqFy2M3jfUtnv7WDOVB5nO7QPKZb14a59epILTv1x+d2fRH
SWQMa56JjQb4Bh7ZerioGojG6HJ/oNBW6NG9EDpyL+BDfleQBw4ymI0rw/5nqkXEGrmue5g0AWyY
q4hBz+w54WoG2nnqrU3cE8E2SGnSR/iE7l08G8bfch7kjpnhCIiUq45uivOEMnIpzRInTgIdtQBF
cvYK+5o7Ul5D4VcPZf/6799YI88Fluy1kWHY85zaPxk2hlWj1s4mc+jqYNuRL5mleUhEMp7twQWL
oeZmpbvF3/8ELizNCcrquVEyKpK7wMTemIPIaEdGVlZiyLOe83d1Rw6ZwrxJBlZ9qrzNv6C4RnQo
Udb+56bIS8D1mxt7vx/uCD7W+8AdMNh6/s7KFrX2zTnmjo54N+XTjYB0xcrx2KViuvIbcEIHdVNq
q9wUsZw2eH53kg9rzZlGRLhD/Yu3tF9LlY/bSWHhaBPhbZ2u+JXc1xPfj+t1OxiPST/C8hznaY+P
0Yg4Rvr7cW6RgNVjWdv6wtyA5gE9pYw5nO6x6dn2NW3voQN1s76fWGuOxVhiAHorNgfErmBlkL9Y
1QNwirEHBmZ4iE/sw63o8WSBK8nj/tS6Ktz0Dba5cSRvxmvCkziMu0AhyCWTeBsl17JW/0bALPaz
M6fbWFfBWjSdT5Uvdn7bGuxzo8WpMZf8yj254SqQQUFMXWYRdSMJiyYIroMrXhD0R5RuNNa96+v5
xcmd/DFhyaLOAVOLPz/r3uXfMLMAX5lYj839eJaJTbxYZ8QFgka5wYhEzkEUd3B+GyI0s0itF5+i
mQELb4WYyUkDmVcHzT+eXTjgr3wI1XDEEOKiwsi8T5uMou9Na59MCQuTCk7ivnhWvqn2Jp+b0Vrr
rpk9Dn+iiDoQXHtLUpZUVsCluKPAwXDxSN/jkxkSIUOso0za/DaiZ6y9Cam3h8JwbLBbMNP0Hhpw
GNHChesMEOs99j6nxBve+LBeMx0Ao886vXLh3iHDTdw7zdTZpo71Otry2wHq/hAHOwvaIvdnLkA/
wHbcnE9LSiB56na1q5pfFmx4XWXPlaXrjaG84bbI6uDQiEZ1Qrn+mcwVJV/1RuhgPwg6CxzrTshu
LfFgUT3hzy8K8ClR5jJkgSznKz0aGLQ8/csNbF5kGFN5bO8Nbkrn0vk2sOPuwG5GDCVatk3l0++Z
JOu59NLTIE1WjntNQQVbOUhJj9RiYEzcLnqTdffu1QQHc7lQukdzQUP1ORLsoKksHfXtBdipdXId
sIT5G0enNsLMnLMhd+ZGecue+i9GJXc+CxTbV6zS0yl0Jn2amRRNvWuDxStaOgbqageb49u3k/pk
WnZ1+vkrCXz6pAvxlrRds41tuRwThx8/fzUtNslQA0B/XvYX30DY9gjaDi4+gU7E89qysI0FdzD8
pOSTJj7EJJmPGRAwtkRa0FbSr8krFBTJgvW4072IsXcJIM2pTqdLx/j+J15WM159XvLfGLGuUKe8
Xz33lTQUv5rJV09wCZsTuFbC77qB/mT49GfdQwUZYmAPCNQaB/1o55/YEt3nwSl2zhyOGMyUua5O
sulVJKRl0ZL8V2bVR8rJf8f4AVWXMD6b8uJvOdseGZlx/qqyY5ZMH45ZscylMF7DwOYSWeVfP/4I
4LLI0zprL9BRE3CA0DFDXSNkBkGzC9LxJQ1z62ykrJTIUF+KXyTHq7fCTfFXDC4N4y5f484Elxkb
w4nukbdKTE93gCMURfk7z+BMiNiIZssVgCncixMHMuoH0ruhA6Uum7kYBiOFwI5xCuPq3KikiHRD
jNeRnLrtQRHXCOWRmfFrQu79yDHJiwam3Kin7A6Dv6x+fLJjZz1kzWxvf9p0axg3jAPLYU1RUQ/O
BTY5/u5g21eoJ5m2jfVcA/rwmxd1h5MmAatEbcYEz5lOrXNKdteFqpJVPyGYdyGN8amm3nbs4BX3
FYAoVUj3Mcu8En+qe8gveCDjV7uHWwbAbFqHHo6UzC/RRuv5C2t4uzfdY2IY3gUpi2O/ZWwyAC6v
cJqgHuKLYt/cVUxeKtW3uN6DjNQlmu7iuuwDs9xjrNJ7jQWhThGe23Fva9PcG9U3QRe5G2V2TRFk
VyRL+n3fextgKrtC5f5vvadshWIArZ6k1V2DVHdR5xqA1xT6J2AJb5UVFO+kRSg4aVvi2o7DJXeI
LVfyo0JSg0sI0KgRDTzCxh+2OuaW52OamEPg6PuwHMi9eP60nZJwwtFXlZepVr+nXKBLxsXBnv3X
VtybOUGhriYnJy0+VHozNLRiMbcgIgiq2QtCceGC8tjFojs2bvcrsc0HS/bVbXAtQFE6uVBtfJtV
uiDUlnHEQgiUMSFQb9Ym8zDmT9z/7p5H/WA4vnnolv7pJ08wOOIFg6c8DAPnIsfJn/NOjvul9t4G
xy+5WgOSdiRYYs1OUaUFEMU5pFwh1sT0mDqtvVLY53oYvpKuHWihgLi24Nr5yeX9fyLK/5WIYnvE
d/+7NvT/IKK8ZV2S1dnX/+Sh/PxH/8VD8d3/WI7n2p7lEmy8o0/+m4cS2P/xfN8BZUufG7AJmzTk
f0FR7PA/jus6BO/ubXnk4Mjk/RcUxfb+w59mBybYzMCyLM/7f4GioPX9z8wlvxX/fxt+/g8+AH7H
/5ZXDkbOv3JOxH5Y2kcvFC3OPfY1/wyms6cSJof6pGo8JWRpFv80aOZ9o9jBPwVq9BNVmHMNCEjM
bI/+A+tBJKxJ73/q3GTTFXtEzA1h9vFYNcZr32WIasbrInADuEqhlKSr0i6ntTLnqPRGXL4TiTvY
GCo4tmb/7FmvS9CPq55j3cqXhKbgHPnpQ/F3Wbp3It8fMbmcrR3SAzoz/ND9LXvrsHGtOn1astFY
+VbzmffJ95QpwHu0wCeN95RZHnxsEg6BR5ORcZj/Zn0XsezEW2Ri2LY+0ufeD3C/3VvttJnIdQLJ
YRUjKMnat469dKhNpGKOwZNH+DNlpE0y/LA45Jw8QGsAAJc5Qm6L4KX9hfzkAuHzrm0XMjYJBYRI
1X7lUxmvxiJ/6sy3Mvxju+EL6L1LnoWvgNI4JN49pT/UJdc1n7J4hCFqW+0xu/8gQlAZOfQuaOKb
rroHrRQ5R2cwAsyWC+lwswYGZxGVWtHV60RTePQIQ0CirJ2P3NDJdsk5bizItkXG72/ZtrfpeOxf
sdB/ULqqnLI+Qfn4O4V+c24y71S2vOxKKfxkC8dI6WQ3S/UdGTxIhqMLMVWkaMzoNnt7TrIrAb8/
jR7VLp3yhcpfZH6O9eJtXsQBYF9ktXe2la7oqdJxvkFlr+gf8sQ+yOGn+vewl+aKnTr477r4wPZJ
/KNTw5Zp7gyR5KgMm6ZDG9d2U79yih6OYTL1a2RYfhUnORH2tMS6DfWqmwJx6CaD/470gAwjJ51B
9Cbikzm6/LcdseqtNzcjPOiZLbgJQpaHyaPCio8/KE2OnwEMwbz8h6H+i06hqiTyD16t75SAy1Zb
hd6YMSR79Nq8bOQRu82MQYybf33uhO6Olqgl9S1QIihnyJaeFAYvazXWxRNOF3tbYIZYGbgm2Exg
t2hHHqY5hY7m9KuxKwVn9uoZS3y/lWL+niZLb/I7oSuE0JV4Y7Hz7181cEI6wh85rOy7zfjnR1dh
CyNv1/8LDTOSmSBoi1V3FMVwHO4/HEWTls7dfXg3z0/lr6wLf3FOO8PMozMwXDnV8BvWzQ7eD05e
CBJMhQJO4t2ET6kzMUy75d8fMtjPI5v1yZnlJeONln9Kv3rv6C6mpnGTKCStiVnHKpfsiDqGlHov
ifz5ERslRLBF71ygqMcfMhnRuMWmmaKKZeQbEEnz1DBAFNCXEzZ+ZN/fGKNqcal1r4Bb9jn6JUlT
jCL56HHWrnOAkFVCw0pNwkzSCnqSZv/YERHacZd/CLzc2w6F+9AyONl5YRnBLb35tPISpUl7jCfY
q5JEH7UNyNpCwiyHcjkMMtwCkLp3Oalrej+XNyCFiGlzccY+aW5K3W263gBqo+51HhRUcTWCWYeT
zN4StLq2dxd55qGNYJXe//t7Zu5zlqR6O0oaMGrzfueVI0n3yQCumH4Faa+2Pf8S6Z3m2N3paxyW
18sfgM/T0br/iLlWBPqp0MOw1oror8C00S790fYDegB83loC6vdC9MNU4rGZ/Hkv7g8KAMEyAhDL
XFI1x1B3yc43kOFQNHUF2A3M8437MyQelgLGIf337FvZFkFxjnplUfgm2kdXsNIYPp9SmxX+0bcL
yT0GT2YZBGdPLWnkko3dDQf8Pt3NsQL7IWCGVmK+PIFY9nh4tyTG/ePSJC9dOtW7ksAHVwLtsyLQ
8K5ncWwdZ+elmGgst/hj0XLEzYnBjksN0WkgYRW1nrlNaTX9t1e0cy59kjfRnNSUCk7Fcw1IGUBO
8VjIDk1KmPIJdQombte9zR3n1qrtf/38XZL2tKHaGce74V3XlrhYd0/64mbctkoj2UlRAOJSXEZr
SgIJqHuwIkIT8bgAzSJa659hTI8VHcGPRXAmxpytx2BYvqxUPqRd0TDeu2eIdNcDBAztd95akAzz
cJrNZsLUMqwnq0BqSzPGtgv6ZBc2HHpLO6MRB9kaC56GtZWEYRTMFlekfHSw7ww8dRPh3dox9J2d
G+97G5/0IqnD4MHvaSbCUNjjtL8l6bcTL+5Jtk65nbtGbNJJ3bploQc6azMeO/QSjJ/lRU7JdxPn
wdqZCr3HeXRwXUm9Rmh4R48sY+eEwc7vIArXU/HOmM48u7F0t9Ak7bMc4GarpS8YEzhZZEiDnGkJ
grBPAK1bff7mzRhtc7vHH+jG6sie3kZVWgbHsE3fPbeqadcxhhXc82FT4OzZT3NgEQAegtU0hsOz
O0cY+forzOhrGkp5gK/i7YrBGokLLwKTLbnQqvxT00K6HkI+0xbDls4cdRBV+JJpYe41JzLWCeqi
l0BQtIpxfyXQvC4mf1b08w94C2v0d7VjUdJQtIpbmlk36Objc40jdSepIqUkdFhl+TA/eMTmLw2z
1Swz8ycActmW9OhLktjYCMBoD0X82bsWcJKxaC4dMtSYF89kb4/Cd8ZjMC3crieBMuVnwxclk6Wp
jWNKzg8+Z8lYFMZpxmRc7aa5jbdml5+G0UG3GhtvetJ2D2bBuOWa+ZoDKQpyb9ud+lNoJ0CQR6qz
Jt/u99SQB2sG4BzjRLjXwfACmpUO1aqAeTyXX4YKn2wDdxrutrVyx/ZM9c18rpuzggjIdRdVSvnT
xcf7EqW4oLYyca6L3+ttVlzVZCdgasaEEjv+JTB0BlWA+pdaguSGVLOrLSy37hCsa5IKdTzaz3xE
xyUFajQnwxNT/WXrCeNjhEkSCSKsr1UCJC/PCTcTiow1yjm70HIyu+eUuMc6hSXwgP0A13Ul5Mnq
nWfX9BIA3p1xTemquBgeS2vwiXMzuXGIMOkvjqe9ctJdnuczzUaYQRvDV68jDFUQoLk80lygXhXc
XNZMbdFkzEyJkCqGYtm+VuJjUai9iebjkc6KMa5/EZKrMsooH4flO1NU2rm3z93lecgyAXOHeo/B
lNY7bUFAvJiTDliEBOPRM+bsk0GX3TlWQ3UmvMd4YDSOaLHNemSYt1VLwb7f8ivYBrPfxsnsM1kW
F8RueDYnk3mEO9ivLc/XOgzdeZN6CQVMbkAFAqodTbYk8xK4+bQe1DstM3nAXRE8TmN3DfP5cVzC
7mVJrWmDqKQuBd0BR6AKTIxPTT7nW4sM+GtnW58sfSu7yQYGTdBwk7nipfPEcQpjNDwlgAjSrDz7
bfWblmyCJ9hVEFaV+1FsCdF8WkWN/4MjIvEFyr6YCVEHyA55nTEOhnPoEgeBDWtI6N3czb2tm4Hr
59zc7ZhOI8gu+GqTiXmw4QwdlUyINUthW6jLs3iWDX9cgWvucZLD+9BTuUHAqHk1sS6sqtFJ/7hj
w1evCV5R/OlFL6h/9LvXOmcIRjMgq3q74MW9wwdqYSQnTMsW+TE6R+JRfvtVNx6Tmb5UAgjutu7b
17pYB3C7v3PdXV1ZRRm9KAyKMS3Fc0MWJ6OnTAXUIrRls6ymgYsOA6i3tCrMQ0zWOXIh/dOWCQGD
1Y5lqsMaYfYLSaZ/+sq7Vy/4HJ6Iqts0vwUZXrOf99Uw0hA+M4fkuHufkSvOToKHlKPHuB3v8qVb
0XdANVZk5al36kLQN0lV07ml/OAjreJTVnru4zyPKEFBB9qwD+gPq8pdQaTgQYb5F39KfCJRFlDJ
xnh6DBPraqcjs+4Qtjb3vs0C3/lj4G7YLslTMhH8WUaoIbJKoVOaZn8Qgvc9T+grHYAPl3VNqxVE
qXW4pFVkNpChMBQJXALDXwxL6TNyK54SX7/XHWWalc3hEGJf5PD1PyxkCwORDvAJGC33LkEXncU3
0hKPxK1dvjnG37qx84NnHFQjD0nO9OHHzUD0dMExM6BhDgaFiIl2wM5jBIt7WAAwT3K2z57F/urn
MTOPIJ2jGurmKc2qNoJMvMV9bFw4fQFASLkZwXRadQFQfqwER0MR5ald9ztloAy3wvNXJlgq0Aaw
WGi7AiGiKnmZwJNkanjB1FNgtoPAPI0NQVsvOTctQtYAeJA/mcl/l4T7fuFP9lv7rxvjrW7BhEew
3fMryw3njUb0T10+NeQ5MP9VOXMVVskBxwlEZWBNzb0YYVwzHw0jL8arXgXqIf71M+Aqwh4TIyIG
wiJGiPrefzHM/mPWw+ueptpfJSORdXz5YPrGoiRcgY0PUZGdicINRRY9Tv2P2U53VeeXr3VsXml1
5llMK0pDW8Xng2J8b38M+dTyJue1uXCxpUapcxHjVn5n4vBqJY1WI191zZavq+IcLk56UsXCm8yU
w8gLhQGfBzMXm6w2rQ0zzX/g+7en0Sr47Wvvq7uPzDSmjcivBzx5VEowmsGBLRh50aFTrzpoKY8F
niDmOPO6bHCpJ7TJ4nRzSgDJid6MFF3S9YTESVnAfo4hNAXNOO2BVlG8Mle3LB2DTSOltRVewOBl
CX4Pc0jTE+5BJsHWKWYiCz+g0Gc/1lenHjbaX8LHsMzVBavhi1E9MYBJn4EJZZfWETfTSJYjLsQn
o5PgDsOkJzthOJepGs9VzkEvdfyzhHp5TV28gjhYcSFmu3lwnJPh/zHlMJ+sAqS/n7d8llAyTPms
FQA4Yu/ziWIBRhllcoCTmh0CS3PttpJTnzCkm3s7fnEC5E76CjfT0nxiieYJEre681N6DVeoOO12
Sq2HfqTbRzC/RgA16ecxOxApzEmi4L7j+rHwWDGZag+zKddlAvyILCJekdzco2XvenqbQMJj1246
ZPTasU6jBMSQZzbjA5RMcmkvcziPm2TA9+2VkETNkWpBC2Tvpi4q6rnsct/DIskJDX2yVVu4FoiN
eUpHZpqoQ9pTJMMt8CAc7zVJa7UrgOWuPCY3UWdSeOS90kI0TZKTS1uW2ynEFFlgK6LVPH3zupJj
Tcn3yeL93rIFrJpvTRfc47TQqrjgZRIT8wepnF1euIjdLZm7zPmnNcN/3HKydpWofrte0R3SZdiG
TU78NFdAYzAorFqmcW+2gyE6DF+tsP4qsC7tF7o7VpNokm2gkFS89jLUoL6cqq9PSjDNH3vVfKWi
f+ad+HD6Sh9kduIomD7Wy172bD9ICeVHOjy0Vj2/x8niHvjO2XTeONVTZQeHUCbzwfBzmpPVG0P6
ciOckO0glbDtmZAQH7TI0tArugxB8CiNO53FOiRuP/zmR7Q0VNW1DSnA3I58IqIGPVsbbPc88aMG
AwkBZuK4dM0yekucEbdjguzkGf2ucHhHZ41sGHvdL88na5BSRrBJbWeV+PnyBLfieRo5es4dRCf1
Mfc5BNqOMFEncFwbSEIIbf3aqJutaWxLL9PbhJAYCn3D6jZky8Yo5D5lQLWuEFeiuFrwQiya3myJ
A5XUQ7gexVe7wLu/Aax/HzWOL3+SbIXKumegTCwXmti3DpwbS797KytvXImSjdJTzWPcy+DkkWdZ
W0bAicydIiZ52S+c5QcuVOVnNScbx6dTVWVteqnwW3JSxxrYTy141Ta1eW9RYvpJ9Vdhor8EvKwI
f8Ufgt/leuk8jNfdPJA0rfLDmA+PgGvsW28QiqJhuoomG9nDDHu1X3JetJcZ5j3W1nOsEem+45Fr
ITOZPqRbm+wKzty1SIhhOD01qAisNydReqfLbmD3tzV7UeZeQk8QRJ8V3vzA+iph2HVtcinrctrN
bOjKZVUOamx5ViUfrCI+Z3dCYB7Uux4z6YuLI8MmOLVVCsyoxiXeDtapA143hu6LbJc4oi+84P1v
06fx/iP16s/WH6pHOBCHhVuflzR4GaaBgCsliqoXVwxXvjr2eUFdVxtTbAzgaJwTOqHpOJoLkCzQ
6la9tGusLXxJvbBadx3hSWnwhMkm+zZgPLph+y4UqXE1f02Z9dklatfFbs/wGmqMpsOloVVhCYeI
uLP9yrs80pigrq7V/JpieH8TWneVPS7sg5xz6IWpA/viLvMKKePbpXC34qzohrcmSF88S9srcDuo
z0Q4/jpUB9Icm9IfjLek5MSzqmfrOnnMRi13p7Q6IVt3tMZhAawJu/I9fk00PMWyfaWtPCFEabzW
5Rhy7FQp0i0UHVoB+cqpX/ZsJxEWGz/j0CQzfAwlCd/tGGZUM+bVu8Ywhugs3120EYPzhqurXTuP
Z1pfcOdM/FeNXH5Z2S1NOSk05QfP5KcDhRD9kSbRxut/DdC4aXmJ38I4/w2oztkVhonZUek9ezxm
S7Ku2FeNHi7pYs1EjXLx5M6aUgDCNx6tS7Qj0TNyf3idFHnFePIZsvGr2P4J8e0tmSFclmndoBAw
bO0qi1kyLqAkyF8d2R+sEu8xgjaXTGmACuSNjIQxbVRvEARHs5QdH59Z578U+iBUSgJYy2ivB82L
Harlbwkpkmh+BNmJA/u0CZqzh9WscO/m/Ebt/b7siDS03yqYvn2jQTZGPigaltp5NvddZbgnITa9
SCiTGvqQTmiWuKn9x8viz4WYTgTxmc+pfFB5QGnB5Jw4M1hhd/TDdi8c92RRb7B2luKsEqBe7lwz
JBf+TRaoNDh5mTcMeh9oN2VW2H/GRfCI74PCtoXbu8B3QV0wV8Bi74THVo/FRiKzcJnOYCRJjMk4
n5vmd+JzkFuybNu1Y30R/oloxLd5jxWgpoRbM1cnKqC/E0f3hwKSBPrdLad95CDawAfjlkeOYo0K
fJvQr32zPZFEMRU/66Lp/4lbV18XTBCVSH5ryxk/OKn8WMEububvdKzffM7ca8dIUgRvTnbS5q3t
msld6Ua1n0VsUiVu+MV1mJEcWmMBE8Frw7yOx8BF8Z5DvgF8cGNkQXmfFmmt3BwsoU4CG6e29QC0
rDjTerOldektaMURpIBPuvQTMGYeVQYIWovo6sITV97VBde2sV7mWWQO1cxCNcX4mjv6IH0xMv5W
r2k4Tbu2ASpK8eIqI5490NV0tEpMdXLkZAZ2Llgx3mhf7nilSVBHNNbcZvE33Ch4AQvVj/APUm6f
1B29cyXrfuVew711ovwpdhc7co2+X08xjsYKyWvFqVHtDZh2cE+GS2C757BuHjndibW6GUscRpah
WwjBqDA9cf5VGwYYGdL20KdcPHHmEduen7yJxMbdBjlz94zq3nmkf5JlpnohHMJtOwwy9jC8WakO
jI1loLDDtrrZ8kH0LLwWZkml5HXR5dNi3mOQmtohcgZdhVnCsp0o9YL01OfpNWkT79CPy2dsmd/K
Ii3TTVySuMd8s9yIIaZCFufdyu6/E2oCt2N6yUZ139RHij4SV9KXQsqs7MkHtfhmtqGXMobn+YPQ
W95j0vWh5nwQqD7cOvodEwcfX08dk1ryg63nbD3ABThI6jmtLv4bZ8vfuXAIsJiMc8J8eiwUN8ms
YFO4q1aON1NqmLEGmEvtQGsyXvz2c2rYGNwl+UjdBNW9WU3t9ChmLBW9ZX15XeKeqsy40ch1GCaZ
H0uTbAbU35WIW/shtJpvnoiKPoUxbpqLYyzE70AlXuqQEwWDJTLfYFcAkjByVMtwtktCXEMYadAE
axTTJYJL8ZaHw5PXSm8dtAzlsKSDb6Lv2vfKr7osaHNT5hsJaySApRWRymZrO3azd/YbGAiD/9q3
pljh8xs2nin7fZdZJ9vMd+x19c42Qmyhlf4ozU+yaePWRg/Yz22taDIzxH5ZgJogwMR7/OE40MtG
b63Cf7fb6sVHc94AiJvetc7pxWTEGWPnraxPLcnQNkv6KkbgqLkwClJIPg2rGcVkogs23lRVV3q4
94wlwbP0mC26lALnj5FjJTWq9HoZaLCLV57Q4Kt1jIywVLSiCk54YTOvSEKoTWszJdQB2UphPRms
kdwPxQuADPajpj6C6D3OaSuY6U7dtpnQEhz+T42aPXqB5D+166it9P7ohirKqnHSCG+yRCLl6N9W
V9Xyjg3zioge8zssMxWzpL2SVrJ2J4XtEaxNFTcG0xv1NFjmJ/nFYBuPPjNcX/+pvLQ7GpU5P3qD
/zhCtgnaiQod8r8r11P3YYjuHkpBmH4+mamlHmdLIlV1x5iWr21XQJVOlz01dAck9SXytLVLmL0R
o63mg9s3MMmxQgmt3sMuD7DFvfX9iAl48l/GRb5ag3r2cn9DThMGrLdPKl0dktEsbs1oFLecY+HR
NcPnpBnNU+Cgy6W4h12WVWl7xpXZl9dcKoCl53FgkzX97ODfnXuzxVUaP0L9URssTILFu+iD21S1
N47aNCOlcMSNhHRTQQ9c1rBXVdlb4d65H6gmHYzVG99hDsCgsBc2mnXvNJwuqDizvel+oSf7ArGC
5bxSES4gL3Kbh6AmBrVw62Zjpen24JXt44jnHrpO+6F+Z/DY9/Xifbqhi6XarOa1qcpnjFm8b5mJ
F2FqNsbdZ6uQIQOJRCHgmQNbLTRegRYT2jFYKDapaCSNyRA9diLb5nWWRCFR7LVTYS01+Hj6vReH
L4UzqQtO5FXVKRPDUIzuUDZHMp1io6iLy/IwPfY+Y/+8jcqG8UibOq9JmK3Z1FgzCvuU+xy9zPm8
GExEiQwzTaUEiyFkuRsES13q3i8dGAgv87ZiWX/EmM/anqULJAUsbaEFufoeNFqYAjA+4AzPg5kO
33kjROTfWa2TJmuMe24tRa8fdPg9QqbYgCR58SQPSmJr3LNcKp3C+qecOcYWC+PJ1PDeAGmo3P4H
yN258T1Ax9j6NkFSJ7wYRL0g67jE5mRPtPAf/YSYGricakGhDds39LXqONjDm9+I8Ti57jXjVsqs
pbKvYQVjWsd/Ct8aVk7tGofW8O1o0sUXuAe5ad2ne8KL/vf4NViCpynuZgbrpnWGZXywPOyAlaCg
VHQSRnDO1WEpkv3oB2JdWwNFyjafBsfdPjTTTaamr1EQ8RybKmr8r8lX6O0lWa95PwWQozXR+7Uv
gWePym7XKluA2yphr207cyO6xx5GkgHUuS5MG66YzR95B7ewqW7kl9rdWAz7kZRnpxfgCeRX8NAG
RYTT/EafOpMrF5P1SPUuWXuLcRjg78V+mGfp0xGt/jGK9xb6ce0HDTwF+2EpCEEqsrx4Ppi52I9o
vx8CD3jsc7ns7U0wAUcIqQHcj+6tDob0Y1o6vfHGBix4Sammya1+F9QmoR532g5gegj5/jEkwD9z
1n94Qe7KtBWJk+5JmvVT+LgsiX5l4LV1vaC5eIP74DJCnAsXp6vDhdaN46ei8gPETrm5j/YofmsR
fYp2x+ND9Lu7Mq1to3hIn0SWXAJS+StBLTzhKp+gN06YinpCKwtL4kX9OyHaDXMOWm0UH9DCmYRJ
a7gbRgTstG6PDNeoE4kp2/XIKAXluMKLnnDxn7xVTpNHLMt+I+BubdCAVjmYcdQxUl5A1jl0W+11
lOkHI7//xd55LEmqrVn6VdpqzjW0GNQEHHAZHlpNsIjMSLTWPH1/EKc6z81b1dd63naOueEyCXfY
7P3/a31Ld+P4vUwtAZmNcc0C7a6WkHqKyn1fY0WgQnfRQmQMkkwtCCUknJofeU4QTTXL6DKQQ0P9
HR3sWt1OsXRUmhLnW8HlCOZb3ynVaxoBU1q1TcxdiRrv23FwywEbrDA3Xs8R4TdEa+yUFe0fGaPk
T2bGuibSAbAa42BjqyUicig9iibmjtVeeiYx8rU1u0tZjNmpzvvjFJL/lnX6MYylfSKx7FKnCQlK
Vp4kvWs9LJSjLUnqTZ9b9A3oPzlIeRFzFu17H7F4wnpoNyAmmkA/TAG6pBQGL0ZUrpoTsU5V8bE+
G4/TRW2May1YJxZeLqU9O5SeE/ZcB0lU6VQkRuT/ZNRo0Xg3de2zSGsTHfdj2Q3jOavkRxG6RM6V
vLlIpInv2tQqDn0CiL3V7y24X49BJriEUOAil4uEvOfIC4ntw1RMqHoVEp6tDyGV2U4SdkXCDhpz
dVl6GgHrFFiGokkvL96xNJ+vgx7RFAs/ahbXjoJgkkrGLus10+um4QFXR2+Hliq6qgiVFt1wBsxG
a7AxJeBqVCRNbRo29pwTKtG3oupKYyy4FFWW23T10Y4URYMYc70sP2jIPlxq4vWuDIpLELUR/SJZ
OsRMu3LJtOVNQo1AakzLq2ikFpeUmaVHtpzlYDql/CaORh6SGVLBVorxY5xpO2sqxZjWnMrDYJYH
at+7VDFdRQHlr64afkUq9m2Wcp41e8FMjV1sLXgq34J0eumDLHUVQOPMicBz6c0xwyPCVe4UFuYl
mq2JAk4U+OtZ66hGhyRoAgUPYvTaFdqH2PIzaADMlnXRMNcUsxvNKwHngoQZ9EPjpmnT3+jSOWrE
/BCbzcckpaLNeh2viJo2J1Lcr31CZdcMsi91Xta8o+lnhK1pYKmmQE/3s5A1slIN/Z0u7CtEUvtS
RmSdSNk+oQkzEEbhEA9HiEYWAKFRRtfQRVRHcGiKwbgXUZ7GzLjAU8YJr67wCJnwjxetuyJmjA9y
EDP5Nudd11wLhboYZ/6DrKylm6jYK1136hXTbzOaCsNq/GX9oWLpyBI3KdkzQyaemPLeA0aS2tfr
p36BM0LImc2Vl/jEub2I7fxk5dpTIlMunJPOR1Cwg60GGwp/i90aHxbB3vvhs5t1QFsFamgV+c4Y
S/dZDhRbm6mLAPX6jMxM2sXY8t2+rH8hJiJ3guZtMSn4iZiy16xGjDJ/IsgKatVFNt3alOjVhS0h
rNYCBE93C9rLzLSKRftIk2nGJrGUx4SOlxt1k0r5ixxhoAusNBC3KFnxmqaEpRXJzwIWZjOGaPB1
uk4Wk8CJy1VLHdRlTXwomS4+z/WlJdb+XYtwY4qpiMzysHop2B4WZ9LKC3G+Z5WaPBXmh8Iq78gg
IcJ0pa82/AFqWKYOaS0sPmF9sUg2zH3Zczgx7WpsAr3Lj0aIa7tsZAJ0J1LdY8vvlV+Jmagn8UfB
+nQn9qTTaRXCTT2XIydGgsAggJYrlRcvjLTmHAFIWCTpVzwF8dr4fJRQs/ujbrz2KnygXJduJaGX
bqnOSRCaKQwrtIVp7UF5oCXnU1/HHzuimJ8G7VWMoRPSvhVDltxRwUVq1N5yKR6vmXw3WTdxV8gv
XCf4uxN9smMF0hfR89RUTBKCDdRUaVyOrtqRGy7Oflryu1YptViphVMZkpK6goQXO0uU5254D2gZ
nhaxyfx5grdlkEM8YKwx2uCcCQ2TU2Mt1tJoaqvbeFh012y6wa5Z39lpE78YlSMJXf7UTPm1o04M
DzLwCi4zLsZURKh6B504ufAT1A8oo27nYK4dK8NKlGf3SO0vQ128dYaJxcdqnFQj66NLp8LVa6bE
sk47Cu683VUZWGlF2QUVgqsc19TOaH60SUZ3eiaGWTxqraYxMERUUhfhbphSppCVRbM7Al1TKp6G
6B2iGgYD8lE4XtU2w9wIFqDMJ7cNoBqhCctqujxMhUhmDZbLkiPXxE0PZkKqObBFxr1Z289AVQ85
WQZIEqEl8YXjskJwiDe9/By44B8Xk2gyoujtPqG8q8rFC4yClNp2cEWNQvKNGM17qgZtk++zqC72
+soNJ5TBrXV8EkmRHKQS7YvVXQFfBjtlIYcPDzOtNQICUV59gkSs/VRWDLvJB8Zlvm4FCL8ts1B3
FoOA3yrSIwTEibEGHXjm0hKFgZ5qN5sVBZaIU3C21EuRVAeADhrcbZ2RAPYIEdJfQYKzjpX0JL6B
xKE7t5BQ0YCKIta8MRqc7Jm0R8PP/D5fdIexzSWsekGbZar7DGHMTAE3GcpdqQ3STiuAA+qJdhN1
AyJG6mhcUlnAwZOdOOzsbOKwzIEf0QJiNdYxc1nom81Tcl/BcKcIEzzJ7YfUCH/pgbFRVTAVWmih
MR3QSGWyMldaYFdGjXZi1fwVcXyI1ax3xUT6WvDluiGmMpvOaH6cqVPVsz4ehKrTDnkTEQpCgxAB
d5LZjdg8ZpaceRi7sauJHC9bQ21AQAj8MT2K9bTD4o6RHuXKCp+KDprVfdPvUUaVhCJQnJuiZzV+
MCQJLk4V3CsA/b1N4lnUFSkXrbzXzAkUK35wZxNbciW4qgsSMstMj7oiD7Bk4+nIGXah9Exxpase
2wHy2IDTeB/hTtWoXRq61PoBTnVY6N0oHhvg60sEh7NWgfEH5ECwtEMclyYPYyOiCZtDfHzG3K2Q
ENTfW2pAPHT3FLtxi6+0XUFuKlscAug7A7xvR6GmhxhhCdKdAAa0D6rZ15gEEKrs1DUUINFaT82c
X1XHa+3okkVJfA0mCAuZ8GOhvqoIArxSjH+QBLUfYXrbuqDFJK0DP7HmtnYt6+fQDjhvBiTjkr4f
8bqSMJg4S8qB2Ob5fc91OLO7VVS6BSFDifwoxRw3LYbIzB5U4kTMIXHDYH5blRi0aYzHRSQiMM9R
c2LpDlXf0Mp9H+W52y7Cu0QFgvZKcddJgYYdpzBcTltIH11CW1R+LxZLPNIv4qYeye6taRBHZbtT
sdnYlrxIkEpALOCm3uky0WIV0FkVRzSNw++bOo2OnHCEsJkZaXJp/KoXSF4l8Ubv0tM4U9fuw+lI
DKU3aQW9OjQnIQ+RcjRdyQt6WowPxSSUS18lw5lForwG4alStUMqyb9CYbC4zJKznlqB5KgZKT5o
lhNqYLXqQofKmWamTCSDFP6AKcMq1pBtd9L4rMiSgu3VcixjKA4JdfdjkAbmERMHgDpDsE0Flyg1
qVVLG82EFcnEnARZQdL5zCHRhbg85a76YIn7Yk7ShD3duHABhC8o9vOxzOjym2WienVX3yOdxp2Y
G/fW6sdkRZKPnZ+HxIdkWKtYF2Wrs65G7sTZR+Cr9EDSxfMSqaUzlsKr3kIp6WNICkP2sSmHSRhH
5rxqneGENr6aWHcsHJg8zR9aupoDuiX1S7W/CpYVHhfRK/rwBrU2LPelg0TPXDgMAUlWAcwRGs3w
AAsnsPjdkJ16osaZ0HOJpr0l7QSLUmalaY3XKNnDdlZJa2rzKEeQNMXoJKgEffDZ7nZYbqrn7WYh
91TPgms4YYPAi0y4FF2Bdc/Lqs492ZyfM8kaPCYdL6NBbj2XntCbtSjgDESBF/SiP7a5dOyx9dKw
OTNsI0xe97YpUa/U65Gy5TepcxjtxITa+KSP69VhfvuOy6hDPkLD8rJR57csijGor9rCcqUug9dC
EUisAw6uMCbpA5QH/AnedzB2FmHSrIbwyypGrnPAy+wZgTOq0dwbdIpqiSzsu3o9uhP1uMVWi0VR
saYO1b08s9jXaf6MakbBLMSFv6goL5X8YDGfojAHAi/oFxCMMET2m4Ww6aefFMi57kMJCXUu6NsJ
GCoMCYJM7gD4tlXRTm4EJFN7kdMHMDku0YBrMFEvaT0MxQlhWBzeDykNVQuYLfIPz0DsY1uE7uzQ
QaK9Moi2/DfxYau96W+pfBp0Z2V160oKVTkJ38vqPvpbKl9ojT0L86lBoZ58LRopJokGbrnQaSbN
kabaUL9k0AGaCmW9wm1n0DWb9Q+LMt63i+1/jpI0tX/ZGVWRTE1WFYOliPxnfmcWEVqvidDeRRH5
NHkBjZfNcAspeF7kqn5gRUI4RgMlBPUVpSAoPHjAC2CU5oJuuQyfy/Ih5dQ6G3FanFclNKXm+4qI
xhudSlkBlTPBsU71aQrcMVqBf3IkXFWmk4mRUhaPY4WcFlhaGAvac6AaiCg7Op1S3DXk7yYz2aFM
nMY092NJTe+7TibLYbkhADf+Ref+UxxEcy/JIJqGHKkRl5yeE55+rJjD5OoEInVmzcMSEAKqi8U7
gvIY3cdBO2QpXQOtZG6vasx/4IJWj6HamPYI34vDUXgjKU9T6gMIo8wZa+FGnmgW5tEUI34S45fF
YmpJ5J6LdASHShQeYCAMh17tDgEJKlc1rl7lZszPYSRAOldY2MxBcS9UjYlBWsdW0AxAiE2O86qJ
GSa1qSVgaL1iLqZyFdf+YjEFZysRwmeKKFlIz5xVt+KRZ30zGgZVmJauBJJbxc9gsu+MMjEPolYu
dLUzC35CvmJeu85H/CB5pSC+ZtqS3wuaea/W2XIpKUbvukqV3TquhlvGJbDBCIeZbDSfaVCEpwm1
Lx4JQtQkORPOVA5/cqmQyEJhN9OEIuIo5QA+A8WPjXE6GwWDYAkh+oJSUCCLSbuKY11+ThHWZ/OO
q0TxgdAA920UAVJMtA8L0SO88+qZyLz0LNClRNWmctwH6TlSFy70lBbLXJYfZQGfU7Ykb9hO9kaV
mS6qtg6FoLq85BY5gnGV/VIqWfYB5rRn/Cgz+um0ebaM7l3KQHk3A6Wwcc7Ei6o3mPOD/LZf7yX6
AHRke6LggLoocpd5ZlWKdmDWWc3xYixUBOn2i1OPIS80ZPyz6zu398QFnaweo/L3C0VDMHb6MM/7
QKcqgfwsPapdxRQfLxtpQjJTUo1MFPCsyiHSrOm+neCIqRIyt6ml5GM+qwn6gYJGdGQaKiR9Y0Ez
Cw4Wp/+ltPTV3p4AW6+opS4rtabTyT7hnCwe2vGEdii/xUoe7itdIW/FJK/OglWR6YjHok4/6FLd
eDJQKoguMlf2tj0KJVWMJh0LWy4b9Z75Jqrq4JrVHPp9H6D7jWTVC0uie3K+2CuheSQQjal5EZsi
YSaO8VijWHiP/rwkZs2CWg/q2+4DXHtDAQsJ2h8o6191OIxPJkoaTepCtwUG5KLMhGGfiF4WYHxJ
TTBueobC19ATaoEzYYlh2exNeVDPQdg/tEJYXaZBp48pTV4MK83rKtAtZr9QyiubbMd31niButDK
pZAjoKnASrS4waTbtDpItyqUm0QXxyOxW26Wlv0pUZqtxgRuYSAjG0Qz+LBpHE+GhaiU5nTjIRiN
fUNfPinxNg5iP1zM2L3NDAe4FlKW+Ztv9vY7p/V/FX3OSQUW4z//QzL+ZWw2NJ1QUpOhXsQW+8eF
Im0kOdBbsdyjKHCY+jaOKhXJUZTz5KyNUAPDJP1qOI5xzGRIBsy4RP8+pTtLE+OzPAhXqWahVBSY
SOi1/KKa+G92cUvu/Z0wu17L2EXScnHxqqYi/3ktMxudIh8aqD2EL8VtQ4wao0kDD62XfBKzliM+
z5OvgKFcTfMacqvM7FRThNshGXeS+E1WgXdQOsNidv7QTCuuZXZiUoUcdEkShW76VdQMK7tlQk+p
s5T/zVVQ+uc4z/WvMAmNhj9G/qulWNofmduVgJQeLF+JbKyoL2qo3WLAs3UWHztN0opLmx8rcqMg
PtrUsGo/ngqVjiaCPEafEX179aQ2MQTT6YN2Eqq5kogXARRI9W9yatV/TlL+3lNVhkgqwx60/uX7
xoYoBGXQoIRPdIRQwE93bSXqe9kcd0VY45Bpxx9T2NzVndm8dvoPElq6s6G3jd8VGDvMID/pCmCo
KRgEv8ytl6I2TnkxT2cTEbfbkHVOw7K2mGDLpG8EwLt1sHLHDV6i0QC1q9xQ/GFsiHzPc19mTQFN
ZfoaFnB/5nRXVeGK7FL3YWzpuGWR+osd5Z2UyPuByn5MNWnfiHTy/r8hv+iIpfx3hnxVlzle/2dD
/lP3Ef2TGf/7DX+Z8fHR/0NEo22aoi6tsha87uNX2/3nfwg0W/4h6qJsaZKIQ01UGZ/+MuOr8j9E
SYbKrotIIi1JlX6b8Y1/oI8XiYUjnJxepaz9P5nxmRn/8yiI+95SFFFRRV1RZUtX/jg5S4CLEayh
+YLTCVs8BiR86JpZHf+2qRs9cXhbBuL35p8vQMUOLtpAQdum9ElLg7RTKIBIekt0S8hYc3204Cxp
o9eX6jmc0ZEXs3CL62LcNz0xyw2Bf2qgmq4gMZKWQnxbQJZzpHlGww0SzCsbQXcEdaGDM4UGdmwC
XIATAi5dUQBR8hYJ8OqlxEABOcZ7mjepnY4TVKGeLEnDYlKrUp/Jaj3d5QT60B8nbcnZ/hIzt4ry
um0KJKUuD9ummi/ZcDKXciS8tGvpdlf6X2/Y0CrfX8XfPmZ719++pe1V24Oibvpxu0h+n0QrRm+t
MBKqpQ+v22bQjxk9swiFK09sD203v5dy/91j6thRI9ueydTgvzZVQlkoBq8xZttT20rw993tsd//
TLG9cbv/L5v/9399+6DfnxvG5FXO4LQP3dhUR1wLrD/XLYayv7Z+P9FSofl+9vfrQq0iQ/KPt/x+
envLdjfKssgRY9Co/92LJTolFEXWf/Rvn/j96PZ2LTT4d7bN2LAHtNLfO/vHPv3+97bP+uOf2u4S
agivHaEiLcz/+nsAM/Ptb/fhpuHZqgYqoVteYPE7NXBUE45ORmrSD1cLtJ7XrD2a0t8e+n7hFjz4
+yXfn7G9+vtF6/t+3/3b0+mWF9bDhD5+b26v+uPjtrv/89PbP/G3vQRNA1fJopPB/I4OViLUf6U1
bq+sQ1qPTFYRtoIIph+x3SdG+68XbS/f7i5ClBzxK69/+vbA709a9I4P2e5n68dvW7/fWeRrHOPv
95gQwJj9yMQUsN5VKurRnbQ67bXfm31QNMdcglqxPT9hw9pVGgCrUaD/rUmpgpoDhuIoCMMuVe9y
TdMOUkH4aYBYEER2ezYgh3hGJwCRZwFZLbTGbHPNrPvelFZogca3mdriGhD4vbk9GnXGSU3CyN/u
bTfbG7fX/b77t4/cHtye3l74+33bY4GMRB19RuTVIVVMGx77Jw1GhFFBQ42+VI5ikdHiI/zaDrLu
3VwH8e1GoYYHgWAb2vX1URiYlVOWTeeotM3BjFLcpm2nI4uCxDjXxEfVj6WWzTv5d/TginbL2/nw
R9jdHwF4ha5UuxJ2ok0UaHFcGoWGQ14nDOyN8qImNOJtg6py1NSKD3EAcEDITcaKyQPM/Ej/n/q5
uVUVh+DRwhzYxgS84WUGGBE3uH7HOmY5z928gRzT8VfIQ48KcE1QhmHKSjE2wVSlyGsdPQaIUa2B
uwazLj+0erQuNeqa/llTBkq6veTlbVif4qKvTnjSqFVZHVcIUQm8SVoegsx09AoqLJ7X9mitgA5t
LQFvW63ZqHtD7mFyUm5jbhq5RBgD71tTJrN1CG6rNWRy2/z9YAyEQUFQ5G35ftvNlsf3++62RUwt
esRcvRnWE2m7SSNyUY1COlgGZSQ7WktzQnitRdCJeqNXICRGTgH0CpKjh8iCBXHYFU1/K1vD+H0g
KusR+/vw27a2x+oM/ZQxUCXMDPHEcjXzzfUsACXG39xYY8b89r/ub1sEHCGUnK1m3psK+ApjoEeC
Ko1fWKmouBURaSLb/cjkKewV/CojvvgCsYFKn6+viacC2t2boyA5hGBOx+/Nrt5bfSsfkPjAYmyw
2jZmTQtRBKgecgJGhXVM11L5dlP3B7D8NY6shMQIchBJcAPNEptFY5edgt5sWpQWM6InEEU7uYR+
4HBocCDEe2m+A7UwP5CyrUSH9mEinMTvA9Iw7LhwludsL/wqIxRMJK05ZORyKKY/48ROab/6VfiK
8q6iHyfu5/7V/aFUN/Vgq+0edxKipYFqOTjzGM6Aq4WAY419YTrxchOKt9Ls1urPPvgYwFXmTtI4
CvjcAoLnrnvGDdYIrhh95Mq5xwuSHc3p1Jv7LPSiYkcwql6+RvMhX75k2U00PBbREZMSaYYDqXSC
k1Jjw8YCEXZUn3R1T5tCUU5D+GJ86dVh1p40C2yP29A4TC6l/hzRgsgQFbkm7JuZNJlzEV0aNLTi
3myg1CFXwlnh06de+m5XKX7L1ykLxAqrNjm+WXxBfNZbBwQzyuIIvyYypAyZmKL+ldwlaXH5xAA8
ArrxwotErKjn2bwvMh9FKmGsmFRvq+6nPvj0bE7U/DBvmIOvxccEcuy0KwhuIU7dNPcER3X5MUzv
Uc72KpmHN+Fw1M19u+p+98rHCIazKH2xP1bpQU7PeXsYsHCINziyADphIcuUx1h5XtAg3s7It3Bw
Wr5I3sQvmTr5a/NMaN0k7hEd6Mil/P4Kia3dCRlSe5caZhzYJaIVeqjPyYnshPEaIjJ46i7xDllO
CCsv8ErFTlc8y2FS/Co6ECWvNV8d+ZLZKSwvJklV8b4MPH05m/JnshxhYyysvNvlLFoY4XYEYJmN
Hy3HxrhNqZzEx2HhvCCcI4Ndk/6iKKy2l5Dj6ARJn+87WbCX+7Q9QM1jPgZZpe0YwwQO04m2V+iE
Cso/bLT+Up00lCXUY39SriFfrJZ3mEmlX3BCivRQ0WEU1y+M74nOqU0oOEenbOxrKMWCS7o60kd8
anxY905RR5ucePLKwkPxjNxXw0CU4Bh3CwJ8VGJOSPUByrUTz9W9hpZIfbQyWkB71NPtIe/2AZlI
LWziU7a4K4qPlTTaPKRnlU4jwVbPC7oBd3qfniiLk1pnuZl218mHMRJAuUILQ27jTT5/Jtl6tkY0
EbKa5YQHQvpK3nWBXZ3ssfVlcTfK95SJDd0TKXIShfNGlmRsXONXbbKVxdeH4wqtJVz4zVIgK1IG
Qzx6W+FGEeP7ZcrtBWENZ22THEhmJy4bp5tHxK2BmzffUcaSV5cUUcAk8h3ZlmYHlCXatE44J81n
l/vEWaE9f+zNa5fBW93nFCpnR/9Zwcp/Iv1Ec5Ub0pKCyEbEgR83aI5RgAbNG9/SNfDdTwDkAHHO
fZZF5Stwd4uBs0IIvRORxdFzFvwEBSpNnj2408wxLtaNcsp9jPCtK3QeaYEYbkEK2ShuQsWZDMpF
pH9D+sEc9MTCCe1KdepfNeW1xrJE/tG+vyd1XnHTZs+uAZgka8HOzJum8tmnoPXN/Cwrtk5b2gmf
qpeWBIXYV6xTdhJ7NxC9Un5YewQi4dA0NsYzCsAVkfPZxzcLYen9QfjI+LnqDiGp4LfxDSLOtS6Z
OPFT8ZJfyLC/qo+C2y33UewtpBLW74pCIsauL+lOF8zhEBXskF8o2UWazriXGxq3QBaqJ2IO0H4a
0DSzuyGy8QXmdzFVdjyYok1bfc723a31gjvU+lE+GydqKtNedZsHcJgVIP675YS/norn9GKhYJt9
sSAcwB3oYnMuC7vkVVSOOnHfMMMHrPIZ1zoChRwLfTU1UWbBnH3nSnjUBKdfHtXlOM93I4vS9sMS
z9RsCEKPCIDX+JFJ0sSJ5IWNMyOTKh8eyY+daduamo2xMk6OfYbuzS/6hzD5Nc5vg8rygeJvHL3k
LZaR7iKH1yGik8cdwHSDI6JkNO8pzmY1mRxnpDsDI0t8JBEyrj/G6iwJpzb1+YaIqKQlUyNLwx2I
VAYjLtpsiKJsI5D6aX6wl9foNUaD1drpiQUNMjrgE2Ta4UV0an+8pwkryRhIXMybWW8XrLORs7r1
ZHefkmGXqIhBcO4e6ZXqjn6UHZJ4PMPhVP+hJU71grZXv03d5qBCW/IWL9lBgLvV0dG8B/tuBfw6
hsuRZqDBd8SfFcPBc/iYxI74QAISSFxcdw4nQ/Qykdkd7DF9hU/qrfmz2oeX8PLVvPREW97giMVH
0wTw0RyBI5Y7FBIdVJb37W5ygj1SdRtZuyPZkafd/7C/Krf/0Xr67hCJtnyr3BR7+ZbcCFT66ZOK
JYkO3EvystKuUM++aPcA0JEB5dgFsLs86riAiL/KLrx0LL0W+QDKeV8pd8FtYLiDTIyyZyZ+16Ke
Rr5DKIQdTk5E6Q+l364bPFx+ZCMBM9lHnVO+t351jdGfokfzw/ae5RJyvwCtT+PNbnxUd4OT8UtQ
2lU9fFwLjSVsgLtPqPnOsk9ktwcf8HKgXj++B6GjnMmH2htE9NwIP8TnlcsW2+1HyGmQH8s7Upru
xKfwmJLNyyXBhuQUoHOn/fQEH5298uM7841sS56TXpD1ECUFi5i9RhkKqxWY6QGCIVYDLKIhqBu+
22QX37X0JvAk8bW/iJxhlIlYPT1Jj5gShgesKTfFrvCGW+0M0my4TU+6o+w42L2eNCS+NEc7K+f2
ZrhtDoH/LpT2cl7O9Q1NO4BUe+SqZytyL5ze+cLJxt1psJvHVd062N7CBGEuHnhFaWOmuFnOmhe9
dQcN2uPH7CK+OL63H9M5v5mIALNNn9nHGUzEOQLM7bV8j7Ba3GwHJdHu7eQSOLnNS3ZAIj3LI8X1
tjuAKqke05vqUXiN72ljfSSP0AMeAXL8qp9Hl5gIG7l0andv4QuySG0HfxFRM/2dhK4cri0bv4bH
VeOFkYxDh2+Y4MmMzjkea3tCgAf6+3a5b4iGdapDeiPstR30zEf6k7vAKXzrFsGsZ7wJvBfH8QV6
0vKGl9yh8+cwQiHWB3L8Jih7CINcXN5y/io/9JmUHBCA2O1z8tidx1/pjekP5/oDXGRJ5etV/PWa
38T3sxv8it6Kn/ke2tyOMQZ1+wmTi+CQScj4+dBf6Ed5/bv4FN/ppaMzttgtJ1VsP4pfxY4XishU
nkikmexH67N/72R+2fRU3+V780N9at7mGwZCBkj1A7vjD9UZb1DUTA/pKT3JT4RM3dZ36lPqig5f
qi9fuHVAXvIPfMINYPTxWqfYUSvUzsZed2hIva4H3V54mYg9IdGQakVn1+94P/sLkRQ8ONn5nbQv
rlwSj/UXx2r5lBX2YTklXvu0nELGmO6FSJPywtUp/dqO++4luUYkHHJ14SzaTSe8jWqyA8eMEJ+U
u7h0Kjqc4ExZk34RpNa98BwnU9zvdAknFWMxamCbt5EyoQt2yTXjc/lMHoQAaYwTINkfPJTEKjIv
0cYpKj4JnyI8UoZRzZsOECs4W25R/e+nw8QPMt9MP5s3nFetrXgc78XjyJT8Byzv2Smfhevikay1
B4jUJ9K+xcD/PCqvqU8I1CE+TC7XYpRf+G6OwkW5EBDkGvf5FypmiAyR9ZPU8BqpqMwlc7pNX/D0
6pYX3c33BABfl3M/36WX5sSUQiMqG0f1G2EU7rAPbr/iu5GvenLy1JaW3chU+Zhcsbu/TNsAuI0S
GCIYVGrVbp/KLzQ4DCqirX2Cj+Z/yOogFGIug594SRgInrsDbZaDxFLto7vWR+szz1xBcMZ7CxbS
B1vNW/SqnYcr+ij2ejmDHmvvQTb0NMtqe3gwXsSn5or+OcVDcrfOD96lz/qdXQTah6mn/hrwXL1w
QRw+F35G/BrFOhgzsDFFGC/0yncIUfGM2vNxdj+HPTM81pr3sAV3oR0yVpCs4TZXxlIuk+9LTjPb
b5+yK0Nedh0vfK/pXnQgLJ/60Jau8hHcpM0UyJHexQOOcf1MUsGBEx+bLSpYt94V+4nhRvetq+iL
N+W+63baY/iCPGw3U6+yI4ax53D/Ge0qV/OniGvadKefUetwwUuu7PdUuxKDpOhMHquxl5orzqfx
c3lDEa/9JGH+anLtTjzrpnipTvqhO4GitO7lBJqM20NKhHx9y3SQOgwH7dO0VxiemwOe3Z1wkh5M
v/aZofLJ/i3dvXvmFOOXuf714XE4lf6y778Gxol9vm+d2sGq4iUP8V16p50Kb7z3GvrYLzKHAHQB
YIZPA2fmHeds8ExtkR9Q/VLiXRG7uFg/5o/qtnlM7/Ob7kyw5o3xA1LNo/EgXfE3LYfgqPv5jXkn
uskueftMdsL9dBo4nZX9+h9i7Wi04Snqz6AobgXNTQjgyPY1BGKYRa9itieCI2UKRZCH/WpGF640
4jNCbLPzmBcf9WPqxmTl2CSEn4O7xJNumGZy1MpPlmSDecEdOR6mx/CoHqwFkTo6M3cxvkT8xmZ4
l+ozv+ICjeGxewSjGB5J7ZsJmXos760XduIz9Jngr+Lffqu2DkysdBmqsp2xPtrKbsJaiCzRh3zf
fD8Gt0IxZZ1aAfUnc20obFvSWqLatr6rUaaEoXVM7liFUItV13LydrNVon7f3bbCecS/Mir4MdZS
1LY/ppgde9Iyd6MhPaTjMh2icLTrYKwOChZuqWuNA4ZTFErxqRXeB4o50jJ4tFTcepDjPbieEOkR
3xG7HwvQmw0kbejsrzI1eb9ZZYvbDUsXXRT0Q1gjiG3WUt621bYkJCwKxpeJWn+brFV9KVvr8E2L
TnnbTDuRUIpoXOUObXkoIt2WY5MKpvkUmg2gOBRt3lgU90S0IlwtFBa8S0I/aVbq20alNhjrVByk
9aFp5f5GMHF23Zx+Sog88kUmLzZiRl1NIQ0qEJ9MynFiptllrnSmQeseU9WiIyAmxDFqKWz9LkDl
AHrgRlYUBtxauFKj3ROjkDFwsk9KCIlHK8lyNwzY+jOm8lW/2yHHoba9bvbwTZwyVitG07Vbt9V4
t7rutmVszbqxrk95EOZ+skKbt5t5ZVHLq3D792MVobD7JgqJW5wHSiorLrjDAHEc1pvt7naD/4vI
o5EV2FYH3W4qAQOSu23ic7zregIBt7rsd61WXuSM9VrM7Rhh7kE7hJbZUID8rpXh+f9saT2Kke2x
7eaPu9vrtrelRAimFJDmd/JOKXS3X6nYfomTiZnRYABIUdsLaKEwCGB662T5COEezRl/10SR8jij
NDnWOA79pFxu8uAw9iHy4l5hJFKpildrF2dq4VhtW6lpnZYCw0KyTLelSPKpG9RUGfO6N4aTpPS4
vhtiUwW9Pi5o+Y71/2bvzJYbR7Js+yvX7juyMTtg1rceOICzpJAUUoReYAqlAvM84+vvcigrGanO
aqt+b7NMGECCIBUEAfdz9l6bqjrfhv0kdKJhP7aWJ9BH4MsKqNn/8uDyuo/tZbUft24uypMxU2O1
uODr+KmPbUBWOZQ5Ak4Y9cn15eFlkdOrPKKML/hS2XXZvD5bNT4V1x5fxZ97LE9+HMXo6hrQ759P
2UP+xelINCjgLq4J1IIIOqnWJXLpgq6AGmKYoLLpj1gpW43foF9IebrZw1nXxu9FatXArc3D9bll
Deq5vAbNfO7lBYZdNSqyZw6wLCodg9Ia90cB8KKHbiiPuryI6nU7r7WljSh3H0XKnh+Huj76sb28
YHnpclB0j9yGl9Xr8T72XB68vvz6mo/Df959tILcq+v+4dNLljccRI1doKamfT3Mdb/Pn+yX7b/9
ZNe3rqwk3eluTOdZ/rsth/zl0//y132sLq/0r//Gv7zTx+qyw8cf6IJYWhPvY358Hcsn+Zf/Jss7
iyb655f3yztf/85Pf8zyXv/lE1zfYn6ZW/MrbbrvxLrmMuUuOxLs8cfi02OfNpf9Pj1GD4C61qfD
aEvT6rr7snbdZzlEUdnMwK77XJ/+u8c+v81yiE+H/dhHGPN9S7/N6+Tf5yy92CCeil3VxMdW3sg7
eb9dnv20KZYOJ9fn/GNHZ+miLrt/rC77F9SaEC8TSirf4NMhls1lcT3Mxy7XT/MvX/fpg/3Lwyz7
Xd9pOd71sVF2wf5Xe/RvaY8MFXnPf6M9enzP8/emeX//iwDp41V/CJAc7Tc6vgD4dc00CPiwEef9
IUBy1d8MzTKEjbpQMCR0UBn9Mw3E/s12sDs7iOFMTUUecRUgmb+RjWS7rnAZThiYyP5HAiT0Tn8V
IJmOjjJQw2StGcidXOeTDFNMNSjhwZKh7YKZgRzNaXIxmEZ7aNWnTo5ECkMvmeKrQH2UCoBdswxP
/lwomRy9YKdhzCIfHBVItcvaslieWB7Lux7tdUdBQ4q7LdkdXoxcahBwh122P1Ydoz7oqYt6iYDQ
Pfqaj4uMkN3T5VqxLLoIIzeco3jylIo0QIfRjdY0iDuW1cEn8Xi7rFbSLpaYccZNDQX1qrCU2rMr
RMrhANnCRGyrj0Gyhav9ZEmJRZXRo0Q2v2rn02Ak2xF+yFFTcTStZrD0JLUzIBF2fqJrzkysqSas
3ygzTFf3kjB41UamzFiLv9Ya+L02EW+oJEz1ezbZ4c2kx0eL8BAvMWd/HypyLNmZjVeWCI/V/m4A
o7ZNJ2IqJ8wv1ObrTUR4StrRNyBpg4yyOt6pehDtcTTIZK3o1LbCw3pBkHkefitr4zTJQTGqVo2C
9iwjp6MTVK0vY9rsIpNgQ3M3VrR39eFrEvahl1kQ/gc8yupQenpmPmPGf2yGdt5CUUHWCAA5y+lZ
aFn2ZSISfA1AMwSoUGJrcx+cgEJJDKh+PWvON6xDq7Ksx63lQ4+cVNLeeqh46OiVPZJiutINIRkF
EHFvqDG00uvaouGPC3X+qoT36Kq+p7he84iGp0knqvKJzEuMXvPcGeqnFJPFIeJnyFca6bLDWQ+s
h0zQWlBJqkYofJv4nekJAmlXQdRuUi0lj9Bxc6YLzsVsShoNJhnguWIzmdXdI1TmOyOpqy96crS4
e22J72zXE5PtAMSi52RDTX4gsX+5RiB5qcz3Aq2CFzb06SZH2UWpewpa4YMbpMXRGSPAPfp+CQnP
qBgc6gbYVAd5FHu6YAz/lvtVuycMnWhPZ37B0BV5OE7Wyw9lfmA8lpFUNt6pOQTqyMKnSLyahOuZ
b0Fr47A1aNKmgtPGx7Oa0wLZTVm9wx5LgpRuHzGS7OoMZzjj8XuG3RQtKr/xhsopV3kwbbPG8MYQ
epWdOMk+6AGWtOAJ1D7yLNgnsz0g+LDHc6Q42cb/4urJwXJQMjh9v7Zr60GP+h9pB5JtmgtoNyr4
8pnaJiZ+k8sasxAdnYoxb8ARbDUfj62h6NFaRM19Xg/dZhqjdTHix1MsaxMrFPj518jtnADyjoT3
kXZDUlYaYODksVaNfBsp2kmd95Vp/h7p0hebZNbeLtQzEnsqFCZxMiNJWHj1oHNDSCZJaKBIEVEm
mZC6b3IZNq24ZN1MpKuNzAai+lvPTOck+b9ykKzBlfKT3DxppH937TR4Wttp8NbI3cZPDrKGrEDd
SbaI83fR7O6JYkBig/DYVlPX4wT6UqDfQAf2rRkoN4L807eT/GBVXpjrzkDKPIcBfVfzMdPsl0T4
JbXAyKI3WmUvduOCxdGoiLg+HS7QOBfDEO+dJdo9MtWZr8PPN6ZuFhtsRM8pp9leGH2zDujYtnNH
FGKunnw3JHA7w83nXjSTxtxEpbBvaVVa+S5Wi3IXuvB1FX2MdxgQES8O2u/VdAiy+hs8DWutAc7e
cwHZpSY/jRC9AJHtt7Z8k6KirtQPAGkETRRfvaiaQj+amOW7TjV/JzdyVQQdnJPxbuyj9mZKzWnd
13VwaNwH6PTBUyOkK3mKxv2s5Yeacwx/pE1FArdIqNO/nqJg2vWxwEGSM9WG0DH06puesJWpwWtA
STEy4aYkEcmcOanxuAL88H4KfGWnh1w5exVaGPqrDbaAoCGl1gyNiasHJXfTfjJGld9BhN+dKD3o
Dk5OGA5qHSdARKLkyFNELortPFS0iUjBxBQVUWUb/BO9hz4f6A8Mk73tB+cdphQNHkAT+8nld14e
MIMnL7RSD9i26OLV2TfL/Ek6DVRWBUBPC4HZx7AHr/SnU+T6MfH7vVJrHcEB6SMRNygFlJqczQRg
UpyGNtQiNCl5g7RR8Q+zxnWz+71EeLYHIPUEaKffjIlGHA68cnAZrr7lrO49SqEYNTSsXhMBEPcg
zAl7RzLjaBqBNhYWGt1RBmh8LRYWDc70HP+YS3yDidFaJx+bi62/9D1N3jo2VqbWNRuowgC6Elr+
bpz/GN3hdZzoggN665TxFr894BwV821YEQdPWVTQxZqwUx+E7n/HnTkcnLDjLhNqBz8Ld+Q0Yphs
c7FOjRlxTzr51JrC/YBHBDbFnN0ppUKdHZ+gr+r+NhPwQbHddpuwJflgPDUaP0ljhM1Th/EXfPH9
unnC94+4iDEImFd4DIMx7UbIj0ffqmjMW+7eIEaaU5hSswGHJBzI0EzCxyrjXjTrg0+8BpSUJOei
MSQ/raDPt9lgpOupmcQ6Vjv90Dz3Zrl3++lSdjDtnGna2XP6jKwcel7VbVLC+xi/5D9zF+GDa9X1
Ng8rB/FXRfTudDsl82NtN0RY2fF07mkcMGyo1pFmmPeBFm1jhSwWkEonrtM3EdZCD2PeE6kv9m5S
7Rsl9voGTK/SqLdRXIfrtq9oExT8Jpq8iXa2ad8rCiFOFvSNHEi5HL4c8fVt7IB8eXzWAr81v5xv
qjRgVyVm1RpPNjo2ci/lImEgkTToBIV+X+LjVqShG4YQw4cekUYl7d4xvu9MGsAzaQUv5MLAHU48
awz2xbmM0jhuJVzU5yT9EpYlZ17ovvTSZl5SXRwDYrH8QMV0CkzTWUWZ9ahKg3qIT1eVlvUB17Wy
uNhLaWgPnPy1jGKQn9Ls3n/43nHAYw7rgZhLurtN54RQi8qhYy6KyvPd331poyeRCGakC4tmlCZ7
xhN7ZKY/uOaTgoMPP2h766NCaCswf9HHh+vENrlnSQt/XWHmN6WtPwUipUdo3a3mSx4lsKYBANAh
VC2YK6q8fpOyUq6Wwqie072pmvrekHXCYWEoZD0NWz+CnDYYjKoT4x76Q7BRJI6glmACVSIKcokN
kNmRWVugv1T45e1smAYRbANhAJhI5NAWLTmdSgAIXP8vi2pUSDgCcIBjYIcW2cvhLQEKw3GSKAVt
wuAdxqm+L/A0t6GojqZEL+gIE3KqOwcjepjCp4Dw4Y3aAWtYPo4Nv4HzJDwINwPpIOEOGpSHUOIe
YtoDuU1hTwbJrzMJhchc8BBKWz7Grqz6TIykvW5UgN4l4CQ6feC6Z34UmYOSRp0q8RMaHApCt8jz
gbx4qNCRVBJWYVd0k1LfRXQRgbJQJdQihMjCjYHKaSgLqZn/YkLAiGcGyw15EKgcnvA+3Wct1egh
VLHzk3JEfxZwenEciMrBxQirNBEmkA080nPfEhJf298WiWuTi4HGmkmDWta7C1W1t8LJXrIIneec
op9VqAYKxlEt7iGqUS9V/5DFzvsQcb0I1eImjzWMRnpKKIvxdYT/nFTJY1SRL9GTa0GdwUhWRoy7
OVIQ70lHu+vwzauTX20icnfNgp+TFqRPs0u5u5WW7sz9xjgw9Fw9PhckvHtJgXNQ79/7xFcAsaHY
RYUxqeHPdkxPmlQel+pj6ejGIWiN6WjKSYRZKF5oIwhKHcx8XSHRCAU1cKhApD3kj5aJZT5XGYNh
jBYbkpu+KJVV7ays31qOWiHSoWTrpwXSm56wlDJv0Du698BKBZJUFkPwlgpnAoYxY+Gv8ifD0DCh
qLPm7kJIfxGp62vpqIaFajX4U2hwAJz0RFp+Z0ThrqyMiw3q77Y161VV0seus5nO3Zh/rbjYejbW
7BLIShRVD/0Qkt4nC7+KQ+t6drTDhEZqTpVjQ0ASo4enFCcNP6vmhN+UeBOAC1niqUM4HWGGq6vE
LasNCSEmBSCYVVU67hurG7e4Ywg0z1L9CFNeHETxHClYNlOu5R8/anPIvuhg9tfu6KYEVXEWLkV8
HPQJhDExwRMsNE/0L+QwcLqXGRnKKtFvQZee07Hl0mErLpcVqBPBh7o6Bjvb8k/ktzoDvimi/+AG
uGKyCA1Wcokw0BynO0JnOlLoOByh0o9EIhFXF7dkY4CZObQoKJUl4s6OCWQIxVMgDG0dipkLnqxw
WRVCvDk+Vvk6TyPeuyvNVdtN8SEAGISQ332qIo3xgoa8eDnNpxARLheeZOva3wUQ9TAp8S1O5TnW
NWx1UFyNej5BDGMgZKEmKOea4vxsHWuVIbWA370qh3OVpP0hNF+yHBWQXmQgO52fS3jkslDVkBEY
xuAvQzZzjsq5K2CqPxZp2WFTakZvAIry8Xhlqxna4J7Md7mA40KTjqCJs6oipmGQvp0N7Qs30uao
YRg8GgkPKW31ahkA7t2I0LpRQYKiwiTbZHnVH5emUjrD+0JDVezBba/tzGy9MK3GNd6H3muf8UFq
ZOqp5jGqMutjDf7oOkgqrtbwV/JVYjX1NshV9MGEvzAmCZVNGwzdvoE5gkOFaaVZ3bk5FgTVrsR+
roCLw+aXlpxfF8tjaUx7KVCQK7lyl6rI6J/G8X2u2QKdepEcjegLkHEEQ7k/vZnUVdZT51jHuEi4
gRa2e1NhqtgtkvTCFf6mrdAJ5FKnj+UflGNSfBtk4ONkuhC/CqgQWqS+y/gb4zth1zE/F3Tdq7QO
OZmJhGAqVn34F5a2li/vklrIaDeuWoT+cqHG/bzPYeIZjZ1x2SgYxgp/plnAQpm/VISHHZbb2vVh
vWWIzm9oyiz1qMrF3JWPeWu628SRgvTIfCWjL/A0XyfMVXBSxTMX35lzFDAuDL45GU45iA5qvDmi
W2DBMJxgbbl5fwjQHfg69k53VLm70HAESmDeLQvyo3+oXfFgtUIGwWlfCd7Do277xMW7gDTj6FTU
iMB6aC67utFpOVrmDqzWTijVfAk583AoEzhoJGT8qbFooIY9EZkefB/zewWUQYdLndFXsMFXF72a
fYfLLbWakz/7X2CXiYeyZGhAxmcZ0oRsct+6892I62qY/t7Wys53e+cYleg0KvBHG3uMp62dEKXY
MopAk2icLBH48O+ZGIx6EZxq/WUG/eckbvcdG7RkmtPIiY3npoyJCNR9dTUaUXFKVDAueZCsh7gZ
1p2jjgfLtN7bLn0M1czdW506eaMBynZgegYSfrwHXHGY8/zVh/v1RkrPkaLA86Rnxn1NWNHGikFv
64EeHgcHmYsIxhsg2L+rroORf2ZqWWCYl/in/kQI3cFqdXHp1bbw3GxC6kM6zzkqf2hDapzK2zHN
zHtmIPqmhm/t1ZFLeihXxGKay0OsM/OF64g2MOiIiQkYT0x2rnv1QCYSs9tNXeVSZFnXZ9CH/jkw
43treJ0gMrzoJrIhtbW38Wg84vR+dZ7TQHNvuCsGCJ4t7TG0MPy3RJ+MJfqNMsynMzGfjTeT+rET
U+OewwIdaty0UIAyY+MGmdgh9QRnZGmbvkymnTB+1mE+H2wrHnYzwxEmIDDZ08Z/LOaJUazKACMm
Ce5SNc20NVowxqEz/EiVqLm18uY5LBxzHWryhqvQI+2g0m2oWjIOlDdhhRHlcYqSbB+ojQdMm0xD
ooTR9MbqMZFZp05NNi7I2MflIcZC0/GuSt2OuhaLaer6YzwYEPB0/EVLP3lpLy+NZqVwNm5j8eNz
G8+YZokg5gRMScf0YjP4msjY37p3h31gEEkhW8ckc9I/1us7ZvXDx0P6UnQtdftrSwKKpwtiSpcF
ybQ4c+zKK9oqXZN/x60+vGuiYiI6mqcM7vTYRWIkA3nIWIFgCvg7Ojj69cKBuyom9LHZTD6nr6r2
OBZAdqPXpIJwXAY9fsMfvaylWpx6pKQ8LTOdgmmNyEKYriOkzpETxda03zXChXdQjg9Zb7t7xS5d
BOQNlqyegqFLWcXXdMotUx7vy4Avrye2i1Gu2+358yiK0P1Rp5wkzpDrh3IHdpOmrd9q4F4qSX61
kS6N2mkynRMUKo3y30xreui2aXEfBvExBJ1+5OgoGP3k0Z6RH84kSawi2Acrw9ewyRXVbVzxXn0F
6oWv6y7QA3/bQ0xYE73hXzhbS/jF0AoFkfUhiTjRtnbm8NZptyVc1F1hVCd63igMpQWrhrkPjJ1L
TXDXGeKOvNBk25FpkVa6fhCxuE+QNlPUSnZ838k4emWo1tt0jrDNlD0Ju9meOVsAPQvxHm0NZVXz
FaxqZUKGM+X61mm0yatjJLXGO6iQnMlRAt0vCF+Zx99C99olbkKlp/Fbr0aDp1Nc5PLYe2PFLVo0
o7/iW0o0Y+8q6HupLvZbw/LHlSk9ci5+bWqlE3jfiH9sMVfQi0DXrloj6jzDQqdJBAgu6003ix+w
DA+tm56zahpoafDnu/OzNYhjjEhWH5PbysUlVWMZ35RNWOEd3JQUeVFGqgxuEptXYwlGdDmfAKYR
sNzNwGpRPzB4hUwaUb1u0B6nlVGe9QS0rVBi7bYg2jrTEVeqTnQ2+MexNZNLua0DlUVUEiRudbGp
laZK/D4S1RgObnUe6Qfgps5eosG19noGI1FNU7TcM0EOymkyMJ5UrfJAof+BeAX6L6X2DQastBHt
CIV5VZldr2Jdbe6zOfoWMCq6bwC50qLBl2KSi3FJGA5GafDARCBGVThlA1Xx8KGZZbabzx2PTipO
2ezR1oOLYEzcN214GeUXXU1mdUZwOZLbuzJt/U1Uzowf8ykHbr1KM/GV1s+TZTbEx3Ym3KE2vQyC
Uohrw8ij3HxTATejsQBF14q1mPmcIOdC0/e5rxHlyd0sV8iqBM3u1ONzF0fioGjTo+OknmaDhSu5
ZnFXq89Vb21GGUmTGCPAeUcDBg3gMlRifw+e9V5HtrSKetffqoi2Z82+IIpZNY1K2yQrsaE2wwqA
ov8l8S8dmW1Qs2rMC3RNVH/oN5Nt5puJuBmwGNZWsfB6qiQomyTtkbVhwIIz3hW3/d3Qwxs9L7Cg
KEXKwPh7EN6FXeCDVQcUrTsB1O5EA/4zUMBCTu5YoHJ577OWkU4J3H1Lmxnibj0D3WlVLir+0VHq
F6s2f45vOV3CVRrkFwXxxzkLwuc8fmOmGlK8a5MtpiKobUh+0aFt8vJuisg/mV2qVqbijVkDFdHk
BBHzQwUTgfkSmYmBSaYYgO0ONfs42P56tr/F2oBCbDK8tpkMLE1BvelSG9kNXpaymLwe5iB3YNxw
gWpoSJqDGKunY2Xxpta/FWjiNnFifDVb/Udk5OgiBzVdhXPxlGeUyrWObKJIC091VxdeOyIfJFOP
TCTtEUVwVU9e4PObKzvz0Y/ceu+L/pwVCaR+HGVuPOeghRj8kHDihfEEBiTKXwMNYWZpkS8Qopsh
eLRfaxUmNA08IpJLOFmenaNiibhhmbSHonI/50UPKEe5V1W/fQhN/bmY3O854UpU3UJA5lzSm9C+
gVD8M4hNDKxDQIQ2lM2VE8f0jHLJBGIEFQcNEiBJwBYpY49mCnEo0VPY6gkRkwN1Y3eKta1tFGQ8
Fla9GjSXcNReasYj5UdDJBpsdrDkTeDFUQkkddRMwLEmeOOe8ADljR/7JqxVvsZ8tCkr6EyuQ8L1
9FsjO/Uav7Qq/loxP1vZdVnsYD1CiwH7LdI22jFnPswEHgW5dTCjURbwkmJjFoR5uqDNIRswprlt
ED/WaY070SBLxa4voGCJQNWSh6o0fur1vKezxucXw/dBtAIflNsdsiq9hI9osbkanmDR0QGCmbAS
Lofow7K6+CjcGyV9gXfCYCVCMN9xKakM/TamOAhNUTlVgNdX5twjg0b1m6bt7RiSx8oNHtF7VgjU
zqUVFavSxBjGr76uQxt4bG5sx9ygM1gVXp+6b6TQ8C8zl/YliOcDGJiz1lAj8hWcRG69ElXJdACO
Wptwn2hsSr1kLBBOoQdS5S5jI7qGOZAqto7tkOjsd1um5ZyF+bpLxQvVTQLV8toDabYah4PQXPUx
KgTtIJKtDDlIDIy3iIBusgXVA9eaDa60g63SI3JFsHV+FzuM6yoYRyHAe8mSERnSxCCuQlWFVRy/
0mHDYt2SUkL13sIDFz/UBR4eSyT3/cQppo407HJ+0pt2njATlnAwkxzbDtTHR1MUxyyrY5lMMkJU
pQMZonzMmrbm1xVyURVO4QEDjMhTnukbYdkVXip84G8T40qV4Xo1QtgNtG9VanFq6jZRF72GDQ+P
W5q/mm+xlRo3etl/V7oaUb5VmAerCtfzIOAcGzai17wpttboYPx3mp9cY6CeqoL85rE/tQHdhZFr
xk7rqbyGc7cF6/ED3vJJzLSCScal2uPc0Mu1PU2WDoveLFKHQAGcrb4c414XQg6DYz3+L49dd1Fm
DeI+07FgXeXYrRdwYr64jZfVSC1QFFBFqNa0cEqonFmAaV86ww0ptv1l/9rX6X9n6ddyefmyzy+r
H4cjtw/aKiMVW+fnoclDEN58q83aTBePJ5fF8trr5seHuL7fL4f+tPvH+01DqW4DqdMd/XiABce7
DLKaE8h3GKwYZcPy1hqJRPhrVDKGAv2rOhvRTgRq7plB+0ZRbMKKWeIuK2DM5oyut6RSvtlTsu/7
ZwDn3A2NCHwpGcVCQKUHOh3Pw/QSplymQyEwxnaYNfSZipWclbiDdJ9/Xs0rQA0V8fPbtuteiDdn
R/m9LYvYsVGELKuoDlxtu6yGQPhp88i9GlXEx8yi3tubhyI7fX5+OZ7IqVh/HCWV77bstCxsPf7n
kT4eNGfGlnbByJl78HW/68f6ONZ1++/2+bvHTKV1DqLZAcerjlaDAnWg1LgS5mRsls1QnqcLz3jZ
XNaWx66by2PLAZa1686fXvtpc9kv6wqStAy+i1o2R2i0UVeibxDw13KCy+2/fdAopRz2+jxBeCCj
ry9atpen7YrZT+ccBtk6qDtOafrVrPqFgBa8rC5PLQuL/AalUg7Xl396i2XTUAfjAw72H3+heTb/
+E+234pyqqMgbD9t/uOReLMi+0/5mj/3+esr/nGJ3uqiKX62/+1eu/fi5jV7bz7v9Jcj8+5/fLrN
a/v6l43toh/70r3X0/1706Xt8imC90Lu+e8++X/e/x0Vmq5ZKozVf03AuqCWkf+VZfSrDu2P1/1T
h+b8BuZK0xzDBO8h3F91aEjUTNMyJMvqTwGaJTFXhhC2xbu7ugscq2GMGP6//2uov2nCFZrr6miZ
bPhJ/yMBmq5JgdlfIHuW5bryk1FCRoZmSaDsL8DYSERIbssmOaR9Ee3doX3pTPvGpSizZjzE8Bhr
q6v0mITGxNnHUX4IxilZW21IwJSOK9Us43glprukNtqT6863oHQLSNHlazqSeBBo3Tstdhd9AmEM
CdoRZqXDz77Q83MzlbepiIu1CBLshVRUVgYjQXQIk6i7baj0NwZGY7zMCcHc3PMJJVNrgp+GkLzz
lsKPnsIRsRCSDFl6QgsRTPNWLZuXrMKOMXaVwCTPOHweVmH3FoQGrVvHfLC5ZUo1Q7IxCDzd+HPq
DbDg91nf7saOSzeinXBVOJFCvaJwb+OkHzE957kXIwxwSfu7SZik3I1W0xE72aPpGhm5zGQcIGUJ
3tAWuEeTStBjywQZOLH/PTTi6IbSTXgjfKAJrYY3Q4w+sediXsCh6oqu/sHMDJPgZameqGNF2TZu
ib2cmwsZqQ3ZnZHgw1UNpBUj3Ds+c0S4nfifk+wyudJIm/QXRjP1vkjKXeZHw10azg+OLTBqxUny
4Kg/xp40lTDv3+sYqnnjfx/MjrhMdx7XCnK33RSTjUd0URVFszcUDRENIzqkxNafch/Tns4EUStz
/DtNzYFoaFUKffrC7yVrGGTYMIx3s+ALLY1w2qE0ompcTeRvKenZRa1X1ByYEp2xjYr61Qixzcq9
pza8AS3rnsboPvPTk+ObXFsXOQIHjDNK7o7qJpvBjyhFEcwJ9l5x9xPIAZ+Mr51j8EcyYTpOqU3u
mhPAjm2jtz604lMrF2o4/LFowij5ZXN5dtlv2eXvNpcnfDNWd6NF9VkeSbFl/EMPXLImhgeGxl/f
YzleuTyzrJJti1ApsO8/fQwzdpCDzN1zZUCCvH6K60ehaU6Xq60MoCq877/8eMtrl2fNxNDIwyVl
YHnF9YllM4gDBsfL6i+f72NPZX6yQA5LzgyhFdcdf1lddlzeZm7IxfCtcj2SWIzNGUXYsmgA2m9S
iJtM58GFDwFRq2afuZt+ogNC8FziGcH4mGdnO+mTXxbKBClF6CmPoXOVAZv1xpWPjYMJDMjfiWr4
vrxmebRziLtA2jtvCTI5WkPzTEgC0Wi6zpTaiCviGftzqFSXaCyIgHGpeGlqppz9dlDOyxqdCVxp
PlWKFtr+KRUjOKhhPtSQlLZtRZRwUtBU1fZ2Nhtn1LvGWZELsvP0s7nOAx3eEzeoZ0uoxm55XkcB
uBdNf/aFMp1yBRs1BYPA68sB9F9gm+dlrU1z6iPTdA+10qV6uvIVTqxZjy2mkkoP24V/w+tjIqT9
1zFwG+UeU+2/1W7obNLE2EfDYJ/KLLdP4cCQg+iogpxP/t3nMcRrH5cOqTCMLN3Y82NyOcoG8N+c
Oup52WtZoDbVPjYNJ4xJh0u+6cyouXimr4DaM/rHkL98d6InL7o9Yk7r1Oj8P9GrzigntFpggMTN
3xKfOp1R0RXNVa28ZCJ5ysvW3tUVQPemQgQ6AVveqh1CP0ZVEJ1tMZ4nlKE7NyseF1hoIYmhY6w3
hCbW7taSe1DvHvrZOGVc6RmKhzfhXTSY9kah7ktGRGEdxqhAqpSH51gu+jE2jk0CK2+EkpEazG4b
avC54IB9VCckYSXFxchfbENNz7O/UwcTOEIDXn/IlfkMtRUiDWzycxNnyWEu/WPIZOPj8XkIqFqa
TozqicdieeYvaz8q84hovDhP6WFASeNFAYNVo+IryJEHt+Se6Le5qfaHkoCaterUnhb1BMX0NS5K
l08SzEq87/VVbrUPPZ15gJLmeRpnOu7ZsDeLFswV4jxjm5cgpQ0lsHalYT0tJxZS8tGzQ1lbJXLq
UplFdpkbyvUNk1Bv2TRJy/Umk3lpjxbk0rp1sRkENBGlbshthXMXxcGXNMjuaoZd20I4PlmfCGUT
HElrIy5JpyP2iZ5u40pAuwY3MqPYbaQ07nNMo358q8vZETIXrG7LlOlK91rslJOcWwX1gBtSzreq
ZdYXLzMsOT1c1j4eHP7cXl6IhJI55fL8p92XTV3OBekp3i5vLeQ8sZQzxk8v+OXQH6uUJb82cg5a
XD/J8n7L2xO8w8S1lnPYwGY2+8uH+GX/Ws6BdTkbDqhbMu6XE+pl4cjZ1nUTURKQp78+tjzbyXk4
EExwhTtdzs9rOVPPA3FjdFikCajeFn7MD87+UeXBD4iESHSy6oc9ixcMA/0Fryx0DQJyd/H8zSLU
jYTm9JCONj8g6MjkoNDgG2NzZ+pav699wtLK0eYVOjqR1ky34xyVXkOgzSErtWfFrQ+2TkAn6dsm
qvKVTgjv2hLlfW/ne2pa96hkxhXFW/5mJbxVyq3WJeaG+FL4dDSxKMFRlApsYheDjFAQpwAjrhE5
nKXW2Yr8dk/LvRE+MbLa0aUxyiDNqQ505TY07GywWxy+sK2VTXUJ8Y/+bcjjYgNBUQA03WZ1pl6E
XhEW3jaPmkmtxn8O+w4dtE3uo10Y02Ywq3GbzM5NXNRekoTDOsyUl6yklthF4JqC0dlXYaJvGkvL
NkUzA94HYHruaDTSR+TuqdJr1Qqt52s/KDUAIRIHXBmVjCtcaj2swj8kLYAPdbAiDJLYgMnAomYa
pgQ+UO4lYwllriM57AikTVUdt1rVgDqYK6SvDeLgyh3RIjXDc4qIe+2n1rhODPEFaeahjpqY+iyN
UayuVEItfOED5buNMqSvZU/KOE2ILqAcmBi/RyRoe5n6YGsj0YFmeZkUAzhE1nzDTIgQ0Td7OkXU
tCYEDn6a1YeyTiQBicxtoKmPJamq63GOS6+d7Zdg7oMTLShU65yejMXsu8nqsnOe1C/5k6BevZnT
cjegwaZp2H1rZMPBHcETCPpW+lhukraOdiU+c8OFXuIMJAHog8KgYgx2Qk0oaDfli67G4F4uwhnu
SlH6W78j/lKGtc4D1ZKBGmkaW+baaZ9J4XsPOxfQREP+l09gedTZOMsN2g+jcanzYFypJ2o36aXl
dGwjF2n34DJpSKUVPShWqVUeTeIYvpJzF7oyyKv4KcwapojfqacpZHeCfHJi0yQVvUY3HE5ZSzqC
fVbLLryQpI1sm39BA6RCm6M1cKN+0xu1ezKi/mDqS0id8UKu4fTFNhrInGTSYhxAnGn7e+EizbVa
TlCnVG9rBSVbd4SORwWTG9y6mCldW77LN2XKa7L71Q0VgpvN0VoTSbhyyKvD6EB/0mBHFbUHJnii
53OZNZsE4zkZ/j9757XcOJZ16VeZF0AHvLmFIUDRiRJlbxBSKgXvPZ7+/5DVU12dU9Mdcz83WRVp
RBAEz9ln77W+hbAt1VF/afyX7r0kR09SY8D6b/lKhYS/IuYPhkkOiEFM7gwwGFppnKKlbFykpC2Z
BOTeAwJeuEZtDLoSTIpkqii5onQIBgWTOkNLBUS/mKsmuuNgJFPs2dL6J11JPmZdwGoMN9lFxkxg
xHBuFPyyAumq8L4zKpAtiULXc8FdFo3gCAF0f0dQR9b1TPJzy4vaJvPR8Okp95YkeYcqzNdKRXFC
RK67LorUQ5pddIm+bRPHsATBJ6KNE8iTYGbRJsRoWtFrOOTifurmV4IhGs+c+nOcGOZxmOs3sy8v
zGYw4eY9ELOplyEhWMLHDOOevBakomsqu8XCdaeEHzgImBOvsCanSGMRwODmTjLIe48ZNsg1QwLZ
4v4My+ItSir4FsrQHRIrABpmhCg87E5biZNHBKRqOWZkRgZIMzodEVRM7MKmgxeX1R1qJJuaixGF
jAQB5kkPCK+fooeQDLZDhe6izjdelgBbZ1wQveoS2KIyMu+3Njfac1xdH6QOMxMXTPQkrCFCKifo
F62YkpdSvpRxeIettTfFbzk0wiAxCuLlIvwbKI1570N6kUZSKTp4ZLEs+WWXF7vFqEt6Xvi5tAle
UlJ/Rdox7T8xekDRm2FJl8n8zol1ZpYipU65slaZcSVtpV0YrDU5zmqInyRVxlPLIFNON5ygSkws
UmrlJA0QySx9ZFoMYmTKpod4Nd7KsdWchOQCu9hWvF8Otb5JXxkJ9V4eQoOkflqjJqP+Vhm9M2Vl
Yc+RZZiKp7WmgStd/YqGDf8QPiIypXl6X+hleAiXyMSSon7HtDBsuU+GQElR+cVM33QQB7b1prTt
HkU8x3RBfSfDIr1bJI8DMiyRvHlrSzYlte+/6yQC682NJnoL53a8HUdjeTrFQjyy5CS31ug5WRTF
vcI4z07E4kcosQNahAZLLRF6DeO8AKGAU6EOM1LtGlnCXgHJq+ZT65M+5laop0n9wGpRdAyzpFI8
8xQcFbO4iAka4ik7ReIDireT6CLCKreEGDtq+0OZs5yI6lsk588k/AarLqUgaxKsDdGzto6Q1PSJ
ULfyoebk2WghEjqtZgafYGjJyPyD3e5MRph6S6m/q8UAewvbbUpmo23FP+S0qtxBnXrHapJDaCBx
FDsrcZEwN2gDpkG/J14dfwLx3sStG0xAmBbfE7iGz6nRH0tTvGYlXz8hjifCuLuvvIyIK8pVv5+1
H/oaiw+q8JOJXzB0kfUwNySRrpyG9FnzlUYKam18bVMKC3O5n/Ce7WcibsuBx0vIcOmjsaBEXp2q
hyIAQZDbPpJ72hbuWic/p0Z90/tNREE0iJPCVPDWlL8ehoe8oq+F4oUPUTACy8QlwMa4zUNZdmut
+ugL1K+VPmCfSmM0mtqHUoLEVOBZ3MlKeYMbSTrVU12s8CXrzMvUBUuObr6uei0FVSwEobxeqorP
NY4kJ+LYwOBkfu8hMyPKWtKgg50Uzw/J5lyJyh9ISIEl+ibp10+1EECLfe8bKK5aL7Amjkw90vY8
mmnCUH9c3SJTIVSQNHseQ0ZIYla9l/Ro0Bk/kLz6LpCwECQ9rJxxaf1+aTU6cdGTmW4Z8FvJJWdm
YastG7SUcjoluWQTJ1jMzSwS2ZrIVyWTTE3tpFij6OeNgJ5MIyBUZ7RmRcnOAv/ZlWLrWNUmh+nW
l6pkLjDqmzxT7BxoFNYF2P4my4PHamRBomS6o05gZBo0Iv48ErXbteG9lc+XZfrWlL5lsi6UCHEz
jIArTsWiiF+GAU+e2qqP5QAKJ24V30Tv0afDScor5RApdxot8P17lq0hWoiW29ziFEEPJM9TeZhl
VBdIK14txP1+oRk/hR7mEvlITqjLll3HACDiDndKXMgVsTFn4A7TBc1k7QgWCIFK5fQZm8leNfdq
DZjVjIgfCk0kHxS8/bG9ph1aryRBfJSb1Xo/rOq5byawsExsyGZe9UNTx0+BIlbvNbnJa67shSm9
T9QIVUSBhLpotyO7ofkVrQ67GHJATV0fUl+HgWyo0WViUpnV2G+KVn9MBvVbLsQRgxX6YLlH5MdS
PDLPF7sjdV2VSZ8xRdMQzplXGwQZp42B1oFD6Q4E17ye8LYCLs8QQKodfQfe+pLO/jQY5IVaVNcy
SmKy1amnlaNEgGhhahoeFEaLoMmTvSkpJ1GInsqqUWxtNZEmEazqGnrxJmjLYw85h522ET3Nat9o
hhMSROR1v1Mz+QccHcHV5DXZ94r8DMr40K5oT6RWMR2N6a2EBGtBDSHHw8FKBzZFITr1UQ0ZmsBV
Q8D4pzIt9ZS6OcqmFpB0yuQMwuYyA0adqmVAVATeaGzuRzl+EIF6uCbjTQan/U2MjrpUjneECRHb
Nq9eIRMiiI4I5qI1iC5+AA4vs8k9saA5qcNLR9qqRD4RHwUnnFDTz0ZHJ3Cq04teiNjncrxMkXZP
3spBK/qTFHM5FFUn7pNqG+FFRg2xA/f+sswdqpqqe64toPC1+twoAxVvbzHpF7KHXMJ8gQZf83KP
yF3Ak+85GJ4tDBpee9r4yI5DWhv+Mk8PSQoBuBbik2iSubIOqe4y1C/Su870l4wsQaUjZ9xADKVI
nGP0Vts30pieh6E85908e9tqUdfEmEVKqAQdXf54N43yqxU1KSi2IvZqRT7PJS6+Mc4USunIZKwo
f9WEQh44BNlqSPO/bqmSV61yinrfzvw4BuXkvTE6KMjLtSPNeh7pXb/ocQ9uBvstgYqIkMryi1DD
ockWWvIRY2kze0jkOvGW1jC9gs2BoNafRT2gcMdditgXhhvoadEoNM+sTQ5fbY59DM4Tn2JZgOVN
grlgUyRVkKpoa2H1gUmfnBSaXHcIM3VV0sNsUm57byCdJ+xoLugsHWGDIh0DC/g9MhMNFccwJGme
ZG0fztNNTkEvmp3phItAwqUl3AyyFF1drDhMd/sqwvS5DlRH0HhR7a3xcjCruLdH0sDYWuXjmkM5
FDp1wN/WEt05yRplPi3SyFwNn2PlXu2j71Ac8yApIRqS/WMrJbh/0pIoPlbk6cOKrkBnDUaUM3rW
kKFzs3p4WVV/Szu0013MoafYjAPF2O6ZNTCmEDEMR4agICfZYci9SUT1sIX3D7ORRF40IrXqBlzH
yy8zLtmKBnF6pBEj0TDuxqErd0ayUASXTHhzHiiM/NDf8epHlrZ4RqIWHgN0tkByfJwF0sporcRl
sls2ORA3U9J+GqKcHOopekvSwOw3+WCsprt40N77vGL9yEeOGCEQUsP4WKI6d0zyrfvJmIKB4COL
frMTdanq4Hhjx0KvwR3jaAMUbFmnYJz1Gz5dwZUGg5jpHoOCxtKPlY1EN3wOYWk+R2E7cI/hpcrY
0Bxl4PAsbo7QoW5gisbXmphc6jeGR6IINbR5V2hZS91zmzfQDYeuOq2JsPARvWZLzGm2FT5bmhSS
OEPlxFPocSIx8A+aRWM8CLmW8W3R7vpyhlXcLCFtCPWntUbPS9cXbhHD3eM7lGCNnj6IHi3Ag6fP
a3OO0j46IWuu7pM8g0lIbe6V7XNJ8iz7CY0cQ8h3vUpUaY5pCtOOZGc4o9xmFUN/nIqbEqGxIUC2
smWxfOkUesDrLHtrtn5xFFw1WfRKhkb1glOQT4wed8o+f69MlNA9fEo0qLE9WPpVbdLvbFYvYzHe
iKkxoC4w8pD6GqV5jm7LihCKfnThXPhCA8RRTziQrgrQTXVJbjkns72kWg/Dim/NAFdtyqDVwxTX
1hYaADs2TZ5pGuGiUcVnuqKEw6r9Q799SelHogzMBSw06t3UR8kBF3D2uY6AwpYJAZc0LYzplNDa
JXnupIOQOEOs+rOwBuSJbfhpY9lZPU8mQA/JF41pN6Xq86RH2Dc0xMw6wWXrpHReL6h88U1whD/C
aPSVeHo0R6zo0fyF/3z24wUZttm8hjNJ6AgQLSdW8CN1oYW5xkCu22jv6+YUZNvEEp93i8Pw5MJj
0XvFUqp448saxyUY/G7bHU3if0QGs7bVfJI1emzN+qYAntolISzOoYak3WVXUVRvUz7zeHWQ1dbc
eGnkjCGkWi4YiD1DjDae/qekVtj2m/YQt7D3Vo2jYtSq0PpFdEyqnh6XGFa3NHPSmapLzSPC99rC
XInOje5x/toqCqDeWlIQnqsbzBihCz0WAW2PZQXFAMZTxBETGcteaQ1Ka2yXkfpFFMStzYdLLsga
jt75o0S/Z0uL2SDHc4y070hbM1wBBV8gFI9j95k28XRoFOW96DfrCLNXIupjWxE7ca/PX9SY6aOh
M23UhvGwmtV+GKEncLs5lE/eSKIC9lYObQkq/IgumN3nRIAyFf25jhBTdVU7ywYVOUp/Oi/lvWwx
eI5VYUHgR/agxIpdm6N5tpRKCrQtniQXlS/M9+VOanGBgIwI4gaMB8F0DBmHkMEV5aVtsHjiER9G
O2dBc4VeoC+JF6VdK2Ju1+gk6ku7r8gVEaTJ9BHB+HyBbGlD51k5Xg4hLndmoiZBlic8Gs3ytPRd
6MiylO+W1tz3SZPeqWMK+5gYiKkyGz8euOJKWzXc71JyVIUTFhOmKm1Bvml3XEqahy3UQN+gdXyn
jHRfOuWlChHQzqXG/IHoPpxnrBCMxweBwEFhuhcSyQj4xtA16LMrPj32zAm39DD1g9sVwq5BnWqr
CuiXSrLu+1x8I8EVuWeMEHCsrKOiIzG3FjvvtuPRlqZZioPL+uQXYvnByeq0bgI9wbxMjXWelzqk
LSi8o4dqTyOdAn8xsdQpeXcS9BiagJU23qKBC6xiEeFueR7Lr2QhzFKb9nLHvtkRDGGMA45OS/2R
6EPhxtWjkt+TcyvSJBeoZ8MI0b1gGJ5AipPTaBvfmi6DIDyYSjB1oCNaCYWflhUuTSD65uK9SbfU
LwWr5IFCs2vlyilR9Rt6LF8z+8FvlxwQ/7gisSNriahuegPzUSdv2RkHrXKVWrqW5nLQiL22a8z/
+ySfT7LZoJAnEdBFU4kQHYaNALOjmxNPScrrmskfzKYgvO/lapl3RQtWX8owIDYTAMZE/GxjK3pg
bf424pAmisWgP03lcYeqHz64tE9MI79PiupYSbKdQd84Eih914VCsZdWOPWyQsoqag6mOAhp01Si
agjJSV5yGtVjQypCVFoncR5fYsx63tpn3OBsMEHgI31t+viZSkRxZR5qWRSduIGcsHa0VBfhPTSw
v3QqoV2L7pOsMt0nnZo7qt4LO3CWizOPUeKELbagyiS/gZQh2ghjNPjs4rQ/u/nD4ElgIBH0Yjzy
fHToHdScnE35qClY3aOlevoXSusXWUv7RQX7F8TrNyzXv+hb/8SFbaCvXz/iL5yvP38vYYrtrFpC
dtaGGSvlMSGdZ8WwIpjy469/9seP+eNV//ZHmrlS4h/uZPePv/TrddgNGUL/fjFGWh7wk6dUaVtE
CWD2MTMjCt5NUviv6/vj55S9RACGiHfu1zv+9cdtOxw4MyV/wM7+cn2//vSPv/jrnXSm9hFP4ej9
+jsxrSewTH++yr9eqv1FYNvuR1yUsWPgZXT+eKU/sWsk75V+okiHpBWewlGj2WDRq0zS+j3HeOvG
ol65iGtamncAX8dc4OQysmPOssxJMmPTlSWMGCOHYmrm65nMPdE1Z9nap0oKrkWV3Ai0MhXb8JSz
wqW97OLr+8GRH5R6RQYkW+yEPHhhmceXNFmM7+XeBqSRYkEgX0gvyydraIJFQc+ipQ/5+DnmJVTv
tSBIYsjOoriNTBZ8totgkFsbHaVyOYxN+mMbYRAstNUK9alW1o+sI9oPN+dxklXfQktiU2IY2g44
0Vkp8K3mq8T+lEaT242g+GlQ2FMR3osKC2pqoBBQtISnfiJ9eK1h+scUgBbMFpbIcoTHVGmHJrXu
2iYuvERRiTPQ/YFZPCZaTB7JCtFHJxG2LuQDZuPPteX2Voy4lNpA/o9431K6p77c0CIZ4xqDh9ZW
8nnPxhYItenTSAPXry8fCr28ZRJe0ekA95fnI9IcR6Fna4/Aah0taf0aXokXYwJHGvmGLIeTQ78L
zS5C4AWsau7wYk7QLUS1fi5y/aualNkdm+VrMoqeA6LKwq3gcUwj9kBp6AtvJHQwkm9VTnlbs5K5
mNUzt3oZCF5a5y2tUPJkWUycVki0YMqG0CullBzilgF6mqyAtyzTb8San5cdyNyWXCzunaMqJbnA
PavpmHPcGAxJIllPJTREGF6bCfKsoWY3MoI39xhAcUt8W3MZTDbhFIXYfi5uNOSfC5uaJyDx2PVY
vqVEn44GyaKJqj02tDibud28ckzli7U8s4x5FpgFZjS4WNNC4+IbC4BteK27UGNGtlbe3OnP6DA3
eo0OPxScQ7/s+FPGTBbZptZQXfrVesbbc6dl/UcxJ/frwtRSjYc3cR50uBgbfbI3EN5vmie9xsb6
F/Xh3wT7yptg798FfbqsKYpqqsDtEKP8FmkZh+qSJwPNqWVh6FKMgnVnZEwWEim/z0XUHYka3rS6
UTyhILxD6ONwZ0Z0hZG6So6g7LtW9pmhoD2NouEgFYJ1VecFdblRXDIehMroHlkKov9y4ZL4Nxeu
izwOiqkpMPF+u/A1KVsdyyk7zmRme0HXkGvQzsPUzORsIMXZBZDCTD+PL1oa49FXrOq/XcPf3Dz6
H7qyEfk0kyqPa/yrGrJJUn2Oi2SPWGO5YH/aZ1Ia76n8JGLhDSGo8skklOvRhHhH2I94p1/WuKzf
/vOHqKD9/P1DRCqKV0aSRVMiC/XfryOrlkVtMyPaD3W47GLsKns05btOZBGcuvR1XCOcKLl+k8yo
IVVJmoOEZstIdEsddsJptPrmSEEP3N+cThGCGfYrQiNjIFeeGrFMowiVTqERHUJVuzP7qTvVQic7
tcE8vBWYSZd5WHkg1D4InR+DuWpwEFYGthZ+SbZfMOq+/ue3/TfPriFbiioZhmSCBTa2j+cvt38Q
ezPuR5LudUkunKmrKw+yyeJJkbHDt+4Q2N4ex2bibIn3XZPrfTGXzPfzlbJ9PpZFNAaFOKmBBEmD
hHCiy8cotgi8CUdyq2I5gInyOISVsvt15f9fHv1fAoJl6FKIk//v8ujzz+l/BR8FPs6k/TdQ5z//
5T8F0ob4D5y/POl4RDch9D8hnYb8D03j64g2hTqBh4Lvwf9OCdb+oWypwpzcFemXgPpPjTQBwrql
GSbRvoakmSwo/y8aae23jGCV55CfBA3UxDpqggX994cSFtscNaaxBvT5/CzRTwrNUDqOwlNzzAND
d1aAT8ZdKHsVjJNbj5cnuvXP1PZEYS+Wzxd4pikkvPTkS4U+NTklFh0EbZvRBFbqbmP8zI6fKMab
jWH2wFDClXflB8ZkRfGY3hWhGz8BiztYrrG38HL+t3Xv97X313u0TG4bSFT+89sXDw/OwjfOXANx
NZ4HSXqIh9VvTOU+ndQfQzt8CwJmszpL3rREevjLA/E3OxZxz7+tdturq3xSBrokQ9SU314d2sbc
pJFC1+bJmg7id/XQXlTqkPd+V3zHISE/9vBtPKoPVeiqB8LsskdhZ56sR5MsqgvyIPUqUZAeYcN8
FOd1n13xbQHywgx4paPeecl5+TABFyCxeDRSn4kfOCxyr+Kjci9yXP8ZabruCdb6nP3MUCzdq2+d
O1FQoczl35xI1QT+vkXRDO/NU/GE/oeNkikSSiTDcpXVlmoHc/1KBk9qd8fiOO3ELzrlSoAMzWQx
pQ1CApnbPjZnCfbHgfSwO8Ut3qsnYj7iH+mNt7ObX8rv1RegP+ySUxjoA3MXe/yIzGA6DpfUExnO
/lwCjrHuSuIRLIra/pYPzQbUiAiP3YvEm30idh/oMLvFJ9rtWXWFffs+mnijvfaJAR8FiCwzTLGh
2lS29USQWZ5eFyTbTnSKiLMwb9U1+xmpNsFvwqm6af76QFQBiWTTDdUmtDFuR3RcXjnv7whaZH6s
fdPzNU66vh+luwy0EWwwBCfmDqcrlHkqe4XOHdT65ZWZiaKcVolcUAkE0lUVdwxojGv7jsnxs7oP
Lz3pAI8YWLBej1UAto/wJ+sh8YUzys8zSRprEN3rB+bN5GYBw1UcrAZYoWw6SfGVs/l36lHYDZyv
aVvZ02dP22jcxcgYcLA64St5lDWN1Rs2a/OgLq4xwdVygKB65WH11V3sqQhJ4KTCQXyTvnD7y7Z+
Wl87rE1ucQmd/D0+yScFjti+I3WUpEwJrQLiETv1jeMs2WXq0/Z/2cp81V0qN//ZXnPwh2davepF
fJNHT3uI9rB0YvyNzJNlZ6LAuI3cCcK1egcXWNPbcpB+DHuMsBf5QSIU8in61M9Dd+jJ+nkJn8zr
CiLxvNTO2LuDZit7/Vxcpr1Iz1E5GtdO9YTcq4Pyc9qVtZMGTZC/MlhDDYAGyElP1r1Fs9muBp/U
vdnrnYJvh53/HM8qd/Mgpze8Gc0FN8ely3d0ojbHG77Z7G56pb1qXJkV0hOTbaZhBOZ96AH2JIhl
HjS3FVanw4D4qt1Fgx2f6N3rICMIn/Xo3Oo/CHvb3iAaR8/Yj2TykWBEh27y09MShHXAKLt12jOp
i8M+ZgbjSFj2n5QeoC1yWeL1nEF3RwYXCCq+8qfYQ3z6BlALery9BAT0MM3x8S9r+/Spf1/cYAni
JyiHwsZgdaKL0XMOtbVb+NF9C+CSIdeexnG/vDCW8jhpWFdyUOnhCT6dPShDsz9HTifb5kUZnqzr
eOrf4rtUt4235UF8wQvqxtB7H4hfmf7L4vx7LWhisdFUkw61JDEa/b0mxeJiapMuN0EHxbRkTC4X
xouJCeI/L8P/xyK8vYxmyYYlstnJ+rZF/KX2amFJDGIoNYEmMeXiJaxlxlc//1w7qLpI4Yiobdji
/6wF/mbplzmZ/L72m5JKjQubWzVMWmNguP/6skrUqEiwui4AaPqiLEmIxXUDf8wRoCldEd4lDdKP
le/C+jmNLNWVzI9Kgbu5sThGA8SRWi+3KgTpuZqYhPK8WvEil1DsFPGYDfNljsCBIcHudpKyoCwS
E9WjIWHuWhlhykrCPdi47tzPLBn5SrhZpR5EJScvaFWaTRWP1i017jJ9h/+1e5brQXN0bFNIqMlk
y8tK8JhjPvRFgfyhZqOPlq0RZy9m9dRrBqmFWiefSA6nE1CPqDQM6B1qVO8x7Bxn5J0+siQDxX/9
ZuHNibQL+mvcw9qPAeFYUw7YsplgYmcCectks+khN2WSr4jr3hhKTpHbdFstW1/QoY3SznVqi1HI
NDF2Y7Z9n5S8BT72nuXARFXQ7YjuEODtFc1GiHyRaxo76C9qZu7J99D22VmeWpqIlfiYIRw9wQNU
7XIl+LSS5Xqjd99l5hJoTXvVc2DUSMl3c9IwAkatx0Wa3/ItlkLW1JKUVR650I7yvnI1cGe2LKyI
kBtO5TOWWUHOtv6KaJz6zjilKvwBQ5zY+Az1Ahsdzqegfk7WrJ6Z06o5UK2Q6V4wjjIyxF5DAwv8
YkY6oVTCD0vmykptvWnyR8T1orwtvtpKDQOt1tnPVpzxY4++RyucHm3xTk70Z6TAJPRC8ZhCpkk5
jXx8ytRorQoyUNcftTV6FDd4RyadRTMOhEW7l+avZtYeQHgovhotL7NeP0PC+ogvKMUKr5u7hzku
H9MwuslJ90WbvIFbXj+v6oB1rnvZ/l+dPGlKEIklNF80JMcRKn9XEwXeYqbiAXCm0ho8bWWWIqs0
yeRi8Io0VfAbRee41p4SeT0Jgshs19oGrPJdlVaCL0APDtqq9dJxIqQrE1GiDhMuDBKcTZjmcx2Z
O2H+ufCoM3K9zTUpp8aC07lsWfjw54mZL2TDwoRjaDex6D0u88iG4Zz355FPYMEmkHN38vUkLbVb
M+4cpscaHnZfx1wHLuAhh99Dh53ZwPaZiaGwm/OfFgnOBoNvHP1AAAyvXQFmm02g3usMjgrNskem
S2hInBr8qVkMDhxRe5oNO233uOIdJBTAgd41QrSMFqoghVep/Uzjj3V+XLH1K/P4ZEInsEizNg1x
p9bAYcgj7TAKdZRo45zoh8Jo9QMqA9VPiuKyxBpDUqh8MHSMbdNoB+UYCoM52IjvV8VNq2WCoKWG
OSIwUCWl1OxlvVyCtAA2l4WE1WjM1g5l0z4IVRT6KCNI68vItK60WLqLulW624YCdq2YHQpzOcKX
ROTu0KGrAZnl1EzNTYb0d0tFbmEnyHe/ftEXWb7Lk5aaTbb62G968z7sR4iCAoF0yPE2uACDO8Cb
2WFWp+zO0D/SLKRo/fVbiflSjnAfK9qoh1+/o8VW9sf/jfIPvhHpYdVKhC6RhAGwQSAetQyY4z5n
+QS3iOVlkH82kSzsZHrl3n0Cj9UWL+sDo1PKRUqAOjDd7lRdYW4n/mg4lIzhm/y0BvJbWnuM5k75
aT5JHzk6zkMH6c9yrfuVKTEambflke8+DB5y375bX/LohRZH5Wy+2dV109S/EfOrXuKP7qju5hM4
N4RYn8WBkp1kPLKAXvmMQIkeusc4IEwQcQ3jGvNi1D5dNVZ6sj/JIk3JVu/xArg4XIyzeI+RCalq
lLmtfkc5O9J1ZqhOXNfVZDyCrcdu36SOtHKgMQh+XIMC0YHWoH2aRKqa++ZnMr7FKwocl3auOvAP
x2+6adozJHxQ5YuNor7MqHqcDBvc2fKN5+pGIR/dm/b8bPiGL14ABrT0392QBu9V+c7f19SHqf25
vqMhM4hL8Sp8AykdXcpmV9Ld/kCwccNRZTciYrsjPWxjN4lIINIz4Yut5hOpSEBvJO+WKZjNnUJ1
NXlKd5DgSGCq5duGPTd0xFOL46z3NCDM4FRgcDQe+t3a3OpzwZuAX0v4ANzsSjrueii8yUtAwQjQ
ylkQ2E8cFKm0hzb8b+1FL3nvI7ekOD2bXDnRuHvUBO2rXPuKhFjQYTDENCKngUoeJSF/NCb5hYhM
m9hcZoiauTPJxXWnV+5xxvdr8clDbpUA5qepH+eNXk3eAI1Mb4Hb2duJl1wr7hbV5U9UJkp7aD8x
ofLxNLBGaFPTqSRg0CKhDm1KFOjlwzTuZ+tNOLOEWWd0a4R/1iQz8lgUwp5bbCCWicjSVb+gBYsQ
ckmbrO9a5htg51ZqRvNmnMlw7tKzmRz0LxBF1/U5RMppd2+A0Jryob/NrctrR++Uvq/lsd6PX5zJ
SnrZP5VdctZPxcfATBD5zcv0lEDB0R0Lm7UNV6gKTKQIpVM91bv2EQpk2dvmG98A5bPgsEbCM73Y
X6nEtLebJzBgqqudsycMDXxQiHz01LNgc7rty0ig4RQwr+/vuF5xOMnMrSm7udWoQZhj27c2c5Cy
GI3fPDHaWCI8vFsc6MjkUHqtKocUZNM8RsjRM48UTm6iwUHynLUkz0qNZxzwhHMCNTnX8Ent+BnM
FfmASpQ4z0P2HGEVR7uR4QA4CJ8q8QEPkRQQX6VZfkMhdkYDWnjwZov5NO/HIyG1VbTjyaUxTiat
3x6GbDff9QTvknpKZZN/LZaDDdw64pErA862GGuQVIjlvvqEjEROOOJrahOi3195rpbVmen7DU5L
yG0gs2YMn6mnBgQcdMc4KBGrm272mvs9qJvTdgCbvPmZQUl26f0QGD2qZAXZOYJqBvS2YDqTySOC
/8tDfbbB6N31ZPHUcESlL+Dl7y3ThcnBqRFfOZGXd1l2G32qPOtmWs7wUlHhzD4Inj0xsK/STvYZ
ovs0c94K0UYgq+3zU7JTnkr6Cp5xPKDmWB+nwpvvmS819/mV88xbv0v3TJqQo7GMRW7tWizcXzQ4
o6A4q/zc8VX1zXfew5WTrolH6w6NN4JUYEVHUtpXD+MSKa0XlMdL64jGrqx24jl86HFvbiI8joCT
y7G8f+guwltz0B6Bf/Sv5pUu+3u8h6NJI4Uy4RrODI44bDPwfST6xdwCL8O9tbM+Za94Zgvt70na
lI7zrjpH5/bHSgwE2eWnjCCAC8JllXLrqf4cXO3ECqvelHPylB2IXZbvkN+p5OsutgynRwwwAtf9
vhbvkSGdjMfqmUkZBWZCQnLkYjhKtaD94mhAZPUBmdurAUv3wpHuzA5DK4QzYvLZozKTbSvyNuwR
nNzByQm6L1wMndz3wlVfm8OGnlS99lVSPJBe2cU8a71Dup0h+OMWEBPM0o7PKYx3vJcKXc58hM6D
gpRD6khHYdiVJ9oqE27b6sipUvrqmk+qCqtxq/6oXuMbOfOYj3fmVfatRyl2cX9VqCFFR85sNXFQ
Sw92u49huQ72fExQ/nkmTNkzGAJRPTe6gwPP/B6xNe957KKX9QcRzdsyp5IlW7zTXcFlIL0XUUBZ
ZHnLPabMu+waJXcKyl/mWeY1mk7J+0ThlR9WYg5jJq8Hsx6oeE8s/hvJkQncdBuw+UXCN2pZ3zS8
Kr1n/bEWBB/WLbsbHxcv/rG5A11OBNMpf6MDobxKFxogIzHgl3y/7pqr1G8xscU1emdfYjFQlA9r
3A2n8VI9JJ2t/eh38B6LFyQGJikoMGm4ARN6hTNvro84Ckbb5DB/mmuiKqnCnUzzLfaWCvXqTmK1
e0vfe+N/2DuP5cqNKE2/ykTvoYA3i9lcb+g9tUGQLBa8BxLm6efLZKmo0Wiiu/e9yQBwDXlhMo/5
zTq7NolLb6cXeB7YlEIX648WdywcHgdRtS04zPDPKFqhoYVdUP3ePFZ/VuGF/VQnd+mNX58D5+Ac
0lcZeGo7KEyAz1ApSjbgMtFbv4ZdtrBQPMM52Nl7AJsFHep1c9D3/ZH0FPPkDGDRvjF3w6fvbLAc
YtqU1GAEFF/9e325Cu/Lg7cNX4dP2AjYYpsPUpcqR4Fuw4MSXenb4tHT1+FNdYv2+F19gUNS9ga3
rPlpYSFdU9/4OZ+KN9O6ReewI6lbOO2ouqJcTRB+z5qX3Abr+QYwqAOA+gRi9k972DSPzOpWwTQJ
i/7UXGXn9h69T1YR6+A/4aApYarXFJTerJ3+yY7h7MfoOFFnpsQ67bHEAJhDDzB8MKlenh24Isjq
IdJ8W3xiLeOLbfHpePDjb1FsyIydtvXLneVdRata3Aj3GLIszvqfOBSRKryLBcMC1D3sCC5EgYkK
C5S9rToJ00VeYiDOYqYbzXU2tJucEKjBmjbRtx7IiQ72W7oH72JfQqfIX0D4hpet9bNrP9p4097w
m2bWKCjzx+iTGKa8bgkSboFp4PEOeLA6ef0WiFOQrevXdCDGXdmf+BaCAHEy0o/V8DjihQcn40Fc
iB/eB+bw7ioDKfLefJI1Bt2matfhz87dTSw0IznziVqy8wzjkDVLuu/svdNyOW+Ki2IPk8PYjO5q
vMoIM9p6W9p7xOANsanPvcByPdlCdZqNnf0D2+lhneAUtAagddkcKPgxvTTb6Cp/LY/pPp7W3ftQ
bz3Kmg/NGehRPq5YKfAobq58/4wWxaf49K+4K7VoXTwgknxZfgQP0XV/iZCp/R4ckyfaZdwF8Cue
MA6Zy5/GApGTvipowjVq5CWifVAsPjxAa7QpkIUHhoP5SqGhcZyA1BJ+hDv5NOvnxbQ5z7BxIjSj
s3XsePp5jHIDOoV8wdD7S1H02l7v5hZ+HavtIF9Vg3qf2lIf88aIiTzLOiblwTjDTUIWRL1cebTO
w/kmj/rDCOnutsN7KoLhubF8fZVAwV/1TWdvfL01kdrjfNVISeyL2jU2KTygFaxAz0mvo3jiwS7g
IUFmTjaovN0mQYyKns//FvRUbu1C3wmNFWTx9ACX8gYp/KyGFSaygvoRUNnBrXaJiSFOpGENGs76
FpU3GPmtTjEqcPjJYRxt+7R/hUsUb5uhG++NAsp0UeY7RCiYugMC7p7G1qYJ04lMuL3vOsvfVKH/
BguAhUv6OqNk5eVtJN1wzA1aQO12zFuK5iaAcSuZ4qcEX6jGtuH0eXgWRX27FlYIod/Bm7IpWQqr
purvGqIj34JOG9Alh8RDsjbZpGvdCPyPdb3OFgop/njGlOJWC5tlLXQjvIw76xXjDXzVmB/SIYvx
p6GSiUDeXY0KlV97Z7R4WPuas7D0jbHkPfEjEfJYhbd5giOElXWn3sQ7HbW5lZsy/3WLs8uz3Rih
dWZ61TGjy+yZN32tQ4u2F0riJj4UcwIRO5gJKorePuJJ8BgXXrxOUZSNUeLuvOgirKcXNyvNoxhB
rxe9exOmb/nQokwXGJ9YLZCWCR/J1DnFkQ3qriyApIOdv9o+yUqYiWCNOiMa00vfolWCsHZ0W5Sl
81LAWdbgX016/1oOC+XlcQOH4qFxfhpa3a4gzz+JGPXBsQFdP7bBz6ZEj7CbsM1C/wefN/6HAm5g
M9nbEV8fUt/lGbEygUgx5lQNBhFLCHK3JRvyoxy5WREfgFXsQO8/Np7tw1PR8N7VfGrf7kiHIRqf
Z/nHTJPs1JhBqIcFFejcWbVLsIUwsbONQAOKBfylo5UNvHBaJVawXzK7wj4HsGRrnofleWy0Z1HG
Vy5rqAikVrConvueZEx9tkidn7oPsKFmsh7J36mnJR5Qoyn3r3NXb1btrD/0uv2CL8UB9QF3WGvo
s+oNq84MvIVZOUaDMOI/8D4wenmunBFEGQkxssjJ2qr6x7IBZFXaFrH2GLy3Ezjf8B3e5ylLxHCG
e0zDrKCDgDlJYL8GufGCXCk8djQ4uj4Z19k4X1Ri2EU1KYMZ00JJm8TbAvPeG20RHe9ih6YSKAly
xhgmjJGQzHQ6jsveLf5MT1o6kjZ5LfG0/prV43s6SWpqGe7ngHpQ0R+dpIfzPECBSAX6xekjdtXS
YIIpBRknbxtjA4fv27LFAmLeNrMJfSRp3FVQJu5JGCwAXvQwTKg2eBY66EQ8vdDxm9Jv0cnddR1G
LlryEMbpm2MbQMIx+MbmrcdW0cr2VlezLmINubYEdQstsspj11DRS+ggMkVurbkBtRAO6BDQb4uG
+hr/vFvQWVC6MVET3gyRtQP5ZfR3wdhh0qePj7goQDU18c3LwGiuzI62Rdivccihnax70aGeKcG6
2q42qluLU8vdaZYHUKjZLQq4qIpmw3NaARMJc3oxzOHFRdA8WT4pmlGmr14f0L6C831ll/hjRf4D
3NaLBaR0aNrZzi/1fVWRS0+wZ7aOBuo6zWbzuqYPqOmV2LlBgmoxDstIo0bwjqf71G8oKeTBW5OT
uVZx8TihpJQIrpUVWDjCT9ggQ1CG+drv+x4JANfeWGJ4rpHBXXczvFg3TxFYnGms6SCnO4HrLN4Z
EHWGun/V3XNk1Ff0NQ6113AD9N0ncORH1Aw3etcQ4JeX1WxRmymiy/Vd5Tuorjb36OhfTXULkQJC
Q9JDJSza9keNzcysv0VRwXJaDtrKTxZ87QD7k9/kr5m2wziBp92JL/MKCRd6CQQ8pDjz6xtiyihg
NQT2CF6vS0Gd1NLMi36gKoIWALmqD4cLVBlyosmt3iK1kTvFwWpo+06VxBEG91gFFbt8mFlYs/rQ
dcuxd8UJTR8d5wStQqMiv5tE/yog4KyaYiE8MSOSZWKiohS3lQbPXQzbObausdg6A524HqcAn8Rg
6FYLiKqV0a18DTZDjjLv2nbYdQsTieBMx3eOnLiMoo44KvcgJxeP1TRyqKashpjLOY+jR92bNl2F
1w2CGvtmREjbG0eqv8Lcd8xmK9fPKHcI68pYzKdcgCNWiNElPzlOubwBzT0bCOAcU924LXxiUBij
j6MUZh3c/n6yqOCGo3eLiymxOKah1EX3lt1lG3/IyZvotUY2aZWANtlh8JchmRWiRWxZeETWFPqs
HDJfYpRHK6/Pwk/uNX7/EwDvVVZlL5mXwVjMY6JFFjKjtKC3B6N+tIV+1gMNJo1VUEJOLeYp5IN3
cU1i73W4V/Shy7KPDckxTck7QLKt9ShNdmEpxHWGf7eAB71xR0SqIzPYxMuImhV9nfVMAchOUJ02
QHDaGbrs4wSTvapRHNKNQ1HBL00BMeK0qa3iIYPyDs3MXSZU0EwETuIZTzWzW3c6198NkVWLycvA
VrlYU2o3M9T4o1PbCEf7cM4HTDuaysOMcDR/jo2gjAtXcXwQ6K4jzAsAfE5JHbrhsjPjhM5uvF3s
8jD7/X0HPRmoYHsMB/+QYyVJ/d3BQ4Ylt16GYzIFVxmnaJ2E3kXthhpsPRYbmlZ5ntw3c8cT0znP
6II4uNkVr1moP4I0nfcO3Cm0Op6hslDoE9MOIHgInhNouIjcFxsK/7pLoYcaAODtokT71fZ2XO5x
BwT+pRfQXV2XmoAva9aOmd8tmnaO6+W+zehAMLE79taAorhCOOrBL9EiiHzjx1AM7SUsij11fDiW
aHPuMBC4wyCyyr1310z0TVe6p6iYf6ZVFO+QU/VXIWeosm3YgtTXDI2ILbFjE5bSDJSUp9prPrym
YWVzuSUQ2i82PXjRTbYziqxZm7A4UEU2HkN9iC7EQKJgg46owkEgcpLcQ98adjRo4Nj7oIIaWtmZ
AAKBvi2mXJuJjsY8UteIeu/StIgMmNguPR1g5hDchmGHTcm8LGjSi2thSUA7ffl4sPa4Odqnrhjt
k9r6x+4E6f0YVySuTfaOaaq/NazGOY2YwP1tUMf8dg62iR79GaVhcVJDI3gCmLCMbVETtWHb8KpL
Q6zOLT+cCrsMXCTNjdA1+EPwDTDdFVT4YngBkUEiK62BN5PQtoCqqGnmZG5R3Z8EJiNHm6qTkw+y
iIs2uhqGub7VCgvobKC5py5FGmFlOpV3MmPL/RrKEvxJ/xoYk3fSfg8J8AJ7cZpj2rn9KZdDgdzb
yWnAP3uOfleMOOiuLae8QY3e3MPwyC7yJrP3qtv9PyDB/wQkCD5Pyo7+BgZsUGn9pb4qZWD/93/c
S23T/7V5y6r+7e8iqr8++AsjGLh/2BjYkqMFystbggF/4QQRV/1Dd7FTtp3A9kxXYiS+cYJosAAm
DXwTXKln2X/HCdo+yEIPgKHhKp/vv4Rkf2EXvhRwEZb9FyyDYXn/QNHBzzAg5+iGAXrZ1B0DZOTf
sQyB3pV9GDbaOdUSJOfjkPTf96Eqm/S7JjRWuwg0GxJsL74D9QIbulM6dS9Lod3gxInXZaNDDhsp
UAh8p0wBgN444PAx5wT4fjTeRLRTvWTZ0HQ8hVKPCi7faraQidDsPIdDRZnTSH3sN9EiHxB/qavi
rnOHF2vp9pEOMqyF7x1P5b5p/BvmVMQJUR6C1Uelxx1ANhnBKwqr90FQYfO3XI329AGpT/Z7kbIo
5jPUw5MfTocgKy+cDJmvIvYus2BGkMnM7qo+ebfShdrJoaw1VHrwxcgcbyEuJ3pHRQkWGtzwNs23
uTnRTxDIESYJrV6YIEIrf6J/tieOOycViCWxXbrhZsDlbWXm3VFMfrsJq59jzJuTnIJ9b9uPAy26
kbaD5kVEIxa/2QnBmo3d7SJVn7KB4mkQmR8Lqv9zPzZgPUxy5QxbHOe+H6GzWzUl8HQINn4LUc0R
D3VTviFJJGDodtRIjBREBVMu2lnVstUmYnAdE159RCkeKQ+oiunaJWcZIvcSFhrl3+kJb65LUTUg
NsbiEuT1Ns84C50m+ZEgMuqctbLGWmldJ/Ehg/yY1neQhA/+gvUtQmpYw6JG4cNwWEEPfsN9gHbE
nIBI8LMfVX6DwMC1Ew33+AhCIkjinSQwo2qWtBvYEdhl0ISLRATkTdOuQvwB1giNvLdFdqFJAzgY
2ch1LHd5cle7H/rkXiIdOZ56TsJcYz8149eZYqq7Dd79LDmTEMOjHqANTMtNzLXGtaHaj6heOXgP
rEA30D61M9gDWQpNbcY4Mo8fUYzyD3HbXyJ6WJ9rTzxgtETJBzaYsaABKjy8CRz0CDsuJpiLjFs5
NZ6LnGoP+lk073yEQKsmhZu5ru3ptotRGHS6+AovcujUHgCTWJQvhV+/ZLEUOdKfbC97rjOY45nA
OMj0jCf82T5mcakH5SVFh52f+RRN7MVkmfbwdoe621f31ejeLYV/rGKwaXONDndEBOACQIBHfeM6
Ha4jKAIh3GskwD68CsJ9dXAWesmOhVKxDvneqrJzPwHjs3oru/weOjexMQnmJxZ+FEC3y0oe6HF+
CXzyNsPYhn7/OeCrssp8aNxL3iTruSkeEZzGhFK42z6KMPi2XxtkV2DMo+dYejE8Q2RaS2Hd5r2w
8abSxCqBy9oISkflLDZBGx9Dpy93rTQ2tcCKnND0Wb62vo9pjbFC5gXZwfKkhgGruq+tTm7JyXg7
2f7LrxelBn6TS03Ewf7e1pbawUFRtkLVa3/7ukKKv9a0WmvTHk7T2BsHbsyvPSkZDb45SVF9MCsa
1lPocnUKj8KyIwWokbU5+UPy4emYQtaD3rSA4JadOeNZrBhsCTSoOK0obwUVy3odVP0pWljb1dZo
1TewYIzd9yF1PG3NKxSb4RT8fn8iP6TeNrOWbBYHQJBWYU1u+gnSWRZNzcUz9y0FQZAH8hg2Q/VJ
vUUNZRQ6x0jffx/5fheqzXwK162Syc34+uTXN/Xq+9RXiSS9w/2qxYqHu9sR1X03OAgGlAkk8AIv
olnqsqZvNGu8nJh/iHzrdawew2VAQ65JqApXXnNjINmwGvvJRvpB7IemT8+jqB7GeW4vB5OyEXIn
V8rcC34ViqeUbIiLSElN4sVoQQpN3NHWCMwloyum1TuroLkOPvtqKUIbwyTxUCRatS0FmVboLdrG
REz21KLFeDCj6rHD4nrtAb3T6nqgOgqPLU/A1sY9pamXyUAB1icfwNNR0s5Xg6O9LrK2u2gtAkBT
2l9VyGhAP8U2a+neGgonB620ugMScO+2LK31ThMf4k74jwnl1cJFR6jHNRQKsF8cNT96xW3ks4yH
7s7Vw+rGBJZi0a/wtH54WMohOS1VeYMSDiiUqa+eXSRxijm+o9oc7rTObbd1TEO98/QX0cfLPgP8
f8K/9BR2Bj7YP4Z6aq/M+Lbl7tqN6GZThmpwvyxnHN9LPBShI2cbj74G1l0SX0K5yp6aeO+aIYb3
PGepFDuN264pD2rfR1/SEsERq2S9OCCVU57UsCThtRCIFhBNFKcp0WE09n03LlvfHqh8C+APtrJ+
85BfO+bpCSSlbCARV1OjT0A7S9PU1iQDVQMKLAisKqvg7/251s19Pcz0GypzWZsTPslq6JmAqQlz
h7YnkpzmNHVw4jQNigIJE+1CvA/a31vq2PcudfwnrZy0re7xHVaJ2APUZyQ/5xJACbHCwcAehaQZ
qVP1qk1JZ52YFuI7IDfxn6P6gMp4csylE6YaSALRi1GbyhTTt5xnl8yMSjIOxQ5RgWmL8qh8SBeZ
byTGX7akahfuU7EOI1pFhfLHgNDfnb42lf2f2tdGcFBpVn/YEcxnfi+dMM4ndySnIQ9LqmP57M2H
cfG/XJ2Bh/m4s9MHVtcVzTcmx1heYqcu3H3jBjt1leN0QezHrA9CMnO/r/IgubedYubKQb2Qz9mn
A6l6GxRTcapG49egboTvXbW1NMMM8A4UlbruyiNQDYm8DdSxuvCIXsLWjXaF2zyqa28bC+0DtYll
FJuR1r2EJV6EnqfXIJ7fO5mMhXqIqGtEn0idQviXv/xqe4+MfCjDmCf3r2PqfEdpZ+ydqT8oN8Xv
Qbkpfu+qLXVscV+bKu2PkNBawAPS6EPdbmorQ94KlJzvUxPnfvsevu/B7xvRy+2jzoO1p6JBkzWi
np2VwIGpIlRSDZCFLcKY2kHWDciX3B/xdWB+aj7HDu3hr2v39YwqsWG1mZQ9UxvKRN8Xzos0QE3/
dg1xWyGCRyNbXRuhntmvJ/dr20nrDy+FgaAuzPclUlfsH8e8MhCI55TZ+vtpdRP8BF117dTTrF4x
tTjcNrH+ZOT6Xw9v23EG1H6Xejx3ifCKI2Ef6Ikc9IF6ZNSjpJy91db3MSOip9lBiZ5kC6cLAUVQ
KXe8btp3xtiebJjkJ/Xa1xvksSqCFiKcwdsEOvOhrsXdyfu99Y9jWtvQgyN2X6HzSJ00IXPYeXlC
8The2nOQgHJXE4cg01FbSFkCiwnaP9UlROcJ9ZjfV7SwQxZYtV8npXugZPT1CKpHsuriGGOfyCB2
cTJ/O2QCnIQB3PPrEi5XwYj8hrqcNOus1biklJ3k0+hK9QjEI+KtekxdRc5Xb6yxPS7Tot2pC40z
lxSElU+rGkKfNX/VNiE374DGnTLtDJAEy4gq/jLx/NrvfFdD9ZFa/VxOQBG/rrC8zLWcuHV1sBB0
VrM+3em/p2dHutyrXbWlBjVvq2OobsqmZnD4ni5zZYOpZs6vTb7/tQyiOKVga+8CucgUcqpxZ5T/
Dr76CZOFzCdKt/I1ZPXRR5PvmOBXFge1qV7yfn9W7UZ0G+hfudq7qLGdfw/7rNhH8icJg5+ktr6H
fztWahqz6Pd7okKemn/7iolcZVss8U/1Nbn6XBjpZ4huyf5vH/u3z/7jWBYvyBp3QGAT+b+qVzEg
e/NGZ9yqvWrC06CrJFC+/2GMcjkqDeyU7YgFSA2iY7X6Pjam8mEzdW1Hw9rbT4BvCm1AjMyVlqTq
E9GcsKk+oj78b1+jXvjbZ2hxbZ3UukAoH2OD1no2Yhzm1Lu+vu7rvaKe6Gn5nA3DEtleva4GkN3N
6etVsYBhKLhRNNqpSMiMLP+1oesLqxuG6p1bz1sxYM52ENK/2tUAWSUxOoFmWe4X+YwacpjU4l5b
0kq2r4zstNx/exQ1KkpQ5kdRWLy0uu1sQ2VjG/eQz6VtuYiqU1ibSNcXSVhezBoS9Uwy5UkJXKhB
7X6Jcqj9NCgMpgvMEpWb19egpm21Wff0cIk1+1vb1/vdaA0/Crtut/zfPDdy8OT8oXZttSKk5aPv
4fs7k+BtbDnzCD0qOW3hSf0WdUgZLKkhQl5lLwpwhIEz0ZCRC5eykErk0ugH9HiUo1UkTby+bLiU
/5We5tl6mMoZy4yEuS+WUcosF1G1hTBYfILbtMgJFHmvV2dcKDo3DhOxHNSWARLdTjocceXUO8m3
qq3WtQGuYWUzyIk7sbg3s9HkFjTkjK32RxuZqtnU13bvIHSdyPDKc/ya55taeRSFVNWXcYEoRbC4
yOnma0sH+AEMeCysxdimMhryG1Tu1Ra2csEuXYbLtHHo/ZmXoVxn1Q9XgzvEAza8DoBxGVQUpc7v
ViXhilwe1a1YQyN8oGSuSrRjjDU9jKH9gkQVmpHyaZy16KZxqmmnbpzAANjuLCXzqdoMe5MF2Q4v
miBCwM1xipNOPWtG7oVNpXFSmvq8R+f48O3rpra4RqwL3wd1gZP80DZ0luWP+B4KP/X2S+ftvg+h
G1udkOGJ1qg5USKxsY+YNO1WfZuQIYXa+h4iGRf2Rvc8FNTa1Rflau1Sm+5UcOJtULdWK5xDb5OM
nUMkdA6x1WwcGYOrQXmZxXD6rTSfDnqmcYHVC1plkRz0zduXU580hfMDxENXat9Rfm5xb9HPr603
U5hnGPMzwYC8+dSQUCOEC1BGPyn2NVu8qXS+Gk3UpWySY1OX0ymIxumEMhlEke/9Imrwhq2RyWyz
8YQVwXiqfBGDK2viBHioPJrQ3d76TvlRlg19y2AWpyhkULv/zzHoExqdbSgfFwLL1+tGFOPVELZg
1s0tcQ2FIoGecmaHu0XSQnpXuxf+kp4SPfR2sUmzxg+qcu+VBQDhpWgQKVqAGer+cmMUd2jpegc7
wMS5bu5rNNnO9FkfFhuVni5B+BzUzqtpzPHFiAdjWy36zTAYFVLehzr0Lwm308th1q3zBHLJSD0e
iChGfnLutwnSIjnMaZSt9Cc0v7JjJpDR7oR3l06NrML0EFt17zRmFCqnFIRpGy4Y487Joem8HoFE
cGgWkvFAT4gWRgfMjz5tFle7hPqkIxuZNgfXQz1LGy3QnlNnHe0uv8LTV4PD3JV7e+aOdht3OPbD
AG09AWLWOM5V5GFWkgwapeD5eaTDjszzOK9Lj0auoU3VznR0hFbM8ZrKFjKsKSbWamvIms/OKgQ4
pK7GXFkFuaDDMm2KNxF1zvVSg1hphlasS6cxThhXgPgPQ5s+tp1c5TlSnAbZ+K7AcyqHXqlbdnVI
aRofyra9WoR3zXQ2PlgDZIPZzIu14cGetUt93Ef5iPAIqO4Y1RHKIKhtOqnerFs61bMVDYi+ov4j
6kFsLBtQbl0lWCT4Pu4uLaKVDR34mNoMWoU5pcJbp9Ye8sDqgbcmCLlSSC2s4QPBrrMVwJig1Lof
sKBf2QND2McFrKJga4fiRwWxF5dpVCfHGkSX9eCUYNjDGjVL25kfJ90EBZYC3p8G3znV8eJvU7wZ
KxvQ0FAa+bqlsj6n+rvbUcQtxY86Co0VenxU+IPDMqFGZbnDZdnZPbI/o7lrLZ1KcJ7eNa7R7q0G
CFDYWSDMnUmH3ctiOZaYVSNgiWY9cAaflQLAPrzzPgJ/EDgI9FSIrDX4RDiaiU+xOSBtByS80vEf
xgB2uYjmCBYNof/OmovxWC8mjslga5Yx+YEEaQ8jwiKEvcCX5lM3IoA/hH24M9OK7WKw5V6BjY6l
pZSa+MO1tCbPZyO+mrQaBlniORSjMbnvB5oZid989o6MNy3AShkJJsQbxMSzjsXejFjNe72nAlGg
QNX3h6g09iECEBvk5k06+cYWYT9aodyg67Lzr0NdGle62UXj9wc9r4tjljXv9USzpDJgCv9P9+6/
5IBoOy6k3P9/9+66/Yyq8u99O/PrI7/6drTD/rBdN5C0YtcxLZsO3F99O9P+gxY/Bhc6IjeqA/e7
b+f+Ift4DtIbpuk5dOi++3bGH0FAn8+zfEjDtqsH/x19D4SF+Afqv0km6Y5t8S84zG6m5fi6+Q/q
c9YNSzYOQXJThn/6MmUtm6U7uTmGLN04H2Zoi2E1PLEIh6cl8GF9tdmjPyU/Ij3u1szxoMhkQPI9
+DK6DYnQJ9dBA3yybr5j1NaiUdBUGPV4DkmNiiGmvvZ2xqRd5tEA6U8OlTekqwUR300PmZPCcIMq
jlFRSbWAyueuu3enBY+EKPYAHolxW3cFcD2LiMGyP9JcC28aPJx2vRU8lT7p8YI3tBt6N3Dw2mic
AU43yS2S78ewt6+MCdKP2dGsGrL2SF/hHYsKLCMW7RzZ4JkbbSx3jcqZVUilgvHv4Mo1pyfWrWjT
VO61Jcp6D37pKhMwE3HsKdei635AdfzQY1r14AznbVVXmBcW7niyfRQTRgEhCsDbrjRG51zLIRCT
Rfz0NhZRe27I6TatDfcs4tdo6UkFhcibVWC+yB3UrtqiNPAwZX32FSiW4N3Q4GBKbKLonC1dv1kA
EtA5MTalTGXVbwhc1z3MZEK9UuhTP07nr2GLVedbgY/gNqryh9FKLzACyVmEmEjnyqdmjkoTLQoI
rYNuXicY1hmavcuMdjoZ2mxCQzFzfKKlKZfQad0YArjcqBnAnWWA3rvHCAW2femU1L7w/YBLN7jm
ahq99hwulrnxMqIAgsWdWUQwB2Wh1woo7/6Oa/9xJb6vTpVkCECg3WLZ9B3qOTyQiMAS8acaLmA5
nNQwTXa79SvnU/cqQsFh7E6Rm7ZM5+QarnwY1Nb3oJINE0FJwgxnZ8m8Qg3qB/1jVyUc7UIYANce
UAyZBOVpmXF8bSJJfDPmWQ4oy3y1ZUFDJRxq63vXkEnI4rX2wQccpa50JUsjaut7UDeD2l1mCIro
BgAvlo+lehg9lSzEsib6lTHIJ3RMnRerSKwtBq+/zqk6f2r4PmbFnn7MUijSVG5VCJ8vMxVVFdcr
R2j1Sr6gg0E2Cwjz/84cJpkJqOe8SFpKrV0G2M7x4mRryiyzVVmzSqP/tg+A2pXJa6cK/rLAEtsD
AvVt/hZl+nDqRQXpVfOnVZH19PV8Y6Fbx6B21WAGKXFMJPHPzmtqFAfDCPe1KLMDWZiFKqMUgDFl
/W2aye39FkI20EbaVEjjnzE9e/araTtUdJQ9wkYst62H2V+KHcY5pFu+/KfsbU/1+AS+kxMtDxjy
lKvB+r2ldoOuMnBQ0veGx0WY5QfMsDP3RZpcskCgHFIaR0RNq7NboPhGWhZtNata+N0MOnjSU9CM
yW6xp5ekaINTgoPIyV4eObP0niM7J6uwGEQcDKeZB34Xxs5L3fXRufXsBz9FZVr9i4282nFB739y
zWIzyWdJvUAPrmheIAQ0gK0Iuq6MMX2Y537hida7TbbcdkFTrKrRrreD6K7SZXrvW6QgLQ1stC4u
kqhtAaTp6Iub4Y8kMCBENbWxa4p+Y4btPbaLyQH5tSfdbrAYGWmll8EbHAUH+7PiNtgNQZufkgLX
TETvd2XDO5qEUGipsAkakU7s5hy+FiA+f5pep3HZGFP2CuwxOFpTaqHhCw13Qpw7N+WtME3XVptB
URn013A2QhyeCnM9DYOUBo52VepnVEAQl09EAkKEXwf/SnLhZpzP0Jq8zuLyIid9YooQiBCjKosQ
UuFExeUAlk436+WcOBp0dxvBwd68NJrp3o9xw8N5hhS/8NDLTAdzOw+sb44/HRpnPC9SF7n24Te3
U9ydUXh7mhA7h5CitRs/Ln9klo3unz98aDrOnuQWIKJ9tCsmUK/rRtyGvhaTnIpH8NJYRqXzNVLE
cLJmXAUTKYZe5zOUWozALCu1zl7nFMcy8wFpQ55DB25dFgVijGG27zBFWaWm3Z/muTprLSyzivR0
7Uxds+8GgBNWF8KWTgZzE43XFX5u+Onhz2LZmC61Sbj2MU1bCwdS4mANGlg+HxUHUHDr1rasnWUN
1tovsk+MIvU9sqAPQz5f5607PuS2BcvE0nZ9ZXnbCTvBHWZQq9lFPDMwTGw2U0CsTc2XYul708PV
J1wup7NZZhrSyqAzrehHPOfulZ9rORlJPezLEAx13ePT4aVQ5Sr7zypFnwHk4Km00PqJ3T66mYG/
Wr2v7xaAxprWaleDCyUrGn3aygVweHRfp/sxRTLFsQfENAs0mP3BuPRrp94UBkJIYExRLnehECwG
/1diwWwwYxhcKFI+j/4ar44q0PFEhrxR4Ymk6wk62zFMrwKZpNgjl0XhwpgxBhas55AmeIAgLbx2
hag3VCG8jagb46iV0uYSczAzI//ln/nh2YD+hUmui155Zy8/QOreeEV4W9YgkXLOKV4Mf/ZB9+o3
4yqcgkvw7yfb47nNzKY9xahnjFbsY1FJBUA+qjGqlps4hgnshMNFVxjO4+KhWDFXIQDDSDu6Zf2Y
gQSiWY1QEGRQ19ZAYunpzkzTBhguOM7Bjp8w5PjIzZTlRI8MOEqOdrXgLlFAVweQzzNp0J2NRz3f
OpC79GEebvBI0CBpOAiOiPEjKuEfZnmYHhasA2Azxq7xPHa6uak1+3VyWbG8AKrI9NgnOe1Ezf6Z
tZ5zW7YPLbWKOoimrUf7+dhm7gw8FWeDUgLvAe0fOsRgsSvBAaP2D61mTjdmFtzzj94k0syq08bm
MsUgGx3JY1e4n+lsvSw17C+30S8sPfS3+Ja22IPgbhbbV1CK+p2Qdjl9ARa+LXTtsghHEOR5gnxO
87OuWCJaoWOsmYO/TQ1wRxaeUEthNvDxvPfJCa9TDXuhSceiF+e1LfbY7nrKDHDx05WF1u96gGBo
etkdnKts3Yn+AW6j1cXXeZ8gd4+gVOsVELT+D3tn1ts4krXpvzKYeza4BLcB5kb7YsmyUim78oaw
XWWSwX1ffv08oervq+7s6q6Z+ymgBCkTacliMOKc97wLuOB+SHpUm0Yzs1RiWxHq7RVbv8rlqZDp
lJBT+rF5HZK5W5XPcZFMWO8iVJ7Ip9o5TbqlzdVOWJO+2/YPZUR0rAm/QPQ4cBRx1+NGq4IYk8vg
UsroIiSjico7bz76Lkk3MCHe55xowS7HEzemEp8FbliRpZCM18gjB7aLQZKBmGAGDgTqlfpRG4nh
9IXvrsHwfsU5uN3zRaQovZ5LGxCg1OrL7EHP0ZaRK+1T6sRLZy45jrQYizfV6g/FCHsmDf0D5iZQ
1KGHmJzYx8kgVjwOujNnaQh5i9ASYBojiCFs5ORy5AAqA7DCItPjYueCYUyp3q9hqxMTzKQ1GvDg
hYaimIbq9ePZY9T6eDng/9BMGiWZgkAfD49J/x8vORLzzdDk91Hgg44RiVzzgIfYIHOU2+Cgj4fH
4PWnl0U3wqUZceim3rM4Tci1mL5ZVq0vegmFrh6a+Oh2yPjLKq5+n6jB70/pkhKkNk5XbyMRfh/z
9LsF0rEBFEPCk1B5VUZZb7o0+gwV6P6YV/8xvpbjSAXsUQbtMJJfZahEDq6w5cpsYhOio4mpghXA
IFYPIPDJNo7ipwfnAcbVexJq09oys308wLx5/HFtxMvQNZUpqQNBrJoOTjhDoFQPsW63K4Iv1PJS
OK1n/jqBO6GjFQC2Rlza+14/dArf/+OhVVW5qeyhaOtOP40KszL3lr7j27C5we4tVU+3IFPMPtVr
DF0mMB/3+TECJFJUzYYU8G+pqbFUVfnjpaH43cHmMeMdkha7dHC36sDeFenEKcPjGbbpWMznqdGP
QSyMb7ZV3IM06XecIgjBRx0jwb46zSITNxEGsFu8i5YVLO7C0J6lG//aRaigqqFwj1PTFYyAdOS6
rRzPnnoIovY3YnJSPLAwJoJCqa+Nmv5oBngcVmlvaNso0H/EOeWT4XzG4VSucYTFTRq8acmIPV9E
MYa105A5xBriJ5dTL+SRgwWHsBk2BYc0isNz7pe0phn6n0SDTec4A2TE2nwfabncoSmuTxwN5TeV
RZ5p9avRyvDmoJBZtGVsE8KIKAPHK/t7HziofZEgGaL/mvDNPbUGpgNNin47Uf2ibpliLWywNN81
6ueoC+vnwbGpP3XM92ppH1l5HvsqW6aDQIW7smAWGTt2uBJaRLKAP72MhCYwkzlzIfxdkdryIozf
rKZOzgJqO2Zl2P6UzsrKJb6XHPGLCq31JmvcYtP4KHSrMp6e5RwNGwMDjR7yLmKdcXzJOlBkc6xO
5MbQ/7NgsOnT2mVZmRXZP1iq6HN21EIiY8cahD8X9dmf4ubcFWOzKWNMJqIxlqfGibyNPtQwVwAN
fJyQ3GVbzS3OXlh7jpO4NLEHygqcCy1VRW01fHSbvFzhswWHPsQG6vtl2ejzkY5pD8VLv00uIis7
Nc29UzS/VpDNNtJMip02wNbqI1TkTBhWU9xzlxvTZfDdN3zmLlE3GvsJDZQ22PaLHCNEHCSU1H74
Q8sn69JOVX/OsazK3Vw72Trh8n4nfo3bOd0WAhOgiR7rxSIJJ57scYW3G0wwszr3Rp4ec7unnvOW
ud4W68l18sVgKQgdLzJ2Nq9cdpZRPQO6YxNHFG37ZE+dOEtTO+qkZ+/EmH22OM6C+iJgjTx8D0yP
HAQUQeNLUoX5rueQHniga57IbzMPOhXFus/bZjnXeKHX6dvkSdoTqGd465D4G3UC/i+qoFXUyGbF
aA9NjGxcFlfZbwlL9RckEsXPMRV8zjazxRILzjb2Vbii+sU6YdRlAjqg95SvhUMjOyftkwMDMAle
RKhfK1CaHT82XxPARXpvmrMya3ebFzjEcN3WRjLixxBD8I2D4AmOuIWwVxxco3lJ9HF4qhkzPD2e
0aKg9NckOaZOnW9TOmqAdQnVLEOxP4CF0/WdiLNMV1N67SU2MEagy2PvgwFpBSEOHEbGoZj6jSji
7sSkBZKGA1FOYh4ih36tE4e1MB3/ILLK+ZYkXXQ1kOu/VspHoi0+Uy/Vt4nqcbRQPnf+8wgT/KQb
/fdoDPSrnv/StdxfBZHKzJ30c+8UDJFyD/1V/WHoM64+Tt1ucl9HsGxm835oMh/peEdNNhgpbplh
9uyVUUK22segq5zX1sLfo0UzWs7hAed4jKRqfkQqi18H4yntPWcZ5hH29XVL3kdYF2dd2FvZT4g8
66o9Fm377qaG9URoy7z0u1o5W2FckaWoDMA6up1daJATSTzqBPlXeu7ck7rod7aQ37rWr89GZBOo
I4zbY6Nt5uYaouHfEyE/nA2Z0d5PyXZUHOGW7F29yKaD0FMWQofbVesZFxEP4Qlp/MYqmuwSWfqZ
0+iXJjDqQ+6NLxgyG6e4YAW2AWKzEgd9uyW2B5UmFnRuoi0mcgI2eAF/Z6NJ98Zk7mmBP0u7Tk9T
6I+r1mGkE6Stu93Pfl6tpctEsRhMSLgR1g8kRlOteKgB2CNZMW8J+jBKzPYUN6bxHCe+sZVJD3tc
uHj/ZRq2FA6hL340EOZi1s/jPHRXhaaO0GKk+9k6w7ZtnDX3VLOLHaaoQxGrNVxsw/xDDDrJL1W/
Cwts3EbjgxKDIWc+FTvdthfwRfP97HjxKu+YveRovEYtHrc5zHA/dX+TlO3fBdV9V9FFRprmnAz7
EJUZyRX59A4pC+cYh1vJ6acRHify1BZJwPfklPmYlsZOeu6Twn6hvO4RoMOsj4c2WGo68Vue6X81
s8RfymlxqvEibO4c28W4JUCnVlBgd0Z+qyzcUeZJW3oRNr22srxsM0esxxj9XmNSwOItWK4Q3JSH
aqitzQAv+lGK6S1qBSjYLZFyzb1NPQefk8I4+Lb1vWKfFm2Xr+yiY35ZhsOi6rBT4yh7IgEmfLKH
8ZjEDHYDivW2Bbe2A69AtWifZtM2AH20VRLPMIK69HNEVcbwqr+6LZJQx2yPJGuomMf2EKVmhXC/
xtYtLfckfQS3Tu9GlPTvYpij45Aixy4n0tn1JM6ee+VfiUHoyc8wDxKIKvsswpPLSOaD6x9zvahP
RnMu+8Kl8A2YZXr99C203G3SyGEHFIXXlu/22JIE8TIiZuCc2tTerpiTjU/7WsX4khmY6XRl9lXr
Eq2v5w/vdl1CmC6ztV1BdY+dAPOuMbjNpC8Aa0IfTYSMTr7rAjj4+lMXzwGkWC0i5oBPEsc+Xav5
jU7qC5eU8clF/87pDyW7KMwvvzWBTUxrP8z5Wp+0eBUmeIJFHh5RVgvQ0eG4ui5JYD52nbbx6xqV
q+Hl32ui5p8J6352xHsrZfcqOsnJNqfkpHrNp5ekkUH2fHsm/wEkKrftY95MG4sg2JeqRoak2bnH
DiOCrZ1gDwpzBvizMa45B11YZf5T2EevU+pXhwEjisWg8eAGRXXM9AjzLIEfD+eMfqI54jxEZ7iO
4JfjNZxqmIvppIj4Tb3LDNzKDJwwcrVgLdI5EkGkqFOOJ+E3UN7y8k3Hu/WJHJ3oiE0GKVxugRw4
Q1cIbLZL5+A9C8vy+8SNGPcem6ztj1etGra4c4ZYcOa7obFZYznzD0NiVzY3XrG1lXOO33arAWnk
KqW1XWc6sXAtB806CuqRkQVmBMmAhffg5z3ZahAeOOa1VdBa5ilW79KA3MLcmjlIC4p5z5pUCl8P
um4bNysOo5UzYpXoMayhfag68nqvhZP7KjOVVPu+IYs9pkJNquLshecxre1jndQBHidpuicD78XQ
4mHjD1wA12/xbgqRUvadzwFAi70kRQ7trSmWURilJ4CJ7SB8bddXZnPEIhfDiKbHzygaJaMgl8m+
U3yaNkWR0XtYnWl2cHYUYTytDObwTIStAYXZgOHvOp49oGOzL/d2QQ6kLOp6BQbZo+jWrFVEYuf2
8UUbEWQVw5jOWoW+2wr0o0t4l0F7hkfBhhDajZCVt2txdgxit34xdHxNy5LtdrCBun5owkcP7xU3
HdufnR1a2gGX30WP38KpyIZfegJ42GVDoItRWXBmBAkSZ+UBkDbJm6jGeWtnM46dWYa93JR9tFmC
8d3kk+Dc6yl4ZM7kxMqfYofiIgBeXTGOl8diKDYYfWhA30ws94lb6oiZGDoV8pkzOTx6bZCenEyQ
cZoUZ+bSuBuV8bYcYxpDm2h2sM1TrvNNDW9xHg9PXoLFkxNY1Vp4rXNIXZ8mrdCutpQuOWE8eHWP
dRWZ4tgAiuzZLstkI4ZMSfsoIXHErbfx4CLvjZ0ch/S918UaWW/OL2Te+SivedW68peR9XCkqe8B
8NkLBst5zTAyOFedXpylZV7LcKyPMm775UTPunYTtDPmNFxz9YDX8jrNu6vf06nmo6yfK/ywXL87
EqKL1RPamCf8bjAIqqCQJqmEAhIbcl/4yUAmiHExI23E2ipirU8Y6cfjbG0RgMI34MIto6Z091on
PeybBJkdDCz7uY7JfaR2xVyW2J0ukIckm5/Hhvu3KMYP0WOMgKbHO+dhtdSyKT75YectRWQY/NTu
cxht8SJZhsjx9W99gGQ71c9aWBhnel6k8i5NnZMsRT9TnKd7UdjNs294GCeXWB7mTfcMQFhhVxRP
4NsiOTo5ZaMNcJtOfndCV1hpFocBrekiJcEoT+x6X2ZswlmqtSd/pGMBcbp4LYvI6uuEMvOpq/Pq
RDIS9MPBhEdk3QbbPJZ15W01Gcb70EOlbVYtw5PKT2Cw9M+zG/aHFDiwSTAQROMc77OMyNS4n7DA
QkwtYQ03xoQxbJv4C2LgAZlJHcfCjqQ+o8ixGXWKnv3D577una9Y1r/p0qm2fu59RBOkoqbPzkWL
C/sgm25ZBVW3tuv5XFsFxpSwSrAXwWKjZD68ncax3YqUo17SNqFlwYm+y6tyE2sloeOusYrMsLtn
dv3UaY61t1zmzfOEv+qUIXzUSSM+2ml71T1CFvqi5bOOlOml193KwPeeAHBvocFZgmyCWW9s4GLT
uXuMEYumKvfOZFt7em4WR0f3NtkdWdxgu8ZcwZcxM43u0XtpR+CpwcYplggKnIMayFk5GhygnOY3
vJ8KjHdVVJYNlVHma0vnkGm65jV3il/0qWjJ6R3eu47K1hslLG5+j86rSJKf3dchylnAcZjuBqP7
Hnm4Y+DvpjF2e56DuzOKcNNr1cwWiN4z8pncugyeDkUrbmWCsao+vgmbc2eoRbbR7O73Gd9j2vfg
8/0x9/vjz8hlvUW4Nm1AcwF7M4UllWoaS7bsugsAYRAhLmfIc1gSgZRpfpeyE8CFenBUjVzPlqmr
OAi/c1abBqMFJEaAh/ph8hHBWA454QbeEAchsESRrZ+uiZ7sF54evoQdvnGtIs3+EQtHDTXsDMzU
9C6GmqBn75nldcCy2s6vn2UNVSFUHNZB0QT11HdxViO/pHGM4RCaebaqLHhMD9Lf4yFK5TloWxIb
gGoOuLT0azGyuDOmWMcA0R9uc+YLNwtO2051t2eoTp2IYRPRyxRHmWJByNA/W+HDAozhGGV5JLN+
4SLy3KdWNwJCz/idKA6qq+n1wZ85ec0ZKRY46HdDYjoXYv4FiYrjL1As1ViZDtCCYESufpPHw4Oc
myqQ748/0yxTbhJyCH+aQwcYazz4jfYYDIfHb/54VihG5B8vH8/cEiVYDbtuQXtIFay4j49n3n8/
e7yMHixJ07zNbXWOKuh0WTniCxn2KZGYUXAgtSk4+DAjF6ml2ate1N3h8WBzeu1n7E2Jg+wPs0e/
t3DU0zJl8vl4eLycTYpRKQt/ITIC4bxkOiKf1KkD+DLUZyMRidW3etAwkgdJgYg2CarO0JhpBQWv
tGr6Pi/aNqX+ZkyWhsAc5FTTeSDiFLyUGqQ5+K5973wZbR4ODg93hcezRPksINu1N00rf7d3YJA4
7iP33qpfp4jl3x/aso9WQ5/CjVTT8gddJnS8Q4ZqEvSthILqVB+9B2iWOxippO0EUea/H3qreOpM
WHKPcHLLhhvqPBBhhoPkUVgy2WloaX+nQY/iIjxkof+fIPZ/RRBzHcWo+vcEsWtU/Prb/9g36Xv+
6z/RxH7/h3+nibnG3wg7A6+1HN8xPV/Hw+G/YqCMv3nKxMFnVOJ4LgEZ/2XuYP6Nf2Fg5vZHdFSj
zCT+9/8U/DgBXZWW1DDt/xeCGFyDf+aHIUFiaqkLi8/A57Lcn/KJqhoj/AxLhB3iB0SGYfRjOkQO
2KTXmtjOFZe6IVxhgrTNMBMVFHkFDtaWcl/7hsG4wT1L5LrZxav6G/Hdx9i036j58ICKn7wGujeu
i+jC37MgObmFvhk0AXh3ijIw0OJs2fEL5nNnpv/lkuZ62zO18X3A5KrwvC2AzTUeuVOM8oWMxA0w
fUKpPmBESdJ3mKVn5jotAE4BJGbBrK0SfCDSTr9388mtPUgkYwcFXxOHxEpp/CTSex0ZRG/YX22l
H3PtR5FE4yKNdHzVnLOfo3YH18WmmgZUxsmi6PH2zU35JadxWHi4RZdpj5XiaBDDAodUuL/2mALU
fkaD3DAkRla1863spDCIxMTSSxu2Vd3dWmCQBfCl72a/oVimjavXcxT+Ntkrl3aX8SVa5A7r5Vj7
5nLMLQKzPyVBcQwBnxfEy65wgHlhwHqK2/RU5GLXkSawYGgtKpCuYbrEtXvWYv0I0V0NqC9+oN/J
g9hZ+XShVloo1m1m3GuN0XdSwwuatiAxp7qNvwzcP8nVeA2aCauu7mZCLukIO8oQyOEzV3i412JF
OSYnAjneDXs+TiTRYZRxGoz+GunB3gz3fkJXBtlWmAkE8vki5HSUwFB+TaiOHx9qqS36WZ5issht
Iz6VxlLABHLxwmsFpWbhMrcetnabMJDxzwM6jsJ13rBYwsxsuuizQ1jvq57OCCNE9MV4CU9ypziO
drQPsIgPKrEb8nA9UTMsNKHD7vWMHdzHA7AH5+dorOIWIKW13pIeppGdPoXD2gf9KyN7V7Zk3uDs
aZjhQa+Tk7rCRjDcu4YRypx8iCT9ssPoq2rHq/oaS22+Vx6LWsw3A2vvRP+cdGKa4EKn+rid8Dur
oUsgcdxXeHqF1nD1IW0v6gKSiFNyWuOi2Vg+6NtwGWdn103xIUONaNhnfEuQYfMNluPRiLBACKdj
HKVfXghspY9Yq44QKgRWDPZ8V2tyruydjuWwsONDYCtfE/PkeesxGW9ONF2HUrwxlTpgzrW0yuSE
AuT98R5Th6U8I4OGUWM44GvYVeFXgGxvkebjNiT2w9XHo4O1heCqRLj6J7DgBeuvxZcXsiaJM292
J79qDE8ni0wzVx50aDyaSKBtyRMNzy4oyE2t4cFgAJiR1jXK+RLPySkZ2k0lWata/Y3E1l6O27rq
ryLtbrWWMbJhO/A+EE3e/bm7gs0U4Xg1uSS1k743/S/+1B7aYb671XxXV7DTp6OWJicRZe/qi1Hr
0QiHqxsPQOvzvZk67OanRa8cKfmVAquDH4UfpivIW+TSUA9fYCRcIGFvYRBB1t6HFmZaQG0+v0/C
LFtiaTkM9lsz4hY327tYeB8+RvoRewKY4DdM7zD0ik9JMh7VZ0tD9rKB4X5sjEs5m1sp85OM2QpA
nvFsJe0s4F7HtItpVvo14sEVx28DZulGPN5MAxSdxeRX5NrE5j3A3dXM7swRt1bvvhH4zXrRZxhX
+0bzv4Vls6ltedAk0k2rY5ueL249XiJ7vGW6MnFel9l40brp7sphi28au0wRvyM8e2UA8fLUjPZZ
1PpnRNp7HIQr8jzwvNSds+WOn74dfM9tzJlt+dUSOmwSVF+xmLEOWbcTGlnnbKwh5F2CoXiyih5T
OAO9Q7ur5uQAzMo8rL/NlX4pxaIa1VMcqq35aH04MnnRC3loa2tXmekpq/jsI7fHFLEk+KYdpCH1
j8aqn7tuPvple4MstZkxz5HBeJy5EdT/GmayRYUcjeU1YjJEJM+xsrvPJhgvI2uzFt2tAjBZSFFu
gwi6oWvjzJ4AsXNbzUaHLySO0pAVb2rDBktB/yGffU62Vs535gjvbVV9N4kCyMYbfQGsfzyEzOi3
JvaZ6TuMNZKT2hMIljxTAm/UTdSY3GOGgXloH3pvnfKyMXJOGh939s7ecSZGi15vr47gnmejWiT9
JWrle8t7EMB0HGnioxHQHzCEWy17l/7A/RE91dFZvVdmkvyh7jhjPBsmpKdAEz/I+T0b8KXWSJWf
+xhqrCMH5HiT9R2cGmP90pRI61DrmJO1I56a8Ay7ffVk9T75LYMVaXzK0An3FRN3tw0QxnTYF5iD
c5BssU9JNNF4TYzfHUyGEhePsrD9nsYz0TF9swIQxNG5S94g6V186CjHqciOaMN+UOyLhYUtzDpJ
IM0EUKDIyY5bDW0NFs0CZt8+1W/jgDuKoah0sYO1yuPZ48+mOZ62Ax6nneu8xJE0N7N0rANmfXDp
1LPHgybqv7+Ep8bHxsmaVsj3qObHiR7Jd8PXXkwkQFvtk9vRiug+AQ0wzYIlxPXYWhJ5zEhAPQwT
mp9MCvQps/1qgK3OU4fHB57gKFBfoxjBe9jSOaGKDPdZj/4x7ZUiK74broGzHWMiMuPZQjodH2xn
Y3jaes77VT8nOGgTS9I1C86ARaG9ec2XUzubZKRLIrxGTu0KMMCtVphw4vAEegW9htlyDqTWac2x
BAT4/aGjGTny4WY8n5uzG9XjhqJIEhsdcNXjTapFl7wQxZr6646nQ2pjSYm/DKcA6nrvvc4ND5vn
HvFr3v2IRwbACEHXhu8TTwxy1Dkjp3EqQA5IlyvLQTUuTsJ2g19gC58nzFnYszQ/Uw0v/dw+ewJb
9Qjf2KT2dkU5vXWlYkhxm8uazYNbIJ+6Kx4j17Celtxs60lZTQI6/JLqWfsMVg2O5BsFtBG2v9EE
hJ0SJuCac7az4WbW0w1z4HPqYMAYkNRgx++xYHZeHwWUhX8o6v/MAO1fy2TfxGbNEaTHubZrUMD/
o/0Z0ckMGQZm852bfFXJnknojaHvLfBGggyWszYdK+qo0a3Wf/HOKiTuHwQcFOi+CSVSt2xG8+Q3
/yTg8MXQ5c7k5rsgNC5kIuWMGp19unIy9hcKnRgkb0yxXvOdsyqV/uLtf9KPqLe3EI64fAKdEZH+
09uD2Y4WXM1iZ7YU8ew1eDFvtKrc+vo1MYarY8XvTbFvx5fYzo61YFejsI3k9LvB4Of4v/6NBd2/
ZvjxQTwTQzvPwO/O/ekKYCPsR17DyENdfHvsrzaVSaodPVd/nkoKA9A614VGWtnLzqjXedpdc3Se
OYLtNKVg9QXRE2Jduq//+StSPdrPV8iyfMfWXdfAGE+oT/4P6YJlEmKqMBFLgtlszlZztCLrRSNZ
cAnxkyLUdtYi6T4eyxsCyDFOp08qsVvYXApbvuv++GlFbACP8tCz50u4xV/gtUzne8vRZUnYfDgc
qdrOyaatW41bVYI4/rBNMHmPuAFUla633CnpeM0iSYqNfpktIkS4FkPorVJyxyLcj2RXrw3xxoyB
WF97F3iwarHHqb3mWpGtlLb2EtUpNSyRAX2wyZ16o+OLW1nMlbPwTvzfZzLr+AqRWQfHwgVB8Yzu
GjA1rPyOHy/f6wJmIVWiKdx+4bJq8JwOqInp/7JiTCBy9DcGrvlfJEn+2fIQTFhswzF0m6T1f74I
Zhr7WWFi6RqZDdQJ/dL56SFLPx6V9Xg38Hf9z5fd+Jcgc3VrCMNSXbuHykp5Nv7jdfcH5Cb8Zb4L
HcCnVH7Dw9iR1l0Ww7Xh4Nt4InmfRja1GXBO7/ob7e6hEtnBoq5Pe3tvzN+iJiep4DRn/dX3u+Vo
5s8kP7MYdApSfIQvmMbSSJjPjXmMWzgB2LryJXJ0DPnTzH4I2/Gofu7g4WelwWp0doICVHUFKSvB
j5AtmOOR8QJBWfO9p6sC9V4DaBGF8MOBzo5XyZb+fitkesohG8XNB1N1yhSShn3HLVejkaxMtySG
3XQIJPQY4RsQ4wXiC5UuZSIYqFO4Xl5wCjz4EfT6n0bbLYDhiNgo11kXPufJeMek7RbH3bKnBaMC
t97MlOq4Ltapbf1S044Wafyuita2JCvVTs8oP1/rbvrsTcqxPKZlj65VTVYQnTLhTnzHoS1PiZ6d
Ik+8mYW9G/pDJqanUZNfGn5EJqElHva7U5m+G4S+uSjOrMtYWrtosncTu3bfem9Oz+iHdo+K5Tit
sdsS8A0efVLh7MxuZtuNDlX+MpocWvwe2kD95iiqdQEDFtmpQWqJp38Gnji7BjDBf15p/p/sLwKG
iWtAADER8f3zOptdraiEZuU71b6plg5m7Ztxd4PyVf3KTJR3+V/stn+269s6JafnwVmxTfX3/7Cl
1eYUYzg0sdkmNGQNjWnx10fqn9yyLmH3AsaKgdre++lN4qhK2lTXcQrzemhmdgOIk863eoQ+ybgN
NuECelV1nWdqA69Zj4Z+bKLkS1XZRHoeZeusyQhY+6S6gbTsfM08J7Q9vSneXDZCN08PSNqODRkn
jZQfnsPbVH1ygjR9wFMUo022s2y8d6F57yVbdV0nGG/PeK5nUP78xeh2V4vr3wXJOzTFY9tCVkIE
rfoy15rvkS/OSSl2o0VJ3uQn273Ow7izaXTUh7SpQzDPOU+Wc0MRyJJZ9175vQRhgLM2xyT5WiQV
D93NcO03DF2OniNPeW2dGE6ttWY6qrapjeKTPrsr5nZPLI/jHD57AdBHA15g1iqKQwlKiEEwOpfE
sChXLs7ABGb8ZXNcaBM9SZyc+hE5DJT2lCvppdZO4Qrq7fSajaZHLJY73S1r6nVSuW/4Ki5VU+KP
ELb5LAHpSWoHF/Rr/3lxG48U3J8KHJaYLzy6Il0I+ycEMjeRdBRTluOaxvGZZ6SdVdA845a+CW2T
AxccF3hmlUtMztqFNsbboSn30ah9M8moXYm5P9e0eTDUjp1wzp3wDk17twvkNHToqnXr+0uTjddI
C58az0RTLX/xVWgR7lcLqTNYjl8nL3mXJj/fNflKh7zbizjYFAB/OdYeUFH2sgIC6LnzqUZVUYFa
4toF9lntqtXcfxYBSXR6c4yD4dNl58/YzFyrOAnyEMrJO2g4w5TuuDUAF0DvAm28+l5/Nbpu1dnj
Jit+qCYVO8VDrY1be243JeBIY6nRIdUO+AvUkTtWWBcavBGSBWzTrarGiAIhYFWjBrfPECNCo8PE
qrlmiC6mDtIWRZDdKMjCevPluHCw40Qru+2K4e7Y/MYwnE6eFbyUQHSt95HY2pXa/e8a839bwP3J
Lkbhpv4zLB9k+6fLPISVm7ZDD2WFYXeD3acoSf/BRH+rFrnVjhfhYJMT/sX6ghP0r9unR/nMCW0Y
Jizvn7bPSlgTFOUu37WRfc/g46lzDgZIn3brQedipNkpGDC9BT9LZL9CYryrKXjKCeAFhNPkRrEa
ewE7AzockBVFdgKsWSOvUbWY4Xxgx7IQhQp1xuISoNQdLwrdQJb11hNJrBy41JYxxKdO07ZN72wh
QuFMQcoZMV1krXyGgXOOTAsCB+HlxPRWZYq3rn5X+65k0ckcCDHH4zizId2tG5mdmO6TNjVcQ4oe
6omimj9NdRjlXE0pnhy8FPs2OeEvucrkfB3TiXhY9g11D4dW8q5+Z2vW77Oh3yVspgreW5N8aC6M
RUHbx79N4nYdEdpjOuy+iPdUoeOO+rFl2Td0rsTddFV6blG22cEbeKBSxXhvCqEIe3KwoojjVpzR
2H0pOMTrx2eCePNfi8rHXWg8IQpmmvtVp3LTYibsCKoOnN4/IcWTAqQggiXZkTAP0RpxV6qyDqXY
O/kBmDlNJCHhQaYL5sJRpdxlfSQrBGol6WGC5Rx5+qlMQWKle+7G5L2b3LNCrQ3wOoU2TYgotUms
FQhH7/WpfmmmqjczMS6VFh90FzRNdld1wsfcG0OPy0gwXdRrOCfwndHCpoe6i085cHKP03DUJBDV
ISHFCRy3gAiDNhU7tfsqZK2gXxRt/4x65dHETt3Nm4ZPo5DfZsAZdIzftIPadcnsOemBPJmMDoxZ
vgsY6Ebe0WxG70LwqTSbHRr0Neun5RRIG9ueo23bbwppyxDq1Ny9uW6/cYQzcub4oLoso2+ycuCn
8bPS6S5S8SbxdSkCLGeS+bOPOOqoJvo8O2i9PEQ+OKJfb0xUzaF7iL1wo7C2tk2BFwnyItgTSLQs
p+NjwTP0UGUkhK3dOPB9snsJUAGR52vVjaele/bTlmDHAE7xsFeHTy5aOkj73Dc9mYefugaurxac
Ql8lh2o50js0qNqgqDCCAF5o3P6ezkx4opmTtGLzn8mBrECd2Y4VTjiXwV+kuON8/mfbh2vDX7Qd
NhH9pyo/nSxZYQqR7Rp3+swbvsh52FvBd3AuAA+kcTjI9levy56AMZnRkGrLjaSwZ7WwGqgVRLPQ
A7QIeFDXptcUorbath8/wDU/KkmBSzh54U+f0tOUI+2Zw/sbAQMr3fHwJx+S+gk8aFhDN9cIP9CL
mBhQzTyInjMnR6S71lP0F2M37ayKMGyr6y6ZS5MemsQT2CUlszef8iJmzA2K5MzcJqODwR8Gb+9l
7WN0Iwl+cAE16gIstC3ANnULi9dzzlG+dBA3jia22JIMLlBu2U53H8Fl33/ptVUuC25wtb9Es7Uv
/g9757HkOLJt2X/pOcqg4Rj0hKAMMrTMmMBSQju0/Ppe8Kh7Izu7bj978zdIGkWSQUK5+zl7r016
zVhBEuWq7trdeWdycVqvOY8I/G7AHG/KJv6qY84Vw/iCC+FhSu1jRzwZSuQBAfM6hudJx3WYDD3E
KfXIVG8dd/v82ueIXM+/1vMfDYvYP9ayqX63fto6TYrMdWmcXGW3yPd3JT2B9ajIPGIm+RCfen9D
eXmtDIAXwjJJFCsrDZSET8ScITKfv88FX4C6fTHjiPON/bGpmAWV/YN+SWqM3MY8HoYMhKskILhu
f+Vd/2S50916Qnfev6b+/xOr8F/EKpiWu645/nPf/aZs/jFW4e83/t13J1aBk9Z3PNNg+Hdsl0nJ
v/Asa6yC7dLzZkXF4mptyf+r8+7/xVgP1AWHLFEHuscp/6/Ou/OXbxm0yXmbsJhVGP+d7rvh/XF1
oeXu2RYlLZNvSBHBsP6YFdm+qFpKquaFSrwCnK43OEChBHeAuRMdMLe5mt3AS4CYhNQLcvHfj9WT
nR7R0NakC4cLWsjckJkQYKUbCts4lQSKUIFpwnDNHbM2eJ5xJ+VljhvLWxkGTZZM+ynWbpVmSt2M
rGWLY7JimzGSKhBE1KxEZyVcUY8deM/WCn6m9b82CcZNHxQPgLaJR4iLl7wU7/QaHnCH6Ec5EDiF
YT8rk507G84pxHoPPxk9JgJ4t66eEe7Qnxr7yzhCuR5NcpiQ54DqrPZpTA/ViwRsFFvcj0l6tkMu
Rt5ikX+AoKqmCbglIabfTSFXEWAMhA7iaSsLRGGxrL9bpUe33vXuKton9Ese2jq6n/XuNXdqb2s6
dcUvxL4pSHbwsH8f6CLRHnTA7cmW0NXE/+XikWpgP05OShJNIvBnVAgn+3TNdri2Owc0Ga2Buphv
nUzeG1by7lRuvsUMthq3YQ2E+XHRH1ySjPaif8cSjZLdNsfthMGgoB16WD+wi9vXyYH6gOoA9iXj
SoHOKxuJwWkx1++LpCJvnZgCtBED2lj5UGol2RYl6+RVQweRJ+7kexWxVScvKoLMpSxsGcs5Tpov
lRBP4Vw/GjUlu9Z79mPjpRUsGKMxPfqFe+1DUACfbW68+t7UwMMArsrsIVimikhWyPtxVP+oOxYP
pSV/kBI6lWuFCsV/7spTN47fxxHxvaWEzKxCsgNwHFIucuDizlUfJdADqVDpybT1Q7pcnntqdHtC
EhrDqpUO/Aa7/mXibCJclbSfuJ/jTXTve+Zt3hk/HZK5zLx6YlUDhVOu1qHY+QWPGk+kSykgoqPq
daxsxgqOAz+a/Mst4XtsS6/nwGvi92SsEdqBgtk3JkACjzS2OscwQYpf5RDo1YzNrZRv4yoQ8StS
Wg2OB9BC5aPxmplsKuAqyLdtd68P4QVy2n49nipAk6Uu7iOD9LJcbzFNLfldkp/kqN1mzJCHwr3S
PPfWHOY2sBaHlU+iHcZypmybzT8W+na5i4U6QkXWC10/dCDEgt7hnUZx3xC5R9ZI9gL68pUa+E3X
u9g09Blqq+aAHOjxAVbmD7tjXdhfeR0p9nVmLEElUtqrJsphQTz0RLymqKpnZ3R/4Hshorcg/nsI
mUs1RO3q9oImJD35C1ANgTMEFV4N3SxhLjiSiel6m7617yQ1J2IQwhsnr49FlL3WPsmLfcZ6qbXJ
fEEtbSbXjeiexgxbTu4XO2aAkNVNZDXSzV+qLhIblMcuMAy0wiNw7/TYPI4D6Ywd0Qi48Xbj7Fw7
Sw1zIsNbPzrRfTdZ5yXXz3GPRki7hQlHuHJmoqms5l/8gS9FYt9pMSGzWZN8Qw940jEYhm3zGLrp
N+4nLBfco9A0SjrIlbITzs5sbyF0TurogVjgoT+QJADufv09yHDZUaYYOUnXzEq7qAPHsbDyIOPM
ZHrbGoIVd/0r7TSsnVhtm6eu0R/8qIJrgOKAcop11xOV1yBeTPL2nibJy2gjBG5Df1N3/WmkhMg0
brwz5fzg9Qd4GR6HV/o+IJrYFK37qxXMfhdiW4GXo8DI9Uc/5WBm+VtvvW78qTs3YCaPUyRw5CU/
QwPQFDknD3jxyK2S3ZOBAmBjzyZ5B4uMyXx0d2JhSIn78HGIh++tVT7o1fA+VXxJa5E3tjkPQaf5
B375Vnj4TH15GtNR7jy6ziobZrSQBNjPJUpe6BQCHh9SZfjpQ64/hGts/DD/Mkz5NI71gUXLrymS
sCeXPaVYWBERo0nX2S56alROPnl0PYEyFkEu1IjNEpsFGYqmMwRtL591Pt4UXrrTQwNuhEViOlgT
KFoH0l39727KtaKP71LhfF9mfDVTLPiQBHm9yOedI7n+LYsUm26xb5LBPke5PGap/Rom+k8vBEFW
0nqNFxtZtO1d0Frt/Wk8e3BkcE0jIAj786Q3OxsBP9+pCvQC24yZf8VirOvRgx5Cdiq6i2Wdpqy4
s4uwZJtpjIOVs2t6AD6lHZidcchzeZ8P+c8ota4Xt232/jB9Zcmkr4iiu6EmtG89u9DGUL3HcmPE
8c/FYek+4lVGGoJuHl8HnmeEZFTrUwFb0D/WtKG7aBy2JK70WC68G/I/vw9ykUFrgEmQy7fOjF6m
KXmIxByUA8LXrq8tnIArCJn8Bxl2gkQ6WIWamE9TTSmbpIWTWTcUz7O7OWY6QVyd43GRlxrZ2VQ8
dGd5MIp+3tTpcCxDMJVQXTddZl9D8sZR1WWsENxjhe6jdrzXCfBNsB7tvlkZh1aEFsuMeR9N5pdo
TIhib61vhdXcD2ME/jo9+MWbjPWjN08//anbaZhQ8tF6BiD0KCcjQgPXf0m9sDssAp0yzqS+x1tS
avSuojleLw2nzj8arYgR65MCWpoPNl464RMIbxQby6wxuzXuHSoJVqH8JyGf/JqiQZXhujMxySfp
S7VwIOqwdCq3OLeavkIlK653kwOLwSOOFVMwzj19xEPIcTOwFGtC7Cj9AgRS5PWbMxY1ay6er3SO
XBnO4YUpRTCWOqMbR4hlN1gw86Nb2UDI7KvB5QtXyfLMOvfcgF9ij39JjIHsksX9EWfmwfXqfJuO
2jfAgSKonFsnjX2gINZ1l8cua+T8vRsdEkqr9CBaIlszKDW6nqG2jOr8YPuS3pFjbvvexB6RyCe3
4hR3i/qrZadPErs1le/6J1QSQoTqZyvT/V26BuHKPL9U5LigEtI4HazncuB0jSvxAtrSqUgpGdw4
IK3oNVtjop24+YLb+3Z2Yb0hnXlwi/CnlI2+0/B0TB4pEc386nbiCrkGUYg6aFuNAqRVTN+simQj
M9JvKuvbUhobe8yfDL+yNt6X4mawKZVFxjBsmpwrYmG3T8JW0FP9VdPA+FoDR0Ko42loeYteilfy
zMFSGN4GgWiFhAUWnz1R66T9uCndIiis4dEQ1XfHv6Nc+T464kdLWGAAkuySUSRGYphezxBSzZIc
Gh+NaE/ltfVYJqcUKkijbjYmJluYH/ZWyya4diK6NeNjb+enXif5dsqiLwTifkvr6Cu61JvYSh/w
utzg9772ZtcPZKGfLYJuu5bYeFJQ9zh9EerE08ss8XgXS/24COtdau65pD5BVzZ/7HP3Uhr8xnYi
5z3RgM6Od2MZvYKJmXcyw7VSW1x3U7nh8rfVpP2kmbG+0fDGNiDTtjKZ3pyU6Mmiq+5CJtb8FFSL
s9t02zFlEIqj29Ixxw2kUt88Onn2QxoGteWFyEhUSLqgSkFRTo/wujS0WPZiBTu1zpkZOcnjYpM4
5X49z+uRbl/rdYHogCWFaxcD6xOgC4fG8XBfWtgW0pYL3BznDxj2+NtdxB8gLpX+cfg1suMnFzv9
RpOhFTjkz2zstnzNsIft3ZpSjP1ACiferDz+OonxzYuHH3Pf/TShSzDT/pb4ZLtVOtsqDtOHXqNS
k/fFVeNTM7K79GiE1PbM4jA748VowrNrUpyao+a9j1rBvKPZEwSWkWVG7+iYJt6bmRZoTOtfcccQ
Oxv5+2gKxH44ACcm9IuZ3Rs93hHRiO9xh0dUl+O1oWe4tQYPg4f7rcvJLpVev1uydcCbAsbxstfJ
/xibdoOL70RegnmY9Zrhv3+0S/EN7UXMvFccuOCSwk3nycN1Sxtlg2zI28xi+s4F58GKnY0f3o8V
8IEIgmyXAqGPsx0eBPJ6svoeuw2BzH7ZHGMDTXb6PNnyaY4ihv8gLJw8wCu5WkKpjcZrpqWW2mcm
BPumxw5eO9NaQLKDsjdvl9i7HUP91sTpuCUd6NTVGFqxmgeJKOi99RdEgY9mM8aBNqCXoWpO54fI
mfmhtXIqMn19N4/Gi16JL2GVXpBdc33ROcEE2lCX7hoplhy8YxGMGunoCedUl7k/MOhS/RLoAUHI
ZEtyiSVXqNp/MdGC78tWpDsroYSve/Ztg9sr6whI8+KdK5xDHQ5gesbimHrFGQNzOtpkq+brrNZG
F+2mDIDJuHE0CvRtE+8TizK8VU5HCxlX4PsdzvMv4WggO0NxAymYZIInTXfhbHqUy9pZhEgzLtYI
sCksvGfLjl9ESCNr9Ch+M7pVfdCV+c/ehBBYDxdpvuI//ZnE4Y9oGd9wmHzrY/clsplv+4JWvo70
10NnVIGDExPWrOowxRXBHcyQYh86neF8T03ygIzp0iS3k8F4GYXlQZQ0VvLwYFg9SkomC0TuSiQX
c7nDeEluXlk94U+76lIXpYdkUetTkQsWL/+K6BImK101Vnzxl7i5tYk6DqKKYd5Hbdgl2YO5WKhe
5/hnKux9Hz05jHsoAr73K2x0shPvKGFuxCtjR91kqsyg7qZdGAGhMRKkQbxcFPUhrjjWp6WYCwIV
x4DS+nLs/x0T5Ee3cUJIQyeHeudX1Q/1PpSK5gYbYrT1uxXTqJ78SCkJ/RQDIR7xz+emyuwP4Fio
ww999fGdxFr0GAYApgEOHwAwZvM1XJ9TNyNnGt7HtSLtpiVYkRHU+kLnCrspHWiVURT5a/5JTFrs
QJ1z57cxuEzXRvzRZe2jCtJxM3E79kT+Lh/FmDHJTg7NETJ9yenxZiqsMRVOFcOiElfk+rscp422
4BeKq26FOKp7lcLSqrsqfIUIgvBocdD6K2Pyz9SVUotQaGuH2qCMLKkbL4H6WXmr2cvut7vq3QSt
g+VWOT0fd5d82LnSTVYGBDu0bacgbNdp3Ssw0yu15T62EibKTenk81Zta7VVspXv2nakXn5uf/UO
tXfUcx+Hg3qsbkDf5cz142Nt+9sOfIXaFInXsWPVpvk8GtQrzTSy+vSBw6lNob6kOUDfYCpcmsy2
KXfMTv2to+YryLX52L629AaiLW1rX/ihw1FHCUTCU7TivVzJk505ox0jukwFIhWpSxACOXxRVLNb
ddZAACrb3iVdR5b/zx/+7Tuou15uAYM3Y/Pjf37svSSGAAV22NxOK2RV5Wf1jVYe3dbaTg95niUf
G/cjTOm3swYZHDkPauP9uQUhpt+UyUFoS0syNkZ9pOnxO/kr+u5zC3OKXJmekIxx7FC11Up9uCsa
WJLquwxhfZu7i76vdGdYgrbgRB9NYAv/zuZS71Sf+B+f8/sKTBLDzVYdCUOaU0uAoau+sokS+2iH
5ubz8Fn/g1sv/Ad7NcxH81HlBk29M4IPcYKFBifayhR52nqm/ce/65b5KYzhHPkSGoj62+pPqm9L
C00wdWNqWLrN6eNI+nc4mXr4+Vzp2bv1iuSYi7cLvXrcx15+92cQ1ufZ+tsh+nFXHZ4LZdCjv9ZB
1o2tnmppOR+0l66V+4+9KuuoPZA1dPo8w9XPU29Rz6mH0XoU6sOAszBjM3nJXr1mq4Nd/Y/P9/95
CKrHaq+pex/vUY8/7v7xunr4x3Mfh22FdIUzYP0xZcEsirSDEw6DfpObR2PtCukD7Af1O00fjURk
tqjJzX0KQlMQZfqxx0fX9HaudyuX7t7DDhaWsLhJtF/0ctON2b0UQCia/qwYfNQa72VxLtup3xBD
3FEjyvTmaGk6NDytP2ozlkt1U/pld9UYjasH6rGXCzNntheNW6/0UPObIWEGEqdx5mIpoLDD///n
u1KAIh2F+ZgBgz3l7hNQHwgs602YjIwC6nFouqUbqLu9CUUvAfY7WtMY7QFcRmf1QhQxULjYi2Er
oIJbR0V1o4KjPh9+Pjd9JlB93FUvfaRTff5/9fZ/fv3zk5PJK492Y6bTxZmaZf/59t8+7uOuSrT6
7dmPj/7tic8v+Pkp//Tc519Xr8KDf5dEN0cH5BK7P178fP/HnzPXMfePjyfAPQK61j1/fNznxvnj
//32VT8/pqMEhsWNtdTnnyLdEFWR/gWXLgCkDzj3590pISnKLGByIePB8k/nRfVgFJNb3ajn1D31
gnrYTtm+D3XtgKM8Yf609mXqFdmtbmb1ZJTBI22niMhqNYwoNDdfhov/52Pwe25AoYpJKG0eMGHr
8aJufHXdi9aJkt8AdSwt4151ZpA+kwqkEqL0NbjNWSPcGjVnWmPdaHOQOrrOHcQqOQGSs97/INt3
GcFwNglxrJfpCEmVG/fhRF55lTqc03KNl1PBUb/l9qjHKlJK2f5xT7wX9A52uGTYXCtCU91jJnFA
+dBQqSToDgdiso9Y2pDCKJFipOCltip4QKzU9WqNIFD3/niuaXSPVSgQvXaFQXYrIFLdjCtR/uO5
FD8U6R6BviLt1/8w2L59iGvmkuv+VFh2dU/5oT+fS8Y1Kwpv1maeU3lqmzVE0HHgQ02Lz121h9Vj
t8FpVUJFU+011W1L6IxA2Fx382f3ba6aDHUchFzVeKvXyZ26p/b0H89B5W0pDNbfUzUp/ujAfdxX
O3qQ1NQ64Qdqd6pdrPaeunGjNZPx4/E6iLkLU681ulE14xIVDKbuziqhU7nMM5Ifh4QISLUHP4gK
aheqx+omXQMkNeaqvcqUXOKmPbhc5VUEmK3wqMNKSlWPozlNYX3nz86a1YRwF+sXuabdaXa/qOwv
xRz4vPmn56jAHLWkNQ7KaK/c9eoGlwpeyDVa7PM55DkdvByqy/6a06ks9wsR7JFfnahBOjtwIG+O
SotU+ylSu0jd7bmEhFiZ90bbcqx/7gm1Yz73TgzyKtC8eQ7ULvi8UZ3Rz4cfJyWEoV1GeKnaDWoH
/dOuwvgKyXjNQo0od6mdUq0xqWteKjBA+rNqF6kzT6Qkq8o1Y7WNCVgb1or67M3HTEWxKgbEOjs/
OZC2LGahNBOy6ntIJ2GneBWK7YDOAhKEevxx149IgdVj1s9qE+rrdvzY3us99dBQWbIJDTCKopCb
CNhrM/GqLpDqjPHnCRCTuvtxLpVuAqSS+lkl1gBbuC0IpEm1VRFz8Zp0S5ogViOd9NuJGNyPzDz1
qgrSC9e8XHepcFkD3FWheX9k6KkX1HPOmsM7MoFQR1q8ojC09Wqj9AL/I634r6UVxv838+ZDWhFg
1MgT+fX/ghpYcF954mvb/e//pXnOX4h1Xfwu4PfoyzooKP4WVwj7Lwvaga3rho1lyrZQUPwtrrCQ
ZAhBmjFCTMvkbbzrb3GFZf3FfzXwOyHZ0Fe6wX9HXAEKYRVP/K4s9g3bxJnjOTAXVtHGqgz9TcUO
HKpG79mmR3jE9sGdaH+KOTzoYMwkpYH71PLi+ygdr2Rh5Ae9A2xuVbr1IPuCRl+xAL0pKnQT0n2o
tNqnmW3KfbJo8jLOJCAif3TuhpAQymq4c/uINaNMH3Ezi02ejMWl7avqFf+wT8UNQcPyHvZSbiWB
rDdmJysSW0AHESkMtykxvPvaX/xgdsLi0cN4keG+DOhGWQ/C1OZ9ZxrmmaaCf3aHrt8btRtuzbh2
9tVUpKR0t9P3ztewQcDtzQo3P9u0W8ndCguQCvP4hsobmUQyfUlEhc+5Q4rc5N0hLdzylcQXXIYx
3R8rL6/w+fTPE/zQTazN1XXfLd1zW4h+U1ZQ2ipRuRvA8vGzBGFK4fCQFxB026m8mZf7meXYaRD1
V9/zAatlGdWuKUe54IhL6i7xoQHkNxLnU3bGDcz2V4Ikobq7MRDsYrj4xd8gF1CvIRvrRUdZmldg
jVJ/eaJqb+00Z2hAq9o/tVHsYJjaJx3aJ+kVtQfQC/1VTekmruKjXMYHwnD9nWc+jp4ZJBEcI6kb
7V6jikyU/SVte/9FP6f3uu/Iu6if3kKAeftiogoyU1YP5qYHd3nIxoiFGLRvGrTyOE2DcWej+JPN
AKKrXwXVRR4ffH6C6V40kTubKqt34NFkQFe4OM6dMK9aGp4UG5v0JewF8ZaLvNMEZWS7NspjZf/g
PALCkxY27S9XvyX9Pd+GpfXUwvVpdh7yW5InboVJwoXnhNXJrwZ/0zjo3Sqzm/YOO2ff+fHB1iHH
Im1qTvlUa4xroEllQfcQ0WZPHRVUkVY58dkYtV9lq3+rNH0+zlFt3evaVTSE1on+rX8ByladJj4U
3xYRMp3uRleW2SfkotCKGiwaD1qY+ofORZmTDr51hzERW+lQtAE5Je8q3a1aI968pYOLNCTHGLLV
WWeNdc7iQPfb1bTLcOj5D/i4oRUkk3mNE7HYtrmdwfdPH7MEXBdH1pUIZ8G0ELg4eZJ3iYUquBbu
/WTNM/1SyUMIo0FTNP2GrwEqXU/CVZ03bipMvndpVLAo0DwPMYPO7i/IiCwTbxsvJB105fwiZ1Pb
DmzywCN044DOlX069pjLkeZgGC831uwOe6+HRlul/eZpnCTt4Sb+BuEqPzX1Um4ct4P1l+bbUm9E
IGqNAFmWifPyMCbdua4r787TC1yzxvrzZ5PmmkU1foI5sO2g6qH64GCtwi7ZltK1t7RxmQ0NmTgn
Y/aqx3aDkdp8dKPsKgktC7yIAO4BHgRS2RY3PBoaNyrfCnJoPKwogeQKfM258+p0+POXFp6/kS/3
FPLmkw5JfG7QUsmwite2M/IAdJ5Ee4TuAd13tU3TmGWJDv4aazlc7DzjRLO5TDQlGO4xn8wbK0lU
qMIhbeS7bdf1tiT1hPlF0E7P9Pt2HSyQawwUBhTmRpzQS+1AKzEXEcm8dfzlRU6yuvVItPOMUg/a
cRqu9MV/o1+bHBbpwaVzii9GGG5LlyTMWmjll4TG7Kx7+762quuo6CSQx2l6qBJjJYdV8cWbFwK9
RAxDTBgeMk3HhSZW9NAFG/Pezuhb1J28FaN3vyzIy4m/pFoRucNN7YebAjLct3Eg6rAE0l+lL9EY
ketZVGIntzTR09PcslTsjSw5DZ7XbltCYHZ5k8B5i8k9SkyNVlGlfUMpNsLnNG9hme/t2OqvXQSH
QZpjdmMcKi9uY93jf37VZ678xk9Yy+ZtxdG/i/VEv2lhLGwkeoJNNCFNiUjSCCLq0lBA7fCqac3A
rr2vURL6Lxb9ZZgNBkI+C0FZFY7HPsULMqZgsdxCgyipO/7eXVLYHDq+BPiq76kz2reepT3PunUm
hb5/Lr1da4YYiQySB2hDDnu963+lid/vNd3sER2U8cUBoIfFZUmORYayHPXTW54Yj1EyYcOlT0X0
fEZYx/dqCG97UpufU017K7z+XFVeCnSb1LXMJEbDjHvKtQ6btig8RlqgeOBOiqtoHngwzu/EPr7P
EOvB3Bbxvm9q8AoODSw4KOjqky6hzrZk2y70m3tfOyHb/gHI2H+pI1wXix7dJcDV0PkINO9zRpFx
Th4mPasPsuGfTInziNHzTBYwucofznZLkymp5RuhSnUwsry8qrIY4pEA5TsRD3kAzEhZp0lpxsfm
sUUURtgN8TcSX9HBNUr/VljDUTc8b+819DydwdEvfo0Pq9Q6cRCLi+ifBt4pIvZzK2Lb2DSzxEKo
QfXNSvfdNBAXD675PBrlxJTcuFtWZHhju86DzTEUjePeLY3hijpHiDrMdA6M1BW9Qc3fjrX5y5zn
r0WfGS+zcdYH6b/MqIGYGJHcQfwQphWCPrP2ORp8VEyd3reXpdZ2VSa+xvZMpK02vlXtlYZ5Z4sm
swxaH1CMaRvnj4HEIyMmFoJRMfWMnQ1H99i0jIl9DycqLzpjmzXIeGIbfLafA7NdzK9mrTv32agb
IB1q62JSFdmnNSN1bNcRzVxJWEvXK/Jw+USrcgHGw7BOfc0CEzw3x9xqy3NjWiA6iwggcDZf4SUW
R053hBXjdxc1fbiE53oK00NnrDoGtG8PWR6hkRr8s1WXh2EkTqt1KBR41m3U2/pD193A54zO2GSv
mrksT1WGH7VH4jBM4bI3Yrdl6VG1960fnpFFhpcSVMwapUOmUtO6F7J8rtyaOM+0ouHn5fnPeqmZ
FWgS3d54XwMD3FVROz1Eev/YtZrz1NBBzzuKldKo9b3oooPmld2lSN9zS5cn0c0/GjQjO+kTyBR3
NGETkV5PS9KjDmgqvk9GWvdMosJmEPT32M+bIYuK9xGJ894k0bzC5h24manfJDnHflk1WKHnSd+z
p62diL4IH5AU0tG+ha6sRVCXU7g1wt8OpehvB8JZofWPFzSixjEc6da1DRJEW9QCT48ZX1yn/Inl
DU/cGhIUd8iIbJs6yiiaO0vTXscyhrxQP3bYVR9ThIBMIzKdmuliPKSFNPZ6XWfbEXPEGx09VItY
1pY7w8m+eynTDttstywLPZxoVrIlSpuckwX2ved/kc6DFtvjrR3aXx07xg+3HHWYEIFupO29Ybqb
qetA0Ob5vmYFc9GhQNq5xGE9/7KQOF3oPXobGS0MCt7K9ki6aJPKAh6kUW37JEQ4YVQxs7W0uyuY
ak32GO2itL9jzlpcCrZiAL192dg2OE04SlkAVgWOkBUZ+9xzXwqzxfqHMf5YlM4SEOrjYMjUu3NG
Yx16XwLnqoyOs5if7bZPDpYZPnlakxxBkCUHJx1vY+ZuGDmWk6z6MFg6zvmOb+Sa2hMQQTMUzRt2
Dj5hWw1pfVvZ0ECj8d43k/qUUYLrU8DtOPcJ15r1K2eVtzHDrlM61ExkkN00cCNCd4AOYFcvMU6n
rHcAjw8FY2e14MMBXJDE83WZIB6OMFaXkQx6KzFO7WRbJ42YYPB1pBBrTMKbESjH0KIvinP5Q0qG
3FCD9wY/nhLFDEss7vBcdCt01J3c5cCqq9gIzUIuGGsEC4kVcbmOKIR7vhZNap/UZIjvu6nKSeBb
qx7bpK/WVQCKgwiNwrj4Fy8bEdjloIobs3r0pjCCQp5QlYrze/C7OMHH8SqHp7d1abcEWmYWQeLg
HjZAXW+kPdd0upmUkQw9EXYZlWwSOOxVl/pnfSze0xLAXaPJ/EIvvD4NUpdbT0sysO9yJ1kT7XyP
OBbh1vMOaId17KcUwc6Q7dD48Kem3HlsLFFv3XL2dzqj5c6Zwx1ZYBABLIJAbhoUNOrFZBDQVehn
LkVFdHuo7SbfKR4iX+Pc5XIcu3p3KskNCch+QQDMZHvfr8qYhComs0r/hCEcHXDCnFpriGFLivI4
FRyVwO6SQ2yZR/qo10hTx4BPbreGPuwEkIpdiQDdZIblsA5A567vUnv65QnSCFqfMTXvsu82xoeT
bVXwGypS0NIMMLy03XZV7C0wtGEe+75AQ0wuTlBrxVXuoxykQBhAUjJvyspIkdLWMZ1qUpl3jJj1
No/St5QEUmS5ImeI5TLArtu1+UtKL/C2BUu07RYY512d4SGIUlZQ43h0G8PemmZ0A/1VPhmVfFtp
ckk5+MeICePWnLjWh/MUn+1peix0dziUnS4OeWihs2a60k0sWAhQ9o5FnzwtKK6DhOyIveO5KMZ9
ZIveY+WCEybuj6to1hcM4O5Kbw2bg6dpwyFP51c/rQ24r7R38jYcEbBzWDaI6YzRAjiQZdfVXL0m
eL04/NApCWkl50rOa+LbEkAagvxahu5etBP4sAVEAp7At95HRT/4brLNyOPeD8K9dkxNXjlor9nj
pbfP3TS6sqfsLE1ycIza+WEA2sbqIMMA3hZd5STX0ACHxIPUNJPnoczYSVu14E7IvAjCrnicZ7Sq
42D8Kpm/gFmLocBHw/fZgQad5/7GqW1x6Vh8Qri2+XEFUPPeTfyLPnKqEdiIRGbWon2zGqAqBNCb
LEOqU8aFBd+LXL0Ywk/bVvJoG1jJEvCrx6xCnp0Z7nVmJCU0OOvK9Zit4KnW94bdk7XdOt+R2QSh
Xpc7c4yQPYVdc3QPPhF8hzhjuO+4bu9Du/7qOvP3djl1rDuPS0vqXbVCGUsp/es61E7VlLUYvUiI
7KEUoumCUOk183ieKyK1qXXkaLhQYppLeD2FwzsrV/5DTlLSImBeeYN7qkynu2vKO2DnB0bx7jZk
PDrYlHK2q58upmh16C3ssrl/WcaB8B+Xc9FxunwPK9DY6tHkb5N2+SnSxdhONak1E/lLEizMJTc1
48mNXOuChio/JF5VBxlrU0YPifa8OVmO2d3muUBH3UXxwRVItkXRnhp5M4E0uZBdk58SGbZ1QKAP
RlEPfVo7k6dFj5QwkLZIDkWYwiS284mZOrFbsyONG72rCA4ieqSIw5cYa0uvQ2WPUnzDhsVsp5QI
fPzlQvvjQGE5g/GodQe4KUhscoT49HQwwMyiCTAw6YGxDoFTY+oXpDbP6AWnS0Ws+TBnx2Vu7uai
m89FPgZ0otond0bFbnWBF/vONeuOQ9pJcddN+kOVa2s95yWbmHTprnBPPcol5kQFF9XYyLd+mtWv
xBNWBgoqhssF+ZbTE10xcn1pzAFkWorLNR5P2iLujaI17rAbDTSme30s7yqjoO7f+TtMic5WYzg4
GRaJlT2CtkVqKAyIzyxMd9pnFUUqz8YUYIwkfBrXPcvh6yQb3/JOa19qsVAwkN9gqSWPdp68helQ
nKMwflcjVkrscdhKb2egJ9mXi/Y8UIhZDLd5jDOuLxYYh8xc9E3cd8OBixwpT2RfRdW9FXU5gdtW
DNZrO1o+v62ZEan+H/bOa7lxJd3Sr3Ji7jEBk0ACETNzQYBeEilTcjeIsgnv/dPPB9bp3qerT3TP
A8wNQ9pbqipRZOZv1vqWyve4lszLiKXZhwSn9viYMPSPOiNzp2wPhNAYa/jGhkZEB3fBi5q7+sFc
f9pJs3S6ZhEfPUgWe4uFwhFUGppp8GSjMR/GsLPxV1DO1YnJrMlQv5xFztcscw66hYh6ogREC5Pb
ffWRaMjZO3idhZWqnTtlq3a+PNsFHFTR6Pd2ZG9tKG8A20zzmBiFwH1qMsRo9egBforXkwG0Gpcc
ovTCep9HiLNboI9nyJV4uVIPh9BUkzJQlhpq9v65BFCzX6BoHoe8AcdoFeCOvZAhYlIGYkY9mo22
ua9IVN6oeZp9D1bit35Qm1ocK3ts340WfpzBVHPDSX7BBRIdsiSkxG9l4Jaad6+XP1yo8NNEMGfT
dm4Q6d5HhAAZIDw2MIo9lHrcbrAijCd9SeON1dPNUNmM1/rTFUu5G62mDtB0nUQYlnd5rtlPhGsG
Sau/RUNnfSrtPQy1/hxbNlHMTnhE/aDOiZutwb3jxWnFkUFuA2rHxdBAjtuGW1wLwL8zjMn1R0xL
EQptOTzAVT0m2cg013LT56IHg7+wC2vtatoOIa/Zch3WWmP7ZMcNw0yXJVBCyNJ2QRfol6LgsNCL
1zZ9nBwEuontfDetaDwNmiwuQsDN7seXWKXyIsajYoZ+h3HCN40xPNjtlPstzDGKb4GO2NHwF2JT
2+auS8ay2TPFIlrML5OsP02hhnZvxCejKaUdYo3aGqSUIjQoRKs+QC8yu1bt7IoIy9vEYlgALeaj
zLHalWLDQL/bDkrLd4RGpaz/S1xuvNWXklm5zKNrqc1PpUU3njlEc0798MoSejlyPz+Mwv0+2KX3
nCaG91wJJgQTswlXXEcHgZ9h4GZh5Jzs2tw5ar1OIqwb1s8RznSN4u5+VOlbm9H2clzGxFPV3iPz
Eb+cyhS4AfjPiVqPsT7ZLuVswXMAJMqC4DQbM4IjKwcAWed7dzQ/TKbmm6R3tsTSx29Akw5u2rzW
9vdhwK/OhMMNBl3/5aTeavFg/OEqKudo8o7SSeHiV/XDLS6A0V1GpFv57Cyd3FN9TcdsFg+UOuqo
9DQ6eFFErtpQtndhphHJW5pMXGvTOQ4aNJS+N042u3JmwY3YhEPSgAbfNK4sqI+4KxKTXUS75npW
ZNKPlcadMxvXKV/jo7Xiq6uZmOtThZG/PHHjzJTDHMk3fVw3sZrMGhTGGfcR+aJ+rSRWfSUf5LrV
J0AV2DLK9ISxcZo9aYsFGtKbTsb6oP+YYkaDORlx5rrM62L7WWeEsuvC8FOr2Q6KkmOyJx2b4p4V
Y8PEVeOLtCLR1xT6w5zDDW5qIsjbQb9QgRDqtHLWZSuIi+k1ID+tVh5s1GNOx/UlkRYCNdZNEHkE
sSxOf+kVVTVOoZ2deDNjo3g7WeWIOVGNpwkkh8vTxuy2wRvbRFfaiqCpbW1v5eJBV569I47iAS0g
NpelfkTURsPLIn+j5arc3v6d8GEWfl6bHjsjZ0S3eP698ovsy/tEKOhNtUPGI1HRlNQcrqWJkhe9
fKB0LH/fOw7tk7Ou15N5Gff5DDp4lUrcHhTleloSajbXDAfHEeBuDgWh6sIdcZ1vZZP9qMoy5ixS
dxjIyPNc+fOWnf2SZb/gvgIzyaAZjlBTkPjQ4d1i2bwfp/o73hZuUQQgWnqXNN7HEr7/1u4tkHFL
eHA2cPCTXB/wcOFUjGaTLMaiOukaIBVGYH1wU0/eHhj5wiJg/xJoHklZRK+k+7Af7vAuN6d5MkeM
+eO3LsLKr8z0WVIHIVrHaTnP615ClEexSuLJEaJpGOgIDYPfdJFC8yM+yIkLsm9Xe3DvICOOyh2y
i+a05PkdYnhrT6lrTQgxinmb0mSBLUhHEn+oMLTC+4Yd5kcpln1XyZclyX6i49kR765Y3rDI4JbE
AuQdZy1qT4aFgMCECx6CMTuZgkgCgho+7YghZeUFVIHZvp20azu5pDGCSlhccO5+lGvQR9CvhWpq
Gbvxi6hxs1krKkXXV5U/PFMX2E0DSkaVNkSYGkHHKh8WbUh2T084RlJhCSbs58CZ+jqIwfxSLh2O
11QebA6Bo6xlv1NVGe6Wav7iZRaB9+uOZAF1dcb+zd/1cGfEM0Eybp9+QAINEo3qw5atdsJP9ULO
jbnTNWmd9GJ+NcfJ2epAWPGw2II1htqnGso2IGvifXbMiO6RIAlUGFbKlJuJ1az7FesTehlnzbLB
rdLmBIIaNqiOvlTWBjDxvMpxxvVhbhEx0Wo+/X5drrkJM3NG7CLOF8I77ptZvuTeD7t7beLoSZuj
ELBG/VV6xsjkwus3ReFcXAjGSEPTX5M+B8Lr5sDRNE5hnP0bU7hHxsLapm07B6FXCBO+FNahKqR5
whl/iUy8IKLld4zBQK6XsW/FJUXRzVAvmCHuiKsLnO+UKZ5jIeom7jLWxN2YiScmjsBs8TwS6PTV
NatPPR548xbnIaUAdp6n9rqo6VN42L00DEI7xg3vWlG9YYeOyCh2+q0W3ultosi3Wptq80ujt89g
0ch/ZSxDQhy5MgHJEoh6IloiZkEOVCjd6AEB5d6XtIm2oeZ+ifjSk0R8Na6ZD/aKAZjCajyMi+bn
04Oqa+vIdqM/3fJ851sICxG0xr6n4l2YkNWo7gsm2iyZfaeLCbS+GwlM2daElW/suXwkR9TwTTZJ
eWCbuRfQsOoEQ+8ArihmdwRilbF6IiyUaURh4PlfY041kGlc4XP8rBg/Ub5g7PG4dkCeL0FkDayO
1wAXRhr6SRKoXs1Ovm376Uey6mGAF0XkizUNIwOoAH4YqaCarfzYLOIQNba3VzREhtONuDEAlJN2
cjDWsydT3FF6Ik59XcHLIoL0IDXLVybq4gTZNrZC/D91TZtkeT/ySGu35k1Ek5sjTT6jL+YDJOIk
NJWedx878p2CWAUTmuhb1DNaFwR+k20cVKP0/S1RmZzhDzYTtBiJG2NKIgftlt/JDkVt21KvqZRG
cfKqOt8ts343YIiYqCeZ4fX6XlnlaVmTT/KasnqSpLA50/SWG96ws9z5tVq/LVQtF17Nb6fVHqkQ
oB1k4UXn/Lldd7eHaj3bcdgWWzJZr7UencFl8/OFJXGUosKea2XPtY2HSYUWBTEpj8Eg1JazrqZX
MekLiVTB7tat/9oadQ45awtv7SK/oFqA0x5S9JW9etB1/ghPnSrRX6puSfdOuib/lvNXdwSBErNH
I1KTpnm9pdd/+e2jER5SjOhbtpPpT5CNWWAi2Svy1+kRRZnv8MTiHwKTTOFbUc4wnnURMBbtPsOP
Ugky9HL5xH1F0ndXQ2BJSNzKMKHZes8SAJ42kzNJehVY9SEZ3kyZf+2Vs0bajotP4jE/gkkwseFZ
37C4UOERlMLxbBUs1Vz8BmS/uiApDLyIciiOzej5wjSsfW+Mr7bNncFxXm6WMGUe7xG71mQi3+RV
LbaZ6ya+TSJYkHmIjNMM23SkDd4pM8xftbCPxGozkiY67HZvM8Dqj1r71dK1F7IML9H6SgGTcFbK
OdSGeGrR4exlK0O/6tKFaRlbBIzUiDeBV4XJboK/XiMz3Qurfp2HBPdb0jyk3XS2mAidhR6t8Rzi
yWrwqScEC1DsTnf8JiEQ3UBc44XK9pFuzQXT1TTb3IMgIOLil0064YZeOQCFYvtyyd5c3kl1X+E8
HuZ7rKiH7o2sYPO4tLP0iUfkN6cGkE76z3asqZ5K0jY56cJ9PDDMG8PwuaEF3KRu21yYiDYhGrO2
dQ+hSTavl1XTaYRIl2U1p+A6mLMkZr70pU603i+i6JFzImSsyBjDZrONNtOoiHLODdUe+2YMUakh
Ju2ku2F4m1/LHL+X5mj7xqrXLMc2Oygjlj4TO8zXmrbrc1s/6i68PtUyLsjdjxjwyVE3KGLkfIF5
356b2GWagOKmj8dLpxABUJhkTf81TIpvOr/ijeOiELSNvg3Qb5BEPdSfhWN+aiSsWZ19xmGobfTk
W2EgYSnnDrWAq43HCcMIihGj9Qs6a7/IVj/cU2mORzoeg1sSm69Oyi8SvC3344qMmjQuAzkEVM6v
3ijmg9H/0A3t0BpmeLQqtDB15heeYV+ThCevk2mzN0hc2Kg6eZEsbA9EHBzwTkItt3+GJUjzSCic
R+SIkpnQ+V75qynD7N2D/1S1+dEEp/np7fHUKJ8YRLLCRCF2i2X/9MDSbJMWi2FH4miYh+RPJOQO
LZDBUZUe8a2WW34AtdMdBmSCmGOGy2bAAhQGggeHWUz6RCSC88qLwBcLA6GorUz6I4QBKgnIFscM
6eWXeMzUweye9AHpjtYU/pzGFHhC8abyC119tShY13XKd+dGxOKT1ae6kIy+zzp88EPYM2rU4aZr
WB953R9R5I9siAzSDeZRMWl6bppEHZFgkdeWivahT4arAu9WpeYm94wfjO/tq9vLnFbqvluMLhgI
MtiPMeO6vmXonmUXgwbbzh1s8UrtOaCSg1tWtk8r/Z73xyrTf4QNaBJlTck+9jw0SXpJzIBd7EMG
Q5xWVCl6EmTLvQtcK/RIY5XLfMYkn22EnDda0wDyFqi2LIFszBRlUDYhUbQuBLbOlt3BtOTP4X4h
45b5X5OHA84EYfilk7AsJ515q7NA24WJ+DSbF0ta2F5GNAoxfK11f4XyB/XHVm+dHLTv+F6uHEh4
NYgr3J1Ms4aFMhKG3D2kQuM6wj1qIi8nSrD32crQxvcsHbt5ZN84su4qBJbwtVtDoYMTidBfdXb0
8l1OTpA7vbfhFJT1wIIkBhuWssZlZsGhoQmWTW2afyPrcYYRzD/Mrrx8U8/znYmB8BC3de3HkfnD
ZR5MSI9mT8VWRelLVtUGSQK2b9Ua/d2Qtptao0jmmpNIZpCDNRiZIz9Jmh6kXP1El8clrWf16q8H
fD0HWdzPR5GhA2paY2tjx49yWPZE9j7mDAoCKx6+ycZ+XjoCjxjzB1WVHEmada2coSlrI+aOcE36
o45N1IVafypbc+vMenogN9hDKYMBJhzZHtrgSQQIsynluVPG+KQ1a4Ykr44qtU8sRjMSDKt9IjRj
HxqIfCe98tFZpoGS5rxRrfGd1a/lO5W0gjbJGcSY01VPkhzPGB1Oc7Jx76ExIYbUXT7rGHc8TIaO
odf07pT3igxa9jfiGwyFOnBHqe/6mPd5Xg4fiH/ydUcHLDHzziyCtX3W5FuXbyGKmnybAv9rGU/I
kNY/ZQRTsKtLzHcClRNGVsko6JhYWvXo5MU1yTrvxP7GCUQ4/yLPAt9s4dxbrlesnOaWwrENLDPi
4k1LsUOYfUlHSLVhR4YR8rw8G+5UAVbJWmEbBa/Wqq7G1cPNopm9RaAgGjUMUjbVmG+Vpj4a85GA
puVLle8XXlFipLQeTdPYxUlZ+a3kLrJzIv5mOeqbSffu0I1ZATvxaZtjKB8K573I5t53W9IZ9elZ
5TAUoYrDhGhjtrv5+mpo5ZqUbPo2zJZm7JatricvvWO8uayPctExX0Em6hoEqYfJF8g/yw6JBm06
rw9EZFb7iOY/OrOmuh8RHsLNceKdZxpAfsM3TLxh0Hdyl6gpJmCnITbUjg7rFB8rNcKYXll+Qv2/
QMpZsKpv8nksOR8wdaPLusIHvYRyaneGwcvGFU2IuK/WEOjDasZ7/dBU80fyMPXiu5Xxdp2r4kvV
QWbXB+8zFp65iwD45dHq4VyMdQyZn7OF1qIYOt4TqMEG7Flxf1JWsq3qM+RtVo/cyx6rMOr5+DW0
nYTCA+JXpphz6nZ3Gov1nQh7aj37IlbBa4Ve6/1ASIXzBdJ0d7w5Sf5yIPz+FO4gtC/hBHZclfi7
yFeY8WqQpK7w763ezNuD8feP/l//W46FZtPReC5eJoKbCydcfbNDoktfn+gzZ6cHjNS4zzg9fUyL
JMw3xAfDVT3d8h5vH8EuHX9nHd4+/e/+2+1L/vqO/+5LhJhoFuIVCikAqltxbZIH1kQXUJvuVhnL
BJYUAP88h0ugAZdMoyXZFlHzRYzih+pVc4mTeNyGTgooqXbPhQv8o3L0YieQI/sOXyUGZKYd5iNq
JTRE1ck1BwaCM2vXnoyVbBySO155e45YEwcoNUkP2uIyYhfuolwEhT3rGxSlbCoZc9isajeij8+K
/z9H6I7RsUA6wabdhJ+fRmp49yL7xZk5+aXOMde3+DKcutvbAhqQaXyFetMHc4ivGS6mrRkJpySk
o5GekOG7cYI++gHiASacExST9UlI/HVWwInBvNA6mitU9JtZreFe+KWNjiWoI5kLzSMRvdEFooXF
zBAmyTCgKDIdd2OuFaUTaq99/ktvvfx5ND46Y/7pjHEULHr4RZHBwlB9xqTWVacyTZNNP6GrWRrC
pht3n1a92IUjnf04lT+WOQHbA4nM09tX9NDMpReOgtnNHigXti4d0SYyZLqNDcJMQoKvtSdURFbA
D/VlbJw9XTpZCobe+KYZf28ZUGySeUXueUN+MBv3pdAii7faOAcGvhWffvliLfmH24/PU07hoNsx
FQ+huGh6BMMWpc5u1Fv7eFnsk2XV9mnoXfsELOIl04yempeObsphnTAuAh0wze5uapqHrO+1U+3J
nqRoZ2Qx/IOo55B1O39g2VraqZwSBllwzMpNLbvmXE4Xk131hkOT1IiMi4YwTbJqZyBZ22jKH8nB
eY48t2W9bg5BMxC2qxmThIQAzcydczDFdiGOCeuWNGacOnrZPuUU5F/HLD2HTe41OgeKZx7dyMvO
s1duuzQfD2Lt8YYSmlY1dKGvGrQS+DfJ9la5eRZyeaNRBI7lkTfljdGhChtItCma74m8t/XnN5qL
5cAJ1Sf9gW35yVxmh847f5NperUn65qM6N6iVxGiAnJ1bPwh60V0+PZTn1DvmIyfbn+QZ9+B90Q5
PDJyjhxt1zEzGKLGOaDbmMHfMYsF3K9Q88GA6CAa5GRYH2rQqIdhJorX1meWVqsfvDynsc1xBss5
wVHb8/cOzPRB0inp+ASWn2RN/jgoYIXGle4/9XYUeR9NRC8oZIs6dST2uqJ8y9KJ0KR71zbeYI8U
vuWFX9vKuLMSyNKZ/FiK7H1qBjSNU3mQY/hhhVHIFjvpnwdIOvqiR6c+yulqWJkJSyB5JlW57cN3
o+510PYJw/14/kirambjzzxqSLQ1GDrkF6tH+nNp1z/1XO6bKAWtgpBho9eOn4zZfkxF/FREbLb6
JXuVrvTutYx6nfZhK9lIsZp2k0ueJgddC6OdVoroPukc7zgVsQ4C6tRXo7grJ7Le+7hh49h4jITI
dHHa6GL0Bu3MV8fM0rti+VqgL5pr+TQxylFsHCtEHbt2jh6ztYsaZVkymUK34LJ5YO+YBCzUXtyM
OUdGqJHfrluHsvK+JbgPUHP1xZZc7flkri+/zmZU77U87apYWp/18jkyK+r7lOmWTkUKGkHG+7Bo
HyJFEBJ14ltSYZP21mRj3BT1aZFk3XNvq4XTD6IO0SW5T6oWaxqHrcM8bTPMK/4yE7I0Jrbi+OeW
jQaS4b14Oln9NP5+8KqFib/J3AAq4X0BB2lvsIlwLURBWX0ssiU5hZ2ps0aoHgcIm9260Lg99BUC
FXslugxu+Ep4BDh9twGIZMf91hqmH7leSt/1kDrX8PMpmUrCuTsr7QJhqpcip1DEOQHSjoH1yel1
xk7rw1IOjAg7Nos3OxzYv9el4mvzduBWc8yehKe16Wl+mHFaMFzle1AA0FitZxrc1V+e63b+GItX
0cDL5qVx8GqLnefQ3Lvomz6qig1ehdCsCKe3Zt1gl26aBvoIkCjUouPgVvplaFG/y14wDIy1V/SK
+RLGV0TGnT9pAjiTTMVubMGXh87EHkCH4Fm5RR8wjovOi/YLwpNGJyHODmiVC6QwCtDFaH4Ckyv8
zB6UL0aDW8V6H3sWxbqOGMse3fiSiposeSvbo8goqMv6e4hShKIW5VMIzmVqrWcARsuHVpZnT47T
z9yCTXcd7SX6aHJ22otmx2xwIPaMLlwmtnavJqCSZLHH3ZAwwZ+xDCwRS1TwafG72Xsf1mg3cHDe
JEneWaFfFTA9uqXRDkRh/QolYtSkVNomaVz4P4NJb1gg2LLwogRGpCB1xeFPkJToqLvFj1bguSqX
4n6WSEQbY/Ge5SoBhxLkfhqgV6r22un2k1PHEL0blR5b1925ef2FGRWLq2x1C+TLDmXcVzu5iimO
XorGYIwe20HMUp93BiebJGzSzBoI5SFqyq4joYMquzraClFJWpbPkDAxPugt+uKWkDGnfhqRjQrP
Gr67nUvoKvvelyqqTgmV7cYunhwwT3chyIt6NopTEhshWgGEXXNdKRwwBqYofo9OJCuC6pnBmvNP
z8ruCpXsy3QUv8w6OrokZxxo3p0dxmDD93rLhr5pGEeOwn4vUFg84/miz8XT9NNWB2PRKgJYWD5J
tfRnFdk4ZnrjSt4i+9OGtaJ0nDuzL/dzOdb3Q0QKYe/00T41I0bAjNvuXUd/7JBLI18mK0TVKdvV
hGHq0OgQN7Pe+GhNfNMxrNGTXNcUt4ecnvCUkufeVfdFmlT3eRODcqyYrv7+lEH+vu0EpF5qlVks
49XtovdoxuOVu2x4+sp8StzQDixvQE9Vx9U20+rVJuJpfhqRIg97i/NuSrf21DV+GjrdsZPtu5RL
Ci9+fc4rJjciNcRdnWpf7N70SHxEE9lFvwzprFfk/Mo6iHiVhYAiaG2AOlkH9yHrJkrWagNiD5Fr
tpzayA4hvqsd4RUkl8/p1X0enRQJkV0Uvlv2CCTW0BHy6LbtiBwT8wYlsSmYJVWYZkgHag9aXrhb
NySu9L8gpK+/nYH/gXnvipO9a//3/7DXKIg/DIM2fkYT26ApMQ/+wXonCDCL4d0lB8dsMfEsrXk/
dPopNjvvkadr1zObOqXCAlLF3GbriLnlFmfzvxSYUiilELNnc5yhaEleh9alwM0z8xSnsXZAvpLn
vuvkRARU1n9aoawsMv0STGgAWePgTDGxBJTwKAbgUHSZ1+L96I2zlaLDL4loY5Cgr7EOaFvMKvzI
CAG4b706OZq9danCRd3/9eCSBHDIVP+ijJq9lqBOGlDA6bN0FvZrbbWtdOOpl174b55G8WcgGr5L
1zLYd4EjtHgq/wj2GSMMEYvZqUM3yh9Y/42PvkkGn7Abd4PpxmHCMcTvy3s1t2h+YOaQMDVZT6gd
beQgWXmEoWc9sX9tL6Tr7tAsYGAROfYXht3PvHEx4/TyRZ9b7Zh6zQZ9ibpOaeIEPPfttnSc75nR
tCfEwdGjiQ0RyUX0mTUZmiKAU69EqxaBKAWDUxFJH/lnSG5Tf3SnuT4jCb12Jj490dZgjbFoSmYx
r65gf/6vX27Awv/p5eZZLiWg6WCTlX9mbxdWD6QNXcChN8NgIvlm64TtvhpBATqJOVNK2omP4qg7
DzpS1mjYJbwG9qPVx0fGww9h4el3ERsKOWfN4WZgS2yoALayPVIiE+X/sKtcXUh2nJb5Sz7FDxMc
0yBM0TJqYf6hJcnwrI3ijIbnX/9s/L3/7Q/n8AM6yIUN8UfsSjHjYi2GBdk7yNEj8lLGp7uxBI4d
VS0WSFXWvJX4RbC9EjurbqdNpcXaN8KZuLtKiuAmqw6CGLBt4bJsZX86bLBM6V8az4by0uSMunlZ
bdqlRLzCxvaiLAmO8O8fpXb0IE2re5h7cIiamXbfB45IR5+LN6cLiWrZI/6ZTrhyjYelbItAKV0C
pcuPuWAbV0z6q94lH7E5xF+obsD04oA5CNmbT0C8qg1aJISY4+wgUdfemPo4z1glADUkMbRFeg6/
LAHq1exNDmtoo2MFvHOMsxldSXSD460M95lLj1BSNgRjnUV3ledEDzSzHAghXsommcIz6PW3oXWG
nwPLrlB0n2U/z2jckYKa9lMHTulnKkkPN+xOPFfM8vdVPsEAoaEONAMjaV4j55P9AAB9Ki9Gs9g/
OVoPTD+hHjrE3DoxRO6ud9VLEops2xs2oVU60jC2gOR8MMBPMRkm0Y57u9ktgHO7cdcuVfuB7Q3h
eHvkvYt/d/S6OzPB5SIIJrHGpnovJDxvD5ECWixBGhc5GhCKZ0K+kWIOiSlRVnXWNqPMiCCZf/zr
V6H1zyeRLQlllJZn6ro0/nyHseCJNQtP7sFjYHrQkS5bjDbv5fCWDeY1liC+hGqcLcNE8wwsvGTk
l6oDEno6fnfsts26c4x181tuM+cV7O72UmdPrs82m955DhYPe4fZ4hToV1X9AipQAvT085kZZNu4
W6uEpADH9wNhG6INpqO+yJd7veMrM3e0Dzm7yn/zY6/31D/eY6gpcL05lpCWoRt/pApodq0tvSkj
wmDLS5zO5oVAN+U7mRY/KLs/54UJdE8VL6UJL1AMev9CR3PRxp4Gs2n7ayvwWA7SZPtjq3stzJx1
WGkhk8GzXA2ov1U+oBxchZDL9NXA/bexiL4eVJJ84U1UBR47sbRpHxyi88zShpMNXDabyCtpZG0H
mZnbu9ret+y/goV11r95Cgznn3/1EAmE7Tn4PZg+/pnYKge9whFcR4fBrIbLnCn3vm8AlOfmuyO7
7nFRTnSqVUxWF9oNEVdvYxwGjVTTzpE6A7ncqz6y9NINxnM2p6iYc9N6yaUivRomisslcrbrZnjz
4o8QmcJ1GIdv9aTrB7MmcDchgP7VSiRMPId3WpvgV5nLS2eFyPdZY0dl9lqweLsscfOmqS4mcJvo
r1Zr+mdPnsKwqF56JkJBnU/Voe/La1bp46VhhXw3qfnT1dsBmWm+a6sZdbjtvLZzYl86U4gL5yXR
P7EeOKROsLKJuyf0Q9YdrIEHs+5tWsMce8io3ZMYV/mLEvY2Hpfq0rKqCbrZvL9pSzizj21Gyz/o
k4s8pF6eKtsg6obchb5uniyrc+9ILEAzTDNYeQuKY/SSe3atZ62EDmp0BYS63sZNscBVXLxzp9es
CkY95shzH22jT/ea0+l+1CkB0wRBKjZFVQkU6LICFGa3JFqixdtOSMt2zD9+yNnTt7ipIZO5deGP
fRZes9y4MHHI9smQkdvloiRuC9VsY9r3rW7kdTC5EvGdoaW72EyLqx73BySnyPdi+vIQ7iHNuYK3
Ho3JGU13u3E0huZ25IZbozbMvehSjoJXiivqv4yJnhZF+6T9ZhsVk69lRsq1DB+6tNr9EiFCwRlJ
7ddjcKwKSApDQt/QLNGvOjOv6DbvDSRblzFnOCpwmLoIczY1bde1yXpv60jb2k4zA5d4NlJW6wVa
QInaYo71F3zm5WMWTbE/OnwnCVjU6otLNCuZEpK+D4WpcwcghwVPFWpf/vXJQi7jPx8t0iR1z3CF
IRzvz7DbCLJkPA9SI5qEgfVqIrwAfiFdBCAn2V3ix0AT/VRUSRjMRpttKyng4UTG51BIBT2BwZ2W
wJUoPW+6ttCTjr3HtZZH3osN9+rQgCzYDXI0DpblvHXkEE5rGqNd2u2lmzWke/XQbqwo6x6I7PY9
2y1p8K5TlEbXdd33SEGKt8KAOhcXqH5DlvOubgLGHiC15t3A9ynGKRPoYm4hK713SsQPg01q1YhV
+t4WOWvz0jDYDJdfWZszqXbL+z6KKtT9vB5j25APZtbVvuXE7S4iGwMaMNbtfO7e8tGU1zGNtxZu
s9Wnt8ujU6717Xc5t0cwUj5Cy6tpfmN8McA9ZFteJruFIuJBUuFyk4zjAXgI+hMnCUYO5O048Lco
E2CrnofLwXLUtSsSJDe0YKzm5iPcCzu4+eBtebaICAbaUC2HnInNJnNG7xUb7X06E/6licdiQXNF
4W3BofSwA3ayPmCfj3AmeNZWYMPeLHVhXdKC0hxh0h06TN/QKooNjF7gt0dkHqU8O4XSd8jYV1Hb
qoRAXI3exX5JcN4w+XLzYFgR+UlaLgfPTeuHGD3IArZiKxRmPFSSiUry716KMMBLzA0EZvNsSryK
t1fs/8f8/FvMzy1M6F8kKP0c/+P+5xR/L/8R8XP7tv9E/ADNIQoJi7nlWTpUFf0vxI+he/9Tty0p
PB3UurxxfP6G+JHrN+mUHh5BSa67ttF/Q/wYgIEwPtAeepIQSI6P//O//iFCsv3j8//ar7veH6eR
7qFMMmxEqTYXPLTbP5qMOhHZMkLduVsBIAooDuKbql9QAWPwvIGxbkCyyPRqPLxARzYRF4Gm5aCq
2IFt68j+LpAGbi37rhybifmEM/5+QB0+nUJSawkimD9zA1CWxUTo5BU1vpvbh4XrDcb29mEfFs3v
/3/7NJVgk7UU8dANPlauGonKqq913mPVczGQ3B5+88luH1ZoZo5x/sO9cX1XOKK3Psi/f3T7tM8t
tZ0NDQFJDB1wWeGcNzoZQra/IQS7hQiBIpdz8JsitwLJ/mKW3fhkt/+ButZHUbr8jnW6scn+2qve
PrJJt9v3wj7fuHFT20EHWh9ue91Rs7XdErd3t/9UhfYEPB1NZD3MRExgkefR0UBCbIayfMoMpAXh
jSYnBlGdfn9IJzUe0+np/7J3ZsttK1u2/SLcABJINK/sSbWUJcvWC0KyZPRdosfX1wC076ZLtc89
VVGv1xFmsAFBCkSTudacY8pSUVo3Z+V7ZaFeXG6Wh/GscTQi7bdCydxfBRR2VlNNdX8EijZcOW6x
SamRriSYkKns3nGR3WstJAwy7lCZeNlNE7Z3KkaoNNbdnokktW+0KytFs22fDt2jH8Z7wwdnYLjZ
YxtyJixDnCWI+PejU231Mg7uaa5WdMTgNTFkmO+1KP73nWG8+kmydUwt2iqobDus4dpsBM9g8E4p
yi70FXVxXEhyy8+EDewpnZrKJ41PWN+X3y+YKPolteWq5t4qenvWukL769sY/ZKFkq3Q7Y8Gsx7V
ARrymj4X4ud7UH7+und5jsw+NH2Xx8syl4eX9y3P6R6wHoQJ3VaNbXm4LPdvVvP15WW1gQglP/n8
zT5fT67UhOT/8ply+XKXx5fP+58/p0pvJpjTn1zeu9xkii7D5eHluS4F5KOBQcFTuzx72Syfm+Dy
+MvLy8Mhj2kltAgll4dhb5R7VfsnPJv5KZqPr+Um//thsjDBL4+Xl1Uew+Ne3rO88rnQ5Z1AofZj
44TrUBBL/E+r/fLc5eNpRTKT/fLy8vCyzOXbAI7E/4QKf7MssrzwT8td1qcFrbdTiXd9eery1stz
l7/t8lxSiztl2yN7+MxJhyf3RG5YsAtnbqpWcFNiWtCpOXCKVEJrp/XXu8Kd8+/G4C5uDWMn7KrW
GdXjGrEZ9IJyYh2XtX15uKwrIVSZg2Je0ONgY0Q3fzjBqdahQe+5LPNP71ue+3zzsszyRT7XcHl8
efeX54psEMdE6cWx78PuVPovTHEyhOuNjf8p8tKBrKv5cZTaw7T+ehdyAKz4dD6Nfn2pbA90kxAK
QXf9BFCPOfrlKMKGeaFUq+WS8MdCAUQAlBJ/s+Uviy6Q59a2jB0T3dt49joshgcgfkhI5pvaiDhD
G8xOkbXX5+W5ZbnlHo5BbFCXx8ubLw8vq1nsIMvDECoRLiEMUNO8dSiCdEwMubfc4OmDLOASZ/TH
C01NW2n2H8FfQmz0n2/+6Tng2QxZg9VisRmW6+BstlncbMtzyTQfN8srgTEcUHUa+6FJPKRLs01n
dOl3GXl0+3Xhz/ctz2rLbg25YBeLNDwA1EM5NN+0nc+3LwMyteZm8GLrWm6i2Qe13FteMBKNLnFZ
POtq6I6ARWpcVdwIR0dOms9sTukFP4Z5U5n1RFTQLNYI9ArIpltHWF5NJAQ9Jyc5N1kvHoHl3vJc
WMg3EprA9kRiOg0O9Yduvsklf2/e1cc6KKFjz6ax5V7c+PR7i/I4zsqSfr4hYGLc21iuQj3r9TXN
RawF1vSgfCycY1ygLZr3mk+7z+z5gcvDDrM82S77jpxxxik5bkHE+01Boym3AXs0PQLYZUssG8a3
qLAaubP3J7KRvNazTsu9UKq/7lErBcTaFtEqy/JxQvzA6UFM1mwMrjiu9UHxOCx0/BIIbl0ySg5i
oMM60Bv7xoYqTtLU5EqVjkOumzLBDiEP3kaZliMq0hu81Kiz6ylC0o8odBsh5yYsCuOAwPTvDhqe
BExnJ2uhyybzaG553FyeXB4vryw3+ZLCWQrUhGYx+LSY51TOy+t/LLSsZHmcppq9E6K5+fyciZEh
4IkY4YtmfnMNPChkvsOswJ5WnhY33nIz2ywxBZkHIzvYRiCPi91yuTHnkddyrzZjkMfL4+VNl2Wa
BQX8ZfHLMsquLEQVuo+FA63ecjMtzOvlLnsZur9yHu7+4+tgJXUqvm68+bLMsvR/47llkc9PWd4C
of098Kj1XD5uuXf5U7uhx/c+Zh5cHjbUsrUuf+6Xh8sfmmh7OZ2b+YJ0uTHmi9DlYTBfQfz5imJg
wDTVYLPDzpeWYrmaXRZc7g1E3RGj/fd7Li9/rjYiNuLw5Umnjljdl49dlvmXz9n4qdZmau5sHbaN
UOzpy00TKFb19e7yONeMvxb6+nItJT/lv379j5V+XfSPx593/1j3IAaOOo1AjWXV/+X1ZdEpgspV
G+9/fMY/3/3nT7p86WQ0HkevjHd/fIPl7mWRP1axvPL18fLkH2//fP2Pr4MGxKqN7IRCSvxxk/79
MCvirVVp42FZ4vL85Q2OpSOBmNKXy1P0ecRJyDQz55bPXytuU1rKyzLFyOQQ7gfVUEy1882ASuKE
lgglcWwRkbTcXZ5cXk6bEgPDZcnlXpjiCxsxS2Gq+ftlpPtMlpfX/1gdBh6uSX1Jsvdyd3n985OW
x7GaHieaT7saOZixvbx9uffHOi9faVn78jI/94NmgLowMiRZnRLfl2PlckQsD63ABsD6eVzYXYxo
77KUnhG0i9sI8+d8ie+XpAywLUyK+3mSfLlx8yYkMaTV1ziQLC5FngFnvGj+utG6ibiI5XE2JVLH
F8NL3odqJUVrMty5qM3HjDUPz4Z5+HZ5mA27OD6BPwbVRsnvVJPIwmCHCsJoakTStB9ja737XMjT
otpjDAiID0N8jpa/aLsfDkW4q6gejV1jWOQnW1A95qtVwmoK78przGx7QY4vc/jLDJ82QkhpjcuK
1ubxFaatjUKqdmjCxDzZJhdzu3EI7IxJ9tVJO7XspxmlIeVwVVsNmZYMvdh3DIKOty7dSORJm1gl
d5e561KKWGax9KX7bWXjXvT6zvj/XO6PnBbL+G8Kdga0J8pX/7pgd/Ma5R9/1ur+esdftTrbJprc
JuPcFJL6mvRQXfyF43aM/6O7+J0gntqCMtksRPi/WecOEG/XIUnV0z8Tzf+u1VnU/uieSt3RDcps
wnP+J7W6pd/2Z08SeT9FRFbkuaZnG/YXUUjjxLrWgPw7kB8KIpmUSwNL0Qa4lPgFvfSlfdSOAa3A
lTySB/rHhvoHYc9MKf9PDVES3ukQStfwKDsa0vjy4UUui8rWParnA4rqaA2UOO1vs2Jno+mLVgMA
CfvD6P+3Hzv3KP8AkLeWjwwq4mPVj7YCDXDXansccOiZQAddyZKgmH/zkV87v1//UAq2f35iYnvK
dzs+sSEedTobCG/h/+BziDZN/P3/vVUp6P6Xj0MR587KFaE7lmF8VfrUqUZ5rKvUIWh6H4c3wn3L
vBtmmqGZu9VNVCchHXAgEbYXNJvRTOIbL+vRzDsSf7FI6KrmRFdpWNDYc8nEHLng9TN/dFLgmwzC
KakL6sw6Hf0Zp66xKmJD340ko7cxzaaKRGd++JXZOzkd7cTcKDNr9knOFk4qn7S5/s4nJXID0PuG
rla8iqYa9+GA2sOu3F3Hv02tH8Om0I8WibFtQHDvhHVxGHBNIJUYVrRUYL9FIeM9tckt9ZzQyyZv
angyaeKQP+R8Y4Dnf7tpIwjJiDUPfT+hKHf0gBRU8gLD2gBk91qPdO0m8zUcJ8aJ+fgkdRgseQuW
MpUnBB7O2jDrGwefj5DylIfkRIvmFwKCW+HjM/By80Nm7U1UVi+m6J76kcS1ur7RZP88it5Z09Kl
hxnDPa7BwycGCjx0XyubJJr1JDuC2t/aiFB7e8T6N3VWtaKm+jQAbFmXpXrRkSSuQlGsc/DeIxAM
vGKkntsDCYRmcaiSX0YuPkyN94G94+jFqGkLViWCBA+Sm62NfDoXRoGEiQxm1WJCYbMdtGr8kWsQ
rJJs2zSkc7bl2shSA3odkT1lgYHLKl6cACZkRDW1HdGoDk8hahkZYOhWw9OIeWNuau1xbkE4c6YP
08yegvKdQclrS/7thqk6+exxDRJRw0EaZ1sapi/+gO4HTbjICSw07e4JOdQHkLBt1DTpZl5PZg5P
aDnuxuLerrxsQx3WYOq3jkqJWxovr2uHDwH6x1Wphg38MBYpCvpk4HMjJvgOxLNNq5V4qewhWdHW
7TZZzVZzS7HBN/e7FvyNcIQKUoML60NzXLE36PZbmc4MULv3RW+snDj6XSf8BVkNLyDUmusEWQcZ
tVNDLo36EZvoH+OifvcKHDla6GDJSBLAgyyNWfhDR7a4mpFtvpjstWfDGDIwwlUuXwTPHkTRfMrW
ehdsYz0WN6nnHCobzmJY8Z2dOj97hiIrmd0kNYzrIvaCdTcjvE2dAVWK2LpJ9W1OO2fXV+w/VTJ7
xAiWLEZ9A9GPTMqkUuwyvKGr9ssP7bmcdCr/1fXce9YVrIuGc/xnRpPal6gj+HQsPWF/gwb6PDrR
5+6bC2AiflX8QuHe0bdPz3PwzKoLsOGCA3hIFBW7IeWv8zWDFMIJE6gp0e87dnKc95thzB8xkdyO
AKaZDDUvZCUE61rriAuY/boOyhTNw3naCZ0PcMp1LtuPVAPbOIb6oQMAyeF7RRM8PrY68KbStLdd
ou4jKij7uq1v3LJ50nIlKXix+ZY9T0eZznmXCOmgfBGCwzCdyVBxjA1L+QEYUA4T4D3sMHu9CgkB
10PqThyzlSXiAwyrVSvKbRIEHRCiiaMzCahQaPpHZjTfRB/fJoiUJ4sj1ZhvwNqC6II/TaQAkeJ2
/9Q5bONaqhcnytXG8dqzYrKNx3yk6RFg34JYu+6++wyut63sHVrhZFsE1YA3WCLmDohV9NsMpp75
AS2NBovgZIYuZeOU0VNqfleVsHa6WyazC/osC20X2xyQIazbEYZ+U5YoKXQO8RCGMsnrNTootkPC
VKIGOgUe8KaVLeK4NMTM6PNHYUDUbT4kDqyPhoRKUFT8Irj+8Tn2m1z4D27Jpoj5Ua1JfKi051zs
eYfJtB9CDFw2X6wZeDL3inNkRWfV9Xso6U9I/dRORWO08sDZzu8fpmYnneLZE/0TDSokhFmNAvJO
t9mddbLTSEoYnujq7AIn+tZOFUETfPm8tz5EwfdsEedtRpW9qEg+VTm8spK4YmV+FPH4JEhf4Jxp
HPXBPNN+ORs6/lGv+u1NzqaTYhXAR8H9zS86DWwuMol2VoflDNk3Fhxw0WvfGaFNZpS66ptWZ1OQ
vwjAnL5myGaFmeTgZ+AcRL+LzRoG8KBjgIE9DNOI689ajcONSjWumtRCmOmLj8jROHfG0WPa3HXt
vpqa74Aah47zp+bxpwWYDlaDNh5rEr3mTYK8h/I8vnainvFxgLVYJ920/IGGRqhF1YanZYeXZfNS
1fEp95wSKN225jNJKuE6GhUSkEXzkysyPmMRblXMD+5BqMd1np0dq77h0v4SmsEPlYQGrg9SWWaR
+chlvEWrYxAat/coIW0aYW5blb7BU4TMN5/VpI/ZnKKvhlRgqnBeNWoV9dHW74ElgsM6u9jJD8iO
6nVT+vEa6/s5HnNCeD1lbF2seEYor+EgcwiFCjhcn51VzkEhhp6+W3iLWv2myiVQIwqS6XzlA3J9
Y8bN2dKKdiuL8BvX6Ct+QqiEHc2KBO+r2z+VgwO7iezIFahCiCqD97sB1p0prgBhppcbI9dXII9t
CsFRsQlluQVcKQmeAqviIlIBxQPEicZPbEf6lrOsBvgtIzY5AoUTjT6dyyvVP05BtsXPgsRLgR4B
mrtxB/cHUFbY5cCIV0RAiwqqQDaTChws3usmQICjS1bFRfW9llDJMwt2hDC4AA7XIESuiwYtG+TV
Qyk6gclAAxGS7dOOYY0ft1d93LRXNC3ZS+WuyzNxPWkoYqyWeWYUwV3r5U8bvhhc8Z6PGsRLb9A/
h0Kbo/JdF2pqj51d0Q4NvLtJDecQeRTnWOt18Btg/ymU6a6vfdpitGtdkz8qzImRtlI728Ve8thN
OMmETV45VJA3rUiA69oT1wpqrZA18TWNoRIzOTxeF5kJdiWwTrXgG3V9g/UwB/etEeIbOOfW9t+s
MSWLp9FetAadLgE3bI2xO8AMKQKA4kNGFhcnvgetc/HygIiMhVy5Nei1XBt2TswAjj+l3GBEAV3Q
Tu5Bs9S1mKo7s7fzK0IJvjMFV7tuEGgKsO+W1nqQnT6jO7OdDW68zKnPDo4JwKwmZ6QyYC4Yk4wO
ndv/mpwSZYCpiMKWxraT7npsuke3aa2VS0QJV4eCnUgHf6K7pxGb6FpZvbad6nfOdj3RQMN1YE7G
tpkzst2+fYyNlpR46b8WFRegzy8RVeEaa+LBGu+ENl17Q/RiZB5CQ73H7YQvg+MD0FNYFDWGIQ9/
QhQgZ9RRKfrNOmrKg20O+mEqAdx5Olxxsr5WIm7UvmASSgXdehzN6AECaTZT+AO6ela+UY2BVMID
aGEUDH/KzoQ3Mbi3KP0ZB5onxbU3Bnp8BBYBNtshfcZ5810LqaiWiT3wEwzS753DQeWHRnkTxemR
EzCDgsbHrtzMLtug1A+NKB7yubKhVfWvmkMTh987cGwMx10I2ZrW/wj2lMa8jhIAp7XHiHcTjw26
zHKTyOF90hF1DDmaQC0k8UxM6PDmU26leRgHTb78skdxoogcN+J48W8iGBwbb9j5DtQISq1pMF4b
PUlJsDJxtViCshX04nkmAcXNAGMVB350PWhoF+V7kPJj1zZVQjwwNzKZ0q3VsqfVA6yPApcY1tJq
S97KW9J06RZKBzOQGGsMHJ8teA64DxXqMMtNEAzkjYmAy8aHHyBYbg2o0JrQnyJkcC24vW3K7Gvt
pZVDrpF8zbJuw2DrOLmqu8+ikdOAzNb4gqlm57S0cM4xtWp+D4oLcT8kb8yKujVsfxOylsVYOEOH
ZrYe84eAKzrdGHZjJKTE8DD1kQQuie9SiGrdYN4nww99iFHcOhHJK2YIlSbypw6SXPJQ6k2+ijv/
MSnwTHnYUFFoMGwRdQXhL+Z81Ii1FyacFbMu3hTSvLai5I0M+Jxr2xGMRLZusSGvocLe2oV8b5mw
Yj1LAYBK0WxdplvKct6zQPzOrSk5KcnQlgS7aFWR6LiyrdrbD3Z1tGWNRg/MxlpP2ufU7h6cEj2o
UQCHkX6IoUyxFwi/OePL3XSO0W9DJ76lQ/5bko6wlXB1GBfHT6aeYm8VPbyfKbmVeboTKQh1Av2K
nSG66qpmaNEYO02nGz/gXtkypgSkX9YGbPyWyQY2/tBuke/ryc4eI7xAztJqgIRauz+axEBTamnf
otJ5QOKMqV3LwGeZk73qnYDUmZJRM1jFSgGbhk9eA5M6eJ2Mbkzpf/Nv0lzKhzopFCog5P15B/HA
Wls6fBUCm3gvEPe4cORGQvhCwzK9keUEwYCuVO91FtbrptqEyNybodub1vOsl38dUu+bbY6AHuy6
WKWDDTzSD+1N7MG3Yo+7ZiBMJNnAcY1b4K6fAmbklAzCth/Xdg3+B96tu2t08SiFdae5w5ulgFQ4
JAy2aXAb915/zBWjbZSN+6wc3lwpPU6KHGdGrReIE/Gd0hgNN2xddvcG3GSMMwjWmoedJ2NGZylI
mPbALK5urodmPtxi1R/obm5IIcPsif10nm2ye5IpuR4Ctesdqe27ft7TUougFqnvzUps+exdHzJj
VIZXMymOvPXEHEPHdHBq6eZOGmN9uFvjjp8qpNxLBeKQuzpuZofaQ029IU+2WldwrsGQjNp1EUtC
gSxvmjRFGWmPe6BuKyeC1R5ak9roIe7GAWl3bv4ktQLbZpecuix9c7TwpUf+G/1S+nSyGNWsSlm9
FpbGvGAwTrj3YHH4163IYJsNe62rHGok2Vmfqo9knKk4bENPIZAKY53U8YL9F2fPwa7znzqgO8yk
8AGK8lxE2msZYDZlnI0rXa+4nECN7AyuaQxzgD57D03Y1Zs7o0D4YSr1jmuXxJYSfojIjXzvRNVu
Shwio9rBwyTz0Epmsn5ThGtRJG+xGdQrPYeCPVqgYPmYb7lF5ZC2+8H3t53rWhu7NY1r33GvCJjd
d/K7hqB3P9kSGIuR3QqXElg0sn8S0LXN8khutWpdABPfWWX7kdXlQ5eF35zc/56jQ8UZgQLbDXN7
FaScVB3tytSltslCS6GtL57LRopNmtvFzne3uD0Y8PSQmj3kuypxp6tyMsGg8A3YuteDMs8ArG5M
W2Fk1It4H5fGrk3N4WjhrslAkh8saV17k5wORRDjr6CSEvOzMao175Ha8i2DUVtZA3EUo2btkSI6
GyfJdllaPekEqa0HKMD+EE/IajoL82B2b9cWZ2aqSVtgpGC7iADatAzsV3bPSdAvNcAc3X1jDnBy
bU7irW5/txkkIXCAHqlatXas1r4yXf0Y3Wu62x0gfgyrLG5/26FdbeK9kxcU6Eo2l6gDxkgOSXbp
5KI7T+M9kyNSRysDVZQPe6L1N2mW5Ae7wF5O9fmpHCNvN8/vEkwTuPafBRWMtR0jd8o5vcWxu/f1
EQhfyF9QldA1OBxDCCXXaczwZ7QAVOj4rgB9Y4vVN9Y4xWscOLcJxkxOKCCVzchGspdMuxAjOFIh
3AF1PeIJ5BQWzh6m3IJDFIJPT4buZmiGgVkbRuGEkiB0YcBWI9lLB81Ua8/kUZGW5jOggOu2InwJ
EE++t4CAXxXJsLXjyQOEWmrHTsYPRMVnR2C+Z7MyTbgsEEjnU32iOyd9Js8Occ0xR5R46EAMBJJS
7swAPXSlBfJg6ogTxsl8C2v12NflHcYdZ2P6gA+8ccSV1KudcByLw9m76bNpxnqlx06Iu7Qq5NUw
Ccx0VY/pi6trBpkV8AMFp+qKEw4T+/laTfuNBAimaXHIrMlDVbEmoJ2hru+QBOPoIaEe1TPA/H3W
Wow1Q87sw8QU3lA4goSNmttx/HvPLIiTqc11pnMgIWe4VqiTCryFd0PfP/txgftXAO9Nx/BUehqD
5ZlCVvXLeTF+6uYvj+zUR/5C1VUVwb4HjrbuBE0nZVFqreSzX0zmVgw+xDr1XmYaHhz2szoZ0tOU
cFVI8Tb28wYUUh1xGLgMKN1d6cVQ5Udr03uRt8+dWK07zr1G6MtdTRiWK2cnicU2zZO63ko32WUk
mMQD6ICR1GqZnUONqmFN/MQMfmHEkmxiKm1smXzX2w6HD9ANY0zgns86YkvX7HUYj7uxm8GA8/4F
2iba6zgHV1hO0i2UumsQ3TXTt1+2b1Guk+K7F1C/TfNtHYCjSVTA1OinrYz+GmZSOg77QSmyrsDt
Nj3Fxxz9JHLf9Hdu2/hnw7jdScmwHJhPs60N9nl27uGKiu872GuKginfTGnWTWpqd8C/d9BFr3E3
oryHg3xvldpbTrYi1PeN0MtX8Cvdqg/g/nEpMk7Bi639FjRx907KCTioRxgyxKrtJQmKiEVoKgAY
GCLyvkA139AqPBQ1+xx/yoxZ78+RmWMxYALhTYZcVx6khoHz+4hBeZ+DMIa+5ZT+upM6XFunKtbV
wIgNECdOSuTDptF5wLuya+mFlOck+5+r2bfSASYM1F57dHKMZxEUhHWjh+F28i2ujAoymrKpBHnF
fAIKeqq0WLTmNeuN+1i74OWHis0rkl99P2wSb8zO0fg61V68n/30tpZj+DA8zibpW6R5Gd1hfP/1
hAOkRaQmnLkIOFEbx9h/1wsCVJnsNeusL576BvptoGgH+AZXCfxMjK2FDSfJBqpEAbrRjykhPhik
HrV3RMpX4IOcdZZOznoEITA7xZrS7OcfDYx3uKvKEvdz9VrJ40j/lhopU/Ja+m8oT8GMufjpxp1n
qe3kScCwkQHCwXafzcEkeZ28PPIPV3ljXGs2Zeyq3mXg27yev8It1GuCdZqKIKdTaqPtCqe06t49
QUk5MtJbm2DKOWZsM0fSbgvyIGZfv0aJn558Q9oDOH6ueY3yd6VdXwelX4BdNx4h4nOGB/HUzZMM
sqA3uiRWNw+PUhVgzwpoFXpiPmNvA1tVQVAeadq02pkR6mspMM+043McuNf0Cc61wcmuB1IdOUgY
hHodkrEEVF9A5uZPU0PxSmHwORrMx0mzHvsk3UVNf6PRcwTq5CEBK+Nywx7/CkXtG4lsP2F2Mq/D
6+XVrT7LxhlreeXW1sqHtAxTcidJjp2kth0H4Faj8QN1bAzE2LvO2BdAFha/TA18W6M4nymk3uvx
e2YYL9XoslkssaWrySwRrOTKKTiTQ8RYV3A6IdcgdJnPCypiDpw665T5FVHmXEUqgB9u1oNWGcIb
fNtbg2ltSn9ok6VOsJbWA5GX3jfSRYlMYBKosZbcr2DZ1W6yVyVjbkmbxY6Vve4awEzqOHJIAiz0
OxglBBD3boaxPY77M8Tfg+MMLwJHFhPtu5r60jYmtBnf+3DPRNKhfn7I/YxakyCvpy6mm7F2nidp
/9DtLtqIjKFTGBb91spvMf52XKOViaeNmTvsAwadCP0ASVKBslsS+OZJXgqJk5BxhnR6vAu16E0l
43BbS077EYFamI1ivgNzvwl1HiBTp4SIWXwzOhNXICleWAmI0MntsTwKUVaItiEw9Nlezz76znvL
XfNeExzm0qt+Dh1niwamTec+asQA7cIYR1bqjbSSgxr8ZG1NVKaBePcRe70Zj9SU54ltYx6kr4Bh
clilpmGunOzspg0/YcwJcggJnk1sZvstwxK8xY+dETyoqqWA2kGdGTExzAOWqqJEZECDv5LaucaY
tdEq536I8+K6p+Nwtkk0MfXvWW9Eu1rp9kkO0XPcVgFZi2m9S0YTCBIA54Je3UpX9pOseuuQWveU
BaK98m3/KmPsgi1iRUqJOKgseeicjrwItz0WDdjOqQZsYhn72J00siTNR3L/3hH30hui6H/FYA+O
EvkC2gDRG+ETKA1m8+0wcTWpobZVeBfXAiPhss1chwCOtFOPSj5lWhQcTQv8ifZcKQx9DaUCBTKZ
aF/qIYxTl2thoLGCWDygAOBqMNizx5juWZvcmhoF4Iyi6jaVN5Xp+htN5i4hGs6jBI7J8RxC//S8
XeTX9EYH2og6P95yokexgIOj98+NLONVFUZvy66L2Ywpvp5KMMPVPAINKfuRZpzC89hYJqlVmXuv
IybaZEl3G8F/qrIaRELvtyu77F6swbl1O52CwnycM1/5bSp+dxG/qQgQYlqVv4mnAi/Car06jEEq
FyYRY+F+2Ru61Hv05u9YzMOtKpk2jUvpoirmERF1xCouALfmBT2xkUJo4wHwpN2LcOMwRAWrLLma
hTHu2Nicdq3h2mTYEdgnYu+VjDONdF9rW6YuarGEEUBMAspKN9r5RARXysdyzY/jn1vrm0lh8eQA
2lgX6ZbTT7ONUBlS/Geqhn/Zm7gqTzU6IIqVTNm133HXjydjBOZDZN/GdhyOQRN+D9GgJA0y3xBT
rx0aVLAeWeQH5l6MHHWES4P+OwLETDwTzuTOQfJov0916J3MGjknqgBzEzrNcLvca2uIneyos1J/
AHjpR+mmdXOIRQwFIp1LRBN0MN5MTL49o+N1abr5BrTek2yS5GgkB2c4C41jNm4ySdZEjZsJ6zRq
bM7WgfEsojmVU6Uno9M4kkPKFMLTjTuCWYJj0YNsotawCeOAWQ/Xx4PShnvC6B0KFll01+jpR2px
lRls1VJScPF0iPRHBUhQ6d7eTK2fRRIO50mOTCWj+5DKDObe+B3CC21SAemMdPuN1fovstMc2v0m
MTfZC6DhllJ2yqiRVCNQg1NLwIHdxLeep+OxmbqMgVL1TCwO1SgmU9pJj+p6A5TtBym8AcdkG19J
xdyuDMgSS5i0ctG+LiSVBVGZzbatSGNzCjIKaMBLkXLMEpazli5ZO32c/nSK6r6fL2iTvAMWrXPB
w5wZmqTd0wbLV0Y0/iaK6ipuQMChi7jvmEesZFT/zPNqT+n/3S+jG63JjQ2hpJTeQonE2qOvEQFg
XTuB/xw0mvbidADisMLERLJXgBwHp/7w6MvDrKTUSb23bBy1okFfrKy4Y4BMa3VjxZG9axz5ImYJ
uo4rlC/FdD+ndG5E1XWZhzSRMrToFUFkcNbFPhcVGKGk3hUmDSzCwF5JS8gfh5ZSrJeke+paT/lY
Yq+ISBNmxLoezMQkWpz+Z2TqJ/LSIn6e7tZJxvggTXjRjG7mKvjQXVulFW7bfpuXlv8kmJ6VnSVX
EOkeDViqGy58cLfy0Tr6/Mewckt3/OSjq6W2FnsncLU3o4GKqMyM1xSo02pIU2PfszeCNmAs5ydk
wBZOp/aZRvPTypNrMxl/Cxoim7Ybp5OgtrS3kvwHiQ9k7omB4hBd/l047Drf7q+IWECWD6rTlg2j
IyH2Q6yx803A6GKbdEsjIPsKbrqO2iSK2Wlm7QRIY7yazBvz/lupj8WG6DyC3A1OQ4pen+tM1YNj
bcO2At1VePe9oNAJ1JtJuGsfcs1Mdk3cATfrjVM5Ze6aiusWkxXFFOZDQSXxQ6TOXelgl7iKPWwK
y03BVfxkGnkotigN/r4rZgeDgbyQtJDSsncVsLzPt9I/5KVlWex0k/ljWUOkwx8RqxSxAjMLzC0N
PNOV4nekHs9q46yJdmbsP+lQdo+Ayx7zyFV3AI4DmmwBTMwgAeHdCQ8FyuSdoXDDzynJpBjC0jsY
3i7R8mA9xMGdFyrt9cGeCgWf3vNvsfpFJAS+gd36SM5joBnHqEmzXTn6dyU8gyT0pnv+huikly37
tdw6btSuSr3z7nRRlmuPaMsxENE5j+gepy2cXtV+SMl5LMMqi7Atob/P530zuKBPrvbNx6aekCcI
f+eYy6bYgQ/8ScQGuZ+i/xlnBpkefnej22G3710rQx0AlST1zJtAodgcU35DM5qehrJvsVZSOoUL
lFxlBFJ7EVskKzMmL5nsbqoCnmNUYnCZGe+CIVMW57vIM4Hf+wkj6+QhQ4S605LiaQDKtoT/TOi+
ODcP/IJZ+9wU/jXJD9/GhBgNQzT3tkoIGbf7mZyprqhJERc7dd22STt50gQO1dAgNN5E97eW+jDP
sMAxWiRDOcVvSosM0mX67BUZYZXOrpf+jHfDrNNSKa1WhYGEFQYy6hXkeZ45wJQ0i9uud5w5n8rZ
kgjgnejiHyud7nIvil2jPKY+fbCJs4yWu24j6Ru5CuMxWvVRD+IcOsNtOzGCCurm1tQF8OgJehRl
NG9f01aj+iDbJ1Q6ZK9P4y6MRHmkABjdhbp36FMg7G59Io3sY8zd5BlBBTmfBlkywXDMa7QfUUi3
ucpHjLCSWh4kZYBOnmh3Sc7OjloLp2VWXbV1SOurTAL8nLbAnMTxn5Tl+xSazq4M3Yey7KlMzHrs
aqQ1Hc8ypC6U8ZU1yF1KXPtpFHZG3GT/W8T9uoUxxhwvIMCh+B2b8rvsx19tWCEriqxr6cgrem//
Qdl59LitRV32rzR6ToA5TClKomJJJanShKhk5pz563vRXwP9XC640JOCn/1sieTlDefsvbZDYYhi
pAQKnMrSI7K8YOm32ZVBrB3VEVR+U8GQaoJJvegnUwjbc0vIUiT7FCxFCTC6OGVOTYipo0u9sQGt
QAM7TUnDUOVthR6VV6UzDp6l9mvNSCiacSB3qyY1dxHlok1QC9a26zxrUyp1gB6by2D4pxufvJ0d
9OCaM4gl7/XWm5BGy8oh8gpzFSuddsw9OuxRcKhL1YO8gIKlkiPxZEgesbwl1omJbg8KF9I6m7z2
7yXqkI4mad09FViwDoIm3Cs9CWwC23nTT4dLo9Jar4QmvJaqoC6EqhSvyN7Hha8a6Q3JTrUojZwN
cACm3aJRvpE8DlQqbxgJQl710HOMWaRRXD1YVcUIh1z94HvsTQexzR6akiZSMejJg2SaMZUC+sIi
FmcAzHX0gMecpL2xCh6ohSKak2L/gdyHdNGwSb0NGSKCJLLMGxMTBfm6MG7Iq/KFBILz5MUWVJBc
psKNPAoSOWvd/J9RMMlHzcvF5RA+tYkOGBpfPOJ2gdZiKZyCSNM2oV73R89Xu2PThP2xzwpl3wb0
Meffb0pwR3D4O/pUhnaopWZXRQYRFLr50MTmrenRRWbTWzL0odPGc3tBkGIQg/5zNIGtToKK9rFP
2KI+kEqgZ9GwyvuwIuknpbbe8SCEIZcctG7v9CvHVVhVGmVqXV2WOb3RSpTGg8y+hMJIrCzjJn0V
xmkvilJ+ivSoX0/Fse+VfJ2UMWBMvrEA6ASm4xYieXKfAjSdO8AptVeL+azL0EXx/b24MnZxL3ss
RHQE1QKlhJpps2BHaBYkBlAAF5ZVGOjoAowO/EdH96QnHAbRjuJkVXvf+NGuqXJySOuebo0Wn6ow
dNuqj7bDrPnyJib5rqOfPCjJ3svNftFMW6809CWFfXZ2bKdYBJqXTASGQZON5Lax+jC9iIJbfJTn
WdtPCsHW07Zy2izlfFRp9Ebncy1dkkWPHJTJnUkEs96+rFga9KCk66evJx8hFkIwQPSyTJUnUKwl
KkrdVnLyDQj5ERlV5rRXNF0/RGw2OTRZK1MZ252k9ipANc+4I1B1T+drV88hTKRB5CuSj+QNE8Lg
MvyIiU7vhG4oEbHCuO9I7BoMAhCzERACNGZ2aUmgua1OYsgMdIMwKC2DqePkQHQ0W79brUvlidRO
2SYz4IVpe1oreTluOQrJPuTYqZvufcoIe6NE25Iponeogx5eaTUDykVriyRukeWKSu8/YSrxMQ+2
peGMAzUBLnLaJEEznYxJAhxEwIYoxcfa1Fdj36r7JOzY5xmGuVU7PbTbEMRJApUZANB8LpPv6Aoi
VFWURyEqPiHp3QKEzIys8U4vaJYPmqQchIkZN6jJWKiZtcAqahQtc2q1kA33oldTFIgIzIT9fIfQ
YjCYjgkmS7es/d6STIpsIY7dYz7QHxlFiwzqNqvo76j9bo4mWMvGXaO2uVMHNGwAdqZbIehg9gbt
fkBetjHHrrcjMy/37MyO/uR1q5bxRms9XihikF851kmojfRdNVjDthnUitp9B0xQBfM7Qm7nZJJs
NVLnl/2IEi/3nwWRVESTkvF6bMvTOIBJUipJdVlDn2SZY1CgmHPxx62M6mjJgrhQ6yRaZaWZrL1Y
KZcW+bx5o/vb1kxZPIvqXCucgDs2BA6cC2qoWQDcawB7L3u/QYUjg7HbGwaZtkNS7YaaZLb54Mid
tKuUIJ+gnFwjIdcw0VAQdNoaTap+FnRSJ8sWEmDL9awS2TgAhRpoyHX6MiZbb1WKMspwwT9OqVzs
IQJOS0EZQfLoKmUdD1sSKnwDjzW68S6KHhRyfrbxlJFbIOs7S2/2wLMaaIPRSSO73ckSXydlhOQm
I+w5CzV+Iu38HBTn1NEfLObF//fv/f7RzX/qTQCwbK0aKVanOJVT3VDcSq9dXzPEHTI2U1hAlV2p
XplulGEUd+H8B79/JWe0+TNLmyvijeeYB7NaqecOjr4MnctBqaBvQ/KmaV6fu6ceufuVyMJN6Ein
7Ins43drT3yjGjxKwkqg8LtkW6U+cFxQzyUDAd/52RwP3qsC4rw/1+XaQkso2HNZZVzUKlkQtvTs
dyviSFxyadfZUn/nN+7yi85fRUYvcd7I7fRBPof1cXomcogXA5GddsrmcAy7uhn7cDUdBHEluA9E
leURRW57ukujhXWlRSi+GRtWKWWhXOI33ViRbjMVtrgenDJ2so/iSqC3VR6M4q4LHP3sP6ipW5fE
lB6YEGpajKwjtDKznVQvR5yrstP6qwR0/wFldEpub0bBjtjsdVhwYkhWEfGoa6Qw8n35hhO4ddPk
YBpXQXjn0hHnrZRb3CyQ9lBj6j/KDcISbGHBa0Pg21FFpkUI2bZYl/E1vbDrVjPyoZcickXmjjMe
knaTPUQPwgtSAkpJ2B6W+brVlsoDeStwjESbaPMp+GwOys3aRgxVuPRoj12fZqLd7co9+jaQ69FL
95p2tnIOHPPExY0L9X1Y949QKbun4No+SCsiYJDaHgRq0pM9XljVkBCtOXFKS+Qi3VE17GJRkaqE
DvYm5s7MdrhGRDnCuOqWXeN4zXG6q3uH5IeMfg4NH8qVdqItCNmtt9Old7G/5CuaPQJxE4t8hw+N
ZzNusz2o1DvtmvULVT+3Mghb2zuo+OftjuBf+hAX8Wxc5dGRGTjCRmRcl85Tu8UbMFEbjhbCPt2Z
BwrHHCSv0SYZ5hHgc+IYXf+Rhl23yj6rQ/ksnIdtgkJ/nW6mpbq7IZxcBoeUi3kkYAxBDdXk95ot
72vlUPs7Sh8D5X5bc0psDncVa9wLdohHJuBU2eQFwBgMbmuUGA2L6tHaBIiv64WxAYomEj5+I0i2
5SQ7bA2KzLyqTnstV9mRczhagnEhEFb4kMy6aocnUtNiqZx6D8xl61+Gm7COjto63Bi3Kjtp4Ub3
Hc93HqUzaLcNe1OCVbNHWGPxZ7VLF0yDMzeE2ip+edYdu36unfyp2nmUAR/bleoI9yHJzejY7MYN
ghVqkuA4vCbb6mCcivXrECzqvbIulqhyyfFxhsf4BUPIxTijccmfCFCmFu1DZ16F/jIwF82v6BcZ
2IgniBBBhHgUlVPjwhAO7P6FqUx5o883C+pRgK+pfifI8o4KNwalpptdrDctXpQv+U1Y0DIp1uq1
2cHgLntXeqtfxHhJo9VaCodyI7YQjmxrMSzMp3JjXqRg0b8TR+9U6/YuvcyOHqS4ky268SXpXeFK
rShqeKSUg8QrOUDv9VP0CiGpXBpr7TwZdvVYJI554Zw4/SISpkncdC9elLN1DqINZTBvM1FAPnKH
OKxH+CLt+k1QnWbNdiNb0iYCT7DN7/SnfmW8ePtq569Jl/wFo81bRG/l3GmyrXRn0D3hH7cL1YbX
7OUufbpda9wn54Ra14psz+RG3f5JVBbxHSR2Ih5inDZuygSEeQY10C9fPKjodVuWRNv4QMdJQpxp
HnukNcqCIOHqimehZK1h0MjIwezCQprnaOw9SY1XNtx5u3gIXgXw/+KifufEOixJWkOdSDMWQMmy
dqVTgPp4HcWOvmv3YcXDZjBl0mJemmbtg23eFWexoUroeCxZIRTftaEtEEAjr9OX9da7qcUCMLhY
3SOIHKaTcJHpO96TVkSti1KwnaQQOJfSYXQx3qkuPdNmwaz77h/NQxE5nSMum71wGU7WfroTaKKy
YzhYQMEP3mdvLqK9sOKUiA9DubIiSuzdnrSrcTKe/QtLwrOxUT6Efe3y/s2pQRQMUvxoi8CtHqot
YqAQpehCvANWvOB3n/Vf/g6ZuE/z1ZafJQr9BBcxVOmRuhLYPjtc08i1gFSgU1ggABYVx7KW5qVK
neqX6C+Byr2IPNJ7aSPdle1rtE8fSQCiajfjcXq7WXBqQyaTO/xH3twlTGWjRwojeJ9+rW7q0vE3
6biKflnNgwDrwdHmVBD1MPBdZtuI48PaZzpEXeu0z+mmLlxaSmgqyD4RN8KBFiwq69FREMvQAHGn
c5CtSaAmv8xpwG0tDaTZZ2W05VXzYB0kcV3sMEFqho0feK+vLV4T6U54ipeNy9YdRO2nfyAswPwQ
O/DBtngaJVK0Vq1jpGt0wmyC1HfQATt6nCmXWN66xh57LNqLYYfMN1jmx+zZemKPLu1LwYZ4QRtQ
eKXOjxzX+9COMTk9J1IVK29Cz2I3pGWi00NgfKg8pgVHOOsXvzvrw3baJU69rsEYLMp1eYD795Y9
ytfxKaWN8kbpJ9iSSXRM1WX9HDwU47J+55UjGqXZKW/CPXd3JW29wOGGGf0dN2IilYN4uuucam6d
QSy10kamjUZCDvmU/HuZrTyCCtXN5bDR4j3pc64ElHBZPzVug3LXBNVl6x8epu/BqRe6uPNExzh0
vxrRJbRLlqkFrbOHGsHgorsJzxN3Gp4ih7E7E3Yq/aZlNt4nuyTbea7F2d8u94GrvqnWucX4jLKF
TIFV/e5tFEiT4aq9jzRXgHx8I3gY/+KcTYNni5u3m7E4Szmk/ez2d1q714M1bgx5b/zKGduhrWm2
caAnr51blnvhQoA2QmLtoTr3yOTfiFPwloTRDSdh5SOpQVlroEy21XzJi5mti7Xppo1bTXeMsPqU
FhspcwJxQcMK+UO7S0jQxYoE2+ae/98gnRi3Qbcc74duZ8SrWVsJ6RjPZEoswkrJViBdOLOH+pmd
QpTfdPXQNE5tXjlICu2BDVvxWd031qWJXI9t6EuUbqQzExTyJzm8URTM7uu78C7DU7nty6V/aR/j
cg32jjeGdo3tO8bGZONSvJO0FbDoP2h3g4JPhaS+JcoA3fXzYxlvKc6xnUOFBJj41XyRD0wSyWd0
7l4Mandut1Re8n25Ia5m1zyr90WyHukIoym9KHlgg2nBAxVMbgB/dlkarvXSAEVFUZTucmUxZneZ
4WABDBamd+dPl/yjeCkCnBs2R7/QZGv+6WuAXe3sF96uVP3EWzY+4V3EhpXo5H2jncfCuGDP2KyM
u0q2xS1l0mtGLOSuvtDt9B7JcZ8O0698r1/yp8hceK559dl+bbMHPKgLhSQSvHmHQnMKHhbWEX1R
8rLylBhs51JaVChQFsmNfVyTvfpEHFAaPQzU9R75nphDMQ+wfG1jdN2xbd7TcfOKR607C6f0glNm
UG2243SvI6Sib4g9p08WthJjxM5nK2Gb3k58RLdyqTl1bAWFMAfbO5oujGpuXzcttLN2QEcfPYwr
YqHVNwa+sO2SLftWDD/kKC6yl7B0qs92D9KXV4blCVUdgvwHQrWFLclzbuCk53inVI62Alq1MjeE
E+0LvGAmu+CFcQju2Dn4L7wzya4D+YUFRl03RI1d9GkLnmP228Yo2JeVdfWwxjDatK12NFJ72FFX
p06huh4OvmIV80bIi+JC+9d/kZiw2FFFDsaSbBeb6+TBk5wp/3gWXorhBVB3lzjlE1VnX9gQls7q
s0aigJCa7dlQXQe1XJv3bbH0fLb1DQED7H2IpPrgYbCqxmzjOdBsZFs4pNfhZoZ292IZTrUlF5Mq
+wcQ8DlLndCcraQ606mi5bcqH0WXx+jde0iKeta7XcDGT15RCDZlN7jxguYox1fqNj37IOVXJvPn
Ntkk+/y1M21/l1z9Y8ERymKv1CLY+aQQcK++0Z/hIMqGFZw/k98exbJvx4jFt+Epu+drSyfxRTwr
V4oZfCzuKM4Iz3h9OhTJyNl3ucPDFXbJC7U7DgrJJ3nzCEjmLvvV/2A2BsqKoqo5mo8Ydt+iX5Ub
0dLbFEv13duT3SN5nPnYI9v5wbrHy0hdr9j3Wzj1mlMvg480oofFechtbFQyT9U2WrJGMV7aJ0oF
rNftE6UPwLkVxhZHdvw79V54TlfiuziuCt+ueVVPMfMhwk9uefMKtU19r36xavWlQ2RNTpbkJugc
Zem9e7v60a92EWLejbwXHGObYnMLHKKFW3MjrspnC8YMwPxHbvYvJPSCZltwNmwDrYTjDSttbZ2r
c3NDzPlojk6O/xHhJ+8qitDVuA9e2VVHv5j9pARAvpO8jRT4fPuzK1BZrtg2oc9mlW8e23Og7JMP
7YnReR++euvUtchzCB1rZxwl/IUf9BYQXVjTQ0ABE14kUnhbfRH2IkFhNmnzox06zP76jtaJExwY
VkO9BL4No5cjvnSZJ5tZJMYZzthIp2I+xJp0GIiBsv0jcP2np1KiLe9Q9qFpi+echbF8SdCyL4aV
emTg8JDIwtgFn9hfzfskt8Nf0bV7ZxEQLtIqe86uY7rOWSfO3nrYGBfmKF4K44Ou217Zj9sIo/Az
iTVaspgu/GPDc+M77bRRIcop7NIWwYYdsfeJcpzjOtrb6BM+SMrOSEU5aQcH7FXiPbO8bw/YLQ4R
HphrfsxfkaNb+7m+KdD1WXr3/iXgfbK9x+STMdw9sYUet+gxxXMIANCRmXKwnNm0u+rH+lF7rh+Z
HoN7cYeR4FSu+kfOruoh20srY7eJz+TEPlW8bSWC0hz8/jxZas/srW/dS+/SjXksbgjUBIf8vZzQ
OQe73RMHdi+06z1MGbl06pVIy49m34O1ZTS9VedSoCyziBGFZU5/NZ/GYWc53dF774fHqF4J6VoT
1/kcp2ij6neNIyRkjn6zw4dDHNRmyRaf5xdoOJb9rvjlrTTZndQVOVtDuxJL11/zP+ZrbTceiztm
QTSH1nbky1br6l7bDmvugLhXljUNwRse48COqQdlDwMBKtSFWChpbh3n7TNewreMbVmwJB/4oyTf
sF4ygT8KTOSzcMEuXONQvNZP2ClkDp7SWbiF2sLXmo5XqVXXBiLo3kq8rUBrZvv7V6SIAUyPC8up
JwhrBgntcNxyDE0vfuzx8JS4nyg0kL+ywysbiPEu/P37MSKsNCbFUSVTfVdLnbmMKtZxPE+eE0YY
ppQpeRLgVa8MIo/ZrEAI34paxi99M97iOKTjF+EuCdl7oVJGIdq3p1iMynWS8X2CosPqPPIy9POP
CNnNoqWzgcd7UpDB1XtVGtguDfn//TGY1aFVC30d60GyHXpyqxuVDSVhMaB+P63PvLYIthBas7WR
c1GERZ+wTAuBk8rvH/p0SwzBX9NcoIiJwLhYNlXI9iEwHxFZVm5QsDFH94gFkcKzivcUJQcl2nH6
ELXoKsQnn4pFX/gmogEJ6zPwWVX+kGMiADMSuBe6efa43m1Y0v4DIOzkJWcuD4rPwsLdXfrjp1J4
B6/xZLawfot57CnS5ZpXRcR/zINoVZlMRSG1hX5ieRzORg14f8JqQWWGxplXPKj146iiXp1/HZoD
YSJh/UE8zJXQ9ks11PeNMMXMkdBoh+S11wtKqOPjWAjKulFFl8r6ShqNUzz6biHIR4WDp9V595mk
kinG4ciQNRvUNyeWSnHlxDt7NHeWfWM+FO2krSAVsVkapls/yXc8DjYwuepRJyo+TKELbKNrnUoc
3k1ZE7aWF+DoIyxXqfZ1NhANj8uKeYaYmcpg62oMbi+OwbESMJ1gxhjXXtmuO9EnY0Gdu5i1cTAT
a9iBpNdtcjhJn0kpBwmTuiaM8n2kaLw0ZdKRQ8QZji95+Ecfp1b7pfYIHwWPty5uk5WWsF2YmYsY
2I9RGXAalsyfciy+xuiAz7ZEQ5tJ+5bEh34BuuhDImedQBJ2r8KHIHoTZyvrheyFmzoFaJ+W60qN
gEvLLMbV+APv/2++y/zplqSIJmkauvqFm2MMJIJpuUF0Stz/8siDFmuf0kFEFYMQrtD2Kp1ql4hX
+n//P7LRd8AeBU7NH7QgLluSZ3y4RnPrryQuQsqLQR6kik4LrO4Kp1ilr0OjP406XvhJRE2fVgds
eAfdQs9JO5mTba5syJ39Hx7VH9Dx//WfUDBpvsa/vwpBQapqzUDzL08AELQ4Ig+tXE8EixCVAlgI
4TPITVSRd8GdX9CfnIEwDN+B7ll307xyIphglXf++MNwML75LrKEFlUxVU22vn4XLfQkWchDeuVl
hqEqYoGfsQLJWLwGeNE8wVR/eBLKdwNQxuJhYDERyamah8h/GEYxHbupKIhZ1zPKfUaf3gxFQyfJ
TqudGsSb3H5Dal6KwgMYk61rnKjEoOA47NA/1wnZzR6xOxTRRKy0diyz11c1/pIXr7Dd4riqqgcT
DUgxokxtUh5v0dICLyFHcCBCHAaAszn/e3x990xlRTGwyJpElIlfxvXoqwWrkl+7ZspCqIOHsfWy
/+Hl+R0X93XkEDchmpoIf8sw5D9v3YDTeWwsuXK7SrvCpjl3qbHrDYrfDW9MQQnW6LMz2HJwDBa/
6M3NEGkH/B8D9vXkrAeMqKQuTv0eLCqJh/igTfXTamZmSfGSlNVhGgFoFISuiLV3EtvgV07ozerf
N0v+i57Fy6jIuiaLlimR6vaFsg93f5B8WeE4YLE19Y0cWoGOxolWywgkj+jkMHVTQ9kM0J7Euaxs
rrIqefClHoFjDGFEHz59S/404+pWz8wFst2AYfT+yUvN6od3RPpu7lBUGncsXgQT/P7z/4xYpbb0
3Aj5uoysBVBmhIX0+6cZOyWl3S2mpT57+l8GbRcp1C59BHDUZOzEFJufvst3b4/CxC2qKOoRhn4Z
Aj7CEkkwx8qNNbonBpmPzkwbGQNqQqVMVo7G+9R0tNh92hh9kH78+9l9+/oqliaTx6Axh4tfnx1+
k/8ZgwOCIqeSZIrMXYhIdLyZbRSRbArqdn7z8GWBQp4pMUonXyLSA+0ZJzNgk8PGPnx6MxBlQuy/
aCLpszFiCq7+oUgK2D0Jp2yrwd4/XrvAe4MTscNGScE06rYzZamZMVT/vjDp+ztr6garsayaf81L
aFAZQGLl1vlOaymx6wquQFRrK2KzDw2pf5tJsjYJhfMI8su/P/27dZERNhPPRIB7ypc1QR08tVVT
1oRx5vQIlCb6iW5q15Ml4Bu3SMsokPTND9f83aylihCTVPg+kOy+4OTigUC9Mekrdxp4lghuXnQz
f/n3lf30GV+uLNQaGZ8oAxaRH8nn1Vo10x8m32/HJC+DpFi8FzS5v45J8u77Sm54KUpppfS0AEZm
EWtggGl5dh5+Y4LUcKmV7QG/zBlTE8149MNJsk+8chdW3YHMMt0xZYnQnoQulUHFIBiDl7DwV02N
Apic6xEW2HgLCtbmcQZG+cZ9EXpvM3DM9FBp/PvG/Q5V+3O2V0RRMwl0VImu5437c7ZXtaJVBGBB
ro843W5Yxm01SZcyIqhFlPKaGXVyIwqHlgO4G18o6ZoUbH0LK3P+/VW+pKKoLGmiaJhzcromS8bX
Saec88vGQindMvsl+DTbA5n6tdFI9HHH81A1HjFBkRMou39/7t+7E1STJsI6Qzdlxfx9h/4z8Vq+
1ExVnJTuNJHKLPNO1txscus7/GhMupX3035oHvFf7jnXZ2pzIJWmqF93xxaM5GkcTdxhqgk/AmU2
W9mnoooe/n1l336OKosSD5jZXJ2v/D9XpnOGU6zKyF2T2s3kyWth5u2X3g97TfPvpUuRjP98zpfN
lqAkuodwJHdBUjSCpTpovjnlE9o9IAuQcpW+4n0S5pu8jgbm7eJZjTYELF+5fGoNXdutBGvWXIGK
VdBjSUogAqZXqB0HELDDbDT5M8gHPQq2UgVw0/rUjFRrwH5fiNkafqiwHDQRRS90H4LdEVV4Poxa
fGCyxzE/UjZaSX7v1K3yNEj3vUqHTuqMfGH5KgL4vFkG+fSOz1zY9Bwo8Uz2yCPp5Rfte2eKyAvi
wOdAjF8MoMhrbzgcT2m1+UODXs18lgyUEmAfC8xNfePkG2RI0hUf49b0g+c+1cH+ttB1wLmf/SL4
JcLEc2KPDrahmdQwJ8lYVZr2JK7kaDpxaC7XHhXW3KIB3unYbaIY8YA5BA/hNF398O7fI0X6ZmFi
Q0lEm8hsICna191SkkyCwjEtJwsAIIAc9Jcuyc5KL1/MynqjGtHZ4hifsfM8Wml0qq1ABdLUY/Xf
56G2HTP1gnn9SZPKpRQUt0lIXiSdmBZZaSriceX1NAYUdkrdCUX/oep0UpcDr11gSlwPnvgxJ5Po
RnzG1kaXSg0ecmIwbQEgqGK9JX1/0RrrODXtRY4puXbeSo0IuRVS61iVIISxETYqfyFKwoUytE7Q
4+WMzqms7vGSnOWmu2CZ86uPaMw2iiJ9jL609gTjCA8mtpVKfm0zaV0MtB5DbrtHMqQKyZxS07Ks
JsQVeBYW8/eU1T52aqO9BLr08fvvdfq+zusz6lun7iBUyMj5CEHeDornarQF20p8raPO9QbmNEl9
UuRsg89imxCuPQXyydfUOz+GDRFUN2Eis62hNKkEwS3o4+cqKKZ9E8Dk8Xzhvsnqg9oaH5amU803
q8ccO+Ip7iy8W9kJa1x+zxmUMeVhuPphhMx7vi+TlmxBS6X4pKHKNL5MJl4KtVSuRtTRYMhyvxq3
DeTShW5Rh0wrbRWm1keIgB1JRoWcReSxx/VAE9RTeveH7zIv51++C1HXKrgJC5aH9fWIQpWl6/oi
zV1wIMjTt7EghLNRLV2a6OVaXeq2CO/FhVD0r4PRvEu5eKkrlDVBANc67wq6iabgb/pm+GERk/4+
dSic0ERdlyUTKubXub3yx04IWj1zfSwD1LsKE6ksjRfE5f7OG6pnL52gExpy4tYGnK1A6DdtK3o/
LGp/pTSzmsK3ZT0zTdDd7Fj+nPubMTZ7b2zBy5o3iADpGv9fKix/c0MwddhDNIy7LEGcqOSbaqZp
NLPnXO0sZMVJhKNRf9fSXYKdgLL8cIL3Nx1ysgv9DmOJrMYL2UI561WNM+nCSekSriVsZIhzsLXU
fFp50PKxbPwUd/7dTMX5SAHJoFHbkOUv+7A6bgry/LIMQmt7bGSL1nv1CoPKJkbzWvbZNWmJGCwV
spO6/PXfI+/vHbQ6r6aSARLasDTtyz4z7grcTVKEHcWk3YRfyRnG8Uq1bhXq5b6X0/uJdIuf9mh/
jyl27eCuDYONkSLqX66YqKG89bs2cfMYySdawiKuXye9BfoR3WkeOukMj9zwmkbGGRX1x7+v+fcW
8M+3TRUVLluWVEknVW+eGf6zjfDDpMjUpExIu29Ueosdo0OXkd6JC0qrd1GinzvMAbS3SdLKBNAW
PdWJslPtQTQfq1YhoIw/NsP4bqzx8heDScUkfx3He6U9gPEDZI9F36h+elp/TxN8cQ4dbNo1ja//
5YuXGnVrvU354pjuAwU38GR+RJjwQVD+cDr4bmAoFP10bhM7Ie3LRwVIhT2zsWI3juEaGDg8fGOd
au3BQOeNZYwTZWM9/vvB/L1h5vIgpitAzufJ5uu2Sy0AawpmjBKIf94qXnNyI0AyOGIh3X7fcpKE
lqps/DAe/95WqiJHcuX3Zp0P/vISaDVFjMYzYldo2+2YdK6qxnehLu7/fXnSd/dUEyl3KSZkQSKA
/xx3bLuGMOTfdv1MO8/RCZAZlbngxlKZP5eCso9VeRWJ2sqELaDWzLKVgtOqHTchokAgVRocuMl4
FLyfRtY3kxD3QBLZv5uyqHMi/PO7DQSRZVGE7bfCBzSFwUXRBuYAbw9Tf9d2z5IXIfKJYERJPw01
bV5pv76P89RnaEDCWGm+fDYLSGNBOYpdSwMuoWL0owICa0E0cub1vN80MN1sDJrgGiCRZAoZ2uDt
cdX5dwEmeLvvvGkBfPDwG3hrShgBTV5q0i/X3pDGEGtYCfzQ5rWnYCbJlYMzDlFI0WYrr87uExUT
+TATZH5Dx5pCxUCPmwSfWDI72q6/WQZCSQZUD7zo9/8OEM+CnQT0CRM5pVZwcH3/0tTatupAMky5
OJviSVgzlXIB+xgkR/hGXQ/l2wDcT8g7FxAXcThS+QrgeVXMx4AfBtz8kv51Y01rLs1IpqV+HXBT
BMM1UJnoxl548UjphE661MdtWqFGI+l44WntNs8gkWCa+sCds1SK+vTvL/Hty0XkAO0LS4b//2Ui
SdWSzYOfJy6eTiRVXLYYS1fTaH44tH1Tb2QEWzrnXiZ1gpG/jCLcbkpWkAnu9gpNJ7SJZguyg3m6
JtOMLdQV5gF6cJ5No2jnoJX3ldfte3P66Yt8t7rpbCxN2aT4yd3/81WaIhEbMWhWV6rhXrT8cIZq
XfuvcTo+abOVs66Tt6rUjrMRPjXf/v9vOHdBZUFXTVH8WpHjNdC7OGA2G2PvY77fFfqytPJ+mKzl
vw/JFMGYGekzUL6Xv761Qx1n0pQzY+gxLQYLzr+dFAnqLONM3g+UB+asSGncsNMtu28Y5ZDnCTEf
SQGCIh5jeODk4E4WW965fReq1mMKM0f2CBsYkAfWEgKnn6fh72YbYihUTvjWN2UZU69MEH5djLKz
3Qp9sxWK4pVbuchkeT+KP876394nWYF1B/bC/Ktzk3CTDJ3qlzsOd4LUgkSOi9eWsilISBNlTRK+
tcmbCvilF8BV9exI9XIbZghg/j0wjPkN+Dod8KBo8pJGRzjJl3XOamUAT34Zu5iMcekA+jcBP0Cg
LKFWhmi/MEnlTX0K2E2wJThbZr0WzWfDVK8p2pr8c/CxroRp59ZslyIWSFDTAVEO/OgsIlv7geBu
yzuMjXw1B4oZBYNBVIpXgtsfLKW5pEX+ag3ivgBUb9coJ9XquTK1ZekLqGvZL1GqpgRpXSepvFeg
NRVWOIOHP8OcZntgpsoyl/U9HuP7TgEBUxjVLmgV8Bbi/2HvvHrjSNZs+1cO+j17In0GMH0eyhuS
UpFFI70k2CKZ3tvIXz8r2d3nShQhXmBeBxAIUSWyTEaG+b691ybKMlv5rgvw1LnPI465DHuB4nQU
YC2Ni5DhsEjsCNbO19e/u05GNjmfcllRUQmLP2Px0apqvXvtXSqszH94+95u7Wu/mUsKGStbVR9y
YEte0h8Gmpyr+YaoSaSEqKJ2tt7VHGD+dPikY6mf4zp/jIP6Wxc2+0lYZy1il9kOTNhVXd3A4vg8
WfXAtlQukzr8Fv+pS5AjXYgowVGf8a7vClhkycyZclMHZbTmPPUMLq+0m2Vvonuc52LT5SEBAR+8
VIlbp8dJUATXbUM/y9U+WAbe22DowuIYicFbzse4H2fF1O3GOAIgstNafaGP+XUw+gcRr/WgIopU
PYoSrY6fnmShPjjjGO8sQTqT4bxppllrvt3vGzp3tYV9ezf5+hO4tgdg/3euHq4rmd/E5ddON3fm
Tj07s7HMRrgTPojCvSh885G4+pu8AqjnlXT9yrlStW1GBBSGn2+o92Cpku1NWKf7X9+r782u1LR0
h/0++7Gfjt09tNWxDopiN8Qo2gilrjrqO9lwUyf5fiqTgxjcjRni0EKlqXJeHDqSxSC6m7RFHeGG
WGfCT6k7fYtH6yHzxNMECy72bvVMPSaN+OBM9e7l1XXakvRiONO9XX0tTcZR7TUFMdbUoJyhRjR0
F7TlUYjoFLDZytNxreJgqzz7w1yhdzbWPPdceTZ0WzJX/zi2mPKGtrEqxhbhKUuD0ayP1gV3zdYu
ViRU3+CsP4STeCpT8USdegOxbZsP/pVtdDdY8xdJ6yFjBj5tivzy11fynQIKI28+zpjswTi5vZl1
M7+2AM5zJae2eAA3tlGT/RDbTJdB6C44n16InNpSYNtXTiAP1hjcffAK3jlXcWWEND2y45EsvNmQ
lK4VtVlOdalS/c18fQZH7oIGiHn7YMn+RojkrsicizHxriL8ZOg8ith8iJvpqXWDk5ZbDzmQfc3C
NevqH9yd7yzHuomqRpoWa9JP3fkevmU+UYdGCd1xri6ebbs6pw0DKAqqk9flHzWD3xssJjFbhq0b
qFveTkSMDL8wminfUR3Y1AFqeHgmC8irq9IJb+JQ8Y/jB7fzfI3frLz064VtmnSgLUPOM9R3FYdy
GsZa+BSvcCzfT+gYR7zhbnsZFPlHhW/3vav9/XO9GW9Si5PYsuZCGXmqiybyMZjqkLo44ejRYzUW
ANg8ZI2WuQ1FdTWVhYsJxzt6hBYyHFdY1s8z0Tez3E1AP68u1V4U1j2g+oxOPukk4JbSaVvqXQSG
R+wbrTxjiQ1B6JstxVooEkf3WHb1+ZV8jEQzo/0Im698tnJ9p0z2hXYPdiWe9k2o76vcXedF/0lF
T4HhrmWTo6RzDx4ebEouxljs2kJtRSWPZd1fyQzoi6a29dRcaUN1TgD4dBpWUwygaX+Z9WpvdrjU
qu4ljttz3/Aqg/xqzCGYZP50Y6d0SgxJpFGBSXsZuSBs0nFalH96+zDheFZYEuaLLx6IsvlCGu+u
BllGdKBaAtKW46oXhOSYEGk2FX60V8Kl5K1sLFSSuPGsg4MmyI2DapONKKVF9lgizaKy2JCD1R6n
QJHOmOesI05Fkk/BCAQvsLXMyQCKFEQH7mCcoLRatnEwINxsB9h0gKIGFRMQ0SXXXcYm0ZQWYJBU
pPyKmbqPLBFWgn0Vjm64hSyEZJwK9oIQhge/QmcdS3ObEwvkaeUJjB4eHUb95OUnUOcrs2Q/5opx
3+QshTbUuAS/cE92kEyeJfYgN2rOnu8dba9+7qPiFNT5SWtatBQ+micLS3vxrfH0eyPFt5gnxV08
7mEZLlwH3C2Ng3sXOJJfYvIGUizDXWjzuxL/UhBq1QEOMEN702r7eUiMTnWSyj16jsJEyouc5wEg
6Vv0rVszgXvohxckHD8UbjCu8k5tfz1dvnv/6K6rMzmYyFbeHFjJNa9a5TAhGY2/qh1m5HD4rEoS
L1AJWcpZd5M88hY/mAff26RQ/+D0ipgCrdKbp7VDBUMlULjIaP/oQl7lSUY9P/9gJnp3ObLZYdLh
pOQM+ObHqchCHEROrsx3g5K7bujwREGCz3DrUk0hExjRehSeZG1cRsTiVPrHO4X3ZnwWVdfhM6YK
+/bgKMusysrBpqOAhyOtUJx26N8Hzbngn68QCnDo8xZ+MF0z+a/DCMUrSMQLUQNI9ig+dgTytG39
OTGI1PKco58ZdLBsYMk+QTQD5MxFpufcgo2/C9L8qQja6y4MDnDFj1L1wBRIm+rtGodCTjU/ICgk
wECcDd1KFc7Z7MDAJUyXnZp7hKm2NGpopaGanU5CPZr5tMsnAndCd6lL9yoLBUL+J6NJEOb0GPDJ
9Vq4ZnRdlafaK9CwW5gGRDs9zlezgAyG/2tMVl7s3HGUSjIHaIMCnxWfanhLkHvZiXz1tQHhwtyx
C5k3TDh6Kz2IKNT08aXHJpWsghicAlWoJnPblRH3AVUGMI46COHUJ5a+x9ViIlBv0/IZIxVgUgGb
e+zB8iOMGAKLSIPWOpfjUG0Umn+3bAPwDhKHtg6Hgt6j2zuHRmCiTOf09hGPbR/fTUkJfSObReJ4
PiOfJ5ixgr++B99bLx2TI7pE78ZQne/R79bLSDR2lid9Dv2QHpNxmznpUQ1im+jE1fyvnurtEa0v
4Q0XIB93oQtJMYcvnFNjB5O4HFrtg7f17i7Z4VyFLgU5Gse5H9+XqIyyqKya95XsmpA0vSBfh2Ox
mfftsa6+6AHxYjjZwQ1/8Dbf2/VQpaEkxVaLc9ibLbJTIyvIU6aXkbYvBPQsw/LStlduKI96yfXl
+19/sO8/o00lfw42/anaAJwadQscw10d1xjA6jNUmUfdV/dFWj+3rCFQnda/fsrXqePtPmvWx1Lr
RK3svhX/TE0J1Z8EhV08puHSIuSwR+OI2VISNCrqxdQ6Nw1sJrLghvTG885VAsWxVuwR6mFu9RV4
zNuTxkLVYHbFZ5q17EijaSsV0gZbK6BOkDziZvYxQfRGoYsYeWvaO6XrLKd62gZ+2S5dj/ttwJVG
1gC17WMPR3fFvXKMIvhSNG+bpe7f1CnGuBYmXCbNXZEZt6OsPudarhY+lVgEzauwDaEJE1K/MshP
oDY74Dqe3edVAzQJASAhYcWS02e+hOP/JfagTtjA8X79qb47ahmzJq0gWtNoUH8ctcPok5UWymw3
VOVzqu4ktJHEn/bg664Ma912qxi/4/RRIfO9AQQPiEImBV3rp5NB02sqLA0n20Gofo4nLp+cmkeV
to/ZrMEY6/IE9+f86zf73upP5wnFu5i/vO6uv5t5hKwTBMmQDxOWkAJczVKi05qX/rqwD7GnfyI0
+jzvT379vO/NeN8979vzczxZaV/YIsPYPG69lDEWe83VYOj3ddFf/fq55DsValKIHURiHEuZFd6U
ytvBI9CDUKadmcfX49gPqwjZekA11qjTlhiX8sUmzI3u07RVIsTL7sHMoG6oc6F9v3EXdrMzg6e0
gH7kOOOnODBPsCrHzAdwaqaI/DT9KXDwYjUWsDzf/hKjkVwbBrK8kdi9BsZgGAPOsafbtgNpMiU3
zI2weyFPbcJ8z54WWzRukwa3Nslt96/mEseLBbFP2O7kVVLgRqo0zhs6+OsFJy8KxgV7fS0/E7PR
YAmh7uzr26C3ybhrG9L0CIZESrXO7eFLP1kDIXAce/TW3iL3uvKdAJLzAPySTBOW4BbGRLIMDBjC
iTmerDQ8zPvmqjbvPXbEY8PYIFJhHYTjvRVMxGC157joroh7KNduoh3HxF4P4GcjLXzRplqt7bA9
kDHbXtl1SFoU5lcSej9YYt67aeQcQE3jgbv1ragzTcsG3WVJXb3kdFWY9z04ilZY93ZpH2n43rdE
lH0w0xvvDV6JJgM3hEur+O144nwZkFvIBOGk7pUB8B7ZrW+s9GZZQcKN5nQofW7BNZHcOX5MpGHm
X41RHO+COLsh072hUkzbNyO1w4hfcr98QG9PuFU/zWiJ5AiLF15CB1AdbNY67bEA6zY0iF/fF+84
BSw8Fug8DKYbapVv7otAUymayhTmkZ9t0E/hcBdUvMdav7Iy3hX5W+UiwtSnKfjriRYSticlwmxV
UCEPMCJqst32HbNwm9+Qqod+C6vTltQCnLjw24n0SO96c+M7JvD4EuJlqxFAkYo5GlqQ+xr14e7X
b+rnxG/Qj4gG9Hkz5VH+mUfMdzOadJSXtYaZ7kYjXlcU1UGpeee2IMqiNsaNLv1yVWSgwzNDP4fw
FTjD59h7A7JB2jzZRgnHAKiVXuh9MA+9J8RAtE3raN4luD8VZoPRnkq/Z7ItvfCii9JHLa1OYYEx
2rYwIrdknNRwvBt7PAN//BSO7aVN62vR+5w828a9GzZZmD+3CRcKSj0yt+xZkVbgDvyKLveOhNag
9rG0lw8+U/HODIo2AqkAAjcaO2+7miL2A4eyUYY+uyZIKcHv1ymmDV8cSH5GI8KnO05FtB/CgxxA
DxRxMl1KAbthCJ+EqoxPNNDobqcQg0x/zufsKlRvunoMJm4Xlf5JPmS+HvL2E3RUuCckK8qSGkfu
cLfYUa+tYriq5HZysymo47YXXTNZAajMC3eXJtIibTfnLOWZh8IgIccMqQvPnS+4KeEBgBqQvpQC
Rd/PXFP/GZ/i9X1TmSFaQ6mtRVWiPNXMa8+O7nNkSAuzs/TFULJX8jTvIpHf3IEp2Im7p8AWK99m
N5P3O4Rsq8r5CrH0OfCDwxjAfgpiexWYxWleT3r3lhjMr/OmsE3N+6auz3rXPRn0+uib3/eRodP9
5xeboj2H7PmHod/LsqVBHh6h1verIBpeLn1hXklWg8CKky3VQizpdUVkinRPxCFzfIQIyBTbw/wq
292UztxRJb7mhfr2wVh4byggSDMFohUOtW+7aopmQtq0ZrYb4yIFC2kuwPteZ0EzbjnP8flE8tRb
GiGe8/yFzybJ9A+UJe9sWjAIeujM7XlFf1vgJe66qrJ5gyYLLt+QlneOC2K4lxWfDXLSnVTVesJH
uohgLX90F78z+1MqoadDGZcd4tvqe06PvRuyKN8lHSGSZR7vrAKGmQvofmVW2KsKzEgXnn1jcw9s
Mj8EHtrs/LIg9zlsva2Rx1d+Vxl7U80RgL0EQkgul7D3fTf6l9AyVwQmnSOP4FD2Flt2NewJ6/qv
Vey/frAYNv/+b77/VpQErwZh++bbf5+LjD//Pf/Mf/7Pjz/x70uS24qmeGl/+b+2z8XVY/bcvP1P
P/xmnv3vV7d6bB9/+Gado6tRp+65VtfPTZe2r68ieC7m//n/++C/nl9/y1mVz3/89vjEJYBGjO35
W/vb3w/tn/74zURJxo7+v75/hr8fnt/CH7/dPddZkb/3M8+PTfvHb5qr/24xe0MIFjoVJXvWbg7P
fz1k/g4v3RXzROkInRbob//Ki7oN//jNsn9nY28h42fTYOpz164putdHjN85Zug0yxnOqBPR+f/z
4j7/ddr767rxcfz9/ffO0TfDk2K7rePS4QVaSK+st8JRT++7KSo8exc48pvXkbMSnSYUfQReV+YH
OyFzPsD/cADlmMQ7tZAfoWTCc/jjYut3fYWVK/B3qtaTjeF1BkUTiDt6ZUbwQpa1eGoase+SNcTs
S5nDbNPGfZqRTRD12dfMzQ5FWpA5PoAKHFqQ1KMCSZ8EaOXz6DbyxLlMLYILUWlFqS1XpVENq65u
lrWVeMtxdL1FbEcXReDtBnRta61XxbrX6g/aua/q6Ldv1HYQgEiulMvl/fGNon9M4fx7coeJcze2
hESZsZesuojVyZqAMqRk70TGN0ukL2lk7sqx/izmlOXWz8t1xHwe+NkuFNlLZmUXacpcQXBqyp7b
Xic5MaLKwXJqwNw0Co69wHbvE7pDB2OL59vaG55JorHVAIAg+6dozUs3SC7TmE2jMNfE7ZoH8laR
aLnxXeRY3SGdQsQWYZ4NBJ2aCA9wzqa1Pi3If+aVWrzstveIZ2NLvZAA6hdu0D4g72/AGVe70NNv
80hBu8lDfBEy3nE8C0Cim1Qu3ehFj9UuL4fPPYmSixA47cpY6Gp6rtIKLkLw4iRGAzgouik7kCsD
ajHelrdSVvKlqACF+LJ/7CsbXKeTDqvv7tZ3bgD3pzMBgxI7C24oicYPE/GP10rUVmlm7SThGgIj
1Sv/HJvQC2eeeY5FOE9yvN15B8sNov6qh2FDHCkBXo69a7RZ9N3N9JUQBTghG/hGBCxaoMoDZC8j
Gg4lhdW1XXkPgGQhalsGknl6N4QwkALgBAQlod7jXBlsPHXS73tCY4AiRC82fu1lGcEnqVxcISS2
EG8OrhhZhFxPFi6J0BoPZl09pGF+YVGbXmiRHVNIATFtg9g3yrtuyD9nBQPPHTE1q/4i0pOvjZ1/
9hvVbOxD0Q97MO0rg2St2Nc+dUYLi53qXnYwRQNnD+k8UdPEsXdcRSsXNioTeRI6+iMfZTIJHfEn
+A4ruAZndmwvXp0cuFDXmWTEfHCd3pk72FHOLUmsTT+JRRrL7DrlDnIXmeUAZ4G8Gi+w1UafaUAG
sPTk4ddPqP9UiWdgcGzDHcOaaXOC+3Fg2L1OIRcVyW4OLisd5/NEz2hJba2B8QqSJcqJDkpQ+Hjd
Q6IYwVHBFXYLAozZXe9ZYl/AWwdVQJb4l1+/tvfGLAo2zi5Mpj/XnAydFlmmpXLnGheyKcKtG/LS
WMmIOqW5ADSLHTYJFR9cg3eeFkG8Zdq06zHPvXUN0fYgh23QwLzZ6ct8TkKWIhZeEb80VUdRbkwg
t3jnX79XXcwHyzezqW3wz/REWKZ+WqPigGbUwI27E+0cxxx8CmgYL8IBjvm853dLOJxWDyrXuqX6
cqbBSyrBCCeycMULvf9j1rOvlyxL3HbZJTrdYxUzyfgiUduIX5MihVUSpmMeA3rjheAESh0aK072
2cK+R1Yku/xaO6GQPeQ9H7Vyg3SVOMW64nnX6YhlJyU8JC5xg9Xis2MWw8p1mm45pwcgECSpkNO7
oFpSfA0UREc3J1rTDKHaupMPSATvlOPV31pxm5TJsPK74ZOkM4nKHkXkVLlf2wHCJzJOBHJuAuMS
8SQMeQmPzHpBuHbUffo8cdQSVZ2NaxycsIAWnRPh5JwnHpq4F1bAYiBASwJ2hn1QbTSHhlY0kstt
pups9sUt+uU5AIADpESv77asOZUG5LuL5NkKuPHITkD6X5kPDmLkpJpXB+WSRllV+cqQG+GFiKSh
Khe4XJDMwdNK6+yDSgSimZ+PFTD1Ma7hkvAcKV9F098d2ykBk14ygX7HsU88pLmJ8/5TpyZcID7S
jV6ekJPjtiWE3TSha4atezkNE/75Ktir0YKENBdKOPIJGOe+J3Y6kB4kzXG3yWIWIvYqS5uMt6HD
MAbGJrgoDGT2McHXRgZhNN3Q8nFWbUfgVYiNhqpzh5fc/kYmYEVI0LRUTWYsbY+wjywFAEdI9drX
3WVjTkSvFgGZy5l6aXPn4BoRpnBbwoDe1+FwLbEjbqIe03/RtFtC++pLjBdPhJoAYPTVeSx9ONro
AguGU0NUZjndwFe/SO382quwmDo4VIgNT+xFqRsPskuHDSWdDU0jd5F2Em5nrK1sb8Il2rHFCvRs
305w0zpdbbQ87zZhr90jvaG0E6otssJbYOVf/KKzl3Vj39eq8RdZGt3EsYYfi7aY43Pe9t0LL01g
zzbaVTV1e8qd0apv3RPPSxqoi6imq/coehWqvuHGjMud0eNyFtg2nWS4rBXkLI9PCO+Uvbbu2iGF
4FX113llv6gqKrZZXW7ysu4WeiljssF43ejuTyEb66U7m1WcRN8QFlgu0wms74i5evQhP7vTuOKz
WqWqSJaCoA1ah1O39k251wI2X2WyH8eMkczPEiSrHtmaeQsqdqCAFVDxytQ3lu6vlB/3i0kPEQCE
1aGjgvupaUpgvFNEJDihegR0FfvRhYmZVwyJqKQpmtZWtBliky2gmZXLJImBOSQGkdC22Jfz4mxG
sLPIBlhTd6bcpWcPRLOQYVqFd1OQ3sQ2ZvK43MdOCGAeeNEijsJd1lW7tDJXrV9uBtfehhaDAVvm
ClsACGObFipOmErQqCQroSPKg6ihADRwpvU3QVPJZanXtxm366LXzVM4uKQENwnocmN6zLuDQ8b9
gqXE2Za+dWcjx3ZElZDnSu8tsRFLCFYXfKvMgkZgbEU4LD1brewius2TOe21b5ZDITjupyV5PeQg
TDJt1nIkXi5DrOdmIEes2bIR0uOlbO0SKzUstCChgEJoA1E0dHf6yf1UROWR2JlPZNiuS017zIrx
xKZ1wWrjLiITtEhNLMCC7K0vvYFwUnD9s1oIcsrGQ4MChxx7FBXsVgq7zDboTMmsZGaecqZYK0Ba
RacxjaNT7BGt3XjDdaMh9uw6YMGWZlxMNSglR+eubvWY1mREdOZi/GJy2yBUgk3mK9iLQ3yZxJQQ
kmxbVcWXGp0Q6iKDCkemgMb5pU81y3yULXTZ7qlittnXA/exHMHV2v4V2d43uWfvT+TWh5elMpG7
aPmlGMnHBUhdugSxZP1zNUdA9cLfMbNdNeOxc6ovbdWdZWN8TaxDUk2HSoF4jSQct0TBkWvrPF5O
7nCf2vYKER+bblipCdKmEVjhlLv1Iu6hJClAm2WY3aJ0nRVM8jHxKqy5yXiTyokGqGsuHZNuvFv0
PekGcoP1i1iKOp1WqidTC6gawgAIpRpuwY1wUMVAQuhz/zxoEMbHYrrqyYCklJ1+IXeS627dlWLI
LrI6KgihI6CVre09LokGJIdITqUm851bNNVC6tXJChxtA5LSSOJwp40tOHS19Dk3LmJ3TlAyHKCI
1hyKKoZbb2gaTh/9dRXCtgbcxGxI8EhltbcuDButLT8l5iulElbS3IRoPXiVDVaUZqIAx/mG4C6Q
uSW9UFp3TQnCyqdYRJil11LW1qVF/mAIGDw6141sl4Ni0gzNUx4IwaELeT/IsdEKt3oY09llJo1r
B9MWJKGo9NEpFVKt2wRwdV+hwXQtd913GOBJCkN8MNyWM8OmMcirklN3ADkcDeg2EkB50ci1SqT6
U4u+cpc3az8e4hXplHddI0+jzlodyOS2KYFijBTYWiGCBUrvLNg7TbZNqshFL0HoWkgzaVn2kPwy
cSFQXi7ZRy40q5vp0OZDKa0vAIeMMkPaU7BuRn13tJ38UJrBN5IN+jT4llkAKjIiNpfspm7bkghQ
5BTxqrSHg+E390KT3/ws2jklSm7la3eJM6GJ0kHmT8ueVOkx2XXCeuhrdcYyDxQv9T7F7ghn3k13
Ep9zMnCMJBOkky56NRILUFjxQvvifpDAcGjLUgMOr6jrPfjBQwPRJacfJxIL9b4pt3oJF6YNjd3r
zw4qIj6W5a2ZJEG64MVNydZg0G21DO0lbYiRAMHhPnQGY1Fr+PH7mE5ZjaJ2V3fTrQZOLRpoQeQS
lszI4zn+Z9UmL/ac2eJiU93pSieinNymSthro7LmPAbyC5jjqEXQo4087zjW8mWcn2zyEBdSCr4L
Szq2FTV9VQW3ocFxDXa6Hg9fWlJXWTofjEC3H7T6FEfimqCmeq25LVGY2iSXw+yDz+ss+5IUGgmE
EbCRON46vTeu7ZL0CU3qz2Es6kOnHvPW+TwMGjhEqgh7rRwfkLBiOPcPFKc3MgdCXNjarVK6tR9F
u1YDcpaRDc9atyYg85VNTqZrfU5mIni+t2qtOmicXHGr+HB9tkIjbY8DYP3XFxsLKXjorF+1jn1i
u0oWq0nohJcowL6TRl0HyzDMLVntebvkNQxhf3j92//7EswFClKsAPJ36CJH158OvYdUOk+9rWN7
JfAuUR6QCwJfoX6rxmQ6hBXpRnGGrE6mkz5/lt3Baw1326XjtiIrlr7FMfAyOrdpexXqsmbuzO9q
L4ugQrWADH2DlWPAIxC6IbDVWN92pgEhWVyKnMilwSjZVBqXsQEoIsluGeIsuxYA5DZwkEIF7Ebs
vqUHmyUrYaBs9OB7NjoULS157uro8zAR3sqa82zr6aUbnsqIs8ekwE354yXbpBEaSvh5KJrbvKH/
m0THrCue62E8Roa1wl/16HXOV+vgzcfPXkIeyIpnIiY/Gzh1dWPIOP64chnrsFa95LLvHNb17nbs
0mf2UEf8/WxTrHAVi4mlj2KYR7u6Vh4ZvIreS9ryLFOEnpS8ra+c+9TBFp06DGaH6tIFDVU4eobq
A99Ya+TWHgtFfyjL7aim/NBpVX4glNtfgz26c9gJHZBcFXzIhKc29jHIuEU1fCurRnn+4fULAXRz
3mhyxb7bBxPHkJ06prF0QN1oldWhFgld5YhwOcxBxTlO2m/04Lq/Bszr317HCo4bncAxn322GXTh
1tez/PAaF/j6N8+iEK9X+FvCUC4b/IuOQSibnU1/GlDNlkA291EtvgQx1Z+hz+98z9+Se9MQFpKQ
T+ufOTDtrLSwCN+0L4w2uJVErm0VYkgy3uxdhLCVqQHwod4FB7hakMbnROqobzvCzpJ9nLGJi4qQ
GAO2bksL/LYmcnttG9OTpYb9aw2zjT1v0c/EkkZbeoXOgS2yN1PdPXBqY3skNLF2pkvHJ3+XB0zm
zfXgcDwBd7io2/iltyjI2bb2PPYxTYOaN9AaGmTtcRbGIGiy2GIeXI6XtQtMFGe7sa6cl2Re1ufS
3+sh0aexVjqAni3I7l5Bi+v1yD3RLYK+SVMx69t9aWREfsxPF/nmra6rtfQQ3c4lvNcyF9iOMz3S
r9U0sa9NMjJ10vhb4ycv1jit3TbdOyPvL66vQqGZyyEgdcHAerOOWnEdGx41toH/5CoCvmjHyYLV
1QnB93bMh+vOX2hlpBNlF5BVnCNebPVppUOqWDmknbSAxAbFFi6Oykev9W9sBGaxIjeyNonxTbvH
zEHzHPXGPqVEfmFEF+mcuJsR8tl7ubEMHWPYudRT28em4AQ1j5hxCp1VNdcxnclYZ+Gm16keECRY
rm17hHCssMgiY6WMQDna87n6cS7S/Whzj3dzWXEoyDPyh/FEDu0TEYtY6Qd1LHXQw35PocKJm3vf
K7euosJhi+JO76ZmaVU+NYxkONaW4a9SQITLoQZxYbJpouaeE6NMsmqi8aIcrf089jB4jh3KpfXr
5QmZaSKwDUtkBl9bLsS6nyDAC5YyzM1fB7v4FEtiXhIxDSvNH64ni1axP5XcHol5pRF8LmwKJ1HF
bho7x7UWYdQYJVWJ2QfsxlQxUif6EnXRSUMl/9eoS8CsZLogaH1kdzKMAgqMeJkm9g8IPV4LIUnN
4JnMgJw6Ko70H7Cz+d45JYaOYcFjnNoqBtQeZfDrBTDD+Ug9V2IQm53q2vqWltSG6NYjeBHPkSau
QNSEfUGeSihJHuUjjeJqWJsI/SlUqoB71M4jcqh44UXyyN62YOPThxduNtdxIcni0RHIYvoWBGxy
k40EAxVU5/uCs1wWWR5619RYpcDrFkGmX6ZlssspNixsFor1xIBfjC3X9bW4TZh1RmUbszagLZFQ
4UGbk6+LBHlPNuFurIZ4bYwUhgvs1Tu9RWiUqoSyUWbvu3aoDoWKvwYWVRhdu+h1ihJ1DMU+s659
r0rwUacsxyECnAHnVq4V9TLuvQ1h0s2qsfIW2PdN2DTRNvQnblp6YRy/4P9kBMcUySYlMJgDLwmS
kdrXmv0Q0HrgVEBeQe4f2iD5cwiSfp90hGWk3vSSidt2HsA2CXpLYE5fI+gjoLM4Huc8SULdTK/F
aSihIphU50RMWWmyZ9ZOR8mCgUf9wkYKf3ztyaRa/EJ5hcs8eOcoNa7SyT41PsOWDVSTZiSjozA3
5pz21zE2WTOKIzY3ul8pbl0CjURXnZrG4iRQAP2DHLTs6kuTqXIhoswgGt2mGqaTemVY2hzGI2DS
GuQbY2xH6Ssa6mpauVcJBksRculkQaSG71/OVVw/uWgrdY3o457cdns5OoaG6HqmBzdzHY1dcNB7
e8e3STnifuYdNs8gmOuliujK62XOqcTUdzHy8q2MiRliTgFOM+nUH2i1ZUBWFkCZyYiNrhNnfKzx
ZLPEoo1Wew78F3KAsiKoGC6Eyy5x5JjTWMrfGq32KZC7DCVFUe1qAQccuSzByFt892ROD/I+stqT
aAYUlBObArK2KWK3dN2qYksUMtfjzmkzNmNBIFaD86XWUxodqbp1JmI1M/ex97RvNdhsYlnJIDXY
wVXm3tHZFkZxRCnKRoTC+aY0YnKRwmQZqfGraw/aoumTfU/UJP18zjW53i/IQJzpVs0VEao7uzXO
FXx0b4quRJVemSo6dYWI1mkWXUwydkikrHeyFsGxKpw/9S59aAMOi5GXrmWPMzJOGY+uIG5eTD1r
kf2g+1OwGZrqCiYZqG0VxWQYx3KlYeK0WiJNGKjFcQRhcXDaE6iJALlSt1NTRiqKbT77k1F5SwEY
d02dOSQCqSAhc/4SiKqbI5H++b6WlDWrYjhoTeEd60qvt6YWXNe8goOepWo5Qy7w1mrq2EygF6eE
2ELmJeKNhDiQWaiyhXJqcXj9Xob+J4wWiGvJKKS6aOYXPg3ZafByenXuWlAsWBD0G6xzBB/OgEdf
aaZ+IIke1S0rJjHYdgCCfP7b65ckmaNDWLvXaauMw+sXv0uxdGJL50CUmH/92+sDUxhdUPMf10FM
nbAuvA16xZugM6OLkjTtocq485LCWFqURci/pT9JyZSjcbPvWI7so5A8UcGqTXpUTKT5f77YEviq
aXUjtLUqR7tf/6W9/T9RwgeiBMNEr/ZdF2WWPfwgSrh6Hv51eK6bZ/W9luHvH/tHl2D+js/PcVGD
04cFGo3E4B9dgv07rBFosLNb1Zsf+EeVoP+O6QfZsWFTiHFpxvxHlmB6v2NHoP/LI//D3pksSYpk
6fpV7gtQwqjA1gxs9tF8jA0SHh6hzDOowtP3Z1HV0vfWolt6fzcpKZkeLmEYoOf8o+laiBf+N7IE
i3yvf2N9YGNJqCPzg3Rx7Mn/rvm1eTtUzuSRnar1FiDauFsJzQTdoGwu728wwM3xUffOGCPveTF6
gQgyq6oTkeN0/ybdiwyxtsjOjHKSVi/1oNptpkaEpT0FRToYWI7KJt8NuqWv6rZL0WV+TjLzvm9I
sYegdk6JJ46WORTHLhTtHtenqmicG0iNbCo34R8TMt2RdHZ3CqvIsZkk6TVfrt3PxMq/eqixp8GF
EHQH/76uVnVp+uLNhtTmuAm7c0m0XTQMHCVlbhgAoDTOTGX7GNSYD4K5fAloil28edj3Wg5HWYI0
muYbUbpG/NeOl+rlD49jNMvt1FFFbjMFb4XhnkYX4AxSbthLXT3MWZi8TLX7C5zyR+eEzZ4Alvmx
o7et7cbmOMKFbCjlXKelOIENoBOw2Z3vkL5sGtvJ7/LeYFUzEZLhYgaJ0k2FLYbCmt6tX/JbnGHn
FlXsOZAp7q35BenqvpfqdZn6irbWPTMwOYOK39zC4TPWMIIsGeVFTWOeZkN+yBZA+TaM9cK2Wbpf
mi5nUlHZpcLjc+roCazTbC/afldNTO9dZoFhN+sY31YyMryADVHgxzUsRW5BhBo9AEa6WJBB9B3U
XMSon4muQXhKawR4qZvVYA8Oa8SSH2iO5l+628k6MjwEcA9NjozS19XOb/nlZVKccQx9juFU7x2H
zMixeebA4rpVs8MeyZw4S1oUKvNWwcefUMI3MDYaYhPkkDlhzn/7a3ocveFxHJeDaXM5OPfZQjWd
b7Mro7V/Mw3Nl5Iel5G/p+MQHKlDl/bw9a1OW7i3laSC3CdDZ/H76+jhMs2SO2v1xSUgL0wRwLlz
F1tFiwcg61gzKQgFeFyhY0P7aCdnLu9cvdq+fqYWHM6SFNZNVpyWICT1YLbGeFU8Gi03XWY5lxn+
MybbsFg7gjjRDKTrG0kZbDtuuece1ju7tOnc2eDhCk5jlZMltHboKRWoIF2nkiLlHb09S31jaX2L
jM7bYuhP/VYox8DXWnzU60NDTva57DIguJFpwKNL2UNJrzSbRhEydna0mcfprL6E+EBSPV8n492z
1vz2pVKGPRF731HOm/d5cAHZLuNiTT+mITdOjlpXgA0pjqSK5nFlN/s0t5u3jtIxXw5irzMMTrrh
K8DY6B0bq+f46xDlJSbFOCOtCwl6TDK/4BWsmXrV8anpJ3sPCwk65sLE+ghI7sqyQN0izKjvjXaf
9ID7YF1WVhRENzTOPuzEVrXcPKR0zbPeEh25wpW2FyOBzZ6poSodPLcLgHg8EhwMSHygaiTCovAD
GT76UF4kWV9eF7VKYHOoMvm4VCRVtkE9XAOMef7Sh1vLn8s4mZZmF/CVRuYw/RYN5YuAPNwsHj82
2opMX0MQAIXZb9XqpZQlQgY9s6SV6UCPXMhrcYC9sWaK3dz2ibboZqNrMjVwhH0hxBYUDOW4BwvU
txKj8QCGQCIcfbXmbe/vWeH4FugAHOAh+1obO0bFmYiXg/tHBk22SxTfcxCuJL9Yp9Xv6Z3LwvKy
3HTN0B3FLvDna1nSzVc67RrPvetEZRO8GYIO+DWw1qcCBbAyfhdm8SpXQmMtYz467GtIjAYzrv29
7JrfQUO9ZlJ7Z9uk6zvNvgx9czqk5WEsWhtQnM5gwiG++sGIM8UAOWcOJJqBufGmNvBaHqDeLh6a
sSOcKiV4a9YExXp0s5IKcy57v4rF7Yc0cCJXCOPmDdgLujLcFwBRkErQYip34/zAmF//sB24SUku
CwhLR+mWrF7w8dNZ7iyX0OFWqJvYONYJtEJ32zJ7n4TpwgrvgwpCBmiMAqumTYA6fDCWjIJcdMoI
fDP5OzfaAyoZXqqYxdP5TrYd65lhzpFhNfFwS3ysjWph0EckNGjazZDexsizeW0ZNSkUjby/VVWj
b8HxIrLgT+bDgInGnvdrLT6H1hQXdn97R/018mwnMTEq4Dt2qyHuK4cMa1FalySjT20iI3JX2WP3
aAOGDHVpEHXfPhW+S1nQbGQX6qv36VDhTLEpnw1X/0lPFEgq/uclkN2J5PLiqR9af5NzqhiN0e1d
aSRP87jcYynvzp6fFbs6C7614ZykYd+SdVLQ3cn+s9q5d0kqPkRtA4HbWTfQ7VQDKAJAOiOPZ21D
4XhZ5sRdQHNVoz9NGS67YvVut8GhAl/Y6hyee67pfLudW1NQ78J8uHcXQoCNhJ9bOt51/skwUp77
RtzjjKREQjPnJyn58qzG+e3X6Wq+6v7nDAmzmQu4tIDUnc0Knbqbem2hGMqew3UsTnK6mxbZ7xnN
+MBZ+jp0fbqrxluPqGmo7d+HcaVtbW5HO4I+jHVD94sXSCIi3ZWCG2ReuV63wGmfpS3DvSjDez+5
tSD3bzZqta0KzWGzID35a+83+bXcxThzM30/QekeLJH8QkGN7G0h9M1RAQY+hTnIohaabAEPHjA3
D86cPY8kPwpnuvoad74o7S3IBgqc0Pu52sELx9Ac1aNDBnCgsmiaNJoUl87FsZhn1CvGFHVg6HEw
WH84mMkIWe7zaTF2vZjuq5wchAEsKRtHhIJV/+k4IzcGb9sioTkdt8zODfp5uy7WF8TcO6EE9oVm
j79HmZPW48kmsMkgHgkNB9Sz5jT30VxGvmnva0ckJwu+nNgttsflVlOWURGbfw6Z2RGZqq3dOKUv
oTvcttIUQnbhg3Fxt3/7odbGWJDNu++tMVMxbqDLywAzjjp46NcRrYbl7ZaUdQz+euAlx2xi3F6d
eFlDe4pLajHtSECdUCBH393Adc6FpCC7Fc3FWARf6KT01hSdA0oSqiOHYr8pm6x56Ac72ZTrEj4v
wfgrWN2rwCHyaHn5rh/y4Lmqr80I3SxsCv0KK1NnBZwWTt6l4WyuOBuf6xWa0cFaBVxQOns50o0L
PFxlfvbYut10ksXKG1VuA7dvgTcT9dKDLF6KzvnOk3q9Fs1l0YN5nfQpH+RMZQj/UG3+uuglv1f+
ML+4mmZPDlxCkGVXxoJOlZ1cE3pkway2WdpGEIkrkr0WLtbgoG9cm2wmz+IdmHEhiN0+YhT1Nktj
cmh7ycuNI753E3Ks5Jx2cepp/8UkDuNYuGCPAZgyareRJt/E9u7Gbv0U2gtjq16MeJiU9cysTKly
5b2Y3uK9JAUEdW0NT//8TxC53ORmfV4oz8OF5r4UknN46EiHa9LajAbV2fvFMJbYKSd7N6WjfrUM
Hl+L1hhkNXyEVLu/vCUtcIfw5YLL8Cl+DW2IllPb9V1twv/LVmQEdNin3oNy99dLMZyylY56oTFA
KRN9sKTudL6ZrM1j4DdrbPC9bS4d5qJny4I7dcX8WpYlkSQOscxOa+207dJtUTz4k0q2xmqcWoUf
ppaWPAyeWLarGl+o3qC3fhjehM6AvYujqEPKICbqZ9epTaKkzt5KSZ2Ca9NuUBlYIjjiUK2oEm9g
Y70rmEtyHgBVCKdDm9Z8CNTIseFwlKSzfRhtAkfI5JZQHfnU7RsiIMDXNKfW0QrrV3QdGlBQcgnS
gzeJfSW4QhbjwqHu7emehQPqHOWV5XPoAe9EICH0SAIcusEc5+3k79KM1gwQNFoLZv+l0jXRHhmF
SuQGdRTRyV2fhcups62vkhdFVLkEaVXOAFAj3PPEczPWAThdvaIhIqwn4IpY3hbFWP6RTTkDYkNi
Gi9WemIz09hoQf2jnkb0AQuQoJ6/8x+DWKsnZhEfi5W5pyfm4jkvwguHM1G+eTTeJpTZaC+E/L3U
Vdg9dLjbvNT7Yjgna3mltVjoCRmA+sLd5DzxugE8Eum2sBXqimBEVEBo+YVtSuMXYO6xncNs2CO6
Z/ZK2kyqVKFrEjwCoiuuZm7vbW85BswmwPEQcdIJfnuCZ8Nkm6wGbUdD1x4wJFH3p550hoNW2zy6
UOwZKNTG/SCO/M6R2bCfhWgi0s2OuBXXqGeKi7w6v3qp9RG0fCNVUYiYbqCNE8BtJrO8q2n44F/K
a9LQndAnPwLBspLp4Yrqg3T0ZfyWnLur8il8r27EjG9/BB0LatEKGa+6pXshRS+Yzf6PpZ3ZYrU9
HeEJ19hz5SMMxhSFJRxHMBYCwytbhFkG5sVmkODTSWJs7JzW8RXXkzL84xDsSimd547ZhGOQTkYV
MMsipm5lsyPVaN53oGJEiBP0n377PsTiWGIKKwNbH3LhzgefvzHcEUd3UiBHqsba3GxvqZjEVLHe
wqjGKoRaDafktZCBv52L/qhXAnyyQoXnHtdlOKUtE6VBzcwa7HFiURePOYpq2CpSbdieQ9leoE7H
B9WgsbAdsiBT+x4Ft39AF/iwlKVxHIYRExcaRCEWPyI0iUab0K8e1CoeyLLJuFGan4wHvwrfpjGI
/SEUBx+RzcFfSRXzKUstMrVlhOsj5RL5VRa09Eq8IJvVNd682jP2iodrozteFwToceJXFcdcj3A4
76w4L3BoAIvbkSEHQmvarMClWk2xsJD45/5NT2nbd8OaFRev/xL+NJ7ddLpzuuCU5XBytS3S+9qe
oFxwhx7DjPfDRCLzkVQVHQEtqa2fMFIHnXHAgedj96VjuLtLOY+O3JEU26XWHZn9TuRb4jhZMF+1
pYgOMFqe0Sl8BbTsIgas33Xefq2GLo68gMXW5omN0pkpTI2ZDUdIVX0Vmi9e9yvoXVSzK+lPVddF
YvVoiCNv5Uj4w74Z6JGZkfkLFhl3xeIgV/PTrq3wpEOSDzzl2Lsi5SiXE1OjS27JuXaHR2lP1rbr
y88m27eLgNXGlLkjpcIOnpeJgCQXRV5c9nQzEqyO3hTF3UR4Hq3Gw0htO3P2KvuTnuO2cxfEumd0
JMmWKcwygQnJZyCQN5vRFXd4AfxyCPdrmIIF5/hnm8G6K7rSerofFr1ncX3j5PozL3wEtMFPnUPA
a24iTBh4uBM5AVEpcCodoHqjbCIeVUVsvuleqz6RoNaM5KuZInHV72VqmntixveWBYLW35IqzPW3
axMdn4mMvNzuTBpDuGcc+TmPDfW6Dgf7U94kPzw00Yj4oCuckmXCGwLeGqv7a2YPn/Kpp/WjpWg1
/XKtytrYgTYiMqqIZKK2MXaGbLeOjIasfnFTyWo3Tw8eDQxj35xFqfMDPvYmghkcYRW9R2RsPO2F
K7dph5uF0kh4OWnDshbJySsgyhr/x+qb/WfxUJORu02aHnOLmMbdavxKR2CpgZJmh18QMufv4c6I
jmxlHDrro1/POCMRma0z2yteXZYDSZpVQCrXJgfOivsljGvtuTs2SnIrVoYmZ6AkSxtGLMv8a8Uu
urVNoJilyc+1GMNtNaE6Al8DRmuTl8Wjr3LJqve/W1zeTUFkOPcJh9meMKwp8kYSlbnOf1eJgLQb
WTIxpt3r2Jt6pxs/jJXU5Pc9KRvYxmgmYztQqruojD5dXBIy76BZ/AYlBfIz3CZgO/nKXdQliHg6
CvlGHt+OqfCGoZkr2uEKqKby6/bQEIy2kRz98QCxiJZRzMdhdL/ymyZ8VCbpT+zItd2gYK2Ofnk1
0Cn1Cx0Rps9KXHfUDws6lG/JYcvcp1tNH9dhrcQ1HAsDeddsb2TZWQfpdi9LQGfClFePydJxbKcd
KnIcGOibk4eSxelubpaaCBH5SyH+PiVDeXWnpTzbef40CnWZkCFe+kFOJIZ5FtolbrdaA7pQNrM8
V072PhFZBLS+3OOfPw+ZDs6NmNLt0nRqN1nTKUlaEoUqOG231ddsDWjMMn4NeVhfyJ7a9IHl/TPY
4v8zGP8Dg+FYvL7+OwbjejM7/p/tz76hGOXn/81i/OuP/ieLEfzD41f5hFr/NVD+F4kROP+4GVWI
9yaphGCfmwv9XzSG4/2DhN5bmLvjCNfmp/6LxrD/wbFnomz2/uYQwXD8L9yVYDf/7j4mtx0iw72l
TQvHonDn/3URTZld1H2eUaTSjBJ93i0DC8FuhSp16+v3Xs3D8zxQvduDvmElsLxLvpyx/SebCY/9
nmblEEQ3IIPD754S30jASsJ13xjWCS8lYpM0SeJkuV9wkh1mM/yV5ywIcI5I5G+wsuOSTZ9l0AFK
6CaS4Ehlfg0Rn5p97bxyViB20Y6xs9aJRnAmVW8pkK+aEpRLBqCSfSB3bIN08FnzGps+yXUUcOQH
/IfhrtXhDg2Hd4aU2Ajyggoa6WKLvyh6mLSJQ+I2jk2SnYg81nhjVLd1eqAJJgoEyi7ajFGyGylx
P7jzDj19eWVV7wFeHHHoivWQ0esRgfYz1jBvOh0FlFW2eHs71a9hSjJpXeb9xfD2kw6yM42sYruE
avg0HE37VM+Om+fhzigz9z4Z8xuNS5SVUPV3X/BM1yzM0Yz4YD8UE1StRfwTpTgoD7Lhg6X7slDw
8jbeQpOQ3eOO7W5AbngkQNM/T41PnJhyAA9p2Q2GrmZ6PvqZ5b2wb6HLyei7tnt3V99aqIj0PUyJ
LU+WC12TxAjZl5/rPFwwWHihF54dg6CxHNmNY+ZElJQ0HAgG3jt/Rl/gU9UuqudkpPgaK4j7oBa3
Og4htGuRJu42kT6S98k4F2IpT6QcZ/f5HNKnHbavs0jHnUNiG4K+1LuULfxVmsblNCeXZOhJXUjI
TgKy3/W12z+RW/5et2tHqJz/xgkzbh0P+eWSmP6zKjiPZoNw/I7iBdEIxcA757xtu3Qrxma7Zon3
hicSkDlxjnYvn90lc3bdrWSma6Ggq/rRTMSt3Y3pT9tZES2pWM9LsYIo3mBu3ymeuaCRwUgLFaFe
UIKX24F4iNgoU3oH5lxEa6uw0RSN2hqFdHZUPVl83I3tC//RLUA0Guezraz2J2tyTiHfDNQw37qt
b77G3p7Fe5p5xAcvHs5UVASNXz74olziQreS+17MQLjLXZWS9QykIaTZnlNdPaMIi7NpvII4rael
T4GUZYpuS+DDS5xTZijvgGHTvwVHHhDGyaNVy8Pkdv0l04ipnNF1jjflR152U4zuHJhxQP3re9Nw
pr/6CdShIPa96M7rd87+f/LJe+MGqq5Cj/d2mS1POKi/KzbkyIaO5Xutgw2nXr1LuzDZ5BVaZCtD
WgpjssFBqCOjrdGcQNme7eRsGT/8BT1e1ncPRRJVeeft+aJSxeCxwJ0Y4aDixhoMKNEhPBV98WpW
7tZAYn5ZyvqBWbk9Bc70oG1dPnAe3+N/5hzV+VnTsoQ9zzRjN7dRrQdhHBrDvA/TVu1IDzslup32
xZynMatpzzKDxnXsdqFTpy+9/Vb3kAoBmZe1aWX3UvrWNg9tglkN/zEhe5BXkP+o1PQHC3GLcCwZ
tpRANTEWC0FMMCaFuXXicJqYjwh52+d/BSYFPb2W6O61zEitHsNkXwaAqQu1R+QYTcadG0zPVdup
U56JNArUUiNBnJzYyPHXLICIXB8YGN91t2VXhHhdpu9BFDtZYnwxZFkQ5A8xPbr9b595JKYi0opG
pNCxyoPqEXtEEZxVb7yWeWLvMsC3LUnvWVSLmzR3gU5NpfG4pvnCTpzOMV1yf9wweesdNq3WAnrO
DOHum/fFmLL7JUAimHdIk9xAP3Bp6WFaqueu/o3NbHrtJ2vT0IGdg8QeTDenaZ3AVTa3rQ7UdpT5
fOwtuwLAZm9Unkli64zcUnEIpMEIQrr8Ttpb/GrnY6yx0pWmyu499yykPXMvIpOfCev6oy96MAef
mPzO1a+1bzYRuDjqSC+5pDAE4Fn1rzXAJtVYY2TU6ldlATvbxXgke2SO/SXNtw2FVH+nzqq0kGSx
Ck8ObgL68IimGuGpJHUIsMQxruq3Fthx2zgFyqMV16107G7HX/2gw/TYBYV/cV1DPwY3g5IiJ7UX
5mnysTTUKy8Op/f6WEtV8ZrX7nZ10fwMxrubyddl0BlK+dA5LjfH9aK+PF1pzC6B3od4Jo7O2n3a
cv0KUirh+/4otDs/D8u0WQoPm6GbPcrMsqJwhN5xBR7xpeFDDG721KcZrzhquXZ95choWmnkKsBb
Eu1hLvfDnVXIFh2qtTWcIjyVFh42bKpDvKJ5i0zzLpi99WH0ScGTxOQegpqFYvXoQrAwsa1ubPCm
u1H5uCq65SSxdt9XLvm4SLpWsK68iivY9JNfTxDHde7FS7qMJ4CUOPHd5RAWFHutTv9OMnF6sEfk
kFad1XGu6p9Uzmz1GObHdYXAG1mWI9vT3CXcYMSS8oL1h5AI2kchcvmqK+NQaWJUUrkeBtyKi++n
d2ueOqBYHi+f8c9SBdZLPRzMpvqwfNU+V+jpmm79VTsEDqLtsGEUMxxk3vBA7UBpOMc824eJYZwo
APgMRNEdulKqKGzVTKBOnm/9wRf70F+rK0WwxyIxBmAY3e46L0H5ywdwGNmfQjom89rIPhak15rY
U4Igi9j2LXMHI8GSKOT4XszuNcj001Bb6cdsW5RXk73a5pNHsq+BUQ4PEZfk3bfkN37PYSuKYrj3
M7bZkAlmK8fGpCqWNbsYJxYTDDsRQXVs7SbvPLNzAE3QMXxosfywF9QdVoZZL8wvQtou3JAMIuWr
5DwK6z7oMvOcku6zGcTo//TS4AP/2M8UVe7RdCv3pZ5QATay9C9pv7ovs9+/zy4+n9GSM6RvJ589
ERILkabVYV3Yo8cM8V7r6+I0efrZreb5zpl7RKArjKGQB9D59HdndERLiT6/Au5O+zmwrGMyOd5D
rrgeHgZDaCQ7PTiIE/Aou38amfNqLClCW36n4HJ+6rfHTmOX8Exrt2Jo2auUfKwis5J9v1j1ybDQ
ey/TeBH1c1H19Lal7SkkWvslHLmJUSnNv3QjkJx3z1nAHt0l5nAkTToGprtyqUxstVmLItaZdiJZ
q4tD+uo56PKfmSRjMofM40vxoqa3usjTWfoi8sfbnDWjQrDLROCUr0HDK/bnINiJXhZUk2ZThHD/
eWqHR1sdAQiCHwH4DvPuGl5Xf3AQsK31Xca4yrsa21zJzu5mpEJx+G/dsTGitnbWyLjdOEUfYL1D
G0N4BnCpVzt/8kF5xFW64lDV5mPAerwO767y+m/CuD8Tu80+TPTO23lpOeByN4KGVPQXLFshmzec
RkNUy9beooLO4qHKm4hssPQzeayd7C7xFcXlbXNO3XT9hDe7Gr73NYR181w783FxpzveR7xBAqfc
l253ESrIHixuy42e1Iig8MNTVrCpPKZS/AZt3KxW/zsZ+R6xeYiHYHYxYNImaBp/CONKz3iMCbU0
4XIMoVWMD3qILb9wd4vhqk1pqxE2JskehRtVMjPeAmK/mePIXgpa84FWwfRIj/d3G1AQNShrOTSJ
fu+aIe5aY9mGyxp+FnN/h7tvPua+bx5wcm505uLECIgPNe0/qhrJpKiDER0JPTVOVtQ71oRvB4ax
EPZ0rgeQBbPFWYvI9w0NS417RK0bswGF9W5/5u8fVG4/nVK3Upum4meZ0K+tMoZobSCM2LHycj0P
ZvqGc9/furP+Ju5rihGPAKh2oCnwo28CJwbEgUONkpTqn//g/XxMzRanoW1GTbnmpzSD0eGOs3Nx
D497Q6L7O+BuGSftmm8QSSpELPxDhZk+gfd9Wk0HDpFZcuuguePZQPS09PEs0J0WpPWQ504QzEog
GmStXNEsjCAmfep3p0ThSi9adD1dm78jZINpHtHFDn62Jxmw3qaFdEF9kROpYTpLfwK+S9HaTx6N
rc7N5vPX8KNuXh+nUrexWXyNnTbiasqpMypXXKjJ+NLB+UUwmOx0aG+lXTabavGxey3pU0cc2M6T
U3BkPCHB4LnBwOunXxQioaf+TucQS2KTP1Cb523HDJgssYYzEKA8JgYJV3qmZjYj1XgU4VG2bnpn
GUm6q4ucZsIgfwgQ/95iVGJJEeLmFlp6N6/lW4PWFF+ui5JalXt8PtuZhmCIhiJ/RtC8J3X/d4jE
+2rkWGdUbhRxWePYKkhejKASPo2bX9Vba3MHwP9Rox0gKU25+9DbTIpHcsiH9JTXt8oZZ7wiMAZ0
k8FnThL/0uMONOvyYyp9So/Ffmyti6/Sr9QLcYhX7rvR3xHbsunGkEW0AzuzsRhyKdeHaVw+xyLc
QbxsTFWiEugMJ5Jw1cHtzZaiKguRR7CYnIs6P7nlfZl5m6QiywKQ3vXMZa/Yivt0pgxPh+owGfb+
r68q4czaVKvHuMsOuOmLXBymDslhiqVWUgDkCu2jdLzMlXJPztT9nPMV/XzmPRuDgngyWzP2kqo4
Z5iQVfBTaOeRZ/exnor3xGnFKRyrk6XNexcaAGPBw99f1KzaOqCCP3QJ7bUDzJ/TOlacwCV6/vpu
y8o+Jw3PcUrlVNzNY4JhvC0wu3D7TUWl2IKAD9KwPCeUiB+THsdHVS37pXKwvpfi1Kuw3KN1fpjh
y0cPD1q4VF3sV8CH0uYzDbCsG6u05yijrSkyl+nKi+cpmxxmnIohEpMPGQU960iMSizZqOohc4v+
LPNmszy0OreO7eAYp6mT8tx7Mjka47cxsfT2oU+bMSZxlsD+PtBLsMsKX0dLpUfkdVzICq0TWw9a
iCnwTnAVBOQyvJ1CpD97j9/XtrCQrvTKrWkZCMJv77RwUld3rT5LMT7YE4KKScFmNAZzFLPMi9U1
qClDX+1M2Y7ITOQvpqGeuV5mMLTe3rS9VxKJyQWdjWcUPbk1PRN2W8TFCLU7o1Vag/Ief8SKSg9v
F8frmymWFAN2eif98rsK4HyDuXZ3hrk3TGZl+xYlokpIct8t2lMx6b07E3Bumsmrr7I0mqzlt6o/
h05XV9v+LdbwrdKZ3NnI4dSMZonkO0qXl8DeU7pTLWqhs8rHwGE0x6mET061dYZR+rIAgvHv4g7G
qDnawSPJLz8mKxrQdB7dyfwcwQBPTUCA6LL6m3Ga8kOjNmsyyCjNnQmN/U/MYcwR3bgfh8XDlM5u
0y+dJqn2d2t04d39tIThD8wvM9Qgqv7p5hjYyECexUAEVjgsM6ziuGs8XEcp8V2RhFydCkc9jBpF
B+yUvfOSANFglV+INqVJF8w5Nks62uahPTVu7NH1gT0DDN6zvpUma7vsbzsAyAj3JZH89N1jn4DZ
bhyre1D8VO41r2Y75vGKj72rvDUadEN4VoHqhHQaPzZcmT74RIqA01BJPU/2FCUFLruiaRyclCQm
hGzAHbf1oadMqF3Lx6LujqNufnfsuhudykPmz8HWKPVD+5r6416RPlOl/VuIMh+8vXwcbhENQ/bD
vtFcplciBlgLyHX/NR15oTVAIatNcIB1E42eKl39bkduB9vpzi5OnK3Xq7vUmHG0JEWkSd7AJwiZ
1tY/zZ6YkE5cO5NOgbQcb2XoCL9cUxNmOv1can2YEamjmBzubc4SAtdv9m4vpl/3Dnadc6FhZoFN
atg/Mvc7yNNvcEO0G1ctoSULx+EL6j8KUXwqcdO5407mm7O6duf605622qdU8oHpn/zZwCzOGiV4
rSuEveTIpcaRsJuDNOvvoO+OutE13gkPMwNEVZ7WsPeQqJUJOzqP5tElduPCUnU2c+OxbRJsa8OD
7POXbG6vQYrtgTf8Lme+YTh65hkZZftUZ/NvYeN3HizxLmd9T1zUhrj7bZ+3zwBMp8w2vnBQClrv
3F1b5CczmExGAO6aUR4Sk/SNrtrxUjNwVTiP/ShgtzVv3NlNmVrf17D/tSqXNPDhtaLLc5U6zgP1
NiTiENb6V0YLYWT1y52ROcggu+sKkz3n2fdsWs8+lj8znI9rUX/OJdkWeQN+5BU14q3ypzZagt+U
/rbIRUvskceH74FF5d61gU1ZE2B4BSyptF7JXz4uZKpIch1CtGN9O342nfei2AIUevuSl3nZEPE/
u1tHImROjX1V+VEKT8qHPaSbxnD4QlNu7tbK4Sed7yDFx9PgSh19FELTWL55AtKJ2phnny3EnDv+
V2B0UWmT+Bq0X8DAj+nRrf6DvfNYbhzIuvQToQPebAmAoLey3CBkSvDe4+n/D+qOqZ6OnpiY/Wyq
KEokSCCRefPcY74LOltCjRasHlhYxaRYzcPETaVOR2gTn61MhgIcimIgeCse85dRw7OolcjISajL
WnGJvUj/TOo2F3xGOG0pTAgyohe8UTK/a394V3uCkJFZk+2Tm3BBc3gf5V5QLinu70L1gn8NCsP2
YjGmAtPOqsjxsaKvZjzwcc3AnZd4+0DmCyjguHKP70pDh5mAEGhjOPEhdm7Qh3XU1qEm3POQXZAf
qy+J8pwk5s7SwD8KXk4r3m5zQQIMHX9KlVZ4mVjPJARDozfnd/IBew6lECeDM2ycgLZYQ/hDps2p
1QxcjEG1O1JBZTyNHEh04hH27AQOpi+WhEqI50tnChu9u1Vzpm6RRoZgHLaWJZOros990bpbY43Y
RxGNs8W7++gnTciuPF2ns5+7QhSds96nMAXMyauoXEcCUy+RL4RloBCoe1HZSmFf27M/fgZJ+Mgr
BOko6H7NzdiFY8WzkEGmeocTcrdPaU2EGxWOq4cjSs5eMXDiDPmhQDScvXjptEIn03yNO7SNrHgm
5i4UyBidRBNOl41fTHCvRVdOobZH8ADiFEpQY5TqVkWQhTdBR+GZISXI4w89DAY8EaqEQILIFhj6
K0x2RDqrsDHkSFsCwjyFrOtZFsgf0jIAfmOHXo0aCFPgrteeA4mzPJwgun3k6Vfl98ozRkLbvG4Q
N/pivG8miYQL5HPbuAhyyCwYSwtpvZa6Hl0FpkRrGPnQrlQ3zKm08h4JZCNHtznuCuBytd0GFeBn
FeHlUAfQ5X0iT2qt3NR93Z2089x9iaWi2sOMW2DF/KxC71nLAnYgQ98/TbJorQThNpeLE4oBJEFu
behi8rdKllADWRow48CPMSqTEepgpW5QAggO+ZWNg0dXaSt+/jKBwtVBQDglDhvY2L8mmMRAn1DP
PZMWXi6yF+nWRazUJyJME/r/YXTUa5xaoiAl7anXbmUT15A58JHpkv6zDoOnVvfZDDVY6ZkBuGoh
167YwHlPW2S4MGMcw0mrHC+PadtOOexFEKBVXLJClAD16xojAxhSVo5uUqQWUULrouZYIEpUa1NQ
MVJ8cQnO7N2glTdJS8yEbJo/eWzBLGSu0mfspvtK34RVMblR/FpDQ7lgSgP3hmHY5oHbpVHjovpH
pADJ0RJfKHBrG+1IspPBRKhA0q+uEGQENc9BYlTbxGITplmZchaDGVvGTGdcK8WpD5G4pNVz5hvN
WtGwYEM1ziZvKB0h8z/KDk3AIOFM0StWDyqVenLK2yY4fjpV/wLa3zlD9ydupt2oZN9Di1X5En84
C/q7qufnOQhcvSi9qlfwDujnN/wlcBa28vsIodISr5AFmHlA9WttoB5+yMZwN3MgDAthtlsScw7t
n3sgn6s1uwpcPFdZOeqO2g2c6gCuGpJtRP4RfD0Sh6Wx2UhGx40v4LzVThJeMOhloI0V92hk4jZi
NnCi3O6ywV904/dG8c+UBUD/OLUAY0LAi6EBcY/jczSw1yQcwUoAFOhD3Ca8XR0IVtGqEdOPkD+G
DPKTTd/aVB8NcXHaL2n7KVF5kyOse2KKb9VDvHAqs/pRDy0jNn3XKHf1cTxEYWCD/9qlADtN042I
Wbm/JMveQEGEMKVYc7zqI51DuEbUXGL1Z057tikZuxTgLsVLxO4qj8Mr3UU3axSnlqGIW93PzCnp
NfWPOaY1me28yxBsMsZepHxgSOXKSfadSc4YWHh06whH4HwZ1nCQRZ3uqw/bpdevtea0M3wsK0hc
Qw+OVdQ8GiNx66J5ocpT11FnnrrROAp67AQ1u9aVKKVPfde+lZq/W96r1pJjXqh7KlavVd4qq7bp
WLDZGncSa2ukDp4f5Th0nCsjf7Pk6TKI+s0i/rv1PZhxb7JsHLiS1pASCA7BMUbCBgFOjZh9FBed
jyczRRLBREBFobkpk1TdLvsTuCWrYmarU05HpWSqjDLpbk7zU9TkbyNAR6sQBm30h0wv98pQPKfq
E2fN4S7dRmLtdvRDoK+ctQFGENeLFGm8NOIzhzyJOLsV+tVvm8eACaM3x2hZ9I699giNryCuXPA3
/jBsoHQjCEhrlpaMlVEFWy+VugKmr65Ydb9WZs3pblgB5BuekysBHnKszxc9rl1cvda0s99jTcFN
LEZxbl1zST9VU7itzWnhAHk5ZfFqqLSXCKqwrqGH7fJjVSP3KBPhacRchjN3jWOQKsx1adaEdeyl
afwyCuM3XUU7zYivIW3qohBmJy6eZGXaYyJc79WUvkEjqE6Y+JhT9eq5koN13IXfRUrDNaxK+HzR
C9hzyExY460gt7IN/fqsn3z1AbC1T5F/OfkIaN3HG9EKyPmUNwW75Gx2BqZHtbsE+ui2jBFBmo6R
KnlRHG67OHySYwpvQYGcNeHyWW58H0kPGndfp+tS5ju/RGHmSw52KUh2tO7uAwK3AntaK/dGtaBv
Y8HdLCIX7d99GfitEH8UKagHaxoxLsOEcSOUvlox3tIk3NeCdUpJCWla85lG+9uQQPvSxj07bKar
SnyVBlNbidNPDiWVxbq5TtzyK0mHGIqzrWAPUr6n9DhUPZbIYu1li/2O6j/JoA8l9QupQshXohP8
wQ/a1+/NaG6kuKU3LmeeMXzlau7ktD1VAUIshYvAjGq2wucsNd9dpj5PsvnchODugBHfWCs9TVBk
BUHe6m31Qh/zMVMrdv5D1PyrOjc/SRU+53myTjTczURiXNDk4+kFdhXgvRSfxd4TiM/Rww5ja25l
K/2UoQjPunLPg8iNtO4LGIakVGfqko9aEG912rxn3PVCXh66MH6Ty+GdYC6EYQsVOYFQmmWXmRas
UtD7DuSaVEYWoKywzczahUZMJnSzNfXgWVakS8E1wRH3m8+K3C4kW632iuxZpJOms35WUnaJxyf6
S3/8yTxVgXxq0uSRIjEIjHiThgFU3PFk6nBOsK6bFXVfK+WfqE/gnPd7TejeFG4qXacDNUkZVlyo
QcRr2kTvOaz4tJbB89jgdkwm3GCvmqAdUOg4ImBjaVRI4MtTiI2k0tNMEdvhrMzleZDrXTvjTZJJ
wM+sl2aww1nm0EnDE+DSvWZNwT81uBVw2mA2u23B0Gb21LCbmExuz0y+dCX7p1u+2BZAks2AInXo
rHqx7L7q2k13Ij6E2iRXTOCQX6wcLusyWHwZslpwkfyafG3Y5RH4FfOMAFTS1Knt54BWObK4DKL8
hFFjUdfQSs9qj7tZmz9Jqun2JGcahYZtVFG5rVie0eS7nYE95rDVJgVyAgh/IL9pU6542QgEZEx3
Q1/QmIFYbK0+z716jCf5YgnVpzKGi8rKC7P54NNFbeb5lCXNA5nyDXN/Kwx9gq2N18l8+NaEHc34
VQglnRRJPrVNciMxcB6fB6n6GLp1XzeHoWneQnV6NzrJzRLrJTS55XJUa9AvvzAaPC6cQtoiXikW
dDFlyimlxgMTfVIkBJvEMDJaY3Q24MUQObAfLLA4/CbGpDjG4ez5CTUSM4arY5wyDyXZoKMOv17A
UbCT8nVFmWXj5CIJGL33hvRMdwtjeFiDCK/Y42wiNX1Re257NJG8+7wXgR9KpdnkUs3wA3jS1As1
75+J3/uS6VqovEbprFdkHaS1RzTTOEevZGTcdeRiFmUE3QHgcpzQypB9XblG3wVAjZ5El5Auctxk
0q+iYu3DKiR/AVy4lqHqLAfMVOmOIU3kRKF1GIPuZoX5jm3Hxg+jZzmT121fvCDBkOYjEcdY/Ywq
+5Cw91KyloSQ/vPyR2NWvXY40THi/8hNiF1Hpj/Bkb524doIUWWhg8zvJpQStZudJLM+CeOsqGq1
mzjPrOSWM7OBW/lFDDJMMiHChRdl7rxYa9algOFkZNq6Cigi1IDcFDvtjOESbPxEOA4Smu8ECQAp
MZva6LEh1oEJ1a0/NOdJMI5ToGwJj4CQqmzx7usAsReqe+SM0bQxze6sRu/BAmUOxZ94MD9BWxGc
0AOFY47O6bOynmnRbAI//eOr5tEP/Rg7+2pris3H7Os3P4vdoQu3JoY2LJu40tLKEZrUmWamyDIj
0HaybLzAHzndNEejQ56mxU5KBk5l0qnuzKplG7khIPdivx23GdQFaAN0oHLMtkAAxkx+X6ZMUkje
9Ax6LN0f3RaaMxoMxSY4pdolxcaSmR5hTRwR9mxa6old/q/cwf9P//y/0D+Z2UzomP/nVI1t/h19
/O+8z3+95l+8T1P9B84ViwG0ZcGx0Bd39gXVI3DDNP8hYo6OSlFCd/fPX/2L+KlK/zCIQBdFIENJ
1fHG/kv8NP5BK5FAKl2xTLJi4IT+PxA/yRP+T/8KU1oiza0l8YM6Uf6N0/o3i+qOOxcd7Chs6V7P
3GyprkDLjKPs7KNTYL8lAl90xqmJ4Z/oMRo/dTJBtqXsmsKfchT0uYQ1ksMmRgFlKE7RHR2trNNj
dk8fbZNBAUlkuNslG/lcutYEd+36hBRr8u0Rb4VLWrPZ7ouiC5w0Q94UZ0VgD3ooHhohchEyAprk
TQNI/NZ2WnIQE4KrEe6SJhrsIhPhQZLhQQ4VnAi5rDhY2GuuQ3IEepKP12IxABub4lGz4HgLMkLZ
qoo/J0jlCKwg6zQjMhC/qZhfuhsCIbwO6DEaUa87aHMl7mGcVxWccnyZvhRrE54FxqMQxnA9sRMK
yjrdV4LKxGaiKQsGyFY+TaxeKo4SeuO62JVsML8JvXqP08UJTCxR/Zc//atF6ampTQpDMwbaURPL
kUPNtWIagBNJP1hkVCAqgcopRk7F8gQXsJbc1BoU19cwmSvKbCv2H2Fn/UnwAqrY82Rp4vW5xG49
lb1KxzxXHaoXDePzki5Xl7YgXuAJJ0hXh7rDQjiKwkuGTQJBHeonLPr2HKq4ahuJXm2KQLwL9yyU
gnWEQZeNNzR8WcwMzRDqupxbJ8sfxeuS092eLVkOXofRLJxsAFNWDPkLCwxjN+idrVRtuBqtaCaE
rfOy2bhNEVSBCQD4XKXXJOaAPSFBepLC4p+N4NKkKCWzVrgJSo50pUi+dXw90aNgyQANtbJjYQg8
sjjp2AL2hCgPN2EUL4xCH3GUoVzp+CKa0mPR6cv0yy+sdBcbpafnKa6AAwrIxhCaTWQKz1HuuxYe
LdcwpIvU9dm0jqYg38NIRRKL01LzArKvb+V0urHRlshXH5otHcsG7Wl5kJadSkMnRVAq6ArNwkGa
hv0kDsEptyQL878JFqWo39kclK8LsIchupkGnUN6F6akokDXKyByJcdRzZlhy81GhyBLnVQ6CcOm
FaKXpCzuzVyiBYYgtpWbBrKwwUosavpGtybZlmikrCH/ipqarXJFgDKQqWSqhzNY3sMY1PGpI8jJ
8mvA5UCetjH2S2YniM4kC6hLhgqub3UmzgHr/ZxNWpfhvYu/zkHCe01rUs0WM4JNBjELD7A9P6JZ
f+2aCWkO6n7D6h5y3J/jiRLJjBYwri1vAuEXB/LgDDiGJzyR0fjE9Gs0rLGok/4kQRSzv4AnNfey
h3pbcYQ2+IQ/u06aKfSsOfsSkuQUKoTFsx/cyFxvVyYIGgBwWikaGlXRJJwQNCXB7AsuEKCmFOvu
OKmzo7NXg2ysX6ZcDDeFiga6L1odRaY9tPj+zVX7Fk/VPu7McJMiwuxMeF6pqTpRpx+DGNFpPpY4
lwfttdO6RXBMF11uYVhG+LVrKGp9o8vgVOJYrxvqrTpSth5g2vgQ56h78QoEnD/IcnMKJBF2zHRq
CdNy8kRbi9lM4elDVStmUJKSCUiFyO5K5rwhUfYoKDJFlA4XOe0xDxVF9tISfTwhEw36rQcymSiN
6UjFAY0cIdAHJ85J3ssByQnBydAwwZzRlKOaMrVHixFxG4cONuo3sTTeNR/1W5Bl+0F4TenhrjPa
5IIqq9gNhNRKC790TtQr3ikwtpQpeIPhgA94SXuiJdAu1IunULTewmHU3FzqS2eWe/qNdfURVPKp
j1Dj9GTIm5CF6KFo6MgTxFlD9EcqiuHKbnvJ9jWfsl6gryC05h2TiFUQZQO7QNxl5+5G7xJ6oC4W
rlS3AxF87Jq7vGLXGaurDj9Dy/wJpMgnGq97LttMvWrRH7MdIQtBlSkHrXJjYdS8WO3eZjxgm1l/
wwTsiFzoJozirRWrb1i13I591q6NwTzgKpIsqHu7m0b6eM3ahIC0Cxa3Ilkoe5fdMlG9nYfmLlnH
suKU4mmA6XXuJOM5D6mXTamZVnNJr0ip3nNYl3jMCwdokzgYFPPHWMWlN0vhH2UuxkNs/Egzhi+p
RdsG2rupw+4sJURzUnc1lBTW6nxW/Hi+qT5zqJz4bjd2eA10JBXVM2B31RA4EA2Q3xYrbvojI6al
oLBzbdIixTo6UImKHo17MExbGVOms96ytxq1jMDKDqS2o18IY686NOb84atQNgj2eMFAazhZpbb0
FWgglCM0yDHa0MdJPVVlNtBxmTGjQDvWVX7FfhhGdCMS12ghvyCBJHUbsfxTWjlodSIz+0com2W9
+9Brvd5NRCSZmRwfKx8Q1jdlSny6d6sURDxu/QY8iu2m5FvFXhGHz1nRTmJcCS+KDrimWp+9Qcew
rUzNM2K5XGsZcsm8yC+Cpu8QJhc7En+/k777jKdO9Ro1BicAKieeIN5hGsc6noV7XOzvU2xBO8c+
B0yYpaLD0RNnxOqJwBXmclRkOEXNbolrH31po3LkfH6CKiK4dPYuZcZaKJBaspYL0XcC6SkExIcX
tvhIw8k41sScx7qgQ/LFXDmMIeWUSQOrl1LfGaUfeWQLbJb60WhFQicM3Zkkkj5mhIIJ4NGp2lgz
rLNECQaErTrVlyIaXsyebxWESQicb57RNmKYOL01dZA5rY6vRkSEltaETkb9tJ8M8RJMCANltt+n
tk+nrdHLH36FX7ludMYx6BfXwUaQPM0gpUVU228p0MZDhaOVo6XY72p8k/ipqDD/kor6ezS6Yl1I
xTMamkcLnWyTNCwjADm621q7qWjTe9TWwODqzQT5ckohQ8NQqWujB2uf0pLYDnbmo4gJSFJC1ZKF
+TNqIBtKJFGDxCKE01q8sCHSya0kr6EdUr+te7xBSiQZgleYGf70bcgiX0rq2iS6nv5A6naBvzDn
5q9wiGXMAMFp0qLbx3ISEEyQMcMD/w1lUnnlRHclm6V3oWsbiriaiS1hI2umOJdNMhLLCE5j61dw
vZjXYGfR6y3touvFczpW67RQQIU7vdv22iJfZqOPKQzIFcTRTTHHL6ZSiec4g2Vg3aOkFbZKRHtD
x3JYrQbss5t9Fpvzrp2i3pnRhWejhgHG9IKLvjRq7PwIV1mbqbnuJfDmXIDMURexsDYLqkBjhC9R
V/K2JVexyMpToooPUKdih7czk8ACDMWqHk17P9SwNxDEXWLkd9kAFh5zE5KFglXmzpj8YmfJC2uq
LHMC1bPwGzJQsdPTurDHzn+K1PApwg13hSayd9KAPThKjboAnKJhZ/pRt9OXf7QCrAwiDiTF359/
/6HGlrZJfVNQ8sL3U81yVyVMprwWLpzB9xWKSJkh7KKmNYcReHL5dY6Z8hrm47nq1HLHKlLtfh/9
tx//23NjL0P8S+gQ/L42rVPiAwDqIdHwfv/tFb9/B8lNXgxpOmw68Oj6t79Gmws29vfVLTU8GoQU
wfDf3/zbw7+HCHR4IOD0qfP31cCuAqAQNpWk8nFe/v7137/5jy/990+kAAcfrRx0m1vgQayd5P79
5T+/we9rkxJ1caYI1j8P/PtcUYPQ+wbxgo2acN019lRtocBZXYZCraDP+v0Fer1i9/uoSavMCXyW
s7+/ABicbdLPNJA1P7OldgnYlmaGVGglMZdZHovd7z9+nKO2SaA2Lq73y1T3b//8PofrWOgEOUBv
lsezBx19I6fmvzzZIUQhzcIDmhpdTmdbzKsQN6f0WV4uaJgxQtuFLWvRxtiJmpb989F/PKeq5kaM
+86bDOqWvVxpuada+U6dUipArZxo4+L2/uv7LhM2wnFA9QkYlDWOAcwfYUAlFwGOzctx/v4zLUcs
wKD+7blCt9apMSNTkjByp1OQ74K5FzAQSw6RqdB5+F/P9z1qxKmQD7927x3NV1Ybjvn7IivUb7iG
E3uoqRY+/EHlg9Yub6fQTFfkvt78fuByOde/j/7jR3ki5mNW94zog2ZFJTzb5EC6LYyDqiFAQI5h
JiyPzMW7/vfHsAS8Mpcwd72ZcLBf2Lk1lIXd74//fI5xh6fKyku2l2k97y7EtF/imoHW7gR1/UpP
3kuh4DbhrXaHNUaWK+P4Ou5AkrfTunLw6fB61CzGZujsWFtf5t3rsPZIJVvpWIy5kHyn+GD5rjRv
/bvXJzsSJU3b8++1q12xI18f9FVvdw55f9PKm3eNg4G8+74c7MDkDJnyktTOa2zaByyQtq+54bya
wlo/T1880TkcEIz7rgFzFN8S0qLkzo3tZYdX/96mwAfE0XQ29nbzLtpSBV/5bJJHCXD1Fp33qv6B
3r6CmbQjMt6BPUlEcgiD3ymtO/wzO+RcTNjCd/bwFlVHNT9zWmaUPPOl0L44PRNa1pmIee0NAt/4
GKdzbg3AgO0GG6aqcVvfLaY1Vlek/vSZa00QdC66sUV2Ms5bPFIpck4c2z8Sw+imVOrDZVhzSSQc
mRW7Qj+YbGBg9D85pjAWJgyOFELaRCv2yueg2WB6fAy1o+9NnsRqWOssCtt44GvR8sTPjogZTLp4
wI8W3K55O0/kU4EQrFrcAM9h7onD3ppssFcuAiWBbh1xjOi+FI0Fdw0KJOsb6dH7Ls9qpb0ksQVO
ndwHOG6VYhMyEqXocE8U/8vBxpOUOlyF4m3GNQeJaEfwmA3FXtCdaIs7BfIljEnE88y6doSFbkVb
hgXeFnY+YS7D/ISreeOad/MMNGueU//CiuXyn/pauOSMmrZ8TZYoOMdPnbn1kpdpsqMX5ayscE30
8RhYqbf8iCCiP4Y7yD+rnQof9IkdplTZ4MLil9htNM616YWf4iVtV5wwEo5CO39wdrLpxb8xK64s
7MDDj86d1+ETzYPEnj43zZO4drECag4FWQ3HVnAtuIiFIwtbUvVuiZ3iv3aMB32dJS9SDSkBXUB1
FG/dynLoKK2sH/+LYlHjes32qTyG8r495c8pZozbH6I76H+999sxvcIGMdZFttWYMUrfNjCDYQuK
61q1dOQV2vv6Skt3ys/4o/DJV8Uh/mAIdJqwFg2ayLMTu929P2XfJR7aL1JMgpCX4XBIl8daxS96
ebUark/5JGVeQEc5f+flbU2zbjkf6rmxVkHtcNUl9tiZO44PIXXK6cx45JJ19uu8E79g9a+6N7CS
BxFVUBTZvKd2QtzWEoW2yX+wgSRuprlJRGPlZ46NtaoJKPjD5Uftx03IXwIhquWRwRUQcm4shyTt
ZTbv+XwMX/hyvCU3RMiFNZobXapKXUZ0otiLbRt7s/mYq0vPfcWb5vW6GfaqsGYymOQfoWcv330w
kjEYktHKCYcwODIoU8NRShv7DJ7s6OKU+d5sdunvWcqTXWI+V+WTVX51yjcUGs/K3KreFvUWTxMD
YKuGvIRzG+5Dn3jEqryBZt4V6DPyoae471MMF1EWDtNG6iBZXBbGC7d8Vl2TqYI7+ajyd1HEar+4
yOXRvM/SrsI3im4DjOdixf2NhxjIyrZnLx5KHm8RFt+v+DQVL03jBjWFmLME/Nh8Z0JhfVwr8Wjf
0rYgSP7LhOqyTuptN1+sh3nmCsv1hvPa2x8Y35zb1SkKb5o3fXEH60QRLJAhGyIyHTYtqOsms86D
6n4oV8UrCUciTWKVHOaM2ZNHXA7DwyfeXeZu5th3hhLH8KRd98W8OrIpmlxeNO/yH40fXD7KIX8B
Z0JUSTUGFYcgEOujDG35LvypAeoe3CoEu0xf4rp0y1WDIxjZAETqrHGaOxvH8HdqijoPQ0YmemXH
IOSTjLvpDfrBiXMA7gaK4c3qWyc5mDz552k90K17YuYkd7ne5ques2V0z3wElT8mbrZ3ya55M8f1
tMYuZPpi9mEqxQiW75WYLIv+RtpJ3rJy4JDbu5FdLrNm/sJkiY3gMlBB+WIiOPkOhmdGBzRLCSsp
o154Vlsv/xEeBYu7sO4RIlCf2zAiJEcNXLI5DerSVRY/3tW7cPxDYI34xanrHD7FJDncSdyOy9vH
ryApTLtatJ2h9jHqEfkSZbgcXsk8eu7FAQbch/FwOfvCs3FtV8ObubIeBoIDYpr4aJyg8GP44oE3
wM5ZVhGYV0m6honMOszCjkfe70qoOswO0k547kOuFGNDyS8lFvEm+VgOi9l8nbmiDC0+K15eNkI4
+sge1wMKyE7hdFFKYvTGV7bFrw9GHsuFgUtvu6sOrF/mmatEIiB4KCtxs4aIcDCuGe/HeuC9Gg+2
YQfs8e1wIMfNYVJQPPEsHIVnDA+YNKfVK4wV+4uToN9HVAwOp0k7csZ5yPdfUvzIimGo75b7VNuX
Ls3UfCVdWV40HZXnS/oi37mMxYHl2b8bxxYOva0wRxGRwJTFuTKOrH7albssI7vUiT/CfC9z/Wys
8IVpwxFnj6VsUWbyoQeLMcNgYU/KK5kqwVmRJK2at3deTI2SMaStbM9UGWxzfCUOy5VjgnxhGpR2
3Hn0Sw58M+aANxZ37fjOt1AefBvIS6yhnFmEsMiGcYRcGY932uMw/oQH/4B4TjYTavDEsM+2U+Aa
105gQJcu1yWHrr0OP/CgJc8z2WIF5zBLMljp+fABDI8znNWOcmX+51XjMkj1cc0wS3/4WCz+HIKt
+LzparxsL80Xt7VveFyVfN6yZE/0NFv65Q4SKHi2W6oo4cArJ30zmvdllKouCmuZgX5QRM+H6Wqe
RooFdT1c0h+weJNqL7gZkAS9aR7v4AckV+rdM+smaguzepD0RZjQcOEUFIfoEqODGryut7Mtppy4
Ue39brtg+oz61nJUmSuJetbOjJpkwaNwg8scbWBI2BppBVZzAPwgDnBx6uXv6m6t9vo+DaPNrLCF
37bGmqZWJdplc6mRt+hPJe2DVDbdGCXq8cO8s0lflRDPYRcuk5wsrSxMl06B8XyZqrc886DWRw/C
V2cRNMAOBGWV4FqxmGe07ZYMscNy8iUIPpRoxLrdX9MMZBFLR6dE5Gab/V6+y9JBzzCfsg1gieEL
ghzyRDJDYnVR3cfvLKdLEvGAVbpKNGjNqoYG2l8X1rEsXrQjiVCEeqQ0RCTP99d5fsKQQ+2XYWAW
x7JesGH7OWgwXjdPsD6n6UJlLg6eXByxmyupiNU9kZ6KWzD5U7lyfW7BUSsQ5e3D7I/JXv+FpdV4
jtlRMoADV+E+DRxaP9Q0ywA7VMwj1PpfjFmWc+psxi4ugJYzXDAmad57YhSp/LWVJMJCWFdvU7cV
t/6aC911RJasYSKxBub5PjRPLT9eR/MkiXYyrAjo0xXX8zwmuba+Cc81/CJcT96YrxgBBP2QOYVJ
VWcdM8ohwvfKowpz08UQe7BnZgGmFSwqAcDkLU1BdhhUK6MtfpuRp4iuID4N/Z4PzI6DseWFhdOw
32F5pXZbyfi2PpFtCe5Ikc6K0XQb6YRzDLVBSp1CITywQNnKcZw2Mim8h+ZrbH6ynObfle5ernEy
kXjIT9IDLpqrGh4c4wR5Sr0nI8CkNGZCRhAHd9AHZU/F8QJr/dz66sb4tGqJDX/4XsmIyz+Cnpg7
MhKtexrvtPYl8XhhwBZ1HaF9rPecClxrHmSyoEpTNeyx3ZCYdowg7Cjdz8k5ugoutaWrMbg2FLa1
ywBceNOkoYgUJMqxeW+53TOPhZSqtb3pG1oWqW53gk0GzQmF49cvKdHlJoZOS3cZFeOSYIuLAk6a
zmw5eb4F+YKZ8QreBPM6QloKOvTV/rBMGXsrd3HcFI5MJlzcUPXa5FjAIhU2qWRnx+EI+Eizs7mK
kT1nD5q71Y5OC92TcC0CIFK6ZAKCVPLtXdQn+GrVrk5LDALySt/Cc+uGlWCPcKKzk6lcxPdKWIbQ
yK2MMXL3bRJId6kEomzXGUbuPBFecGHOuxd4WQjnYuEtYdhAV1WOArQ4bTex835BAaadpnyN6E1l
5scCYHwbNXj/rY3kr3Mb64+uMwu9d5otlR6pSYiI8WxvYxtRlqiwb7u24dkSP2io81V0fPww8aZ6
1h0UKTo6UNt8umEIuw5Pv4UJ+apsjh7WiRvHuFmal/3BRuLCgmfNdOj2qriPQXahiyUQ1gECWHUz
AWJRfogVyhBPsKdvuLv+rUPqvc9ZBlf5q9AR17Tyn/wNm+4RClKoFA4SoZ0YQ34T2oFmz1W7NQDD
2HtUHg4RFq3PVVM9DOaf6tETWYVjBpIuh/IeWSnMXu3mX3XIz98w67MX/6ESagsBtyZF7B4cwXc1
mL3Bqvw0ISfn27LyBpqRd4Q2Su8wjUkP/2Dd2kqyi9Ykc8rt8UHCxebBZVb7beSZGC+3zC/jbmH4
wtNb8U5c61TBBuegtaeaRnu9n/prpF2C4WlO31R0b+RKh+G7wgcA0V0hsc1UCEw6pIODROTmOf2a
Fae75u/DAwdhyEWswMyS+3HF/vWwsOlW1q45sCrLOYqsVf3J/+E5PcvP7f+wdx5LjivbFf0VheZ4
AST8QBN6T5ZhuQmiLDyQ8ObrtcB+Ul3dUEihuQZdzSLLkQQSJ8/Ze+0Lg5iK1AMge8gsEDC1J2QP
nrEAOQmf04+WypFIqHDKDaHFT0nGilF1gBJneAeJ5kC6AOUHS/RBbq31sOO16zDseG/jqj+Y4E1m
GHsOvsZKCOSa8uDdWR/B2j1iswTagOZr6fOKgMqzMfC+oV5YFMUytHebSFIrs9+bj8F7pTgXlQbh
Qm6Nef4GDGTFmsnFfFk8Yb1wjtaVJstS0BpWj6TIcbwTJ1w/1+3K01ZwSTUad8xRCV0n9Zb91SZY
YePvvYUFeougt5jmfrz3Kejds7LfD+mWMYZ15++LNXrPZlNEi3gNJQy5ZXBmNTVe42O/N9WZviHw
U9/oi/Texa0bHAKWswVhssrePGsLOt6sCrgoNv0hz5h1vkOowQKPke0l22YMfxbeawHzgg7AGuy8
tZNr49BsEWAWlwfvBArhYJ8VWgoz0p2X+R7lGbQ9DMtkmhxscUh/erZ3cE4X/SOBUCvstv74Yr36
b821Vhcq9utFcTV4xTf8xRWU9YOKHgF0cD/jsvqs3ePlyo9DfMrFPneWZfXAGw1fktVjBocD6le4
YrTVKUDZUGJQbK3zY0f+LGsiBATW/BPuWrG1l9VL9Mwqqr4yIYPexqusb8OI9XufG+gwZkW7bIo3
GT5a4YKzWLsvjAsUac2GzrJ1tB+qLqfcUCOoJTSTeUbVnabknJW4H1/ZOnH5o0Igu4JaNM0RfZTk
QjASnv7PzZpXPOFsPjjLbIdjN51X2xIxLWsmMCosmzuiXCN/m1oEDhDtZc0xDB+6FxsJAjWt85we
wnVqOni5hzWMkAkasjSSeUtI8FIqe4ZZ7KoY6TBqcxAGQR+dNXcGIKijcEHOoIuDaEPy2LKvt1mD
24c0gjUgSAaDV8pNdujDSywW40DexEwubfcyane0+tVtNu3ZUZIsMT+yT+P6TzdDOQ6rd44C9HyU
vemasQ2pdphyyA9cBqdg030x+mPXRAShzdxk5l+Tlr2nvayfXWuHxGIWPsGCJrTbOOJDfJ1Wb/9a
Mxqa6av+Jf4Jn5sPIq5y2u8L7dOke7JwN/Ew86ALDFu1OsTDW/WTSDnTUUywjrvo3GdpMee8+MHP
wRqHuoCK4wA/hLE4AyhRHWgHCNoouNRnyZYxE/og2gcogKgQWOVRdEhlEb3IBwLQqjWYCXPjbCny
H8ZiV83Te8TTWrTy5HsOEmhmS8Q4e/RPNIfcU3DG16dlm+QZ712FvQ06iT3zvqJMW8bb1GkOlW7q
UNMX2HogQ7w2uICQrU67l+CpJZZWLMxxHt2T3Ut84OAWr/KJlupnHd1RaWGtNC5grH3j5CKSrGgJ
S8ZM44alI97hH0KtPCd14aQ9O6+NMlsXa7b3B05JfdU+1M/Wa8Aqykh8lQMn56pk9hs/usQN6jVz
jVSg+eYVYBf4k55E/m1ihquNg37fU09cbeKN22P8Ltj3gvjhEAGut4JLSkjpkiEB6YzZs/yQH/mn
ezR3JTt7+hpn5AKoBfTiIeGEbvo5IStLSpXvyJ36I114cU/6nqMj3OCdd9bmuZd3CD3DXb1TtR/v
UH+EV/ksl1NVdvYeM33j12e/gPw30/p4YZGBXhmcLdNiwCUpIfJXXB1i8b5RLxOWvvH3tAZsEEFL
ZQkGhi369LawZVy3H/VsnMHjW/JTA4Zu+35Tb6a8+/n0Om5YSfw7ytujeyKx6BHJ9ym2X0baaCuV
ON2snSHeeLh3T/4b86oA44X6qj7QY3t6ZwBkTavtU/BMCRXxLvNrbdCHV+cCZxGqhULQM+vss30y
wQxxudNZyeMZlDXqvJVgH79Oj+Zz/yVo/L7p9/nV2zbGzH4Od/0jR+J3EV3arKCh/WT4O/v+0VB4
bp/FPLxqM/sEA5CIUeUU75RTwxWZQ8G7JPiNFsW6hVk8999SJIuzcxxsWrEU6su4t+aY1hBuG8tY
3NUdMUFEXLqPdq4casUHjMXw1E979v63m50+zYLKgRoSa+HK7/CuqzUGgW6a+wyNYiPwIoIx7ZgA
3e5zC5iO6HjW8TTCCqZsYSQSNGQEeDRW/g680H8+kk63fj81fIg2kfpYq1k6r6fp3O37bx9uX1ob
4D8mjFeA2rJgHfiv3482XduCdMHzj8lAsYo/H/zp09t9HuwFJnSO+e6iGVpiDk9tyLS/X/q377w9
YOZMiH6/JC+9fJXE1YNpOoj/IAoyqN3gpgfjMn0ggY/fcbtpMrAHoDHd69hxpS0hoEAv7oP975e3
//ln/t7n+krxzx9xu/P2NWlShhsuNavfr7vd//vpn1tBGqjzvz0SG/AoiopL0+8Djj7hZ26f5x11
mSali8+Zv/Uvv/72tFGEkh6lDJxWlU8ByTmdSgIJUEbR/Jp6uGE2rFrp0tAr0m3UFhvTtIMVk311
Yg0c/ZSZVxjRuxr1Ry1WqEe7h0pzN41k+xfrxlZpa3NiSs9KC+l+zaXdIkIh9JUPB8x4ZYg3F/7B
kKGjrFXaaIqLrlZ/DjCJz3VGFq7iIhgx6P+ANIrnaHmzueoCfobasG5TTaNj3BqrttU2aomsIPYm
X4qJTDaIn5MuAh9XmThRSzR46qO8aX1AOfAj+6sOun2m5dFD14371KM8U0kdaYcFqScicknqpbYs
4kuUvkD1WBl0OTo2b6bjbhUye1g0U7pyuILdEl9MEJ6Divg5zWbt0v3L+K46xs5uJnsy2VdGWl5l
qLyr1niXmfHK8z+6Ka2M1DMfjYDlivNYZvkcjQpkiBzuKc6XI24PGqAjTR3PfuuRiwIPzC5IzQBE
ldJkc4Q6kh0A01euIqb76vuI9ST+3FnetcoxSE6dZ38PNQEEhCx9oSQ5qr794sdIWEUzkgzxqWk7
v0s+s45UnC4bKQKCCv0qcMfM+WCMnO0bVW+B243BGowevoXNWCBNNE2207VApltnz/YQMSvXdiX0
O8Qk2zRlzoLjqw/FfVW2FzKtZ2FXoo7KdkPMRAj/TaDWq7TGk9SRQ5Gy3BOYzYsuro27bp1Hy8D2
n9vYT8xxrVnO3qfnWZtvvEwfFaI/zU3OBKl+GFRbSe/2pBX7S4GnWtL1SHnN9Ej7hhv3Ufmqx7DB
oNrjGl8icuEVGyz7UNvw+pXSDPbB6My8WjO4m1mdC659Ifs74guMzxGDbemZ92k9vKSypA8K1xLH
LzHYbfat+UAdA2CvXQULzCDiKi7sNbYGDcMZeypjmlNTWEaRMmyDgpyudG4IW11gbrpKh6vrUJty
lrVVv23jiMA0Mmkqs19UCsbIVE3kKazU11GKeFEIR4GBzn4yFU99o+XbKh3fYmtkSREaWpmqXCAD
UBZoAzGfTdMnf64lKC/DMoLtaUCEIchUq5882EH1YJ0JJFqONlKNUe2vfd/u2yRcllaBcrclCllT
j4PtPwBqIwNKB5Tg0v7QO3HfP5UpDZ3EJas7YpYpJ3ujHxpXvXFgKpnivfhUdfeniFOyYXNerh7g
d2APe2Fq3ookU3/hDgMXrxbQnhmSCFsQQB6YxAEpp1H1Vih8PcLniHiM6m+tcwkOZvOQSOuKmrxE
iIn6dij8Izj4dytDvtDn1NFMxEbiPpZKqTK1GPKvaEiXgwcjNVZzZx6PJ8TPZ62IqT/gxQN78H48
vYsOXfNiaixzhdrvzMSylprOdJvMQgc1OsSoJP0hm53kh46ruOPclV5FkTFFAbc/RjU+oHYGz+6z
LfQ8kvMiCPOWVT3juFF5szog/Ch6mVgz7EhIiV7KJ8AeZF6Y40kqylPAucmra77gx5crTVFfAQ9u
HX9gVomJr2mit6HTnlsyo7ncQq9WFXbMEIQxJwwQomNscF7VbfXKOpqOtrdCUbGjUU9pkFCpdv4l
/25L+eXVzHlMBpDpTg9GdVEYxNAENoEDBAc2lo33uU3otZliKgmZuHhDuHOd5i0fmX6axPbOFNYe
uDYeHbM+vARJ8WbK6kqE1InX/DSWAjQk8OomYmqqqM++Q9Mrdh+9rrik47hWpLyEhk7vI+PCUNoj
EV1pSPz8gw4sFZaohTkiDy4CexDS4ISOPIbiyAVNIVCYzhWzRdFlqZjJoLeqbfKp5E6AuLr+MSza
W1jgt74Rf2DbrHExBx9OOUZbpMH9nvitHUQ78ASY6mVsIEZECmfXD1UT/hBQMVy0mqN/9FGrG0Ab
kVZzBo5xvkodouvDpCHruCpe4FoSeVpnZ/2i0wlRcBr66beZCjH/siB4rTCwJpD8g5FTXRUQ7QYV
8G06LhHq70SKsb48AcCpTqirJ1UpDXUtB88jvBJjNNQnr06flKD5MIUuFzYJkmY49eoMclnShHzs
HPtTMXRXglgqqlP3jOxTzDyEc5K5pxwQsAsIzXJHzqS9VnODMXAMjDWnYy5rmiAO2t5e5hc9Y/aF
FBe7sdc9q7074Dp3tmXuETTSiwpNtfmslioVu5px1DY1jZAyflRH8Zm3wTKvGihaBO7RrJUm1VOC
uMTWCJ2IBss86BGd9JrdZ0BHjAgJOIWtR1p0ZmBR7Kq5ru+U5mDrgBV0lTGD77loTXpABbHpHX1a
ji6xE0SUDJ9uQndKrWgZpSkt2paGfuycUvI7FkHbEHDQMyfJsn6g0tFotMvsvqmKatUaKiF6FS0A
R+xUcqlRXUI/Dz2yuUqQNiHisGXVyE8ttjY3n9T/W8r+F0uZMIT+PyYKnIMw/2uOwD+/4T/8ZOo/
cIS5qipUrGF4trRfP5nxD0ezBY9aJAaouvYbJICfzGVZslwoxaR/8G2/fjLnHzpOM8wC2L80W8Og
9n/wkxn8IJkng59n269/+1fTsF1XI3XZtDWdJIObcU3+xU3mdQrJZ6QybrMASDO7jbPn4uxsmbCk
qW9+6M0wj5wPp9XupZuzOXehYrSVA9+B3EKT+DoC+nxvWdK1LfyBmdtEzdApaWOnvSR5SnMccNyO
hCM6HZysplveSQ2kk2xpx2hdyuUaZvRCh7DnY2/djtEprwVynISIVlN9jWM1WNqZwyTiMcvJXx+D
Taqh+R0rQeOhEcu/GAIvf577v2RNit4tq6t/+1fx37wk8CqIFTBZkSxrelv++pK4jVN6XKON7QhI
YeOLUCe5XjklkmZXrijYkYRgwEgZ1GMQV30Ix2P8pkD3X0QyXZQDz7SWLuW9m/Fs/IMr1ZbJgMua
D+vWaSf5tWu9DLYlt//z367x9v3tDXWw4zp4EE1LvYVU4F/861/vBYKyoiEgwPO9F1x2SIL09C7t
uciktZszhtXOWfecheD3B8kQrLCLDkes84xeuVtrJeSs3mcAREpbQZ+Ayh2ZS1PHS1DsGiMgvFIV
GTNp8dFKicxGMMHNHSp4n9ZhZSZ7PaGITFGIome8C7UCrYxSfqdmzETWq8FKhslS5j29e//ZEOMR
5C/VVO+8iNa/2hKzTh5qWxVPxqy1tlochXvLufgBZqBKNg38gvg6HhLglhvAuNtUIYM2dCiblWrZ
GhCMdUwCcRjM1dEA8jPi8LfazwGhauEYc1BRSPKCs6No5bLylQns0Lozq/4SAYyWhE6dE9HTg8Je
LQE2bBLDei6mcaxW4RXL42hmKU+kWwMAFcpn3XApAnpnnqnFNrawBy7j9E1qbwIjNOqh6DhaSLNj
zI2AZzCsx0xA+i37lOgtfogCHWEeNsadkWafvocBX3QtPokswZmgvcfDY98yC6MCeHfg25KmwKa9
voQYuw1V0m4qsQXFKbmMqQM6PnodRwt0NP2UvDQMpMADV8G0OhbGqK/UQE9JehZrO8veR0wTc8sk
qWkciwUoKFAuJe9lF07ia4I1oX81M7q2dRnsU3cc58SWZQszskCpJ45+Fl5TMGJd6J5Gjk3R3MUK
acFOvAG5gCcS9O+oCWIV+l0KhdErmfgHZOfUSAcDwlkUCxx6Wnf2wlPbbDXmI902jGGDHF7T9lq2
9EKBLz3JwXgr6+rDTrAH4QyyHRAvbZ19VVF4JwI2FhoIsDLmAhs27bNVyNcRaa7hMc60J6GSQovb
aRbU4Hs5AnftVePFJn26z8WxAB5DcQg7avDoDpf0wqTmr22pwYIYm5gccWfSOdDkDYoVGHJccu15
QKIciPoQkH4EbWTu9N22istPW9zBTto1bnqtNJIMfbV/J7oI1TfxfDoURtq0uQNGJR+ZTSA06X36
bw6e82BArEGVtDVJtJvlOV4r1XgGP/+YxOEOUsghkoG6DHom8kHkq5vMYEabotcL8/vIqt5zUb0G
SUuWbbIyOZNmWdC81c5Gzyp+nc0EKnM2laY11K+eNlPp8NuId+3MehwpkBCfflSQqTz+ljIZdpmh
vysVvkZBg2thsz+oevcStuZLxPupRQEhD+E+LqI1zoYrkJtd0foX2zQ/PZMnkBnvxtCVa6onYiC9
eyeSx8hFKKFOCFTFvE+MclkbQAs1wXjWn6q9MW3Xqa99E+BLwzzo3VlrJNeGUFZQMxATLNvjHGL8
JMYcjQVzYvaShMfY+b1dJzDvsdiMNekLrTXQNUj0c55ZC3Kr2EW1hFk6l7CP7yJrIOZX2UjbxY7i
IGI2kanaCWo3113iEj2RHE52np9DEczFtkKAEpXBFNT+Icz0QFr8A8GtpIwP/VUmOJRHz8Tz26mX
P783prHpWTlIhol/jmoztnEnGndDRVu65FQq03DroSTQI3Wp0ZYaDf+1LYhOGdv+mwBkhLcekwBF
p6GuXTyp3U0PRK7NmJrqrwfLUHv3vpUAuS7pIhNXAV3lzen1g+/sPcDjpLfQfmtfxu2gMtGkhGSY
4K0BRvfUwOo8KBpi5BXme6q01rnwcE9b5W0LVqwaK2B/Y2qbKGyIo2HJDCAlzyscxZrRnVUXsV2t
PesmaRxYJUBxnCw7f/bdch+H5ks9EV2d0SgW1rtqZyERO/1hDDNa8m65zBry1KKAnPaskjPZOPgC
a/uRngpbOWRrHTCGbec6FjhuG0VCHqL41Z/0EDNQonXLPhMAzA39nMjyCcArcusWKk1mP2mVSlxb
9RWEdjFzG/1rys7Ia/ofGTdKL0QLwC7/9hDDjHtpuIeM5tQgHTSRgf4mcLSMMskYwoF9dUcQeQZ5
Hn0KYQjS9cyKR6rssf3p9ebOYu8BH/TDUnt115dRtwktolo6jBU+sbqrXG/lSgzm2YfOvhzSdAtK
6REyLY5JdWB94dozaDznWPvEtEv+kJcv7Lh1ZrZuvsY9fC9CPd6l4j0DFiTZAdlepufZqvdVYrGJ
YvHUY2pDwhTCRO5QDsq8AR4GhcQ40l1Zd4PzANRooTj2S+ogLm9SN1i8RTJ8H9i7NTj23k0KkagO
ViUO2ZlnMCOWYZ3RtrRPhsN8eKRbX8jauowOT1DVfZxekpUFqleAZexihNbU9UInFNLjd6SOyVSw
OYQBJI8WjO19Xflfo6PC824RuzR0taYDXqkqNoAa2gzSPWCQg52z8u9QldjGtBx8jl4t4aitfWJe
a58JeQrBcumYj9C+/AMQSLtPUEWl9kXFKY/wvfsaw6mhI4a1GMQ1KCtsI4rPRlQU88a2HzuLK6jv
7ETdnsjINpiwWBMcx4NU4LBuseF+p08yrk0OiePKTKJj5zXPo4NPOM9xr5FW3tXGA6CshV3HNVg3
xNReBB6K94OBwguAxK9R4SSmrf3S2WhHyCYht8p+9rX0IYWsw4GuLatce7FLPJC2MQ20kq82IwNV
Um3X4c1GVuzdRLl0TftmcEEEBaATopRdrQy2aIvPa1YUWHTBsnd6QjB4sW0G614R3TmS5UhKxSPl
J9vQ/hEyDM09g6mjN05pubOK78JGbl5vz47L49wYGKAmQ7Lt3YLYJMTSsfvgRNY36AiO+d5+knZ4
1/IMLaNadrGxcbyTNRRnxS35ww0QEmiFvcRFV+6Eq951k0vTfowtw1Y/bqp1Wa1dFSmXJTsbzRYj
HCjuUCEsZMwdkbe5hXUJQecglkUmrx2o8rGwG3gU2qYH9TDXE5oaWPPzedbR26lLJk45ca1GqEQb
xaLycct8JS2jXDljuDRkCpbCRXtoC1oGOYPYIgPcKgXK1TKgHZKiOW1aeYiN5FGrnRZPMDuY2NA/
nTrS9l3a04cbuzVcx6tQaHmSdJaQnuY8RjFC4AyCVVOTeOrFiFnwNEypJkSGrJvc5/TXui11SQMU
1/0OfYSYZMTAjIx44eOuQ18iRhrXVYkmRIbZPKVzQoqLes9OnwuhH94VKYNVGkMIhjKEK23akByD
QCKptr1fOYspzbLyJm2HQ++tF8ReqHQJMfmr28JmqG8Q6zi0yjjLIExbiZceoZY/BIEdE70LqaAN
gn2TTPQACPq0KUG3WiPhookXJBu6RgxYANmli7yaxGAdJrB2+qA6uJJ+P73d0gZAjlYXrm8Pdgra
LiXD7H178M83gKotx57KCEfZ74+43RrUscVhqlxuhri8U93FUDARFvo68EdrqzS2NuLnCopdIHNg
vQIFkjIdMLcPYvqDbj/o9qnsxSWLonaFvToj87RErHa7Gase+wsP74HjvPbTMDALdI8Qlg5VQYSt
Q9JqTkvUS3AAinXYA3u3wYnM2MD5Oy4fDzbpqLi3vUfDlLws04+ffszt1u1X+BpDMyS83JkoBVgm
Q6PfTYcQd2lcQPS1aKZqKcrfvuhQ9vr2trU7NEI+IneaVVu3VFUgj8il6DeNp8iddky6Kdf0xjdO
aIx7DpngXCpacO7BeKwUQnBYBypQ0hIFla9V0Snw/CkhCrSK9F2Xs3J86HouCr1XC1DGfrIoAfqt
qGCo5hLkJfjLzYUBr3OhKYZ5ZwotpJtHwpRvFGA+MP/So4MKS4YvCpJBOeaeU1C3d9m8iiOVYa3C
YDJ/ox7Jt4bvhiAuy6ea0HKqxGxJeMBq0FK8MTV5pwo52pqTElU/0qdWNGmuYo3fz2jAP3St+Up/
4XMsR4QJKVVqVXo7BMtJRah9mDJQIGnYwGMXkenCtAI0E1r8ivUhg8i1rEm9YspjJm8jFyQnQlOb
yLbcF9M6S863viz88o78onIvtNJeajC5DE30xw6a1UxNh2pVNxltZlodAcktZ60P2atn5pY9vrGt
Wo8cUBeWAtMowo/s7KOtD2OsuDDZuYBVSprtgXRNHBO/uvoDA39sxFSXtsJCEbTJi237d0TzolqI
o36Vh63/2I3Zj16wfncVMtW+rLduR87bQEAHY4Z+bXf2eOQQQbAlaoLDOvJNLdFSY9qEflmKvac7
7JrR/VBLmidJ9kIXhu2exIVmWJBFpwSnuPE/TIIItxJQTNLbwT722njZW8hdZR1Gp5rYv5OiMwbw
/L5cNMKip1wMj4qlaIs4a1ktE3FPRJvz6CtVxvyzSee5mKxWlXXph1KfO7Ec21kbUbFmEao9OX1o
VeRKndnOA5eMAHOsxTW0rUssu3QTNv2xmii3ruudukhLNox4q73fd9fEBrhFXe6No31x0JU20X2p
6e4hTCDk+oAP2JrcDwN29KhE8N1JgxkDTik1jdtVZ+rONuh9/BEk+iwzl6uqWrx4VCMLLmL6tjIj
d5u00MDTUp7kBKcxUt/YWkmPgFtHRhirG6VqUOu6SQ1fBAdf96hVNB5GwzpaeeCfgZRWRMuKfN23
sIyMjHi81PtCayDviaqA6NGCAmLEy/zO5AXTxte27OHJ1WsIFgQTZPFeb1UoJxy5JSwCKOTXNGx3
QWDqW7vrK1Bs2bM3avE9eKQFDMBq30m2oGoa4orngGhHyCBNipiErgyKXC1GTJ953cns6Zc4Vn8X
DhrCDhPVRWHExLWN7OM1U8J4raBzCyVQ9p6xr1sHs1gpCZlqwPrCGTo3vfMKVfCpdalk+rFcy24o
724W28Ini4PozrGBz6YFAN/agKSKYaQ4MoAij2X4pod5e0+kBXT9eFemmX8Hz//k6SnmmqwmCxua
UgBlWM+UvXQIIdZ0oGzG+DSqKFGgKGVQQZMd3VJaL7Xd01CY+flAAngXN/sZDb0SYkiKY3B0NfB+
Rr+2hqrAaaPDJuwz0q2U4Uw9HYFEzBzyXtZj3LhnVZWkCWcJ0cn2cPLiUezKxEB+lwp3HdaudTKt
jlWmzIa1qmL4aqzsairdS90yNCyfi1IJHwF5LHB3NVMA2Ez0FIwp2U6qjzp69EGyZwbubpRssU11
Xpc56AuLRIVUr8Syh69J8oLz5U9BI2PXFPs+GQHSEB4lmRzRK11J36G1ZoH/dFM4+CYI5oYOXJ9E
7kaqWCLAOAHnuJYiIrkTj6mPLgbV59yp5T7NJaLpBMt0Xql39CxnTsXBiYOl09kVFK67s6cPt1sh
Fhziw/AUKzZbo+kmgn62wB5Xx0DZ+TBcu6FNN5GL1ctT6SUp8HHNeaJk6Eh1pFOpIpUdzPofuPB4
hFVF7CL6xYj93WYZxoOHMq3J9d2fm6HsdToKRbIDhg7xWfXOIkl01EtDTf3BudbU0arr43FnuGzg
6zRKl4lpDztQ8HgGAeOww0DFP911+zBULjNjWh1xnXeICUNSM1tb4Fm43YzzItyq6H/UFFLuMH24
3RJmP7IPrEmYvn1eIwhYEB0xwVWQ+JDskP/R+WTsw6nwJ22P1ftIsijXbl/ShL4zz/sIDUkz8Qms
Fp98ZLkLNcdOfLvPu5Uuvw9bXPuXhN2/scxbczNGhvf74O0H3D787b7fT1U1SvENlpGYlz570N9v
KWzqWT9jJvT71bdHtT+sgumP+3NTk7RszYDx0+93/+WLbnc6CkIjTic8QH97BreH//YrXAeXSu8H
6EanFyIADTOrRW/Pf3/B377jv/spv1+iYa9OkSgRUMHxyEKIEHwiTXg36IRiwZ+oJhLF7eFiolOI
G6giKtHf2OoUGQv/dfpgT4gLmqf9Pz+HwVHvyOejdeclzNUHuNwzK4X6YrUNV9FBeUgyBBouAAHG
0TmFrvfp0vJZmqRoqksOcRgJ06FQ+yUbfK/s85UjErLGx13q9cVa0dNg2CdVSVNgYi3cNGkRkI8e
H1XZdl9BCh4EOpTle8dGAM1IbUzGLTr/YEAnG9s6xBeOqTChTjfbqxFjvCxj+RCG9k+Qy7OLH9rX
3Uuu+e9WjpNCa+MTndifsllUbXgpwJmANAnthbTCLdvulzZEu82ogFGt/mFV8JJp+NQohJX3BsW0
BbENmZvcIFX4hOZLXIZkkhgojTG3fYffXgPTzpUfz6IAdrWHrDOuUYzPuhjkshHO5TZByEgPwMnY
fepg3P2cnZEl5HM50cjp5JpOe07VdiNwc6l0gNSyixZBUH8bmTIPpiF2EO9TxV8LDd3i9JwVxhWY
f4Xm7O0/APCA34bvjPovavpV35Be4/vZgxJn+6535yRS4sC2Z5lpnIXZPIU0wwKa6Unx1A7mPaK4
eJaD46tD5atyDHXhVuFZFP2Do43XOG/7jWaQuVW6+AVLknWVcpdQu8WxF+9k7UFSd4d7STrWqfV+
7BxfYlwgoQk6NsgeHrPK0o+Fj+U9tGrqzkRHUeHhTDDGiZXNbsBNrv3EkS5g2Dv7kmILqJCDfJg+
hFuM+txmTcLmRfmPnA5LxHWIh+5HsDVlkBY7+tugdKui97Za450Ks9u4rXusM1TwMA4pz0+qEz0a
mqvO7Nx9ICoqGo6FaUCma48gl2BPDAu3fmu7KTi6UzBsFYe41RCT+saTjJ6kiJ57L8AZTtoKeKNo
rzQVnrAORhxNhHtHCA/QlfzIdRTmbuUuWxaStR7p5MY1eoj+xTJXHD3drBOIHRl7M7ZmmDSNvOaN
ZAiRgokmrgeJr05kWOw42srIKeT9aSNj5Uy9i/SrVEjbAkmWz6uNnkyJiBMqCcowAN+IF1B2Gf2n
gb0gO/Wd07rz4d5VQrx8o/MFfO9s2IgkRM+w35tAKLl3J0oPzUMWA6ekgnV0a1japncNc3udqdUT
m7ItewmLfF/eO0N1sVwY5iXUecKyJ4HAK8d9HiTfebiKg/iBWPIfp0NV1+akS8YJLs4RVIHnirdK
neJ1qn4xxrgTDTqqc0E24mhbBf4Po1/Y9O/FM2RgmpKpTSMoIRzSrPBrqn0BorEnDCKWQOCYP/VG
g/J7LPbdlDMLkv9lcNVt0yNjNumajrwEMlPMRZ+9JVzkVmI616SVsmnZSVM7Tf9InQvnEPJMGpyE
3tRcXxWzfOSAZ6WxAg6tiXYVE85c5rTsioQuQzlyccyx7RslZvFeRQgbRrBrAgRmaZIvwk42TG/I
ECiFf0oZFXA1s20qBP+gd4jN3GyhDopYJj5X7qTDtFG/VrR79lUeB6vR0Qeebdkv8hgfzUgedOnE
LyXtEXyHpTkHl//gJTZ+DyM5x9VIu0l5SXubAVXHeWXZNOysN5G7Hn8vLyTJ3My/zPTEboWplvfQ
GqjwTfezpB/Cu6G9OWsya8TSI/Q+GvvvmjlkGcf3IQFwdofjzYNQPg2kmXYVs6qGPuwg0im7IlzC
781Bag4tHh0HbKBHSa/FY4+cCHHf0EVbnYCRBQHaZOvW09MnQmhBtjexOtiLe9deJ4XHjtlgP9gD
27LZn8wrU73UioJY2yo+RRFU60jg6i3UbcUgrUywNPjCYOZn/LQOu+HC3Jutcu6nhn09nZFZs82I
SkHtCFk4w1gYuMqnCKIDASqf5dRPFy1iMgSr+f7ouIROtIR3S10J1zZpTX0tt54ADMAZVNJ2VjTt
qQ1p3UC2evX6n14Z5DzO9EWVl6dOY7yr0PqOOehUWqeq9YPQiIabZHTw7+ydx3LkSpZtf+VZz9EG
h8agJwytGFRJJjmBMZmZ0NIBh/j6XgDvLWaVlb22nvcEhlAIBeF+zt5rU5FZzfn1EZmGe2ZOzSpn
MgPixivxXkZ5urWowd4Q9/caC7rGSfphZka2sbOJimBSQX0K+/up8T5SzqGVZn9zU3HKiXe9MYRx
1XI1bDphAaQl5objG7uu5DNlc8K1ZsZQ0J1rkmJ0dQrUXN7QwtKf50mOF68YQST18ldYTzTW4Ib4
Tc6JamSHCHQ4Dr724HFYIhCGXNYqxW5PzMZg+ikW530GtiDDH1aHdHZAbhCakZOOnQ/1c5pds9Kf
gEb3xg3hY6ZZGZeuw1AwVO4m7W51yEdIi0aE/N3F14nAsxIGSfXE4MDIwv9T5fwq2rgd/ydVjqmb
9h/aiPV7+/7/Pl95+57/+q//uP2l3n++/5Mu5/Mlf+lyhLD+UzdNx3WAlFqO7oNZ/ovzLAz0Pn+D
nY3/1HUuDGCYbQ/vgId8RzKMif7rP0ybh2yHez2LNhhxUv8bIY5AevPPyg0dNY+L2sfwTROwsWs7
/6zcIMd3UEVTmZcIg0miGnuDiy9BKkIDKoxwP8UaxbeEi3AFt6abuBCmkX1u6t69mYzmW1CSVIRI
dtg6WrArWqOhQ4eDiAp5C/OL6jn6eBKOyJ0Sw7uI1DaCvb7pOol8DTPypMvyQO14n82E/HJwvzWc
42nkByjXRHEXcDXZCe/YpKG8qBEJY2m766nBcFNMcWLd6DCezMjbN0n7yCSxPje2xVU3FLu6C9qt
aCiG671yCbpVB70Fc0chsNyKbpDPDK2fbLN7bjK9fDF9mnzFcOt7gTz4XQ/DQDE4oGfN2cWqrxEC
T/q2DSeTUHy4mg8QhC7zKu5dcQqgVWc6+h/NozMlAE34RuedOqdmwp9k9wjvyYeAi1AY+gvNoW0i
ppNvZ6QFh9VrWcq7WB8vqE/IFVaMZ4yixz+BFjZuUIQM+nSf9sBYAY2xS5AtPPX0Uifx4IeKEdD8
CnK/iVl1/GlleDRAXbvD0B7NJGlJihDXw4xoPqVoItxRyax2bZnLjbkV1NJFTt20rC1+7Op316FA
L3UYVy2X/TBGI2EWwda3fjoa1B/pBdhmTOfU09G/xWDoiNM0Svva05MjEP5q1W1HA2Qc1ghAf7uy
pwKe13ttrh0kTBX8mQBBqM86SbCBNQnz/Lig1TAFFgksyCTtghRB102ZOpZMVXrk6JmFPLHUW3J5
2i0BT8S6ecBiujyB7Ezr2mx1jIWTCfZLE3dV06cXc2ySjdf4Fycj+1JziWXJQqoJgO+DuzDR4ktG
LPN6/m1AMWpPLaOvTDAhAZW4zagOb1xqRTskbemsH80gedYUzClsnt1Hz8ALHUp06E73225UcKlF
+aMAzb2TyJm3OB8cYOJRT44M+l2LS0XoYSsq0uA0MeI7UOGi1x5aN0op89aUctVTdj2ZBMaUDDte
0op0tNDdx42dngaBU8/1zVNi4pYoApDFTB9I+4nDb77Tg52rTXbbFkBpkOu3RjTIXSSNfBOIQV0a
/sU+xg4QxaRTKC0doMGYGZ3V7OD0Ntph2eDdLdTeo9R7g43B3iCSwm+bFi9lnMizV5aU380nE8L7
a90Vj1lYfNN1fJ6lyuw9Ec9kTA+nQfXEygqtIuyscaEnB/S5RT89O3GMDSZkDsgV9CJ6SeSD7qN4
F5xDvEDthaYd6Ibpt03ckdeEAm7rxfmL4eYl3mZcFlXJxdJ1E3tHy8i89XLvHFmopObTFRaw3MTP
SpHiVc/EpdW97lfdVQBs9OA8eaXawhzEsyeCiPhrfoPRgL2ga215iTVMOFFQvhp2FZxCRAMbaqEM
X2SKYYn4hBtnJIds0oYMhWIq9w5N50NcWdnFzBi/dAURpGEj1dpuNRhwUhpIactuUzvRrLYv8Nyp
QZFaZYtdw5iISL8epXgQPLfYtZ46Jv9lje5AGbGFx9vxjqVOmyyEBsf3bEeTXwJQH+hhIhHxypyj
zHY+F1mSXAo7wJZtcbjxl2sO0kXRtxDWzeEXPSP7EXA2qeVJuwmrUZ26YiBgoqV+pDvM7ypr54X5
iXN/CQMkaFaa8LW1KHJ5XBbmvNZFEovo1+1lrTAdxQzE6/5+fCT0nt+L28vjXzc/n7ncSYOLLS0P
/bG6PDTYzriVA7KTeRPLU5b7/2WLBO+WRzPF3fi+dOI6wbgPhRjVkaiiR/e5urTmltvL2vKkZfH1
mtSdKZTLwxQsefnXQ1+v+bpvefXygJtlNC06O6BVlXXTZ2vw338Cbflcy6s+327Zyh+rny9b3uVz
1fSTE4d7tvv68H9s+uuD/dvv+vnMf/mey2sGLHmrwQU887Xdr+ehgXkcbeIZ//WtPr/g11f/esmy
9q9PX+7849stb/3HJ/16+ecr/9j88hO4oUSf+PUJK1CTzFTBljV0xKfV8vplYTm1hKYyN2X/+BDL
Q1+/UYWQtsrsBsrm8BraGDy/HtMGXOC0pGaBB/5Z4hGpZBqBfUlKEgTKkBxD5lgd1Y/qfiHdLgjc
pMrkBPB+BuMu93491DZGtnMCDSwGNbuv+5c1e+bnLlv4evRzK3Kp6/2xxSBi2k5v8TjUKdNwfZMs
3kzl4SNeVrXZgBgvt8eYcmJUxHTnv+4sgnS2Cr18PmV5YHldgAlnO+j9lYxln/PA7KoMc78EIT5O
nPqZmGeef1rIuqPMUNXN1dBmLneanSlXFvq2tZETIzPdxiQ57L4O0Wo5FVTGLe4l44if6kTuJJer
lP+MMXBx8Jh0S6l+ufIXZ3ILf8H4lml4LMAKmHAA5sU4Y0uXhdMBWv13N7+et7yMfwP8NZCGynW7
/TBUp0GC0iGcGXjD8KOIfDCJjaSC7U8RPB2zp8PkPJYBl/nYkfTA/4FFXdiuy816aFcYYIr92O9I
iHWOXtY5R93XyIR3E7kKho4g+RAP7bKQ85pXzrjjPEd2Z5UhP0yHt4amxlGf15ab5BEBCPXKA06V
6LQs+hKKdjhyNS+V0OgjN15xkhn6dIZu3tpa2gLzwp3onOE+3KvZKzz8Y9HF2u9K2D2S5gonjh+Y
8c4ZnLuml/FpNCd66dpAG6fyZj0Gc8thdh1NhBBZvkt+hIYMqaOkS1uPoSNJhc26NoR5dF2Jn2TW
J+c9gRiRadTHpDFQpRLBd+OoGkqUc2kYkXA5469KhodcIFONSJcyNmaKS8ap2wCpsxMcID0RbS6O
vhaBvLNOrkW7C28BQz+bM3kSGizmtR4Re2OaJbN6bg2GAtcl4PkXzFuOedjBPZ17PcuaTxlpx5zg
oipTHZf/gD27bkGj00NgAADUav793XnRt5441NmDN3EQ6qgLjq6m5uIZQBe9hvm1fIZRzg0YWNP0
O+bV5XY2FQwNGOZ1s7zCmP8Muw7IShZ+M+HcN6lDzLqML9rvshaOkTeSf2Ld9lohtu4C512wvPbo
xZCDjRHoTOQjJsJMviB5lx1wWfuX+7D9oAIa0PF489nQd5FyauFWMgpEMIPo/GjMX+mP246L3Ij5
WQwTZG4aOPP3/vw684+dLb/4vPCrHgHP1OMym/ep5este10+jRyan//D/IgXHKyIRscCT16+8LL2
tVjua1Pqb71nfg9mePGCK2b+CN6Y3HuU7f+4E74zXfsWIcDypZddaFn7Wiy/wXKTqwnD1cTaL3Ri
c0YUhzVn/WXxdXPM9Fd0ChmoV6pccQ8+wrM5c32umtas6PWoTI9xVx+NRmOHXvbqefEvN0sJrMkM
g11b2w0ns/7PxahFDHfm+0LDgyvBhrzehG6V9savVgcPVZhBe1wWEUaNzUA5Gp5RHewtq9iFsvtd
xSmU0Xl/Wn4/Ne8/y9py39dNClxHOdv1AwKhdp3tbFVKsVWbTGM99m6DaMSBJV8l1Tqh+o360xZy
N3LNW76QxSFtl4TO9LpC1COZBKLzMgg41RC2ZaIZjgbQ4WT2whGn6QXwcAzlwisaLVrqo0HLOdKz
02AmZ5JXnvoeT18oq4yADQsC8PwFuhRh3yqYT+geMN/lW3weCgTFIC+sQNHKdt3Tlz91LqSVcNT2
y97RmhTpYCg80WUojp//9Lz2tTO4tZkcrcdiKCjKBqG+Hua5kUVuu6C56zegB915oTEZ1GrMz/Rb
/oIQhIhhj1TeCuRI9OVqbx/r0RbNwHNXka0RNhlAx4zomVpFWLUNYZ/jLht2E2EAp9Yi2M2V1X2d
ag2pI67GcZ5pKH+sEp1YRwKsDtVR8ziDKLcsCCAyEKXq8V5Ukhxy9A5dAVV/adkuXVwrmOEOy20R
IOjwKeivfRSEx6LAnWMJD26rx5gXpgOX/XkU7Rr0V7KOGAsw24WhbrMcxBTi6jtvxmhTP0VXujOZ
9q4+t27NLeAsJSFmeR/SsIE86+cczFzo4qyAVzET2BnpOCQuSQI+m/nqjoqb/qkoIc624lwRHDMB
QeS+5dEpiai3y/Yp6jjXTFP4LUA8vk3asDxJ68dkaePRkCGVU/i5aGiPNANAS9QKAYOEkJpDUiJD
iuZbOsnN8sEKL5G7LjXOpV9eG+oCG32iH6n9jiQbjRCOCxmOMP7bTRD2xlZ5M4ERDfnS11wWhaaF
dDD1Xxb2ekrJinI+vJGgjvfNMSnb9pjNi2WtG9P2GPiCdizCCnzmJBYNmE8j9CMF55JN0QBp/nwC
R+8hdd5dBbqxTXr7hgT2tWpJO9dxBH9+N9jn7kofeqLG5wa3nBcK18SR8KdsnXWcZsbppRyb51Br
Jybb0xx+Tn/DddLnNnKyzZgS+Wy68XhJ2sKDFAystcUNvPw6+Tifd5ER0FvQSn+1MEOYbObESEMP
8bwYud/Xnf78CAmu9DH1aLfcb8xn2WXta7E8jdL0369dbi9bTeMi2lWCP3De/B/PW1Z1w0FA5Ti/
P1+73JeT4RkXGIkL+yPV8w6KYwZVqGzDNflTGqq65LHI0+nizyqiscEolfQPSeNrG9OAPNS4cwlN
G7dmgHgFj8qNPfo/wj5/niqkuFNGCkiHlogelMI8MdUObe3qJeyKXe4hcqE7t0GVjtyhCDF6m4ow
lWZAPJs1H8Egp5u+8t/KnHgtfMDYlVTtAhLvkIhb1CQ1PR2OvZrIgzeiD5HsBs+03qTp6VDm+uDq
RmFD4JkmVkUaj+9uE58nory+GdS+9pSYuq1AHPOWaqflcXTQ/cYRfXZUQRM81qL75gzT8G5FkvYV
WecEylbytpAdQDdKLu+RUT4UBrHs4Rw5X8kYoMbU25vlQUwEYiAEV9Le23YTBr0kdItvuMhul63y
q7Grx7Z18eOyv9rUhXFk8Hatp71GiZU/9lVjHLEapUjYaZfpHeP6EmFrPPjTay0GF1yn3e1r6U/P
Pfmwy5cYW2KFkZSaZ1KlCMwtBAcE4/U7z2k4zY/05GhbBPfuFItTN0Qj1TW+ComU8Bed9HuuNdPO
hbZAekMXfbdxxC2fqhshikeJY9BKzLx7O6Wx//nrkLRJJEts3qlwFOeCuKjPTY6utQdKbTyPRQL/
aix9gr3a/jWPqs9XRqWXbFqJ2Zlw7vSxU8PbskU9Q2+eh8FwNcbcvExO26+s+ZcRUXnrZXr9jcog
jIeBRozQnPDdJiRn/oORBVmbuJHOQfV69xSn08Oywb6yc5gPXnsbjZVziw8LENX8rW2v+GboKNDq
ISW3qOvSo7CT4fMP1OXJj4z+bXK8dpsaZrA3MOZ+m4zsvGx1ilxCPOddrAuc4LrsdstWrVr/oBpt
PFj6GMMkJdpv+fjFnB9uuOVzXDq0gcCOjnVlHSKa7fdJSIHVH83io+isI30e42XwCK9nohwew6QZ
7kPStz+f0YXFwXa05LsWW8kWpHh9rDgh3UvNpmeu5+VHPFi7wI7H711c+JvIrCfGb1RHRUnjzmRH
W94pJytisLLoldGWsSEdyTsKP5B3Y+tR2py3Y8flJuk19ZrZVMI0+pWMH4oI4G0Yr5ZnhHm5DnUV
vErfhfZc5T0hsUJcKRPntNj5Pg34O4ny7i0cDf7uwOBC7+X1VUco8LkNx8UD2toeYdQoNodKJOeC
zixM/Ul9PqPDKqKmSb578E3WSQZ/Jh9j/dYOJA2F+V0GzgH4BN+z0hvWxaCZZ+lE1S0hx4g85q/i
Q76SZnZenqBXZMW7eAAubetCJMb4+Pks3BZVMro/VOfkXNNdeUm9dmIXJJ6wVzL7yP76QKWIoJr0
UD+svrxkvNc6bXrxg7rm5+epdZh25PLeBsRKQjpu4YCbVvYj107L5xFTZa7ov7a3CIz1cxdEOmLV
zHhX1svyBDkCzm70muwmMVZnS+bOug1b/bbs+HuUokytVc1PhuSUIvtWR5odVVzbJrmH8aIeJg/q
kBJO/VNiq4CUbL3XJvTTDGXUbc3+eSr4jBuVxNozwXsPn1vzo8fKK+3nQEPiSDcrPbmIum/ZmVCC
R17w7vFnLU9NTajNpDbXKGMstS9RRO3NsrQfSoeGxvKUokRXTXH23XJR65C+1NziYe9PqS1NgBpV
/aJn9d3yVI6ep05v2mdKK+m25ZA41pMXXfvStxj5FPKHiRkM8Xbz02RSi8kWRK4AnrNn8IQ20zGT
RzekJF0wyv+Zs1fqvtLeEo2AdMjfmgwJ5h5QqoYexrWcw8uarNvl53EM71npDan0sq1xRQ3iaCAP
vQ5S01eGVc0jo5flmVOHLppwT3E/BMpH2IiVuUUePnR199i7dPmXp43o50vLH9+0pJJr1bX2pcfb
fUZYRY8scKPvU5delu/iV/53XXXmNzfS1HYqvPaY6iS1IfjuV7BTsg+hLssPVDOTuwmnqblXsk8P
5PSN4E1C+zFWYG6WpyBB2Hq0q94CnXO1Z/j9xTW08hxYotjYsWy/ixxt+vwbUql7jyNQbW3elwBA
IEsLbShJQfa9e2fKQY5WpvXR5c3G8BvtNe3AKPVtKc8F3jrkYmm8ZhDZ/si9+7HLbY4/NCrKd7Ur
0h60I7UVbYNSdS9NP16WbUWt/ltLQqizKnNBgnXDvpu4dLshKXx8avtDxf5+GAPx3bcntZmcCGjd
VITXXEIL+NzG/KGWm13oa7f03Xtg6ZyalpfNr1+eZobHpeH7f8SK/6k3Tgvj/xuCfIklPewm/qfu
+OeL/qZW+EQd277lGo7tGDTa/2qN+zZhxr7hO57LnX/3yPX/dIQQmHBdz/yLY/F3j9yhR25xheUJ
tNGh1f1veuSGMXfi/8RV6L47AzOYw3qeiRNS/xe6QSOcpO7qMMLJB0vdCu8rUcC+X0oqGLKBcUGP
tNNgl823loVD8C2zxWSvj2l1UOKnPdd7lgVKFSrJy6reeNVKb6fbFPdTYEV46VpMB4lXvrVc9NCq
FM1ZTDBmzfyXI4EWcra5ULmiIUS3esx9ZmlgFnl5cibwdR3CKFNOJ65BXseMn8P6THmXAJOeObEP
fGcUTDO8bnpUI2K8appOXUdbxkkdH+G6bpNElvdrAahRUo2WjqAy51M/IK0rvabgGHr3WFPifQHy
VMDPwb+cnalmHuiE/5CV48wSuPOE8c+khO7IFMjBhDCuxN5MY3os1gBBnBsa9f3RsIMB1lPFMakh
OWhDH8nzQTUiuEEL5ay8GvmqhivGZNYRS5r5mY8oSIUDkIfgigz4XcSoUrsmKSh16r9M48mXYtwm
sPCos4wpuF4khoaNdWHymDqUVk0kUpLvp0p9qwioXbXYqDe02LZdearMKqUimPx2EvchrQ1Q3mQC
xsri1G26d1kU3nnVeGhFMqx1h2pUCl7ZqiURWp3aecT/elN0DcF/xRsdhsU6J1e2LmIIqSNxTH3g
yFVkgC1JavfO1fCiFi0+VvqK2KycdB0LXHUq5RNT9iUYN0ifpiLpbmLRq2McJscc073opndpbHF1
/RqYlx3yADe6cCi1jPiiZabbm6zMHu3ex65H5kBZIGanJT9L+sisT/1yAFdGHpLXJAHoOORYKDyG
Q6Rlx2m4H70C03PF1Dh1rSc/b+jrEUxoKe+CfUU78NOcuHqJU2ibv9REgCoiC7HuBX8vWCtcWHxM
GxjSKHaDzrdrskztXQbaW79zaS+nyPwDGgMEYusSvnoxHvpyjDdpg+N8EgSPJEb05GkuvYkCPSOt
bYBUaIjzttWuujHjZtPwYOvqldjacW3qDhJ9iGmFcIpNP66NnnYsHBsSxbSs3Kl6iI6YsX/G2f0Y
MbwJU328wvhE4ID6S5U+n96wj3rCKLQ04for8MAa2ESErs2DEyaglzD0ck0ijqTp+cVtG3GuA5zY
s35m1LTeInmQaOY6Kz+Seo7rRaVnwpIMMGdP4VS8igK8cBDHFor+YNrK8oF+bLwtLckQmytrrXXE
ruIWNsxxl0RxvrWj1NzliCVQDZAfxnC+1VW09iMigynibUXUnVQc0BgGbgcU6qatgTy0o9R2PYCo
Zgee784cICFTPKQAgqRVWTyhoEBfG5G+a/NkX7nGQCDauI2qGdropDi+mnCLHnSlOlKmDdM/2ETd
XnDpXQ1YVxtrLnz3t/n4rZUavuUK+77mobTWwkeTp18SL0GL5r26yjtIDCfY/NxzmVt3Q86OnOd0
nyrD/kFPZR1PJSHbkv/4HFcKihTrN56t+4cw/hb3kmJa2kRb8Jj3AQDHFkBxGJIWTCQu0LKC3g9V
smwX5JCycvtuZNB/VVJ+11T0klhpAISkhMwn6/LQBN62ZBuMZH80CN6F7mTbKfM2RgjsOSzQw2oQ
80OBmZQwzzxGxxn04Ua2+W/oFpA1wL5hL7k1aCSgtokMLPRYA5rBdcglmqK1oWvAD+GsrOqmxRDH
8I4I4hVaxAQVuQfmz+0vxHPv7Slxt1aGZmZyrmYcVLvSqZgNdfKHlWtkpvqYeGsCh+qEbKmCnO7Y
qK5iRHoYDQBTsLpj0eyxZFtWQn2QOc4YO4comQNaxvF9tAiXc6tpHyhX7pnNqI0eRxczNE+9Ck2u
RGDO485YQZtrt16aUwNXe3TBxh34lIaZa+Lq5a5qQxKT4KkaFWHUtCXb6ZkxMc5Cia3EQ/uMVQdP
HpcIEXTnCDJdTZVkn5TZz1rFHwnVvlNA3fWm1NDDROMLBnbY5aMHoZ1hdTOCtbfs6b2JG44XFLls
yPF3labjQDJS8qfirN+nev97HEqSnVPr0kufvHWQ6VlCa0sVk7Yh67s+cGm5161HiHT2T7dHbZJ9
b900fewBr91gx+McTX9glen9r9aHyVEk6iFAYrf2/GHE8+qfqONqFGP1t7g59156SYrgqJcA21va
z0M+rbuABpbDlHxuO2ZB6K8hWyFLr/iV0HF+5DYhFGH4qEfFvpSSs0p+O/q4ivVpFKvB159Ned+Z
SMccCnc3sd/RHghH4uB+kON9I3xEzQiE1G6MzUe9zFNEPBEn5jqF6UTxxsU7YeHF5vCrcfWU9Zs2
juiXMwNxOhbOra4qYuKC0txEzvANbN732KrI3YvjteiRk7J/vJUenFFEVK+t43kEloRYZ4TbI6dN
tlKUW9ccCg5+B/4VcdMr3HbkajAVQIYXfzddIzlRSfhJaYRgAJvpSZOY09ryXLWy/bq+jUcNCH0Y
xJfeRyLXq4NHgx3vSJ8fQqrdNy4O365w5HpMMIY7FYynVCqqVlOycRUc+7SygZgy2MjqlCuF1GnE
iORq19HRq+D4INKLjkBZsGmb/XoI/eqMNZHABVvu6ybEK9VlztYt9edOV9/NGBPNiF0ZoRMuldlI
X6bmRzTiwGnsW02CMULHtSsqQeKOw/m8KtyD22kPDgyxnt0IGdBJb3D6WbHUPvxkxQRee/L15Bqa
CmymbG/1dp21U0sBNR43Uexx1hmn76jxm4NlMO8LwwQ6WSGBxeo2yTMNDTePi5lrE4Pd6PiqWpTO
nUlzldNmeC3JnQA3RQSrpHvWDETfleJYtFlP4mMBio/aIFWSt2AqIaqObnxsbPErbhlnBAiiEw00
ju2G29qEDjhKD6tBCHjDzku4nN6MxrWEuBM680DNxiMiELtNKKCBV+rBbQO6dtP6YLXgpqXnFJ70
OmessIq+a8L8zqccV1QQOVcLLXyWdoOzwYf945qEJzGIbNCJVS7gtDS3E0woNMdiHaOcXRJMmSGV
tLlar2VONhHNwrOVk7LipTFXwSqEJBKnjEh7I70vK4qZgO/BOFAIzMU2B0vLONRxEJhuUI7apIeY
Ys/s4jbxY+OkD8Q29rb1s/H8kuJNu55sRiyd/cT+aWBAQTk+Onq6tkrK5ir3qK934sDFmz3DbOl9
h+3Ggy3H0GyPUTY6+SauhLxDvdloxq8wneEgwnmzWhAzQyNxQcAGr8MBI5yyb5LeGrGQlVuuORR7
tNDe0KQF/cjvOZbQG8L51ImG70bT5dWsrLfBYF+JMYdPfp6s89R+K7ys3YyuVBC+KfAYHZfH5Wat
CqglCUdjW9Nrwhd9l3QMTkmXPbQcHOsuocqcZOWj3ljFFj7LdKaIwPk7gzRTWRVgLwzmnAXLhxqT
AJg7HIxK1c95SNPJqeyNXVOgYTiSnBCS055gwG7bkVwRNl/X95reV+usAFptp+gRYqYp0qmhsxbu
nWCOsaJuFW9M/vI84cydV3HATlg+qzp3LlMQM8+fXirNklyENetEenporGtPlnuvN/qN69jayk3o
6gdwl/0ySM701X4MyTQrTdFnOkOfrzPfOFmidc4MRK5+pORG+JS5HGJGzS7benR3LyBbp6usz+Hg
1JtUmjvLx9HjuGrLnEO+TBnAizTPTiNl9EOjl4/lAOJFRFBc2r44tdQ8zz1uiw1UrZ1FTJNvw4bw
jIfB6F5l7B+MyH0dZ0yWnqIqwRVmIm3G0QZ6ZTUIJB1+QtBAFa0n2EF80kuDkeFWF3wRD5KpHU7s
ZlJupvAtwhF4bNpVEjCDYeLwvfGsZCeRBwC/UjtOjR9xk1v3MG5hN/kIgafyYLZDvmqqwiF2qdqH
GFXdAHKF+rAB6lKyJZpvZrkloxU8aon6mfmSMpVNPnKsPaiwaZ8j28l3cfQTa56+7eoGStKUnDLN
OBkj+VwYUtLu1bdzdWUqo09+fHHrHpUKBULGrvh2GxSP9fSddrH9PiaA04e0+B1uyE++8J+Th66L
bofF7Fq19E+7yKvxhhjGNhvIvZn8bddv2JXsg6v3ZExh6Tk0TryvPHBY/OGY6kPvw0BKjnGQXljg
cGasFYCDSiZ7WBih4CCNisZfGyBaw8l/cKPuXIQEEiU19cza9Q6lJcad5ckHWFMEoAy+9Z4n9qZM
yk2caMVPg+wSRwkO7aquGeFC45lyjmTmwAAqUugowxlY+bVpjeypdWB/ddiyIbRh0zMHRQfYCA6Z
BouqKXTGyvwuK4Ojm3S2Kr6ZoAntUkxK+iivldM/dhTg5ul+iMtbnYN0MPcy57I6lu116KdXs8rv
Bt3ozspSxjY2WsazEs1zWcwDK1jtAYVJm2syYLcY6roc7w2Foa/Qs2cS6SwSZfDEWsSeNPbYbgpX
HQZVOdvYsocdjn0aVY7x0ppxukF63x+0DJ6uLz4Ar2Ucp/nvJMUw1CTU/JW6wiVNGWXigQc/LA+4
RZ/8VABdsSCMRSnX+MGks8y44AwVi8FYjuzGpKd3UGV4qSr5q3I0h0ykFs+N+xh3/NiJqWWb1BP6
GspegQK8qi91gtmrb54bSrHY/gBsIctDjq4rcfGwMrY6oP7aJ8Ab1+aQudbGBz4ey/ilcYjWmDRc
BppuPIIJY+yo3OOouf16wtpH+4IhlgviO+Sz8bcpxLDimxyALrhwGpvwpAdWzGCOKYy+CRE0ROtM
cTKp/M7edUb6QEPzhCGqRsSMKZEaBA7TAFONGAoCflJSGwHo0NvWmZyXBABr6ciVrzVuHJsuURn/
mgw2l5sj02PAL9mQ/WDk+24YNvaJACI+onZimjna9NwngKmpCDTBx87paO9A6LwpGLzBJOJwcPkK
RRhALq31F4f6QFSFDO4xTNl1c9W8p7hP7U2CVBaxdXe3SKYWtRTnKZckrllCNc2m+GVtWWDRDbqi
O3qOxE+q3dcNwWiLSGtZ1DY+rXJeLDc5eQtkSz0CG2wCx2peYLOzuBw10a3jOMnOsCJihTL/zgnS
4LC822LOXxaVWUtc8quvD6G3iBBAfOBrgBjDYyyWtX93E00CNilNHtxZRbb456X7jnsQWOfssF/u
HgzAkcj5f+kNIYgMQZh6z8qz5RMva6aKrxnD/G03BNAol/s09Fjs9uEBnt5f6rLl9zGTwoIwKdKV
1SXe0Wk7KOW+6Saooe/aFgmM2xrWesTZvO8aqDOceI7lvFjWfOpzn2vAJKvlGS0DAGODMTReOz0a
G0az7ZGaSXs0JXgXyBzECdG5QjKQ9N3RnF83DJIJKH+TFfj6HnXMuixq4mahen4uhhZgCL/N33cq
rijsJeQxMNe90xoEGQGaN4aRrPnz4uu+gtE6MMdk5QxBf8So89ci01QDQzd+Gpy53OaKh3CWXFH9
K48q6gV0CBWvDXRcx6+FyBCAMMhGWO63PWDsEG8KrR34X3DSWi2t9ov4KoMsQZhDxu4dVijgGiRU
RY7Ih4FX93lTSyEW+R1pM9ZcIUxypydxzhoPwnldRJc6YQG7OorPg1kSiDgvlvs/dZhprDRQl5O9
AqI0j4D/IcesMx/Mtpa2m3TKX0Vy6a0GOuZgZ3JfxUl31FwvAXjTo4IJqxZh4d+LDOrGMYW7iDmp
uF/u5/2BAhFuqE+9DgkJye6EfflYFdhQqNaZyNxFhXfEPZp2Wq2AaAItkQABvhbF/KbSak3kxPMj
d+a8BVGH7TGeN4h+oD12tFsZQ8+3iRhBuJK5DWlD5VNps98llp/faEOMzofTpNvjDKYthsJWB0gU
gguI2me/xxkMu5ZzurDeiBAAK5721EUm57/ZO6/muJFtS/8izADIhJvHMkAZFp1IStQLghIluIT3
+PXzoXTutJrnROve94noqCYpGlQVgNy591rf+m7WdGedVBzHTLuEQ3t0GwfoRjgTA4EqGphcBrS2
rFsG4uGr65QPgBeCQR8sv0+NT7XwPs95MWJ09bUkjYOSRJ5kHgjQNerugrOM1Ebbfk+1T9IzaxKw
kD0CpX5Bbw7WXCJ1oFonYG70/Hx+z5NJBS7XcT7QpUtNdatARPnQ7vTDWAzZrmDTcMCoYO6wSWgm
DJdSKMLlJsjrHV1UlUNU8iAT5DjZZKM+lZUryIjoflLS9UdU+wHP6AUNHgEqKfdLPRjUiqOyOAXt
tV3OZAD/Tzj4nuv0d2nJr3U1t6RLWV7EBLUvr8fMJ3YDc8/IKLUjfwrmY4cPV3Ue+wkbOU9qaq9S
57woZ9vh0kLzExJjN4w1bhLPftPUS5s7y85qbG3jKTZcJiGDvZ1pfjk6x9ZLrRNSLwNdUGNfnIJU
7nR48YqB2XM5n+qVeix5ZhvV1v093KBtq4nnOidtoKdYzkftcymKJ60vl8Dt1l1mMTCxC60NwOOQ
GNB9+QormIAVXGiwUYrmc2Kp/kTvnt6GRk6cYbz2jHNRLpEZVcKwJzboJYWw9kQna2ObI7C4pd96
inlgHaqHKcKR1xapb0FP2NYeIbaO0X9BRUG5B/SL1+mNgY36BvnitXBAEBhO/K1bHBJfFg3d1Mib
oUX9tMFq+I0X/LOp8G4px/c6kvwcUQbRYL4D0vxEDMNGA/oUReH9EjozIQn0PT2DGAjQ14q2xGay
pyQgaIJKX7rcwVEA9Wnp7Wm/g6A+hPpEVOsQArQsnSzwJPbmJmriQE3RD5HZ1gaXCYDFeO2uDQ9L
jTXRAAy+1D07O51ISKNUN7NM651ovWd2CMD7JraYHTVC0n6lV/B1nFK5i6yp3I50GBmFsJTAc7+f
MaHS5Wj1g3CZhszx89CgjGqdhkYV/dVtW8A8Nu6bx8XkiWfueKEEf10EqhK7mklk6QcaoUBOp3K8
CJGle6C7/ba5cGlxdlnylrAOCAeW9SrzJD8U/SMcyYWSbXrRjVz60dB9DTVkxZqlE9PscJq1aUzn
AmtVjxYwjovXiDeGfbi1g62NSrTTaduwY2zd9NgUJPHgGVBbo16HUHn4hFy0IlHWxVHpYAE3rPjC
xbVZRxnK6QmidYEhD7lzFEJhrAMKvXHyPn2U91UO5FA4OM1obRHaDC5Rr923yC31G+bBxLuG1l1l
glmDyQEol1bfbGsEPhLkIV0Nax2MNmNGWgp1O4mV8WCE+hc7zb7S2C5gi5H3N1bHyjWiFS6xL0qi
PWeebNPZe21iaxfblbGLK2LZWHsDqyO5czabJyDACVuTd03j//jNZqJXNAKEkbutxAXfVdp3S+bL
xhn0nw0ZDOMyGS9lAmsjNvFyUxs92SO8ZTsb6BSEWb93pGf7UFv07YzCjXWx455FL9mj0b2x47y6
m0gZLeZTFdvPY9aZ9/qhrQF3cuaFVW0dcYhG20yz34q2fC6mlYDbdVBBRO5Hbn0AvVEgbLKGXTIX
DMu5sWP7TvdF5O5FxHKajNzBe9y3bjffmMK65YZFukiygo1Fz9+mNcnmkmyXF2sgV9pu6hdzScOT
JuAbeuDNWiNBO4aPYYcwZzWOWMfGRCE1C1q0pl+JZiZaN7mRifeSke217RDeBQaKL/ohOc6I5DJk
kcGmC1ySAoQYz98irV2CNMScoAb7icLzM6xwjTYWKDqP9b+MyWjtQEYARrrgImz3uve5D8lJsjoy
PviWlzis6CY7J30UbEYqzwic2fk0gsVaZj2Q5gwhj3kMGz7YhnFUvpVq+FwzOSBxNNuMzvCGpA51
YmM8thPBTR1JdgDs4QqU0QhSrr/DRfKDZqAcbLg5SOKHa85aSB+3LcPkmK5fu/7D9SFZ1dHX6LU0
Ui/0NVM/XqhSrg81BDwKoFPu5jFtsbmIIPhiFSCpEsLxY55jSSCYEHP1SQ1NH/yFF0KI1/8CDc14
WNA4GEnot6EBMmTvwtNPKpPRSq8N5zmU5JAxmIA1c+wTPdon9CQZ08lwx/iTGBJGfpEsl5MDOoTk
xOwCydM5el51F08s415quMggR2TilZJHRCYAbmUynSYPvCT9InN3ldmySCKIX2W2NjpeM8XHff16
jTQJSWrDpt59qGnfk5XIeDLJHsews8kozr0T3ncKaxKHOis5VWZPpxA3As2fPD06qyDaXmPVVIfD
pdBKcimBqe1nXeVnsbhkTBt9fpbRSEeE7RXwQxxSo915mzqCPULyBdee2QJ5wxRysteH60fXB+Lc
2FJdP4QLXZ5K5OE6ucUJjaEpEwbzYSKvVrrU7HJtK0kBNxtJv6db9h6tjqxr7ttVc379lK0eKkWt
OzRkvm3/gkH9+miA6wqy+qaeHDJjTOJ3lgbGjuvA7Fdhkm09Nn/bZP1TcironUdkuPNypNH4oOeJ
tnKXYaKFFspOysC/HsidoUw1E1q51w+v/zLbtR+a7BfAkhOq3qHRH4rktoir16vMeIb7smyzpLkA
Cnb8377W2djrjSXlQmXnZy9d5GPEYaDK2W2s7pfrR8yjO2iCL2NqCxCpkzjhfOJKwJyw6hvkatK4
PkAdq07LIpHKxyHZziKnN7PuIrzVqXn96PqAhNLEtAoQtF2tS+ZAVnZBnzpJG7ERK2BNa4MibKEe
eg29PAHry6xql27zavCRwJI2ptNwjq2l/vXBwezsm5Fzm6/bOlTcP8qZLinL+tFhNN+LmDKcEq5I
OHcwOPcnzIcO25aJtsGq6WBgh3dmWq1APf6yrYEJGEM+Wu+/HjxXJ2JnteYTYYKtlR8m2Fn7KVdb
jpbG9a8H7/99JOBmov7mHLW62PWnpL/NVr/IL7VIX+9VZleH3RwvkGdGZC+HzpZbiElsGtbdokfI
y3aO6ONe34hodUqpq1mnbRx7ByubDDWKNIb4lOQkXbCiriaJWhjnjhHQyhSfUL+txNgoXeinetWB
CAkmbxH26qCf5aFfDSl5FT6Gnlf4178zwtfj2iJ9jy5Li0WfqK+HzgW+ifGOWj0safzKjoMd5ME1
++143QhplrMfsvJLu5rExHpq6AlBalfzWbq6PdYF/gS8HwfY+qksmi4QXnfsVlPdwJd2odB1EAeS
G6VY94JeXENTBy0dDO3CZChm8OQONIVF/80258d0SVvfXHehzmr/UVlUcldaP5+igZ5nk/Ba4M0+
A6JNMOCvyYwc11SseZ7XD8v1/Gxa0RyYHuyuhx7XX2ZbNcfrkZaK5vBWmN3FaXkLh2wFF2vX81nt
GM4SAcofKfVZHGP7cP2Vc7/ai68fXh/0LPn1txlV1afrg9lOHOhfnwMEILFbLg9an32NIxHYY+wG
7TBzmpnr2cUZAlcjXvDTTOvNZf1aI0E+OUwhdtdnLJ0eBP31dUi19suC0WSXTtNGX1+O+KZAjHPC
wGyfOsgD5ZiJX9fm9RAHnC7Y3mvmdOu2vMndb+FcPqvVhtfWUOTttZWyfkaw2fswgdl0VptZyPhw
K2MYVMbqSrse6vV6uX56fVjWfxj7GEyDR8/9euTggmtfCPPGa63bSCrUJby7BL6s7wqRbJXws4RN
4DD2xyHPs5MtuOQRkyLzm7+wgmmb1M5VUGXNg6Z8VVdQQFxx8KDiGIXB9iEKNwV7mt1Er4WI5OYy
JPo9FQTNSO5cpuqgFA+KaMU1SUjYtK9rg5TQUTuZJa+qWQ3fK/qam9LLH93K/JJ29qutXISxBkGW
WiYDD242r7Z1o1Li2ao0ZTnXu5NVYZZxqlerx7dVW/qjRu7eJndQ5cwxGoM2/xp5Jt7mAVYDQT/b
IgYwktBZHISbBXUin/v5LOrwUiq2k6YFOMPsb9NRfS1bxX1WXvoxJ2ouK7/Tjm8fB3qVg8JshVb/
UYX6oaMec2HZow8tjk6tdYQtYW1plH2hTY+jiBBh58Eg1W1fSYKlJzu5mxSVcVKB5HdnuRcmG2OK
VAqVbjxWTfmdKxKqvkZRZkJ4YGVuCeBJwSq4LfIHpgXFea4tGLaiOM5F3X8r9XvLCeX3OGxmRhPr
iIeIx34gvxCu2UskNYAFerNPydKASNH9NDzq+joeHsh3A15Vap5/vRhpOveHNE0ZvjXw7203uN5F
PNikqxWNG0o2ReaxnslTXBN15s64M9Si+WTYe6cpx8b4/7We/x0OkuGZLvlV//u/IsD+jYN0U/Z0
4t+Kv6GQ/vVT/yX2dMkhs03Pk4I8g1Xw+ZfeE0iSdE3+8wzIGFcp6L9Un0L8L52Bm44WlOYDmlBw
Rv9SfZr8Qk+6iDWBGekkYxr/E9Wnoa+BW79llKEtFYSwSYOmBUZ1ywTV9HukVTI3Y08kVHMsLHZx
Sdx6gdvMT/WS+UQYMUFiSrXHOu8FM/H21pQjVlTIOethp8f1cokzWOROzC7Fzm5cw5qDor5MXW8R
fJk/G6laSTjGrmQruwf83O66zuWMrmgTsSQdc4PSSXZB3ZcU/mbzqmSd+21jDtuk0khOaoCQNZ/d
O3SaWYDAbuB+0pFJ/kXZyeIXqQA+zIw7HTT4oBZdEC10EGaOGDkWCAcVscNZDYnP7fUAZYBHqAEH
UedvOGP6A+EGT03dduyuea6oRrztAA9gA8KcZoxFGhRMaKPQ+h8du+BjH1UHFSdE2vQ0pipcXinp
SwAK1FuV8wvANUE1mHNsLIx05qmezsbaSypPFRK3OzK0DzohHEhlhLZPhvGQ2hPkzNfYaCqMz0T1
ytTWtm5pshysc5M8gRE4GgLJK25xT9rg1QymDEViUtBo7nLobdI7IqfdpK78OmeW+AVB+z79n+hH
+R8S21Z184cTRErblBZnCeec+EjOSmcMiOVQ0WEQ3pPeGQNKXh6Uy8jOsld20gy1aCEsVWemxJ6X
5mLi/OvF/O3q+g/H8iF+jXMV3z6kMSlROzrGR4GyqRk6+ZEIjUeNsjmpileKRdkcSq2/j8z8WfOK
H4lUf3oF1kvg75eIdAiQhk/mWp5BbN3fL5GlB/DVYm08tlpyo9csIJzYaz5knJKz1JlNgCYowaMM
yrFqYIdq7VgE4UiyPdf3sS6Xl39+HUzAaP92RBSRumFzwQJJQy/++0Wb6mbLitgqTOu8EGmhSQQr
zOXmsQvQkYmN1jdEqUll72kUncdCLb6mMixPNDQnYZPAO3o/honxBMEsRuCVKrj+KiZb+0kQT9qG
6ad/PugVIfdvB21J0pcpwyQk/Q/y8ogrICnylIMGLeCzWz90KZD0btBgNqdEbuAlS3ZirF9txqPb
OuI6TEKa/CRAlvvGfK/tuVirZ2a2Wvlgw52Mk/pZhWQQTCbCDrJdCVkh1iz91pVrY85sM4yLlHiQ
F795fQvhdX0hzOQd51jnQ7kiSiY2HzG6o7dR3tMfnvF6Ynw4cTxn1SQ4AgaeIT884ymLFKhGPQHV
OR4ZDkt44EkeROMzWRTmDZL+vcd0aqObMoUcsehbTUMVrhYg56S6oFFFFdxgbPJBnZKm0Fg++7pd
MjHZNifvaahJ/E3D2x4gyt6uuAl4VV/tChW+eZUBQ62vMxRGhu7jinyry2k5NBrB9IwV93XobJNI
7uUQ/ul6+cDa4zK1UHE5jtQdLAWsen8/O4mWdGjPivTYNd5TCWKOl3y5a0L1TetDys6fxVzSdTa0
/dTOLUp6tOkN3u9o8b2WfCiYpkCWibuF83f7h7fkPx0bx2fiHXVdiXvi78fW1KTDdo2dUj4d9CZz
4LqXX0oXqROhC0+VBgZ10VA8rMuBOWAUsNHPFRFqQaHAxI94/rr1Mu/B0tLdlwvq+y6yHzgt210/
1PDLO6YDxtL8tKTubgrzafHmk1WcXde6ryOjORAopKPSaPKdq/L7Fs7qTsM8WBlVfkrS5GsiQ/vy
z0/b+PdbGAGI+EQIP7Y9x9Y/rPJZlI5JZFfpcbHJwrJUek8UtbfV7Y4YyiV5KGqxk5g9xk6cvZBP
lpmgeqrTxzSXNNjRN2z+cEgf1hXpWRwGAak6pYxl6PLDIUnk+MYQe8kxDpH9KH2502NbBiQbAGF1
MIGyZz9Eg342Pdj9ndPcJg5G3jY3/nQk62X422V6PRJcPZwOrqNLC9bk3++mOc65RuMy7QhEQ13X
xpN2zNn7+Uk6jtg5mFHMcXTCUr1Fzr9DGVUdurwiI3oky1N0zrNyzXAf42n2ST7dl2Ar/vnVEh+8
Ob+OUdgu4r/r3WR9NX+Lku1tAOh2OXErYf/odYbHpBSdn1e+aKbbfgWot+CRPDsJHI4q/uYMC/ln
o4khNMlvKSjfs5SkHLd6zywv/TQZ9lZvMEOmbn5vatAiQI2TMupJtkME+p2Z7j33fVwz3TPbi5qo
9jBS7DSn+uOr/2FZWJ+Z4eFCZ2XAEaV/vCJXg05SM5Q46nKGv0+7H0jCfE5cNyJSg/09ajAuo47E
AINNGlFv6T4Uc35C8qzRFBtPY3GAdKb94ZqxPlQb64GZ68DCZkpFLY696m8v+QCXvGT4lhxH0l6c
boZykpY0DrX5CVlrup2YMG9XR7UbitX3QJZPzKNPXhZCupwiNGJhcwqSeKZQO4J32ZWVgN5kzsaB
OAnMjcbWdkZ1pw957TuDjSkjcQ2GsfYhAWH9JCbd2MAi1d6gNR4tMdCnnbv3KZMVwR5EZIWyv1mF
FmNp5Q99Xcb+zHxm05WZtsX/ACOoHJub2O3ewyEn6qjvbwszI6N24H3sMuYpVffmLulloulR4NHs
SKry6MD0XuQFzMWR9ZcM1sKVwxByIA//fFo7/+EmgNWB7ZHDDgmd64fbMeVqOAIg0WDHxM1hJDtd
1XkMFoEnrnrLvife5CH07HALQLHwazqi/pLXlW8bKCCgvQRtowRT8QmpnRQ7K87T+9lFgQVGnHDy
4kcpZO2D2f9MlFoLqoGkC9IUCQOhzNyMcFSObifRdmah59d6dYf3WL5W4ZMT7lp2TjelpZTfLN6X
NIpt4gtJ/4CVEB5nRBmnpZWUHYzTlUZLPCQjM6pgNWRw0/vx59g63c4arY45BOwZOLl0+mqS4LiW
39C33QGDwNDssl8QDsNekiUPXSaYYmlxt43CJj4IiE+GWy4b1GbDblTeVyvSzIeiJEo6w92EpskH
pAFHZplQj1ve9p/fIOPDeslF4Oqc/zo7N2pV++MbpHsFFlfFq4Q4rEek1t6B99AP1URm4oz+MLU6
hsJ0TWsy3jb6VDzZKmOm7pYPsWWAeHHMS6aVaOcymkJF23b7PxzhhyLreoSs49Qbpsvjx01BomEO
CbU2+VUL1+PwKQ9JySl11nbXXXur6IrRrftjWC6+aqh/orr8OieUyQ6zhk2J0gwKzowdjQ3YH46O
fsGHtcXVHcc12TpYHtLqDyf47LZWK6eUs6wxZZAkOurZfvyq8AYwwSAeCLT/vCJ+5nORE4ZtpXjV
U3L5roteXEe7fz4g8WtH//flzhVCd/CgspXi0D5UpQp/mznUZniYMFbsLNFmj/lE2WW4R+xG2hf+
ye/IZAGKlABdqX54yqzeRImcCPJ7iV3se++upWqcH0Yc6WdZ/qCc6c8h2PddEmI6imFfhDkK4zGu
XVxeIdf1wFXB5IV0QtQsPZ3UAe3kQCvrvgEWg2mqro68lZd0at+hvaXM18vqAC7xPjRLrvOIBB2H
V9KPI1JiFm+gZdwkGJ1ifORWTdBH2QwAlamCLc8+idS5J+qQ7CeP4wSBO7fS/a7PNJcR0jC1kWLy
DnUBt0nxq1KvbH2w0muiQPTo2Qv62pjFnwgr+tF4pU5VGo6E1i5TgCr7J283AVDpIHxzdt8FYuW9
AgsPKwfpo6sjHwDVcNAFfvnctc4YHoydE8NCNYnKayKsSsX4GOoy9J0xXnZRlzG7ZQPNIucaNza5
RftQoUcJHfRDbSuPXtHsgN8hKXfNqjmvWBeUoMuDwDwhHVoS1oICIR9jC/4ZnQuwexCPS/UKrWA6
J5BLwOPm1LN5CI5wkK85JjlqvWSXeQSbMHO/LJM7nXO3V5ua1ffg9TYrFtgotEshsqcmtL8sZpAx
7m7iAYNobv4ku9V87FX65iwzRl1n1gL6o2uHdV1DaF3ahAvsvnATvM0NzbsYKcFvYwfJYqFz2RXD
sk2nkXeSjCbTS82DCPNq1zBL25MhTCRthwdKLlp8X5k5UhRZHEBQGyB9ejPoTK7qpei14yJhhAkt
BOVXOi8Rxje63sVtO05wnwAhwEuAuaFb9ivsCrVNowJeHPYkZIru95gxvV84Y0bCL6MXg/iDTZ5O
zRPb5ty3e0TOOjPsDQRD1w8HzuUYjcXRbsZ35uqwkyHSwmKrGipoSC8tiTI0Ly7SanHVOu1ZTFl+
8ObxWS4oFCiqop29MBuojVVtYBj7wYTgryr7LL2WttDY2rumdRhG44GGG31BsI18Ic18krMg1xqg
wCKoRYR+5BMJJPLBFEPnO8VEndrj9VrKXmMOAjKGjMqIjnB9v/Trn7AdgqhK/UGvjXM8sG3szP2v
orsBfZ16/bKrjdwEr42+OCuMgC2OSbhuhWu7wZClLXTeGqRVrtPjosNJFThhBsJZqs+hAQWY0Vm2
zQYvuVcMtTe4Ejs0QC/lUCcPIJOBZWXKgIKgDxfPmI0XEXJBxiZpoNH0YrYEUcsWwQmzopC8bvyH
5MCB7LbbIAuj8KZH/m5Xru0rUbOvnT4NxWxfqIGqNA8PHuRH6JDyDpJldNHz74M+2ptFhoR5ZF50
YZJnIhLwaJY77jYuMZu1DExgW9f0OsUCASeOasynsuKuHNQijm5Jc7BzAypabVwysErkDUDDbiT6
IC0tLFznJWnYPaHmyTI8ydw8xGWa3gyTkHtdYyn39PjQtVh3C1u/GYzpEtL635tFrD9oZJ5hMJpe
yiYfA2NwV6R8P724FdazMCVBxzBvqB+1Q4x67c41OThIx+HnGJeituiIGjXPuCxujcdXH469mVgI
EhbxUjmozrUyHs6DYJfLapjEGVz0OPSr1ipubMThWweF4OfCjOydQAl8ns1IbEut1V/rEEFgmtn3
eKBkwNad18mlP2Hg400yqOyGYY5bY3K/l6MYdoSharwYBMTT9HlsyBX+ZGvk0jRzaoKiSL/iso4C
KrWOUvIWL9eeQoOtP+4K2XDrqfthR/w0rYnwRz7QNWDX+G4ix/RrmPVH0WrDXUKSxVbl3sOQtTZn
H1NfttnscFCWEHxs7IpZ4l0uDpYTP+Xj1NzpZdntZCIK9uPk12XjxQnveCvVEbThN1Q3aGd1ozqq
nvvQoEEnp03yxaCQya2uPY0xbtK8UGcco8Gi6gcr5hosG6HthGdN3OtbMuPStj2pceq3SR+IZnwr
SvlC/Flxycij2RGUWvuVBGWbkRRAZ/z2+lun1km3Oh66fYYxYK+7Ival8VVODfeq0Sq2sdIDcyZJ
YCj0Cvudifojl7tOmMSC2Dk6Eu9EhA+n+DCtAb8jdsb4vKRpgwzFha0K23QxQiNA0P2pye3UV5GA
Hu41NqmhmPqX0n6s5sa4i2mHOz2qRKYU6jQuHWAG0egImksdTx9URTxRe21UlN82wTDKxlSUVNve
oukKFJEEIuAIl7FsnpVDDkgmhi+qf+tymjfsWMQGw+vtFBf9BqHnckhyxo25ZW/pQTU+9wtUmwrf
RFekd2Vj3RSI7G/GOG8o1yDjhUhCtmTbsKqxCNZ5KT7FPykjjbPmkZyg180x1cr9WIBJb4dDYQjn
IGuc45yxR/QGXxbPMW5ifL7bDEOl09V7I6cEFFjRtpVXAuATfUeecEZe4pMXs3sgex6wcYtVAQDF
TteRSaZIaNctKIP+ajBBnvbNWUftaieNtg9jwDvFXImD0RLHMmaOAWHafc4m793p4+LiyfgEO4bW
UFoB1YWJFmXhfCbWoAm0Id1jsEIXn2IIbZt+W9rRdKdk4QUeOpl8+Nl2enpPNPqjkk28b3NmKHMW
1zuVzTgQB3IgWxLO8gmvopMuR6m8MnCY4WyYpsS+m5fgh3G1Hb20eXGT8Sui2Sknc2+TECxJImvt
htanbB14cB8ngJR018SjMrSa8Lkat42x0wrHObSC7zUjadwwwYXRh92FNiOXXMuimwCiI/qOsc6C
3xGve9a96QmKA1biac7vNPrfG3Z+tJ2IbtdU7TNwB3onGJC09ksEyXFft6FFzwwGW+2dcFWiayLI
BxIxFI95ivy+q24FMktGvjj3G0NuU2l9oqTemYk93vQFUZZJ7vq443vaMNhQ9mHRf6uixtkONGPm
VrxGDhJxDJQHV2ZPDa2Rja71X/oR69zAMnAcFTlYQ1djQhKF2rYzGAstpGwzs3OD42mXL06QJQsk
kyWtub0VHnbbPoTAkVgH2C3JlugpfSKbDO34rvo8YlZmPYULVCmWZjQ3BNN+MXvyI7KoT3ZSkD2C
41uALc+7/VjP79UoYHUp+92Q1Us6NjEDtzbchxoBUy7lRNh3/pyVe+Xqr0ks/DqDL6kago4Si/t7
iG17jEtADtON7k1osEbti8TdndjzG3t7WGi1G8Qt2201HV2Ev5s4y9SuL0ySzEX7HLOBo6xw9nyf
PwwaJLO4+mbY4uzYKFpnFjkaMPFlKGjZpXaQCgyfbR3n+yb1ToWHf4osi2RBDZxO2l1W7L0F/qOG
nNlx8mSbIQrY6H1modIJ78eQcPOhS7cpxt9dthgxGsbVQZ3GdyIKJgfUQENiFxunPnZu1NoM8irz
LemrC8GCioiW8qbR1HezmM9edEOGQcHVCAXS0IH6UbndknzSsVw3KAnDb5mrHm0n/1TZzcEequeO
fsNmoa2xQ7SETqO4bTIUdkWuH7yIG59HWwaGMpfLWKffUavu8hHV2tI/x12ZbOglGjsRYuiMNO9o
I/rcfW3LvHjIXahL3ApAeJTc+tZuoD6YQ9BUoMQa/FVzaDUXRoBcEvWkEXfUfKU4YskeLBzjsfds
JzpLp1EEVypzu2otr9hctwhnuIsFpcqqYbr+w/Vbrp/+eliVbMlV8HSFaaOIHfada71dv8/OR9ax
6zd6jA/58Cr1XH/ZjOt2vQudr//66xsJviM6dtJvfn36259af2y8wnHrOAwPhjZwzxnToKpz3oq/
/2azq8xl//uvnQmQoBFPos76l/86hl8/+euP/fZbkI98KpZU+aU5YGa6HoZukU4HxSba/vXjH47v
Pz7N6/d8eOGuX/vtpfn1e9anCJbz2YMFsZmjS2SxXZednh8tSO93TIUPoOLeEBhOb57qD9SqfYAI
WG4rN0bQ1zh9QMIIJj4dw6jFHc1PWwkuzxjGe+FS4Kf5+CWPez/OkjfQxxfV0AZtKwtDSecTiil2
TRe/jN1kc6r3Lg4DICDod7o9iSefI+QeF4eQ0loH19J2ccHSBvM/ybFzE+dCSoYY7vUlayittBw8
SHxq3aq4KVeLhlPd2G6e3wM/mWw3g+rMFowNSLx34xCanKn/bGMvekz1b81ImLOZwYktGlkCk5WT
7x6Xgvpcm1a2hXrIphhP6bA1dGTmNnE5Nd2+nXC5m6ZquigLqiqGUVTso35G8/jQkBews8Ky3brT
TRfHmypR+qEcFjJOZ8VWyu3QBTtNEEv7KeRcuejzRJwj5tZWDnHgave9CXiFZ41jBlf+WGHqgawU
WZr2GO0bdmzbqJSk2Wmk6NUhL1obakw3+5lKVd0r/VNCq3vXLM53d4AU0glvK1p03PZ4tDl1No75
rqjZTLGy9eLRJ+S53qeOwggddheEExBI8EwGU9E3FxoT1D3AWstcu82n2sOzeKzz8UJf4003hoCo
Iay3AHzyln1QPFoz9rrnVIRkvHi5nzS8esKbX1Fb3VtMk4ImhdPS5Zo/jJASKRWbfYjLlB5t9lAJ
nJJO5DmHKZzvpeKGKlV0hr4KOoEct8JSR0KrmWOJz2hNUZGCxTnVKKg4Wtrpgribhh31nUt0alTf
EiGDon3GNW9w1m+mEvJ3mMvpFLUZkr855WexhXMD9YkbDrdi1p8zEy+OuwB7WXI8WFgmkANKzGZq
3hj0HkJjdAMit0BwzM0RUf5FxEwyZ3IMnQI6Td6zBs7YATcu2VOba72IpZbYvBmmNyHg4c5aIjzT
RvKewcj2c128o4mPg2kegSKA97iNRbY1Bo4YncmyM0H+bua+uueptZecaULBXPlWS0EPJc6PViFw
0UIwYGbSG9vUghTbE3oL4raoPHJsNKw5Aqu0kUznAjEVgYNRSujnu9Rb/cgPQRaaclgRfQnuwP46
DPV4bpxv6fKpWRZ1AM9IA1+0lxkewZA0+N+xl0lzeYNvbiHEHe+gQzxlkXxniiQbEgpiBySzhckD
7tKmzlV4GByX+FaJnJLMaga6oQUUc/EqePfll6kHZ+yKxKVmtgEDd/XdyuNeO0cbJs3ZTWiUGD+Y
COgWutGkwXU71w0mX0Iw0uUbnkV3Wxh72ORcimZW+LpyPpttm+M9ppHEmO6pbbOHdTww9yN5jI6d
+CJpn7I2urEgGgm0e3R57psFXUucR/GWZAsMVTPSQF2fun0SDXeNalF9m2j2XL0yDnUN9gE6ug9T
DvcvqA5g2mhGzBG8sqiAMGbxuXMMbNxieddTfHn5/MmsxiD52Ye4RafJJgWLKCXbMX5yAo7bEfke
Axj5AtnFD6nzg7CT+b7XnNn3hLkmac6HUJicgEhRkC5vAdZ7PtvkmExig/acqRAjfqPGmLoINauS
p8VWkNA7eKvr8Dkym0evSPFI9fOLsjCgZMmLp4tNZaKQBtpCJldqXEpnCobFPJnSo4sqh6M1J09a
AlidmWK0c+pQY54j86ABjYdFHcDvKlNadkVqllstF86+z4enlLaFqNOfueY+uIAxNl0oCWxdgPc+
tnldI/hsuUZm9ZBn+f9l77yWG1e2LftFOJEAEu6VnqIR5VV6QZTKwJsEkHBffwe4T/e50R0dHf3e
D5tRMluiSCBz5Vpzjnkh1lhsGRbYnokrzwYC14F/jdRHMJFxmQIf26KYfK1n0DJpkRKeMtADD7Al
bMe53g0eClKvmqlnsGU2kmaC2W1dvE5IvtrqhmItuhjimggCbOuW6YQ9/AyRTaAixeI16YnR9Ry9
p5n8Y6kJg8bSesJq+ZCWlBRtbnnPdhdD2llDEldgNzwb+CzZVI3x3aasD4P3aTTEN8vGqi44X0hD
c94x0+GM+pqEUKiPCa7piukYtcZNqETtsdU/zBnpv5ThwKs8ZmcoLfXeKP33OBpRPYvih0uhp3By
7SztUcKHtMuG0X2d5+FghoTIttyhGQpm3pwUTXwl1zHO0bUmTsyp0vEA3oEgkY40QB3+jGUMSM7u
+oPOydDSzpemgYtZD9fR5O1pin72ZpecssD64458L5L79VxxSExCwmDqVFF/0xf2E67MOHAmAHyl
WiHIqw+FtXNLzht+MondoNty13sPXahItQ1J7aLMV35NO4+I9/MQYhnBO0AOn+qeLZeeBujT11bv
DNfAPcDqyVEVJgZemmOeWuapIU0DhkCLLaDqXmuitGEhZiN5wU6/td1e7BNJxc9W9SDaYMQfhfIf
uAlwCXD6sKnyg9NFf0NvPiJU8faUIizL4OO2c4uVLuqgygm6iaulQzVIjLEBIISVIKd7hDpYRf2x
LjGn4jRg4XRRYG/KDCGekyVvIY3MdWmN/tpKxhue59cStMyxtZNhVwm6eSzfA5YZQ+Fm8iIbYwQS
6X6sDo0bAFsoQLtlMOL65SYVQZhv+Y1TmBZ75q0J/TbE8350yNKYTFINMVGbBjXNZAErNAHWgOwh
MLjGDIlWsGRMd1bRnzLJgX03nr9NrTrZ0hN6Bjbj77VZTxtvfCFsoPxNXzxXKKaRWeD5YED7EWXR
h5bYY5FCUxyZ6mSMjNFLYmBnhxqoATwRBvNj3rHquIZ34ib67VSRz1wEafpUQodXtnU1hiImDUCx
NPTWZ2QmO/8hmgsJMIgf57X1V9HiGLaqmlwiJ70qzz2S7Eu0EwPMXeuJ8kjW3c5PwWgBJgQ2XmGV
KIR3Cqz0MsVFcJjE9DyGe9RzxrZtmr2bNj3HGZAdyZfFGWFVbJN64uUxdQ3MjJFQF/Sk1eh6ndfy
XQXD81S17ypmnK1i90PXmOGM+VFLtNUCr4AgX24li+6ChO8kIvtmtASzNoO3Grr40eX2XzNwv6ZO
jyOMiJmNv/Q72/Yj1O7IyuZt5CjxY41sjWoxkSAQGtfdCNWpRbTmmWX/YEbnauxemROka98Iig19
/+fZvHVNsUg2UTypDr6EnPAhpzwdbC2H2WjO6APlloA6Sq5gXkpxdQ1FHV+cYnjWJl4yq6IfyeTd
JA24C17uTvW7c53WLU3pMnHBttR0U/75pO4ZrzeIg0CXM1jKSecuDKNmi63tt8hiRqUjw8BIklpM
ZIaJ3agqN1pWOCACDvMHN8ZxPAfi4f7gRRgBZUzptBhb7g8u5KtN7NmEQ2qBc2d5aPHseLMAq1Ia
BF1r/YnSj/jh0rMehhxyS9fh8+wWf9HgvnVJzJzAyOcfqHO3ma29g5kFeN1gxO8jGwayIZqH+4OB
Ke+ff7FdYRiiIbS+f47oP2dUKWiCxQ4We7Qyl3+FeKTxFQ5Rt69M5yhb4roi2lIPw/0v/M/Htobt
OEW4mKLCs/XJ0Wm46uvOpvOD6+ge2/NPgo89dJhMOj/6gNoUbmkJTWkdHu+/s7Tjlq/9z1+f0H1r
izA43LEJtKxTtPbl3BApgAV/8dC0Pxg0Nw/xglW4f9M4ongbLQNlgR2yQHet4a+RbxQrt8QEShzp
KvKw3t1DY0CDAgCSdCOafppWRoxRwE7wnSrszmXCxQjmDa7N3RF1jyYSi+Ejw0D5MF/vGUyFDPlz
Zmz/SY13MsDCvacddPjni8v5nTeSQeH4Pft2zQxssTmpzsaD1BX8JQy7n8bl/Hl/SNkq4KkRrWot
LAmsEwoEVbpB7XvFFIIGte4ILmvpW+I0ajAC8ZAZLZIZxuUY9vBBFd1kEXxDtT0YvvUjc+bu6CfZ
AS238+Bl0U/lKhIsSq5fYK27u9/x/kA/e2Nq0sf0QNLElOOFSJf0kfsX7/+6uyEbv2aS0gUxamyG
nrExsYkvvTWvH9/bvGaUQ8SJuXRwrLimuHyrXHuildb9YI/7wQr4qxywpfiIaEjbpPC0kAtkHjZ4
8TcinmA198NT7p+yULzLHMgnfQ26vOJ95ly7QrJ6s0b7A5zJYuxtwc+QF1q4z2HS76Z5hPdg6SM1
8Z8qom7+ihz9qQrGoTbxpYwRykfw4k8oMN9bgmaR67xBBqET1f8UfcDvhvSwMdS3J+VPxJdPY0No
S1ALGBATUjFSzQya/Gt/oGVuWTb2zQ4BO6XZzECLUd8SoMKqhAvTm84ZnqbdP5kq92CV5aGlH8XQ
QRNZMXWr+xdzT6k9Frt/vvaf779/a5Ivdrz7j7x/LHTnbZtRfvwv39cHSw7Y/ZP375tbx98JJS9V
VjAVAktyiCYb53op/ipnuMgctYsKkk9o7gmZ39O6qCfjzaMCwM8edA99Iza+QR5O6J8afLhbNxeX
MSzcNXPBJ6P1H8PGxWaM0ahVmJ+GiDekGBJIzuGztJdJmENAURZwhhWsbjZfan1GG31CpDgJ6t4L
t5wp/uoeblQ9rpNyHLZO1VxMFo+z6z3IAT+9n8WbKejTZ7sgfUpNFDdllaUP7pgSkVeMVyfmtmqW
3l2Ul8wx6u4bpESzr5B8KiJVaSRYB6NSrxz7FwCD2hN/xHLXiZ2FRnlTLEw7V5svZqrGg9QRRXfI
XuxTY0xs13vbvdoNdPZYtbdxzvekNXYPcWgdGyf2gH8GzT71x0PMkYVSEcV1jMh8TyeSs35n/vW8
kXsUI1sLHBJyVPpZA5tvCL3deuz50/AhTLJ/vSoD/px3O8iNv9rcv3hu+9Sp/OZ20W+IHuIkYmMT
ReearRxHvbUH2+QcMRuuB0HxO7X7zvH7I8fZt6Lxib2qGNSZcEiq1n9Xlg1DcRkEtJV35e54S4IY
vYGJD76wfUz08XfaDp+s9vyJ1VHaFmeJOH6VwXjzHEROzPtnkGfrAiTNrhvqXV+pgZnLDBzNC/4Y
vzlnDefUd19NF0IXIlRvg3fiFccJxjE5kS3a5fHajby/dTWE+3a+hKByAyZtD8wxiZJHF9yEC5Hv
RS4MGccihqX4sF35yytL+Er0BYnhA0u5aKE7prGjx/Oxw2TRUmE20wyRdA+AFszcjVYvVS6Hczve
Al7DCQpUbZyrnWOADzckWVUiuRm2+eXZ8W2I+luKGACGk14NMg42YRg1iMYUresMTxz5nHI5aW5V
5p7IUXmcbYZXGUoSy9Gck63xNTIZApdN/NuwZ4vuAsE6YJNmX1/wqf6QJAytYnu4ZZX31Lj0Kjrn
WQz9BzjezzKOL54zHlJ69k5aA4uZii/fQ3829/XKNrgtYB2eq7L8ybuf4Q6Jntw8/kWtBXe9jI/W
BNzSQVVeub+hqp+1C0zblH80I3kW6J9jjqCtdQZmJ/o2l0WzNjuAbdgDzl4xfRet/7dGaF4jJAia
BoRkZ97s9jcamG9SHb6s1063Ke0dFspZVb8m4fLqx39GWJfMk4igicb0Ghf2D1hEtAIsZhZt/z4F
Fl7+JEUsAOJlSaealO2tELj/4LpMSAP1aLJX9nWKxHvnuyReoxOmDy92avk56EUaivoI1OWYnWy/
eTF9XA8t00RaJ9AHYfeu0OosMkDwdC5xKAL6CEN2lPXWfLY98OsVTzxrSZImL+E1VV29L+eSUb86
xRpybC5KRv8fiQ8KHg7nqjALmn19GJya0VpnDThcwwEjYKu9WVq0QcmgHNGQm+SibQZzvNq9SxcM
e/uks33fKPJxGGxwuH6MI4td/bFebENSvTU0ed3IOXcTvSuAxuvGciC6hfFRxHKF/zKitSZ/DQIZ
jgWMZfJNMMyRpvYV+tVv0+ehHUAHMo+vGZ9oIAKlQesXJw+rFRdgalLA8ocdjMY/cJcuOuFjOrRw
eo2fYeA/8wpPVCLs7f1tAiA8FfXWmNyNjqFi6O5RZ+FDFTkHGB0cGKCMFsM7DSbbE38RP5c6YELg
Zc9VNb30HQDMAfBFYJIYlRTnJmcAYvD29A76R5MGlpn8QhiS5faTnWFRwSj+jZsA4m8P4Sce7F2b
CBQ1Tg+mNsESb1eoXFukJD8jtHSroA+/5kH0W5PnkXNXxsbNCaE5ihlBDfNKbX/TmjjNDhYlGda/
um78kPR10roFjDtBPECG1rghsyvP2Rtd+x4n7htTC5pomg4yOOY/XQU5oTf9J5FEe61+hCIc15yy
rqIwLqk5//Jhf4wRo1AmhQjitmHnAJ8Jy3fIY7grgvrXwtXpqf3YeBq16/3Q3LU09tcTKCsp20+G
SXI9pH59wKqAzavv0bXhMcXWASLd6n9Dv6hQ88y3xoWjG8YFWTgYx6BA/RW0Rdlc+6eoCbkpURNM
qdpxTH6d219Ggu0IojhXS9edzJ54Fib39I+Kl6IBO18qRG1VnONgh3CZFv3PKfKSC9SBj6gkWNtt
RfAY0U1dMUv+NhkKHHA/wRMoquIYs5ZIg0EEwoRiY+B028ygzOiHmzNqUFqgs2Wfq5k+q/CAqkKc
gPeHjF7U4UPkO1d/dOWLml7sPkOpVyGvMFHjOWGXMqdwt/yV6H6W9pL23F8hRc1JzeDSqwGviA6H
/ayBb9scxLZeBjM8twGthDXy9crlfCmEMBei6N/MHA55gOwpyQrWV8si2h4t42pukFaVuoA9BrVl
N/q1Wjtm8Br6ef3SpRktFNn2AM18WI1a04DusuRUOtOTYp53DmTnnd1EWTu8JVASlVOdzSJYaJ3W
JbDy76j3ZrJlyu44MhMbAk+d9fLgV0m3HU3eXrx77oO1+E6mMT9V5OztRT2Xp8TmgJhlS2cJteRD
k8N2WGyYU16YB/pnj26Keu7+QKoFxWyxKZQT7DPHmx6S1kYTRFs/Iuie0ppN1JQaKlDW0h9jK7ne
H8wJ5Z4RoDSX881ncO+ugmFxJSL6XJldcCb6EK2IO+IsTIv40KP6tVQlzyOb4boOdbOSFQlMo27F
C7Vq/+Id61jML/4CMSaRwSKws7JWYcf0q4eM8tqZY7HDFUGVmKbW3k+55KLOMZ7s6o2MG+92/8CN
yLIwlxl+RUZwL52BhABur420UHRnbTtf4zlmX3WpZmphs9MBQNu5VinPcV/+aWWX7G2rcc/5jLPK
bJIDLvEW1hn5IyJG/OOF9jXwRmRzOjTAcWOLyOkEryUoge08WN3esjjudemMn7tvYB4GBsP1ouOn
9QyGgaVt20nQc+mC6+jvB7ueXvgpG4sYt4lN/TFLlbmR/YIXLyHDuVBa9taeLATzHE1sca2VIWa0
DDKxMqz8zEk4MsTzEZKHAHNpH40Ai1FMOQGWJSWFrmfDIiElUM/dbMc0As1dvPgsMdExxJiNy9g4
euPH1O6uRnmHPKbbcJth0O/CgwFVmItUTQhGt2QmYOxt+Z+Jfdi5vGT72qURb9T0Fdu28zdDj/oC
8QAmSvkQJggqW7ulVvQeolzeqj49mjT+qKCMFvfSO0wQVrnF0KtrAKNwEEFDcfIbbEIMbTbQrSTG
zpTRdMR+cIlG5V3iFOzd3DWP9SzPc1uUu9FrfmS98Rs0mURLWqx0tMhbqpwDQcELgV6Ho2uYnfIS
8zFFYLHyR1aYWX/LabrOfflSwctj5jmGK7BR/iamhrMrts0SUwtk1K0DM2vrFxOInV7+zUJgPR3d
PCRO49VLw9Py3+yw+6besA5VoD5iRGKMNeNmyE9+aL2SXzE9+gO5Kj3rv137q3GKfxC48Vy1xmo0
oxAhS4bCa4JtkVCmSGZnmyRhqZaVtDYIoNbGVM7MjbXc9H70naeABAJ7ojUwVfMlTX7lpRMcOezT
QHXblkVqqveyRIYJdyBZG65zyYjwWnkNluwooAnWZA80XuGS2SnIA7I9WUEFMzL3A5dMeiPo8VOR
mUF4hj6UEQe2eUjPQQritS/kaRr1YpkORgzHw8o1u+oQZXZENdPFB3vkZJ0WAjtkQSqCGsIH2yWd
vhd592ybFmBCIiKCmBocxfXIaPUUpvFNO71xDJlJdxGYWGb6+JRi89Smo78B5IcAC/DstqBHuFzj
YqttWsNzQPz71Jk7VbJhTKN/jHXdHAXmqxSCxNbtZ7DQ+S2Gr30oA6gWzDsS4rZqY5WN3iP74ZsY
6x/cQoJcF7Se/twER8+MVog7jUfLqt4tplB7V3ffZZqC0HSSZ1TFi9tkPE+pvLg68TkFU1+05fDe
ZM1qdgdUJ8w8RpfmrAtePK66fu2mTEjm+UuBq6Kt6JxbgX1A1pyoLAJgV0yRQ6yU6QPXV0Ivr745
xGePSmP+8Ugn90t51DNSmuiprHuJf9w5+bUBKZ5hcDs7HzmKCNvp4Zc0PYbuUn6bs2nsysynh85E
YpuM9SYMuu+7Nf7+ihVl12+z5BESdhu22ELnt9o5CEHXrva9U8tLuymbqt1UkhIxN+tolVFZoTDH
/YlChD4wTQpfpuc2cJ56DZL77gG+m/3E0Dknlwt8HTqjXkH9mA8Oiv5rLZ/v39V0DQrNAE8rmALE
3iU1SB+3KKBiFfCmw7x3OoQIlr/3BjfYY8OgKkj9q2m3JAIquVKyTC8e9ButgOvWgJPXAeK4SxW0
Nv8veAHC5+7WTBEZ39FUvHLWZ2Y2xwdmL6fMzCg2cdNU2Xc8ROJAfNXz3M7mNnOS71IiYkXSAn15
8dqbvdwNIFlYGpAwhdwBoNs4d85duY+3rA7xulhQAhjAMWki0zOkg2fhy64HbN7IRrfVlK2oAwGb
l5jnIu9HTjNuzQnzNZX8yNyuSWZUALNtXnF0UQ8FRqtViwNWu2hmk/xVqpFfnWE1pmdykHV/IxCh
hW/J/w7ezYZYVm/bINSr+3d6GQfa+5KaOapYRzL8kfbha9RNrHTMkJCvcdoFnboZAuOv3fek6aoS
TvfMhCbDQN1gDUFntZ6RGBnK+s16uljYsptZ04uzhtJemT6/I1PpJo6RQgxWtUnS/pw49k+P6C+q
6uZaxVTUgtS+yGKdj5kfI2fkXnAejUHyJlnOs+IimXhWfmu8jrDp1gRG/ug0ZzG3ZupjJLzZshbb
eEopjAxUZm27WV4ZhpGQ6n2KO/g2gElReNDg3HuIC23YchttxoQcsp/MyjvmZHxO6a23nF9xzdGB
oOtkfW/fNTaaIL51pJYcy/4znnnviHw2cGqW2KERoSS8fVcrfZSmXe7deixOKfy3Q4OBoNXduCti
Drk+KbgrPx8MkkU6YnRNeVBCXOcWZlijdHepmLkXzEyPXlaOx6UGdnMiYXKbRZNQcdC9g7z1lJFi
tBoMf/nWsK3+lnXLhGfeMGsrNwPUzEOp3R8tKd2n+4PR6684JtV0MggpyKvkDCVULMA35NUmh5BT
OXsf8UD4IrIR6zKN5COEM05w1tFnhu39frbEc+2AnWMtcU62Dk+IUaiHxnZTc8Q/KF99BblJHk5r
PsWaS7SbjO3gskkuF5VYiA6xlp+GxzAxhVa3NmmvPTgTzjQZPsySJih/5XkMjgx7gv1y5p/Gzlsh
cBLHzj/A7w5IcmLGihaBwZ2CUjiI5jhlOJ7usltT9/batKAjaN49CoN+FVAmDMtJzQKQv20ZwHQV
oz9uxOhYieQz7VGCZmSVbKgfCdglvXQk2AyqbIO7py081KZNwrU0GFfyaDokDhRNuZu9yM4pkeH8
ucctuxBE2Q1H/F5oh3hu9bSuGrVVg/sOBK3hGES5FKHuKVv13lAZr9XIGnRfiGivACwN7IA0Y7bj
MDccbvbvuVxOo9rj7J8kj53i7veYSzC7p7hVKzUmHG5BAxFTQZ/G66FHFY+FAFkyhJM6CCgRVIro
RYCK75kCU+8FrMa67T9MA8N1SFkm4cJQ6jMy7mria5oHXC+obXs21fvr5LqfxoA2TZIaMlo4hu5P
uJ7HeRVRbYkhepspBDeUruz1MFBMQs4ThujwT0mYlJb5Z5rIxeSe3BhQgLe9RizhDyFFKzRcRGNQ
RTT3aiIc7IllSs+ABcsyWWoy5D4QKzVVD0OHuGZm6h2rjDFeUscPjQf4lhu8a4l3LbmaENIi9jYN
4gwW27nfv0Rm9z5xWeFRgqTy70tQNAy9UzzfkdSv5qbPWLGyifWx3DWlumbBxP7oHxOTpBaLQrgc
MKJBhaAs4ZuqzttPhcPRN2zgbmfij8DATrfM34CVZO29FuQUrVp3uNC6ntYeOJh1gvLTiRCZoA9o
idMOeAWwupjFM+f4qxFhEPRMBHPLetWTTIMoAs0+K3k7ceDL+HbZUPJhEKFVaaXfQTtd7i11bCT2
CnAcVgpZ0YJLp40h3bO39ClZ2uddWC+Ui6y4wcokVZLfbhTfnakVNmL+mlqA2oPQruR8KMI23ji0
z1fG8j7+syZqSOdmNuyCIf2GXBivlY1ZJjehZ/X2KU8RUDhDAJWfu92fHjmTxFfFFIrkEj199H2s
cItUEfjzaPoo8ByKwV/aGfpPQkPnoEZH3IDU/hnHlyiorC8aFSiey3k+J9IlpcKeSSvGrL4xaFBV
QuTA4atj4lgainR/LHoOf4EprUtPjVPkhCX21RTuAzfgPgkhpJTIN9H2cznXIA9Wysv5gUO+AYCq
mO+W305pAvDIuR+XK6Qx9a8umN4sq7zAFLgOFTiQsOnJDGHfJRTmSO+bQ44m8oKG8ga+bLpyhGKR
okoUS/D6GGRssywqNrkW3FLccTIiZVlPcOLwObsy+1jWQ+4TVAfeto6T79gLX6tMPZWz/Oym+HdO
cmU8lKxqqQOD2HfWiGZ63lLvRVFe2wMdQjtZOvs55a5cbiIFYpIWO4292VmskHBwozpeY/Xl8q4p
O/Dddqt5ovkmWJGDvEk2uXe4b9ghZ1thnTDNpeCgnXyTMvDQ6ak/WY3/XQv/mMkAd6B1hJWKPaur
f4WtzzXLxSW08zr6zMllscbPXAak2JaKJXpCBDyXbL5+z6UtGaSw+aXfLmZqEnWDw3LvQjqddwVP
ZyR9YexY7hoBeNswuqsW1Ip6KSdIcthJhVvZrx7DmptBlLilCRrjnpJXAo7a1f2ZQ56DU+NOj8o3
XnQvDcbx2N+oIuo5uFqLN5ggAxSQHvbNLmCRi/FajeTLZ1z+dxDV/XaJUoKbZXkx0E7TW+T9jTAh
aJ0CuqtZlkiZ2WLYeCcRFKKHHY2rvrE3GEtYHfDXbuCuqooEm2mSV0PlvArSa1jARPg3kXMJFVRe
CTRZggYLn7QMpEJIhppQ8U5KJqbTRQ6h3tx/1/K9LQsceKRVFdUwc5bjTk0qA5GC3Ek6ueCIWrr0
bDpx2RJIagPGtmiHlEQbdy6Lba25KHw8TbkL0p5qaTl45d9WYT80mY99bOFkpUl5yD06imG0COxc
/mySvaftVJwcHz5VvJztC2O+ZJXzy6k5qYQF+3NMC9qL62CfG8LdUvm890G4NRoOd1z9oJCxDNyt
uT4hdVxAS6dwLLdhFq1Uy1G8yCkRPJ8QOOBHDHcwZBiD/aIsJ1khb3PZxZulXQGB0+AosGybXBwV
nvR5j0XDoGrDfZbh2ijVV8U7t02z4K3FWGMmxlPSAlBKSPzhBKI5MkLeChsp9qZK+EPb9kUO+r1b
Tll54526Hjw12aAzcc6My+PhluLt3uRz8j1Y3PSAIfc6mDmxZZS1ChcHBqTmECHxR2M5IymZA1rG
y/U43PlIVS95tn/vazdeOhoNJgr2sTr0XTlRN/KWjbb94qs6vXqT/JMX32DMxk/GoGLyzrjoEOLn
aHpxMh/tLIFYbzZkm4YSWKKX1mtAnNljSu9hnac1TRjXA11UkMtpVv4L45x1OcTWhh8BN3kRJeK+
M7mDjjLNt0MwvmV6IgizyRDhTC0jftEla5qHwwZJz1YMZngxZlYsy5tefRtNFDc/bo2e0YoK5kPf
tjeT53hKPYRsk0NOWzKoXTM9tnS8ZnRLQBGh7ZvNscaWgw7H3fcRrsG5hqcBM8IEmY3VNGh2na3Z
YyMKIMwN1dqPy3k3qu4G9ghTC5nAz6aN8qZi+cZI0yPqs3R6aTnBr22aeKUhytvIafF5RsCp0ZP8
g/T5/0nU/5ckats2JSyV/zOd8PXP+LP97zHU//4//k0mDOx/OcLnLnHBIdnS9vhh/06ixh/9LxfJ
BOoQE9CAvyAC/geZ0P0XSBQZILf0/sEW/odM6PzLt5mS+1IIn3VBuP8vZEJHOv8b5cwCOucDnZM8
IVgbC6DlvzFvBBawnrhLwT3RMIZo+xeF6o8AZdRelede3AD5kxXWzwWsjBXKrjNtLdogzrZniIVY
tT7b6KjIbYRB4DfPtlP8bFrA04bwDjVOQOTAr3C7kPcE8VPt+C9DZ56biixojpDre64nu/4b3ng6
WMJqz47d/Cy56Q2yNRQDjjGxHl3TQx5kPpgpdb+uw0ODSt7T5LABql/JuDxntZ9CEnSelN1enQbp
Y1UO4ZoWHC5iZd/QR4LtBxFPKOfOGbsTHjGAfzPDQONXGgQ0bTMLHV3jrQqak5ZnWpsBAxKuWUpE
79gkiE+9xKy3fjajWdTvHDTQrNAIsoNybxjJaxu49Gc9iCc6ZQ6iBpQZYMT2IsJIqIudH7ZfCOB2
upFn7QEjGa34yObVmah4CNcxm4eqX0YN4FlOFaNzmgXMCmvs2TgcJkErddG88xHZatbl/i+zce1j
LsTF96R5pfJGPlclARKMCL2HJduzcMzxRKwHbv1xxmjnBsZjiT7yFtrk+lbK2JfVMJ/nyU63DIrp
WDpK3KLZmenqarpIy4e6CtVtkjQrkmBnkzaxTZxEvno98tfK6+XKKXoca1X4EaEHfhRBVCPPSziv
GX6I7IcHECwGEQzVS29/kzXucbj2oOn5lITXIoKlTDd2XyNupEbm3GiEvMtpYqQSO2iNxTyjo2U7
FWIK1LfxCUUe02Jc0mtCgfzzgIXy3EzIn42xPjn9yCRpQDeY83PYAPqY5dFLrgnRU8Wkcx+pm4Z5
Kaxxnw/lLXCFcXGzSb+0EzyOCTws4zGneykbRz6Z4toHx1iazRv9IB7EV2TP4cv9A2tZ2oeqR6vB
uAqY+RuZkAsuMPlE95+fbAF/AUd3+jnXzMIn4bjbtLU/OTFMr6HdvffgZr9BbsPDn6V86l0CYitV
jts4FJC2USWeJq5pwJXGHwSuXMBjfe2VKVd97ldbIaLyISipQi2XCYybdldXDAldSetlNKrpt68I
TR1qHZHvFK5Mw41/VAO3OL2EJpMF+ujRfY6HLP3Cz2yshmXvnFKnJiKOmMaWvuLKhyGB6rmLDor3
+WkOSyStme98MQY+1n0WfvcWoZTG+BiM3fDWons/xDFcCJ8Zx2eG0jAPXeuRjHbNAaixcXA54QZc
Q/SeZQwJ66KSW38Movcis/1t70Rid/8qYW57U8sMK6rHZH05U3mt+TFBu7m10o5WCAKyIwbbaM00
qv9d/DRMmOPZDOx39NUpL/rg2o5FQklAfzQfE5xApsV5smzr19jViD741XnLwVKl0AX8sGkJE7De
Aksik86jnwWtNciljPMqU0ygWCnELVwIK5+b7aRq23sY6YmzUATjS2UM4wtihYOmMbUeWvKK0+Xz
CIcI50kmyqPlO5DbBIembxURbDQTEYI8ZY03PjmyGy5lkjz851O8l9mesL5Twvll1Y5l/SFqGyG2
Xy0dPT6cJmtc1XHIsyqiExan/MMxMzr3WfvkzDp7m7CEudnw5Sp/vgyoi18xeV7pyEeP94/GaIg2
Vpwj6OaeoEHov7IC4eigsDpPSSY+CqLM/cZxXqdx0LfGCd4dsrU84ebPFdKHp67ioDkQNChd5M3w
NIqLbMb8YmQcCWyd7vzIIgQIxn9yYuAjLZs8jsT3dhUSlpdaus0K0aP6EwdIAWiO9sojmcmgyznn
WPZQ8zSPvH8YkDlRE8oRlgcBlS2SRvtilKRaarbLDRGw9c6ra+xMrv0YiT757fvmo58L49eI4Mo9
3k/hhiydBx2Awb5/uOEYJDeNVjRjWul9Mu9e5TF9b7h6wcmbUUlMReF/DsEM3YTLa5UMtb313Kj6
1Fu2/OaT6K4QiIFSa7Pu/vYG95Plmo/1UPTvuAeMnUhMrIF96OyCgHOPjIzwqTTp99CFr9Zh5xEZ
0Ct5owot173gFlYlkAEdFOWm1w1Bfkw73r2KNwUUbnIak/IaVnXwOMy6oF/sRbD/zfTNczAnx/n0
aYUUlQwHk5dCVPrJRw+eSBG/qAFohBO6SCLQSZ8ZrZ4zRUQxwRQGt3mqPxqUg2lSlQ+uoZO3sQX2
L72yPdYqSd6sRmXbRPAX3b+K/9fLDCqCYj5GkUCNhZlwvjmufjKjWZ/++dzyYdnjKawL8R7Wc3fx
l4f7vwZGCEyDnXjbjVl/Gj2SR+7/ylAVrrMZrXURQxS3I3bfsWR5Eou8wF+EBskiOUgX8UGxyBBy
9AgeugRzESgE/aKpx/y9iHXZBt38ISnDaGf6dB1mXgSuH/9A6YxBKl7YZuqH7ZrDMUPRBhpCH4sq
2QGcZWMfQGBYjRee6xA9dtmlV+sBQPztvwg7j93WgS3KfhEB5jAVKSpZzuHaE8KROVcxfX0v6qKf
Hy5eoyeGJMtUMFnhnL3XLhVR3imMsvRUcw2byLe2sCAymRR2JVndm1zv29OA2RmMAb38KIVYiYhj
jzrahp3eeWGdN2An2tfYK3daPOjbacjHvQU7g0EYsUerIBOZ2bbbtXzBWJidB3N6N9kvmxLSwRr8
TJyS7fh0ytMB3IO+SlEMNCnDKk5BSEsooPPpzNkjbnpG1NwfST6kzDbdaReBS9f+4L73paSB2a71
kR75mbLKYqipfxnoZAoiouHMY5dAjdXSkSbV2M0c02fvAfyh3KiZJGVGLfTQsac15RJBTsI+ulkV
Oj1SHa7WZyR34NWMLbisCptvufVQ9xit/qmh9hF0fZVV/iPNV7dJdiOqILnKgzJ0Qs4qGGpX6VCK
hiiW/XOOpqhfxUXtKjNq5m9cuDb6QRJi0SFZ6JGGtcDtoVBiqeEYgLFVirNiQlWYJHcx5J6NFaoj
AidAQ2+1R/EI4wlKDScXRJF1Tb9Dw0BlpwPvoZvhPJIdYBUW2XVp/KmvkiriIu8QCyIS/SRdhFAE
K1iKYUcoN3IpNFkR2qx2FWmhkXpBDfoQreqtVcaFiNdE1UUjdRzn52g2tkTUBw3ar0hXjvEgbqJF
OXbUeDmbMDfG/jLcTkh63Q4rqJ4o9wOashxtmUpToM9lkEEynJ16T7u6oMI0PdJiATO5CtTyVaqW
yB7Uw+LXFGryobgHCfJI1AvitlXmZqB34+qnXe7an/aYJiGcEpbB1HBWkZyRAdIeUfXZhn3VoqOL
0dPV6OqEx1xvHNOmvWljc9h0SX/F+infMao5CZ3xCYWevkr1CpMicre23ywd61DU7hLPuekB8xu4
eyunik56y6112Z1CfiYc5w/Kzuq68IZXB7VgjWqwEmqz66FCqlyPgehAQyL1xeJFPnVD4chquRA9
FXk8EHa/8uZbbQakZmR5BSosolvLv6dL5MOcl6dSJV2sctXOn42GdK9OCznVk41chZBI956piFzn
q0SSvma6ba3slTKLs/aIN5hVYt9DWbl4SCwztJZ9abz263FA4r7Sb7qmMzT68yrQnJNvPNqEjijt
59BQne9XMaf9hMr7zXG1j8z9Yga4jVbhp7FKQFvsUihCkVN8wAu/0lepqLqKRhPUo4iOR+ZJmwDm
+X1AXzqjMx3Qm85pe2U2332/piTW5ZWJLtW6CFRRqiZWeidGcIG11byTSl1fOQlZ6/ZMc5O5CAHd
m51xLjMP7FyUsDWKWBbMfzQUsrG07nsUs27j3RX6fEtVp9zMaGpVtLXQg44mWluWRqvyM/miYdpe
TsASzfymQKE7yIxuP5rdDu2uRMMbw0ZD0Rs7Bd3r/jaqUAOMXcVJslDnNQzuKeOtomW3GcHmFjrh
mPnXXoXDgJUxXqMljntahqu4uEdlrNJJQ3M8rOJjia99iXE/dGV5EyM7gLAXdl2O6FgmcdCOSdC4
b+aadNouy7dE5bPpkEf0SIJJgEyyKPJZNLiryzLfI5q/wWUpdrY23LozxZeie4s8eagVJwuRIbV+
0fdhNaVn2VISEkJDGJeC+DNbdT+31rZXSAirbHkwnQmCjapY1+z3QzOGYtYh4mK1xP5Yc/kOqKol
ZxPjzgwc4Nbpose07n6oeRsbOnoLpfQwMkHrgQp4cKXxQHk/fcxr4yWCOQrUsqG5FBF2YyGqYJXV
0xfllKo8OaEWrG7MVrxoINiuRtQIgEZnWFxIpbqgZSsH02s8921GpkjxmBou9S6rMYPCSExE3Tfs
/AggnBlNKHzNAb4FXBaJF2q2i+8frM5OmdyEsdt+TkRaby0Xn0c+Z+EADDxQI+eU8187KXxS8AkH
2q3xtlGLGwWvY9Ba7s04uv0erm5o0y5m0UIed6MSEA3/zPENZXqzO0ce2CcerCTBtuS65b6z8tcU
d8GxK9nFV736pYmu4yJXEFqR/MVcQyCtXs60akT7py8psXXudmbj/5CXKVrqyH7XDZKv45qx781S
aOO7CWVwsfok7NUx0a7eiTp17hLct2xrySrv3Ht79VnEnfGs6jbT5erBUDBjxMK9oV55N68uDQe7
Rr/6NqrVweEpp5Hp1V2dHe7q8ahWt0eP7UO5+D8wgoA/paKPNWTEIpKsXhEpqEc3q39Ew0hCHDa5
JXIN51k9LPDqEIf93r88aHj2S64v8OHW50Gubwg+W4N+/nne5W6mpkd2Y+3u8qcoIfmgFCP+eerl
l2rEitAET3I55OWhsR0C9GbLZnGZaCMjrk5IUeljoh3xzXHXG9Zh7GoCJCkkVeN3UrKYFbP6h4LH
GfiGsmpwFXGoe3FjCrgFlH02KSkwtOz/WOnwkTfLt5PN361Br0TiNKQ3fDDG8Zu+KiNBnTwyiZ1K
unGewL9YslZAh0EmgqnTbfXZUyZB12AcB0DqD1/LUhNPWjALDJZ21TY20DJyWuvVRIU4mtTT1ViF
uI9w3vXHsAbRXW4tqxVrWE1ZmJ1Xe5YaXH55+YEctAyX0XpqkRsCGEzfy6Swj6oo9sNotmxXnU0x
yYkwWLotWe2NG9WMcXpVJZm8l6A615X98XK/YY9/bOQ+F8VdbWnqrs/KtVcOPR/xF+NCkpAcXFRE
ZLE6W/TypTCXJFzofx/bRUORnmRvgEIxNtGhPKkDWV2XH/p/bgFhRhBEMlHQQlg4EXiVH+axwaaf
PRC9XhMueq041pduU4NTH4QePxdjfOpzwFOpdvas7jPpoycnxXGD8EifSEWjAVhejYZKsDnJW+Qd
DdlyNjBS0+bTr2Kl3ZoWAGmpog4ZdumEXlkGBfikiHODTYrv8Wajuor9vtG3pclW30nvBvp1x1mu
Bf2t8JS3Fj0efvbqOp28r2amOd2DOWSJYFksZ7socLziTmrWiYjbo2jvplieG3rZShqHHpp/TVXe
RDQG1P5Y4mOWr4dNK5M3bVHPRouFjz4JzWA4UyqpxxQbaMpWXhsk91UOqcuQ47U3kQOKYtJegCP3
5on0S7tGOKE0V6aa7YC7ohNqiVVz9Rs9ym5yFJnAEyQ+rWrcDWyoETHkfEyHM7hqi8daUrisC6j1
IMOLRxpdbAz1CGXCsMO+yv5iOnr6Da2zEYCE+IhcuHkd4X00/4tbPTsYCEo2ptH85EgtvEI5uoj3
T7qQR5jbEzUbNj+TV183DPybiVULwaoHvYJdWTRDc+itcos4G9S+vGrL6KlubBWnBv2Ulgho+Jqz
iTm7M1/nKHpQioRo7T451tmttLBuih7kVGIluFZc7bhIsSsrOkN5n4VjXeI3dtFiG6g40oQKa5I+
NvClSqfc0AvdUqRqNq7bS0CXDwvL/Y1LsIbf0QDZADZ9SiwGb3MA7aC0rwllB3fZRuyYNmXXf5ok
YQszhxKTZp+AIl0IUKxY83kM9PFMSODbhIqaMHROToSZW3NsSJRL0J7RAN/UUfI1z4a8Tk1Wjwi8
ppxprHC9lyy34HNJ+ZjhsnJsiZy0Gv+0BeEPovge7f5FM0Ex5wv9cXr0UslxNOlE+unReCiXB6Rq
8JZUqfgm+m1LVZ5cJ/cCM6lJ9JSkgqJGBP5UFOk96VE32JE3lZjvhrhRDpr4g2Fhr4gXxCFHA6XH
KNuDWpj3GTEOvupo1yOyFLjduC7dwfrpFONMisWWmOybGk8fK/RzEWGiWYzZoIZyDYflu13S1zi7
NbT2pahNNFpNWbKatI1wtBnRLEuAvUmusHvEr7KpPzU7P0CCvJpMeRPFz7ig7oyBVYgL2LBxozvN
m7wgZilia/0DVrwX08pO1lQ9EAtDI35kjs5PSwsTonMeyox2mKjfc3yDGzWFdlQbHm3nXL4mqyKl
WcyPCGMtfiIMaqVVPyZJ/lAuzU/CQKEv7U+D4UeNxF2hMuYAGZz6yKGE+bGk00fEoKBp5Y8Lm1NI
4jUd5w0z85tcPPaYXdCbCIoILkQ3o9UwCiBqOPlCFhmt4dcOVvTeW5ZHxFAPBejbyNxydT3V6mp+
dd+aKE9plg7YeCW6X4eqGVni0GWfcDW4YTzXx2pdqkZN9SMUsVN1qW2MyHiCW/4uY+3G9JYaAlu9
0eYqrBcnhOdYbrIlPjP1hVTbkNwSUG196kxhaP59zmBSdq4lqzeENtf1Mh7EFN9lw3JvmyzKFirF
8B1ci7jmMb8163Hko6w++vLYW0aGLe2camhpU8N5aDM787v5gO0zoOLrUp3WXkfVu0/wBEPf1bcO
a0M11heQaxAqnIKPWxcL33aeUQ+ZWUGT4Buz4Fnq6W79imXZPHqF1/jAhlnKJ6Eukk+FfRkE4Jpl
Dh8hec3QRIJ/r1C9aTMaSO9Jn7TzaHOn0pZtt3SMniVRvxaJHG76OfQWnf40IcXSUv4UafG6MnfY
WnmAT/LnDoPMZnwaqxo0VJneXC4kUXDqNz8sPp7K1Km3SLBQ0qns0dxbzNXGZpw9qu0K4ToE+7D/
6JQ1T/MF2dhKmGbNrpCUTEWKaTJfzjoxcZRGr2iPcSyigQ3OGGb0FhBjBBZLqh9R0gSgc27TUfsA
acsgjzMRXRXXPVjAucb9WOh8gV1GBXvdbtfIzNQ6XvnSMFbAAVzz3z8MVYXmKaYcokyQZ2LMXTLn
AyJt2c/MHb7t2F0QWU9Wa79NFrRZR3uKEgocw/jDGvdZFg8Wdt0wRQMajXYdcG4V8AQBH9B2Yl5J
XSWQUwK50ZqPdPkZFPL8xxptFQ2eG+bTfB83vD4JKzJspMmEqusfpUssYY+DH+ft2ZLyaSwmv+zV
9hqCSwFVN4U1QzxIsWBWstloe6CdSjlblFxZl/YUn1QXN7lG023xl7SFUgXJnOsU72Cqa6+L9l6O
2fNMC2ZT5hF1hnWEbPtXZRrebbIJN+6YbO1y0K7cgnVo4SLK51TpNlNtCcZRgXSOuXWAqeXrmFXY
nYH1Ej0MMwcktGOGtoQ11FkZpLtCalsK3DGVNrcMGpFouzSJbx0lsbfpjJbGBA8GZcENx8LREH0k
Tx36TkasLuyE97KQT2yM4lO2rrmZzGXmmotvnMK769GYmsJ4EO300hje9RDTyyha5c+a0KVCX50S
kghLhRKlneDpqZjQ0nT+SJN5ny5t7rPN+0FMAPVgYM9Kn4/oMmg/wmEiGD0y6imrH6L0g7K9wyW0
UEwXAJX0136tpjBtfE2uujVLh38cQMnt0vhDrDn3G7sXA762+jkx5bYWvAEsYQ6aHKrKiye3CEPj
K8VC6etximtEKWz0AcxxWxq71hysUGjeJ8ubpxijDCshrM64iViTzD9TIj7LzgxFiotB9VJ8Rxrw
sCgKVUyD15qQzwQsknne35BZy7/35MSrf7IebyAjI50daAQjnEFekj85Cw6mBHn6TprXjt1Op0HV
qdLGNQDZsmT7gCPzWYXGQhkk9rZ02DA59u/mYrd+PADoiIZzNZkp3LqFLy5Z7Q19yPA8BxaZXHRt
2GD15Fcr06OaN2fYbfcJorqNkifzwfGad1OnnZTEOGEmiljDt9tA6bHZN2mZvhm18mka8zlMW5Uq
fJKFlt0cKlyP21qbryGzfFdKa2ECNEKTOr/WPGuCvrSdOhTz0vSjWV3xw9EF/aOQD25lsJBzkPmz
+y17l/o/fb2KcrWirCMAMjZdjlveWhkCE0QgNZQ2QHB8tU28srO8F3viG+/i4b2SM+nxYutp6Okv
WhE69tu+d+7Y0D4m0fgONg4JniChvcIJKlTjtSvhYURCwm6cure+oL5F8jQq9MnMt5rEJjdrNxaN
QnwtjZ+4jHyGkp+VJg2HCX8PqqFtTjdlq0dM6SzZyQlwkLQ1nc0StHD3zdKzRremoByQJtn212iq
7GAcdaNJow8igtWCDI5PMPTZFziAyR+r7BEJoNjoVAL8rlIY2SkC8so6HYEAhVhKilj/ZkVJiuqN
hbFKPLznIAnWuuU5VlaNo9RRaJNy5gPsmAOpTp8IhFXfKvVbF9Ic7s1jTOcloDDGo9O9AAS2dRDj
YjI5DcSTNJ1H2IrtCl/TAMuUhgJuTMHcWy/3M9aAAJNlHDRtBULctVHsp+oqKmAxab1EjnFnTnHh
RylVQpcoXM+pXgke8D35LMEZwcb3yK4fIu1kdDvwy22IVIe17aPT6E4wMMAcy6W4ZngIU9r69nVU
cCXTeTL2mYNxBLSlCpWZzAOJ9NsHozoz/2jfQMELPwGDDeQq7OqaIRtaVFkc8nm+SvAn71F/FtvC
tA+jxxSXVd2BtfRdLWn2ZGNyVgy6DSlI2jT36NEV6iFegeCLyzLENk18zHhpvD7akRUcWJmRhlXP
EsHsphB0I/LsVCDittmQL73yp+6cI4rQPGxI225rYERgJCASkd7QIe014ZIjKh1w1eYLYxGi6XAW
84eOeOKMLRA7dl0EanmfxoAEWsU5R7CzaNJyYcQEd9VZflVF6UMkRxYeLu9sBlDVmpYLzV/ZQ1on
FHKtLnTynn1siDvJ2wJEpKFaOdiiq3q3pMB8qlurorHQsM/GIl3cj0PsvZCUTQ2nbizICbbcLsLe
FfBqtJlpBjjnTaS7Q6BkAx4jy31PQFJjKYV255S0482mDo2h+lCzJMDgHgdL4jDGKobYzlREzDi7
tir9yBR630CQGpyqxOGKKWaC24M6k/VmZJs2gjlJsc35RP8DUV2WOaN65m415ii77nGA67BqrbWS
Qz8ydrSPSon7k2yUmzbvTonjPLmzSs89KvIbOGtWV4QNH2mPrwYoAZYxBYAL/QPKIUgjDnmrk2Vv
IutTy9tZrg59CB80dzaq6G/LLqfVQQ6epjtk8ZIkgBFfxDSX2DGBUNwuefKA3NLw27iSuyJt1Ds3
imklKsYTKZz3QwJJVLYJW87BeErxQi/m0kP4NtXDoDW135EzsVDzD1WSRYOoWm4L5dpUcAZx3p2N
XLlGVIDyY+qu0W5Sl2APh3gnJYJgUd7bJHty/1DQPxXKM8nUB6NmuzcS0ODrHlOP+m2Mw8SioHjO
q/xSC6LjIN9VNl92g0IIecPdMNQNIUb8JxfipTH5lwg2bdywdKNfBt2l/VYZcGywKKQYsbK5uRvm
GJ9ijKMkL1eiZ2271JFAYnrmEOJOq4hyB2HfFc61kjunOAP8YmFVtCL5mqIe2s2NO3GaRxQqzqqS
vFIdZCciSAYAVpLr0t2woyDqGvA4nQ/zuhjwjMMw711775QlZCuay3CwYKUGQqeSzXR7GmjS+U0/
fNi1qWwsE+sNTHjGdqKOK+1L693Wz5ws3ZSG6m5LT57LHclOAajrfaQAaplWvWguh51X1KtDY0u0
OFsqivKtUcHUz5sKJxK9US83o62WM2JbgNm6gcK3ZXvMz1E0XxskyDFnl6ep0YYwl0RRIzXZm07/
E2sZZa78x6xRzjb8R9zBNrZ2mx4lkhjmgZCYlo8ZVqcHl1PXCBubIUq76fAk6uwhg5DDvywjDWt8
mvk0+iDeZtivlgAfhQ5lm6h6kNhOFZrVmqg1q5zqA8E4eZndC6O0cclcebDKbkmfR5m8pmcY5UNu
Tuh/l6TYDbUTAzLJv/SELo9q149RNO2RTbxK2u+bPmcg8tr+fcmSPStp1VmcPYkv9Lvr+odG1fMy
hAzlvD5V200Uy2eH2Il+dqNwpafS0gbDT2yFL9Pi3Z4NnZFTBxSnfkV2xYqWtT/rW/dxsHfJYNhh
nYHSmNtrzwN0hwIJiFUsURhXjT/Wer9z8/4Lwz3e1JkVcKE67Z1szVPqWN62FHnYOkp0xHr0IMR+
oKtCoxD0Fdr4FxpTQLsU1p8tgDyz1jPc3k3nl0yeJhUNP53KN9vFqViv05KbTIz73jFjHvfJnNk1
5dBvFWZMa2I/2dj2SpHtv2nFASk2EF5hWdkM1Omq2SuOsWYc7YnO9kizi4qm6dsDJxyHZmTIepIH
T7bTUukwvQf88hbii/4LaRebqGKVbduz2M2G0aPmsUFG6cquTllsatrzoipfXTyZx74B4aN6+b17
5T5qBB/g73IRHGc29c74wTa+bey/t3W23MXI5yFQBtGUTNcYdrhE2HH1eYfeDt7YbMOpU9tzRBjf
uRaYr12jUf3UjcHE2gICZF+/EN2l/rF7674zrI/ayv/EpRbtzAykJKPa4NxbFFhRHefZCWkUYvKF
BWddCetsE2u0ycG8UWYi58AZahJl3MPUvOT9Mh2ihsRi1Wo/6n4ANdYYPrmdt6IxBAMDS8wadK/f
ECW67QT0g9jaJQKJ5NwjdG4x+1VKcR3NSn7QAKjdaE52VcQCblzaQYNc1BsKB9SwM2TidZBBeIAc
Kdu9MDU4ICnhmIIKvd/nOa7HESsIP67qNIu+kpIW29Q228wmnc6Oil1EfwkPIk70dhoDiiO7yYqu
FSVmzlo91u6QXc+z/aDVkXFvgjDyxs7cTbH2AEbW2IOFi1maAjixbG0HDes40Ng/aq53Vhw9CtRJ
e9KoEFrmsISQxzB8ogI/Iu9/zxrKjnNnFiGWI5qHOXgRbWDXIhas71JwvTdw6tZqtqemzxjoiad1
xXtPdMcuYaSpbKUM5o4KGfDfXW4QUKQVJpo1vNJgjbz+gA6EQCP7jaDqBo5gpaDfdjqcq7SBuDUz
h6m3fQuROBo1f5HF+2C12g1Gu+1YfkSqlT8XUXGXYlezSAIWTalQjMWt0JE90nqhTMb7glMBRa3o
AuWy+1WCyLG/RCdelFZ6mA2qMHKSkpapbu1a5mW16b7suGRh6jk9+8DmZhQ6M+VwHOsGynsbHxin
2E1VycuY4XPIictjxR7tpnXH+ZW6oro20/S1qZmXS8rVqVKBjyCqt+Sk3hOjflRRJh2MlrX1WBOS
020dg+XTHC9vBpvhCbKx3WT5Vq3pYqTiT6R38Dpy8drrXUQmIl0TVsjfY9cUu7zHGOUJwlm9lKId
eV80sEZCWx0nLBXO12WUPaJbfLhqx5vVMfaQewbbuMpoQzgn/By+U5sL1WH1BYfUGDjD8KjG2DXa
tUxs1mkTSDCrZeqJUPT2TM3JMgIrkdgvGJyGDIDODKoL1lLyVOlW6es1iYMNqU1+tygwmBNGPrQk
7TY25vdOlD8inxqEUs5t3anmzvYWKyxWnxDClWc47MyXS/UsR74304AlXDj19aC21Hj1ZfLdZnxU
h2HZt8EaXVQYPNLC0Ml9WlSHxIsnPqiZnLxyKrnKrfJ4uUU9BbHm//8xnd07CI7/PHFej/B7mIal
EOiNRFQnLataIHy8yuU5TWsjtLvcp47vAh36zytGecOvLvfTOeFXlz/4r5u/x//7G0g6ve4e/p/v
4u+b/PuKzHf9sv3vR/BSZ4HTmrI42R1sk8thLq/+941cXk1P7Lrc/75wo+QsIS5PBfe1dH+/v78H
vzz6e5TLLdWZOq4HTtKDN7zFID+ObtnXh6rEWwkZpWaYSZvj5VaE9uHvrd/H3AXGLA7t//ucDJEV
VbX/PPNyK15H6t/H+qgg4iQz95fH/x7h8tu/f/z7Wr9/989hLGWV9Wj4ITX4KeoWUjqBXXN88/tG
Wl2hA3E51n/drHvO1e3v0aquAiAxWU85kFpyJnJ1Dl2p3nAVkk+x/shWwGWy/vjnsd+7l1sV1B0M
1174z+OXv788djnI7134Q4K9Dwb2y29/f/H7Yr+PXZ5SUMiiAr++q3+OdXnsn8Nc7oIMxJjbWyvw
kt7Lfz7G3497uX85VCWbbPH/OczfJ/2vw17+Jl+8o9dL3M21LQhmZVmGn2pg98VdB0ALq3h+/HNX
nQSEvH9+Paphtrhh5q0VF1ywf//o8peXH/88ptZDtAECYoFR+7+v8M/L/P7tPy/1v56neRHv6fdY
6AvbY3dcLg9f/sCE4QCgbP1kvwf4r9//8yKXu//+GhRws58zuf2fX8HvYX/fx/88zOWJ/zzn8liC
gmw7Osa3TKXpo/NFRqjRQttUo6D1ARyuE7d4zdLw73AxGs+K1RfRck705ukyGtSU8I5JVq8QxdxJ
mMGpPpRbHR4zJUW2bDb+OSYxeHOaRpJEXO/o/nanGRnSyVpvUa3rTLbYdrMdtNza8ZkxTlI6U93y
UY06QmuSbJdPw2MrU0qOCiVNEIm0EeEDoF4gTT4abnqtPlsLE0ckWTP35Xw7N8OXGUVBnqAnWIky
AsjTWgPEh1zMc6C6uFQrHZR8qalfXjE9ao2Xh0mLKKKcasRFHdApLUq3eskqKc7PZd3Czk3VelMt
TXIFaro8x2sfpsbAPM4lUZBoAWhiW4FnVwgCWArTRSfTOBfRXdPKw4THbkO6pXpnura+X0bemc12
dXJeWJqwtRG5hoSdhY5OLBJAzXUlRg98KNnq850GNXsVdno3eNxtn54PUV2KoJdLPQZTC0L/5ckw
ychomjMqXdx6vfnaju0Ril0Bi2pItxZzOyuUqySmI5UllN3YsddBD4QikVdUJdhjZJQBFRV7dZxp
G9WgC0AKQRqOLd+dJYx95MLKjOkhLo0+4oF3oTGwMe9xY+fD9NM7fDHu4L3SU6c9OniwoqDIgvv0
oypTj1pDDCG9syt9UBNETxn7li55aYefjFhQcGesCKbFcnfRsnEgnO6FTvsbzh94d9zko0k5velB
XLE2fmYtOYV9SxhaIfovJ70tY5r26AL5W5tS8s5Q5vmeIEZULaPCyrxY8Aznbz382y3t+3LfKBQI
GpmAJ160cWeKInTRaGx1gGd+jK5xn7t3EyS5vdvzpqcFzWeMFeCowgynvGIkDoFxbMM2buwSmVxw
LQmdnX2i/AjSYoNuOq9nkJ7Z4lwkyzctbJbJEGuD1nwTihNd17r8bEt98snbdXxkgMOGMBDAWQlE
d1OFzxzhrqFNMQYd3hBsjVNQIN8yzBxQaa6idxbkwlCQpYeji5cozRHzk1WKZg2gRQk5xeW1bJRk
QSUw4QPimo+dtNDRKWEZ99HdvNqWW5zXRWVuYjV+nwclFC7m2FFjXaYZZ+oJySmpsHJ5YD9X5Ws9
JdS1p+WP184q6pO9pnw7HsAzPTXSg6Gppe9l6t0iIpdolSKIkuFx1lz8ad6VdFl910CTwnzoNq2S
f+atJsOlZWFM4bEhGAyYJxe0RQYmLqlKwiGrqIUo9dXCJe2PYqQormk30DjFtqT7KtV3q4V4480O
QRHdQ5+3T4jpC0CZ3tb2mldNEA5qYhrHsBwWYniu1cjwzR5/KMhBIJ/5wH5Dm9SNF5O3J2baHZmT
7C1TUVkna/d2Zj6T6dKa2NaKgj0SGRYqkRfN0XC1GBC/3GsGgsuimF9ib3iHfb+G/tVf2fJnAZWG
TC35VNOE3r3+5LbJ04D74FSlwKLGk6eFqj1472IChUC5apoR42U1C3I70n+qAj21ar9mRM6iy3wZ
Cu+KsIPYL7XxbKjo7wTU+O2ApEU0/RUYFUFpat7lSUJ0EqFG+/nDHnZDVDzmlXyDS0dfSBCyk4HT
lXgGbSqJmCQYu00aYe1QIZKSFFi7MQA1bPpdLVHHZe8DX9KmaxDCYLM4NBMWLGxarS/YIyZYl0mN
vkr6+mQ0YVda0R1qFELgIgzRawvZnsrAqGBfVgoVh6L4M8ayCDSvAP1IShTctvKlIWDbt8QcFBMh
c3E+LoHdqRRk4NGrqOy3vVI825l+N0xrcfplsOn6tkC/7R5BRKp/wfn/KlP9s28NqhwdKnfVijfS
KXHMSJZrJWmusDYg42C03iRz/Adb8GYq0XWOc/2gZu1124OIruarRlLo7ClY6SNvONFDr8d6pwq9
gx9gU9ckWp2+1SatbTMwnJh9azwdakI8+I9Uud2E6EUojwqbeCXt0NFVd3oH81BRX5c5hS3DObSt
/d6nzbaezNvELcAaqMU+0chsjiMhAjlG6D/c8SjorMd2ZQYtsy6ssQxd+ziQrKbQu0HcB2DaqqYg
MpRPt6XBFw3TzkgNOgMjGiXH3tH1fjS1ZeeI0tyBcdtZy3jOk+qpmtTQ1AqE6AnykLktXlOL00yp
/3gqIewQoBJ3Q0zUPRrgx9IqnudFFIHZ9Y9Jt3zWK6GtRldDabi025C0R9JbA0BPVPh7pKyabZ/r
BhlN3dNJrWnK2GZ/yCMUKqm9G1MFdwlKtVe69m9eXDzajbya1oxKdUTgWux7s3jNpzVEXIAgxkC+
MYarZEFENONzUzuKWnmj35JOExgd1ydAeYvYolXINxT0+tLRRmJfzxi3rbdZTG9xT0/QKZCEujCx
RErHt8w/Ryd9MtrpdWiX74wm7RAbu2VID9IsH+mv0pFT6/sGV6lMFbrjOTwOvo8Hc0GQUi8p0DLN
kEGJ4ZUU0/fe7Q+xxJZDdXNbucT/joKwJrNfAsEMu5EwOP0KhzszLdcSkO62UitoqHiERHWXx9DH
NIQRW0xRu8n2Dq9lT+wHCINDPdGmx6QW+8pMcFmSMjcr+qktJPvlCEG76ej7VUfdNlG1aZz8JKxP
tcR4pI5/JG8KxtNL2uTtRp2LZ69TTox8D2kXNRspHb76+FprWCZYhNtm436qicLZ95SQe74WBgmk
EimWq81Im/AtmWkMSocID3dVL4h+q5IxCZLkKq/rh0LCtaQphEmFq3d0o++imI51PhKEMXUvqEKu
dE/cSrfwHTneNSJ+s0rEBJKcKj8bifn2PPQHmD39fqGoZZjUhhfOjdxUbehsLBs6bWRFAyDAUK+4
JHemnBeSQdlSltd4A1DbYAbCM8PlIl9sQVluKcgr6+P6piCUHT5Lzrdpouc0yvixtovvZjWulGt4
Y+vJp5RC/L5L6Kog6HFwLeAxQHdexcMJ6RYJbzJ6wwYTMOSSflPCIe2Hs/F/2DuP3oixNMv+lUbt
2SAf7RugNuGNQt5vCFl688hH++v7UNWDLmAWg9nPJjKlVKQUETSfuffcRl50tQRlhmjp8wTPF6t1
qHgTm/uXIkOdGkS+AfPaZchv8yb7vI2+j2mkQGW16YQPmAAPO3MWNqvFA3rqmmMOMRMa6pXbNsk9
mDwdevqRGxyV5J38Nseuu7Imoit15R6CUD8azkQ3J7t3NL+raSLU1Bq696aVu6gP2Gok4BQlkrmc
IU3DViSvKrVBNs/JQxGm0ASqiPUZuz4EqUV2gDIXHIM5fyHuWNbcwbu+RgdObTwNnJ4VsckpiWv4
sfpouBllyuGiknuLy8+m7TjXQnIlkaxcRUn167cJ43GLdXlmPwF3uUZw8mmNqFIA2lJ6YxIKkwAK
c3mBj3v2KBYJHsMXHF1TgqzSxr2IJHum1n4OPLteuxG43lmMX0ylWLYE/XgdSG413rTJgu4jqskB
8r07I0oZj3sK6bbi7BjWXsPs1u0Ltk0e6BQnoAbzcmeXRslvv4OOe3Yrq1mxd4cnOw5PbjVsLQGP
aSoM7q0k1K697haTKcteI7u1mY2zc/1kJAY2NKO1UTNbzDnu9+hy7Zb9thWUsNiiTzplSL2ZQvZK
PPva56AxfkVIFGiVHUOP7SBpJ+fauS5q01nLGDExadHNAbgngrssWMNIWqezC/dJPhZG98Nqh6zE
q2QMyX6bNhNO6RVWo63uo9u0dxxEJOptbNJTV873s81wpq/flWOgVpWIxswqfqodJKNjHT4FAwJa
ZZJNk2HKRyuLATxAy2GCEECcwnoFHgcslqR0P9KuIB52mMAOeWLn2NOjMDEvpZyBMe9w5iQg7V3j
x0VQssnhq9EjxpaHEmR8n8cTex+SljlLi4JcrcLifYKeeh2NZIJhZV6aJEE51l7azH0xYAw42MiQ
q/avoj0b1s4zR9YALjEplbPrHdoxLlKQwMwAH+j0HCze3SHc1lnGhc2wz3bcvvWx/Sk8Y9qFon8w
p3A7aQvkdESmWtJQEbqSo78yJrmlMIk4Q8iopMYnfwapVWb/2qwrVt7Y/bDU/rtugmtyxXoS5l2C
un4VK3+TSXb3BrntgCbFB3TlH0JO2SZmsFXEcOgnAXFMWPfKBWZEQiKiYhvrHLyb5QnbBIjXBgHW
AfQ8i3ExrS1Ekb7VB9QBoFYsiYQHccdraimwZpq0Do62CtEfySRPaV5eYpOEuUYRjU39PGjJDt4C
vAZOfz9Y6WZVASFmFPBaO98TkqS6IEmAhRU+sba788vhzW+Hr6TQh5mltiesd/Sd7qa2B7KuZkJk
ofXusOKyEODgqZ2HPvPvOpahqyktLj2OJYMd5apK5Vvqoj9B//QY6vvOMVmE0rqTIECIjgnDiaUS
aZrOlWOx+cwItfTmkaAO07+p6Tp6wBKbmK0AUN0n0RtPpuzKXRRP9zjc+g1ogzuCc1iEpyF8rvk1
kODfYQERBemDxlwMCzqlwKbA9Hx8SWTUbabBPSEbW0E+3Ws/Rj+E6zl/UjhAT2YaHjgm1yTb2tsx
BQ6H3I4fFUm5NYTH5PnURpgurRafX5TMULXxnoIrHpT5auT5KWg6MMnjtK/GcFf1OaYX5XdIqvRX
DMFpcu0j9QWecAoMoqRcqkq6r+HGzI5U0u7RWJQnfQKMq+o9fo23pd4nONqWr6Wy0eAF6Tf5R6+x
jrfThCEZ1qK9TqVAdDW9VE6Sb0Oxz8GQrMq+BLWKqwXKNkVf95qVbNhDtp2bMOVTk16DFkYOuB0B
VUn/wI+li/jKy55GIMArt0LQWg+UHL2nATW35NPHHRHIvjw51Xcd+gBY45pM4nhnwyjF9Dqe60x8
AoI4hHHa0bShR1b6KxmmJzhG1c6opFwpzvitNHx6Q8mpNAztdTntZI5bdUoitJ5asfmKWIVWJJQo
OLQ5kLcUk90mD5mFJMl3FeZXkMVweqVA6DG2E9eXtId4rPQqoM5eNZX4HmxMHfmTxe4aBDoRGKhZ
/HlkfiKLY2bX3xU7oJ1f5d9Eun5QUQ87JeLrmUwx8EVZtm6X/b053zSxPPi3I3dTTkXiN8uPRIQ7
4fa/IFmuQziHcIPai+U326L3n6U1nqfGQMmh6OIru7npGwddGds/n+0V8Xp7YxmFx/V0lSO63OZJ
CVMeAaPHsnlV18Mz5yhqEKtG5DI43raJpj3PIyqwizYkwR2t3HzCg2qAlnP2z45AOzKo8E7H33J8
UYH9gn7m0S86qk2oKy46C8IDIdgi6kCRhJbSp1ug4OXcRLNbqb1qvJ39ZnoC/4f9PBYdhOikua94
8xgK2ncGCe0b7divPdwPKxqIXUCrxSdDTDUWgsdo9g7WontzorilFF5RAXgcWXwcAs2Z6uyCORyu
x17cyji6q3+48IYRYj5lX41xf5c7dGoe8YmrFK4TWpbXuGkJOhfVtZsPjyM6hd0UJ7ep31/ZEh1Z
wE7WYQ27oQkkUpDCc7IfrA+k1B8+zmWyMK515j77sfcgvHKDP/8Sy3mfaSwo+XRqG86WCOt0MB5a
23zttPtp+EhCeF1HTFU73LgMY1Lu//6cLJFw/VF115nyLi0XAOkkxbrR1lu4NK+BEV3NDVoNq7rK
BBQro2+/ajUuWoHnvFNoGWLkWgNAHZOcZyiKHC1UMR3AxsNs4qZy2SBXIVhnp7+rIczDB3DpaboH
PwfBVxDdzpKCmgqpPfBahj0pNFinSH8oACyWMgKqe1p9xWDuUzc7NXiLzcz9joOGOVXT1Bsnt6Id
KGcx1deZR7xQo/Jj3Y/4ScgJU5X7kVntqSH7o5EuoSUZ/ttU259xWN41ibvlTzh38Y0PDaGdh6sS
UiMAe6QbUMHCwb4PtYE7I/ydS+NRLJ41HDuPRvbeo3FwZ7E2IrOm5hJoOwtouNr68jt9FDJ5gIgD
HbXMvnW4vNlx/j5Z/UtWYlUpbZzGbcVrTobrKRsuVZo8YKH4oIT4MBeZs1/1O7ee3rs6Gghn5UZu
FDJbxzNRmLPwkTd3f5PKcT9yydzYE6NZMxEnVOtME+J3iSVo2aleFcQNo4K+L4IBVLtpvM3RcGUq
eYpleRFcwoGi7HVVITEYBKoauHVD8prkjbP+VW795dr5Z1jXIQV8dVcYaoWEjYuLhzsmxPzhqfNc
DtsQ26vHRC/PrPpsk2GBGHJV+mhIStQv04CFKbbClzRFFet2kF/mwT8nM7EBpCoQvlFFe0+Vw9pc
a0ioK99Pst0c+ee8Kj88R70jHb/pixAGOMcpZ8gLbgd/a3QbWS6Jn0G0F0269ocu2vpGubbT+doI
y1OZ9/NeufbW7SD9cMsDNZ+vSU1FKDqb/cEFpYYbC492gMVueVG1Le9HoqMXTBNdORUdR3F5sfNn
CDKbOK9um1i/xj3a1+UQnCfo6iXl0S7yOFCY5V9j9wOkPb+Gvr5mcnsTtqFJlyAGrk7WFqDcOXeK
Bx2Lt4KQDRq9mLJ2qPeBnLexo7kxlskD6gXuwyZDGYbH9YFu7EFPxSvxcV90v49DoPXRxw9il3O4
gSDw6tbkRIdvlAfdMY4pUUIG9VdG4GwbdFRrxPYZKCZxaAyHsV462ZQMKroie/mq8mvjml7zZSyY
7c6dv2vqpNygtBjo6RHiYKhhMk54NbHil5KMxnXM/wCGlfFF30uORf/ogMA/jLNxXdOVH6MiY4gZ
RKc+GWgajWZnT60BbRrRPdmVe7Dt1snI0TKrWUVsInwatSA290VoQXaU6ugaAXL8SQZrHGDFvTG1
aGogc+z/vvzX98LikHJesr7Z+HmSoQWuBfcq7dLGF9U+j4NNVI6vgZNcWPx0O8/HU6UkWQd+keE4
8N895sgWBuqVb3fGgdezmy0KVaIymfRZxZrW5nnOm3bfU6E3A/ewvmEAmegHMsA+Og0CKvG4+8zG
cHSA7e79kLwwkJtTzmpIMTeeWwUmGccm0tf8jcQUjYWJ0t4brB/cwJw0VNhFGH7aKXBFRkTBBqqS
I7HIxyYSrMbjshQQ5zgsJVtsINoE4Rz6X7EUmF8ccou4CIddeLTn5Mp0mFhpKV5kdt0hRcAjfFHL
r0uWDYztWQqB6Psgg+fAgYgRlAcH/826n9Kr2fTuoZ3WKRgGlDUPZYTDHSPTsakdRpr+DR7GVeMH
383o+twMIXm5+V26rA6kUTA2HJuzY0YDLgibM0KW07Yz9anr0T2qSC3BoUjWELpxWtvHsnd+pOnS
vcFPQSeusphJqAdR3fLrliPL9ldiwngHQuqmSfvXsWgph8YUW6Nd/A7J3F50pvcR423TpVO2Ad/y
XgBhwVW1lbH5mkz+RUa/qKDSs9ksXgQazjoJSi6P6UMxPIc2tpQ+oEeLI+SxFdbvUVeohCuUGTKl
d/aR5cGQ2aeJab1kkqt1poHUZYxYoEG5eys5Ox3TF693rumxHz2zeGmLAJh4g8Ggt0BQRAassEDs
k0UKl6LI5EOMaNrByjM5ZEiFTpOxJ8bfOWdXgqW5JjhyNrzr0c2yPcogniXONruwnRl4HzOGxGJg
VEk45oh3g2e1C+NNj/Rwhg1hqcyDdeZ51hY08aOVE4Vq2gpnMaSflc3Ayq2/yUC5bWRJ9M60uIty
PCNiSfbQHdIdFlPtzPDJ97OPjiEfd5uKfHbFxCyv4mOU9ksBLd5cD/8r08qIsJCxuTULNEuDQN62
rJ7Cd8WEBeMSOSSxvsI4gGkQQ2WUQ9OjGLkLwbwAmWPY2ZmG3PfXvbEgaIqu3soSCCYkT6D//RAc
O8XEjyzPgX0ZB4y0owwGR7NBPAf8rsm6O1WwBGrdlo9mqM7M5S+RC1ehY25DVjrzIcaa1FL1Me2x
0NBN7WPlgB3oEvOiWbvjKOUi5gsfj01yKR3zRtYOCYBmR1DCVB1nlWLQyMptDAJ8NUfcHKLIac8D
8/YswNKQZuOzV+IDNfUTWzM+/5J8mpmJbJi06SmvGKvTtxYYX71zY/e70rSb9aDK5Er77E/hsCbA
Bkbj3HAUwwADFqiRe9JAvEpZbsk1WlSX2j3PxJZnXEnzpHouvdk+4DmDmO5U08lpl51QYxorsMpL
cHfWUNcS0Fl1jNWcmMOCHABxZt9YaE402izPfS5ybGNECITAXdelWGJshxrfLKdoWwfLKXkDlnph
e3MK23njrh3HsVHRqSv8tS/a470NLU0ATpKhoeG03xTjMwF5JPy6/EqS65nERB6XNVYyXtC/uNK1
kIIXVwFDyXNU3ZmMUDiiWHTzqWzjDPyuDRJhG/K7SXXe2YpLqLVUWeS64SkMUIITqXxwaNyJViiM
reiccs+y2I7dcieRYcZxz+9TH6bn6PtChNs+nV7AMVzVvd9DTSCcosB8CWqHFdEMQGBMZn4Iyixw
XsY60Wdte93GD7pTxA6VwaEUsgFgwdjcq7+X8JY17oTbfnHqBmHwnMd9cMCn1G8jVZM5hwZ1I5Q6
EB7UlBzJJFLSDgvG92V9cSbN5WYEBO0LnJ2UFS7HnFNb32Pkfpjitx/n765Ud7JOt66rbsk1ME9t
grG8DT/Q7vFsR3gYuh9DyFKbseaSmVPxeMbQXxNCvvLwT6Vxv21j4002ToBUgbx1rndIChzD3+Zz
8BVnhDjHrL3WKGOpNWZqkYmKlb52LyqulcU4ZRtu28fUDqeThxVnldD6OGVHMRtV486ojX1eJw/a
gI3bBLfCMSgMzekZYvRhbk2mwmPzpHs2It6A7y4iL3IcJHidMZ/566NL3Oq3nLD31v4VfXIb0O3T
BHNX7HvC4ATtQIdfbRVLg5r90FRufBNVuBII+WbyMm+GFj1v1b8Bj0DTHV6yjvhzp/seAgb6dcoI
vo+MR81QoBI5RF9Regw/7Kee5CvucrrYogX5MGjdm9gnEt1PnCN5vXeGUwOhcaHb+HMNM1oyv7Z6
ej6ocQz/6/LHtIdP3ZtULB6J9Vx79llZwfrMP3GUhzwXc4kR0BkLv7nnFcG/dvEVNbWb72MbjOes
Nhn50oUJW6gJ7VvVyvRUoUte2wo+El7AqZZnjqNybRGyvY31MFzXWLOcBiHLCDor7j6mqbrhDptS
BS8ZN+RRNKSTmUG9m9KqvcJZxtRfpjWZbfV32qIF0XH6IAhjX8eK0WtcQfyPFYMTDHTdTemtk8L4
YtY+vBvRge0rMnbDue5b1mzzWH75PnxQ36E1atprtThzUsuc9xFUu5tkeSAB/LowJHFUy1f4VL56
l8lDnXm82jZ4BFwwHgoE4qsMCQQDomxHPDhkwaafNrXiOhzW1mPaQZZOEvOlreNhYwnhryP7EHh4
xpxZvkRJDFSmYaZdtcWwbUIamWKYqYVWzVipI5EQjz0JjXuBAWnbA1MaMydid8x2DhaI2nPy4CIO
sChpgqrwGIwsZAyusR4qezov0OR203bXfR3c5yVvaDnjV62t5lpLXROkAJKS5yOANzTrDTWkNwTw
MuRnzIij8HPoLJikPmv5tLOebU/5qDvea1WG+3jEYF2BLmv8m4KN2AYLO3JilPNhTdYwK1YrNwgC
AlqWYtoKvR5reHXKmo7ok0IBDwuvgZJdIo9ehbYMHSx8+sHImMdY6KFlXVPkjD9ccoGx+cGtZTd3
qssYw3iQOCb2nw73pSgnscvAmxn2t2mIazxxSTDRJVFSRg7+TVnBr+/2eA/186hRmjkN5YY/obBt
J67P9vztjMGhsaGzpr++xwE6F/mXGiFpmL6m9jNQ/ZdTdB7smuhMxBSag0u0j2PWnmWDwgef5had
+ZOVwTXwpfPl9A0+edsCLSeFvQ6FfyVIdcrZv2z7yDtKJD+nOh2frBkLX7RkMuUVb4DvfMMN2Hex
QVYIRN8xDNLNkOaPECLYm/o4+ZGRo1mbbnqb7YFLPk98iwKFq8o6HOZtJ4iM7psL4LF8jyzjOPXh
Td2yIPaZRWTWiFTH5/+JDeqFjIyfZh4vDngDqtRNHMYEXfMTHJ0GgqB2lzn4tLKlOmOPQhpgjKU7
azFs9vZBufpoQUzqivHBmGbr0qEFErXLbSA5wKVwKd7tH5HZ3aqEFWFUembOlXEz4H0TitggRE9N
EJ81uzRmbh/C0foK/SdX+2DaGVrLTQtHWToxR0tyR0KNtY641lfNvnWso9fn3MoBJJOfXr/nHjEE
4YhdSRg/5Gx/ZE72qSEqc/SL/aD4XGCRr2HiZDtvbsHVMoRM02JrGCkbNBs/nyAzbO3gYmPCwMbW
5W3u0SwjfOIKe0p1+sTnf+9/NvglNxHzAsa0DP1baeI7pK1yo5+xHe9b4f/UuX4JpvaBLQQU0tQg
2cnX7J1xl6mQdsCxFvUOe1QDz7VHxDCJgTJYdcWsaPlNts6EB55rZX1a4QBmqUQntmyzSh0hfMkD
YGFlfexH79w3p8me9j5nUIl6r+DCHXrGq90lv43AiQ3LetxXgJqHEPd881P67YusI6bRZXWjnJ0V
cufkmk4EvDwUTn8ZAUrgnR1YnpCukiCpM516F1GoqtrPt+5ic+Hi8+2LHxaawTae5WVEkrYpLecr
L6I7zMLxCYbQaXTnP0P5pQYQRuFeXC3wflLlir2eXHOLbI5YMAY/XentrWGMrlpdq13Uqnt8YFvS
Xzj9M+fU0JRGWhkY5UEPFJJQ9DzCSJb+xBDXMC3oo12SzECY1dbxmOJQ3tKEkUFoTAMWiFiemWys
x7Zc7oOJtR398jGum1ubLKMRqAN/RrIZ8NFuAqbl64aZnwcwd6VYl6+TCYaeb2dXqafuIli3pETW
bKxGlhhjkTKsIoVbGwBK6hs9mxbU5n6HawK8WkZRVreHqgT10TETJqCOT4+wgyCeLwn86nUYq3Jr
1pqY0vQYRiZCdRRHFgBG4jiMF2KxXvMRv0vfUgLoCA4cRT8AiO+IhZ5KASvIyEg2xiQ+PK1uHFMf
CplPW21R7+Yadwh1tbEu8wrW9nCrI/uzds6RzVVzTAbCd8WvRONQOS7Eyl7++JP+YPjlqOCZDcp+
LCN2JcQd05TGEWXEGIkbPx1v4gFJ9dCh9rCOdZQXO4vxgFd4t6PADMd4qtnXyjzBlQFt1oiXdoR3
oxiYugWYFd2na1l61+VsP4R2eu9wTdkFfrfPyHCQtXUKuZMT5rjuKhZkHsikNGUaiQUuxSIh1Ghv
kFHyVRBR7NToYlp4xqYujkkFqrq3dr7WVCUMG2U5IgEw8itnbL7DtP/OWnYV6UyM6n2uuo6TZsIK
U72iu/9ORven66ttCOncNvN6bxoj+7IJkKGia/fiT0ayLOwxkDE8M26IpH6MXf859ceDKewjpky1
MbS4SgZjwcui0em4IbotXturX7TUW2XW3DDaZt1LZ+cq7rDm8Ilk/TbPPh17ARxkR4a6d1jCBJ9f
9TKHkiSG2cHqZD2RT44aSb7FHdJ2Np1XBpiEFUI7AmGK8cotgge8Vgy4i+DJbPorQiJu/lD+/z/1
4P+SemB5TmD+vVVf4/+KfqrNh/74j59SJ3q6/ih+/vmPM190X9n078EH//2k/w4+CKz/ZOWG8ED6
nuuJ/4k9COR/uvTjnuXaruc4rk0gwf+OPZD/aTkCwzNzUc8TlkkWQUuLG//zH/aSiBBImwaTpatp
uf9PsQe2+Md/1FU+RVV5/P7nP1wnEMAHBDmDNlQ8ilBe7L+HHtiIR5tgDqPTAMKzzMHHZQrUcOcR
i1nV4SWU0cn15+aU+85jwe0N0h2iRXO8S4z8lKKuOJa64XIEj2vHxlgvQc7jdtRYkTxstjiGCmeD
FwzGNHE1cZY+ZAbZYcNYYO7yuKKHTEAG0GTHQQ0/DSwAq5s//u0juf3Xy/kPNnS3VVLq9p//4Gb+
f75O3inXZMPvCfIdloiJf3+dI4QdNwNicAyb2VrDU2HbkhWHULVUoKZsTknAtFJLgpykYTLjsfhe
VDFPwKSJD5iw6dIyn8vQPs0uANa6cWFuZGlyThtJ9g1aWGl3wLStJ0/jVLO66oEskk8nLpzbv4e8
QPFJ5A2uFUmKkbeEqA0oUwoSsVgA6jItWeP0RYXxOhvOhL6S0mp0jHOg3024exYEBHLUNls2Rc4H
K1K1oSiVW/7exwCaMVdMHqRm9gYgV5ulefp7aJkPnaas8o+zcfc/35Y+d+W5iMotmyS4gmI+2ImY
T38PcYLpPbSkvc66XJ3+HvqkU+xLQlTXFS4dFzDjyvKKdIfb8a061FQGfRVn6wm0DJNI8IHRpF5J
1iOKJ4ZIEne8Z6VEVkBdDyAD78++9OQ1qhoExdQU7snulLuO3Hz+spyC21l1l2djdpoHODVJkd97
8CROdVWEJwdp0dbNqpwBHF/O2pT/9vD3PaNG3eRMhG8UZbxP7PZ2XH6q5fBro6E7iDE2NintBEBT
O0EpMGH9s/hhhCRTdIRDT3SndE70iO7p79+mebZO7UtmKAKVLJYtHmHiO0Cr6zZXhzqakU1MEO5P
oZz6E32i3gzQfbBzJ8wc7FmCLlEQSmDzmCriHbFAHU62dWdqvjWbYseiq7uSHmgbAW5h+/dQM5Jd
2VGVnHvDTc7EKY67rO6e/7719xBFI/+xmI2ddO272UShDd2oM05/D3XwC/oLgQ8uT3hL74vl81gN
V57LQaXMkRC9eXZPcT03G2dwLYQeLqDvmZhwoDlg6s5N1VzldNTwu8V74L2ZXZttR2b7q8kA22iY
C7ExoU+vbOO5Mhgv1IOXHnUNPCVP2BrjTXXLOT01/XlYvEsRW9t11ZPB6rYSqVha7P48CC09qi5m
79imOj7TerH3lsljlEJFJkCK5cJtV1gJG9TskndFslcyguOigoOQzLk5Nw4+gRMrIwfVjIiCX514
htxko572hs6vIOBDUyAGZW0003As0Qg6nbWbwwDFlNtn+y6qWAo2nEOjGdHIKgEec6zujMX6Vi8y
iNigQvaqF56/xIR24jR7bPsatyOoQuXjgSJ3r1m7n1LJKYoXmnYSNN1JqF3Qpc7OkSPqt/acKRzZ
otbPTaI/oCkap7Fj/RRYxzAY8Xn5/bkbsOjHiXqI6qk/4/Ose4pyYyifmBwBFKgBs7YaRJTnOyyc
g60bDRIdUf1mD7G9E1iMfeW2GJdjyMkGiP2It4ijWO6FzU6K11c+l9ojgDjL52MffVWT55/U8pDL
ey4c0zFDoICRt2rXfxdKbpjq4BQgw5WrKIeLuxY87YYZEJo2h9VlUT4SEgpLixIJVQGLpGyZMuhx
xOZlYV+wa5i3rT2dKvjcRxk9xZijT2NWnj2d/UqU5eupPEHcMLaZ6H/Sytwx0iM6QZAdbA0x3b18
jQGvlxZuQTPKn+1qqI4xAM95CtUGoaD9r2D7IGESisHjQ7coZjo8radYGSAIFNtH2vJA2Vhk89M8
BcZeAwusOuRFBXLYyX9wovI9hKi6raPN32E+5eUpT1ikeUHxXpqknKk8mpkSsW1qwLBu/KhlxNmQ
k+kBJDVEv019B58MSqBVv2z4ulhUSJRWQngt/Y54DhFHAxMK7337ubXAPBI/2O5kVeNRm/P7Pgv4
WZ+RuaCR4Y/Z1qVJQgAh0OiTy6NsukMKGm0jQxPElerca4SAawet6iYtTdRU+Wbkw8Hj7x6SWhFc
63ZLHJu3LiVr/2YSB+U3+og4tz+X9n0+OiOUCPNSxPabs5dpCt0jqX+8KWY5ZFibqE29TTOqo7RK
uiW3JhKiQ76iO7Lmgx59DM+wJ+0TvGzEWxt3EWohVC6iadDMmO3WFla9C0bfx5Im1N6c5OeYQnMz
svBujqDGQ3MnEYW5Te1HZMYgvRKZ3MGL2bpzyBSJ1umAdPnQTLtB19MhLQr4gpIZPwSYTZWoF1Jx
6DgkW3F7olFIKF/ivvn0WXqzYyPazRjp2wojRSbAbv1I4tIhjeoDKpBpG6C2BCHbWYcKR93YkGmZ
0dFtIA4ivoXDXLfjdjYk16MZIgCg51UkF/adVAPsI4SOMxb5CrCxTwwwuYeGcectWAeZetdVIU4Q
ntYs/zeG9xWGEf+sPXfdCmfDMgrdryY42++TiYxbYk4zusbcFe3ahxDb+QyD2bi8JSaV2XA/cjLj
ZQRKGQfh7eAJ9eDV+cUBw6NZwKybwKGHJKNiuZTtbF3djMIrnvB5tCJ78STL0cwbkEcJknj6prmd
K1KmquwUzz3M7Cy6zDVTKN9a2t7uzkTSDxOprs5d/+5q9xmrP9mvToZSLuGwtLA9YV6xcozj876K
mlWbwPVi/jMzzkvtbaK9bqcgmDumZCAytdmVomKDyXnjxmhU9HAzRMGbKltktHOBzaVZZdWwsyRh
JJIhv1MCgeha20EoAwrJD/zXlMZzCxzJWsWFZ91OgMpvixi/WBW+xkkR7BFsPTLcpGHvnd8cFyUo
ZAD9iB1SuXhwOoWzqSKvKrfcaYOnxDumdRFt2l8j0865Q92e6nCvA9fCOGBvy7JQqK8ciOatjW+C
ppZ7TCrR47P5dDOo/hF4ARISKYG7EFB1FOkrXypuIY+OQL3g1cWVNapLIHhjknQJfWyPwWAdrBG9
X8v++X0yL84QIJGtimMwds5Wk0rceC3HqTtveq/2z36NpVvm320ArQER/qvjwqMDlM1cqbronFQk
zDzldk6C6sSUb0IZGHsfiO9oP/05OlTCOZWi/SO/48WpcNXgwMOaIsDY4f0uXB6MGtOgj95cd5Cu
is9AQjgnOgS6wDcf+kNl93cZNPKVBGXpILvP8wJDgkCtQatbrGvrqf2r86L0QIAYMjDce7mcPuce
CCk4yX3p2ju1yPEj586fxc1c+hbTdYYvmFVRMY0kf5ByU832tu/GlIaB1YpPmDF2sfJnrMGCR97d
PAbepivFxQiGS+Blza7STbDW4NlF2L2PeUAtlb1OpMIArWdo0g7rmAVhb0BR4E/eZATL0E23t7A7
FltR5G7ygH2tWZsdFOJj2YVqQYOTOgnEF5cKg3fRVC96+p5KIjIj5hqTks2+L9kJpJ16EmJ8Hkf/
tazDBzY3hDLo/lN7hr/zZ8Ii5fhMctfeHx3iVwiqTRj9lmlHTivre7856o4zOLFx1AoWN3bLvt7O
FHaVBf1FoZ9wOukdAd2EWuON24ytZtYfHSI+5V0Z5OWOUdYmUnLbhQ4qfLc923P+rBSx1jaY10iw
eCScZuv0WAPKiOj6UjCDgozFSPKn6j4G3HDcb5YgSW/jud1vvajsGIBBtyS1o53nBtyv8et3+bCL
ipIwWnYfhicvsorORnY3U2bft5RjqCxBECczjoPkHn8uIRom6qXY/ZrLt7rTBUmWlEG9wAtCYRq5
9X2MF4eV3BOmMMybQUkQOCtrs05fFGPSiq36youC+Vguq/yJQL5Yg7bvzFmscMpPqCHAbc1n7vv1
XYi+3D0iGk1BkdqfMHDvG89m7ZXbdHJucgknBs8wVW6FdobtMEBJsRQKkJj6yURyiOD0yKxTHWZP
druB1PJl6zMyGe0gPbtVx/qYTFh/GFidJEcB7oR4ChjYIcRgRkoWSfdRv8VGqFZiyb0cTQpJZn9P
Kq/ubHcYjo11O2TU4w2v2W1sf++U/jVrzwWC5p6NWnzPbJD/i73z2G5c6bL0u9S4cRuIgF2ruwf0
pCjvUppgKR08EPABPH1/YN66yv/WX6Z7XIPkolOKIonAiXP2/nYYLbsqBwSkZqQXuiS0eRDhVxFb
bi3njZxTa6vi9otXRbc65buPYbJm5rJtYv5oXSBWqVgLOxNCHhzbd6jZ4rqFwTCPYlVUASLe/LbU
9YsooghIvIEUMWLewP4m54z5A4XRBOIHlFVIQhWG2FKB4ApMG4ZzYKD7NiGm1JO/N4IGJLyXQ/Rr
7Ce8FLylC7QfykobKlCtutuQpkTaRkaijVG6tyg/krWm27/p2+bG74ln1n2DhS4R6EYHoo8scYu8
nbIts65qw3nOXXltNv63MBrvCUFd7CGsEnYu8m2WfUstz9kMifPGtJhvTlxkFFbTOlpYGCX1rtmQ
xj2Xhz4vD2hn1rViUAg1sNqxN1tBHxzI20UpQeUYgTf0k+4mLyWl4KTWhv4JiPJtTFCORcLCrEUP
ZGpPMG6+qS5XR2M6BNJO9sHohLS+o/W2I0vqKhyXosSywSGN+TfiaM6EtH4Dxb2ice/CHq6iTdUf
+xEDSWDQ5AY0fSsseeX16dGqfo45UXkkLAJVFiRvt0cZdVTchdvsm7z65oQOHE13ujNck8Bp09la
LXad2JH1zpqZYOPfXiS/qN1EslFAxVZNn9gQeogJSNIE+wPZTORUaoj0SEhpWiEjyijhvYWKL50s
2QKP3ncdDKFB0xN1g+becKPnciEWp0G1haP0oEr1A+nBD8FexC4ascXG6E2ITVty21KPg358z3sf
a5u1GhAbCjwwfPEbrF4VU13Dffeo4M2R4W6pkRwFIVTkdl4Mh7dGjszObupH/mPKppQFrPWzLyYI
YpURzctkCs6cT5EH1CzedR2zkqp7S8g2PBbRdMKcL7YcxmiOWauw0biZB7IL6hpFUYTgzNUY3LDZ
0TvfKIz4DIvQpJtwWyq4YWub1d0Y2Fy6+cRcOcJkYVJhO4ECF+gyYAMhhJZuVkB7yhTjmcBRkzrr
Pl6o5eF8s/wrjjmxT+gC0LLHpcp2nfNGB5Gvq07W3YT4oqcgAU54jM34SwVzHn1adZX7NR4mzrEq
xzugq4yKgcOBsgAmY570G1V4HP7LG4nx8tU/D2rmzfAAG8ucHbgIyW3LUMY4GNUho7qYYMS7PcNC
DrM8wQOqTsFo1vwXwU+cNY8QUFWc/zDoBZDPnq5SCaUqtp07h9A5LAxMQF0HlZAozCO1/UtaeSTn
hM+BhEukA/+ppIhcy8XBGFfhvVFzItO4fB22RWuO8Nt69r+HRmKu54eAPO0+ZQYwEZ1Rj4zxTfr8
VKEEHMBsAkIPymrVHZB6Q+ui8cjJ8VtiJeGmEstkzatB9maCvfwibdI4ckL8NKtwNDnYEAajYA3X
40RSuhY1O3KF8VHXrrObewifdiq99ejE0T5sg62SBWZzV30NBH8wPt6HcDkio6Fl6K3SqxicxX5i
rLaqBSek9EVF9gtK0Gyvg/qsRuMbqifOsd07NmtSCrxD1Q3XKL8Ib79mDRl649GxmB+aCWKc6Fa5
9lYXAC/DIeBp40H04U2jQxp24y7MfPmOsQLJ1Qzb/yelRWzUD05KjqXvAA0N65lJM/b4OiM+uzXQ
sgekH867SfIGUuU/a6s8tYRkrAh1pCPDcQX0wF81IOw3HYvoTAI2YX5gv2vcr341WZsx/EldNdwA
WniouzA65FkIMwuIYG00p77BeRpUZ2AMfB2rASa8NS8u3cewTW47315IYvEPZYOTqtBCjZPz4OT1
ix3b9ylJzU7/Ujn2bbuYRZeZFDWFp/Mr28seO8nRMlD1x4V4KJpNFkI3L/ERkUfuXUFnhmKFBxyo
o8jDN1zVO6MnE1LqK6dkeB13PywysTajCY1PFse+6on16W7N5ViT1Y+6KV/RCnfrWbPjwvgzVwbT
SqyQMLXdu65vAZ4E3VNTiufQejRcRBd2Zfxsu+kakETCdxGQBN8eUA9FwZm30d+yWWFdYYI4WJiD
G+NDGyYymxYvrijkVwq2NWFwuDLb6EvtJkcgkx6b6B49AYKhtt+4qYt2KLtZVBsrZaGgl8FdyI4z
IX0Ca/lPwygeq+VvNsbu2a3SzTJC9X1ydy0PmUbLJ7X2MGHwnlQnEhOvRYAnMh5x3XXfLVsfc95F
ZM3XOkrEUabqmFGmrvF5IRIuQRx4psbvabiAv5JxpxenB/19diD5QhKYZqRoU0ILMfXn00QlWQM/
d6xpK5JuoKvfGcfICB4T9gqyNjlLpy9GCFMXlz8DMcbBTU2MnEvg7BFMlY+ShNGymRH+ANdx8Ap3
FdrVxunCGjPBRExMBJOBktnPmOXpouHxHpN5PltvIC5RvOKS3gPnJHIXT0UiMrrpZnsVLip4Smxa
mPP4rUDXshp6JOOVszhK2Zu7hd/QIkipXiHMdDejXb9kO0sxXkRnJLAl2i++Q0VjDKa71iq/qbMA
Jb4xf80V0TYQ9AE3DbA4LLYS4IDJwEyYpgdz9tqmID6N9qEOc7lxCcB51OaJhcglVBUn59J9OpAv
/V51xXMAt3gXT9V3m1p3bdznbnxtqSXdpmySTdwN+uzHzfcO4uoadKy1rybmmTUsn+uQIp9aa/7Q
ZAcfwzRHtjvzRaj96a6ANXsVkGFqFCK9VoppYUMoupg4h7CCQli9JVuCLQajppUnTW9P1kmyJehz
XIezNR2aQ17o7iaZUQjN2Crj3kOo1ZkHc7SvRZ+pvZX/lHFVbPCG2Rj9aVQitsj4uyVNWxg9vdIp
9TTt5mC2UX9WWE77cIPw3t1ZRqJWxZDeTUaw+Iv00xh7NBwsNJB0x6F8ugOqysnHc8/PqRHGRRmW
65mop41OAwDbvvMYkBVxlaBkiNP0pDpS56mSWb6m3t63XvM1KfR3RVvm5JFu6pEQk5cWYM55UCCJ
TAfJhIvVI0XP4dTb1vPDl9KXN17Uf9X0fq7qChYmc7F2p0ekB4g4V6EYepZ70iX8pk2va2okV2hW
war9SDMS3hDK9HgCw/nc+sUPEgQQfkq6UsJnR2CHvrM2VH7fGpaNwID+HO3rXZZa+Z4/5dDpXD0Q
MwjqwpXHZKjHGwC5L6A4kpOv9EeX1vW5KX3q3gjGtK2dYuN1cLMM02QgPx0nvTQrUd4jbpSdwOkv
EKLnDVWcXMgATONvkxqbHfFGRExYTK37Zc5cxAGZMKJfp6k9PaDCMwbiiFJT9fdJaQJwEEdOE/XG
MY8xRIRj2fxsImM88+F9H+tU7dNqZpgRGMzsjLNHYNyV53+RzET2bUaJ7xn1fN23zvMoZIUc+QaG
P06nnjq82Jsm44QiyoBHVoya/LhVJz00HKG3tZ93pzBHbsjg9Exrtt1JAiU4ZOvvXk94w5Q+qCm+
7mb3C4ptmAO4Jw3t7OuRT3TRQQedBkmV/Kghatwr0T+zXQ5Pof9zmBlQ6hRcs0pqCmCUDWY2niKj
r7ZTAgzCmPsHm0hwWkfjfskpdAA5PZaDEe6c2X9CpRejF6rG+3ZMIJGXh449EvnNnOLHrHoZk5iG
F4ekBa6/zKS/X6aFm2TUzjYxgy8JfF2rK4m21MTI5WCjegnnJArZcZiZfT+PSCXZ1YH2cISN8jp5
VUwJgN2+RjO8iIgm6qy8t96SD/BxNnGA107muPXG3pHXVBAgG1DGlYQqJIhvU2mO7IFQSVjecBC+
PR2H8ex19DFzJ8XMsvip4rA9eVkWbxsy8NBRx9d6nA6OE/lbXwFETao52+Ze6G+sYj5UGZaMro42
TT7ejGLmmKxvnBMcW3z8Yd3wFWTPKQghB3bFWOKhtb1V4NECd5fdZJxpgiUVGXMOFtMibn/YBq8z
TkGy4BPGL2hfNxbd0MGfvwEwXGUgiQ4yrK4geH2xRwnhNqS/UoAKNuBZ17IFTNy7dw6MGIZL9ryB
ouwyyLOMdZpRlcNGWvmSPMTFvt1Mq8IMf4YVWfYeMzurtyf6ddkN6NtvbK5ifBIRxrDgQyshmc5U
glYi0aJRkh695kc+kllhJJguTAAZHIO2d+OEd00hbfxo5UOWscHLJsnhmQ63cA7e4SCthxbNz2T4
r3UxfFQxUUMZ0+5NkDLtFFW2k7xbQ1GTwlmi3zE6c6BfXt1mbJu3NSB6+C8mrrwcsEk3HRWJxZiq
qf5GWz95znsWzzdJgQWT8Vt/shwbPlK8QrUO9CKYxFqajnuICsbSkpxGg5TrYzdDts5V9dgbyYvq
x0NgE2pPYzHfDIs0vaA9ky7uVDETTAKw0AZIy7je1WW2ecNVVb3Gg81Pt/22MQfQrX0R3RSmGq+6
ziaJEu1vPLqc6SEHhFl1hofUbuakao9xXVsbkYwPkFLcY/bU5YjuUxhu7iiLq5Avya6D0MtCZYj7
KcUPMAXPWW63B50QLIXKDN3dVO2FMJncmMk3ygbgLT4Bd4JQAogeLbrbVK6gUM0HRWIgVpXiITNG
insnqNfjDFGdsRgcb7jXyJStddkZDx0ABN4XYEFelo9bf8CJn0PKaPL7ubDd2zlRAnu99+CAfZuC
ZL6xF5C0dvv1YHveCbrLt5KkmY3WPqI0IaLXrLtt+p8AtaFtiZL8dWzHpYS6PyN6mDJshL3o+brd
V55+lMMElTikLTdGsr3tTetrMU35NoFVgfOpB+TRnw2L0/OQd/F1rSArATw37bF+aVDwWlEu9mNp
3ZY55hKEp4sDM+mDH1n8gZHiCJeU4tImdSxS5tarwHaO1IC9Ndr7SZSASHyD4j8tPGgSaLWJB93A
IPc3tt3mV7g3d/1rSipV2eBvGTq4O418C/A8fJe4QshQ66emuk5jLwWG3O+92SJUkZw4FHf51Qwb
VhmamD7HY1MUUnqT18M7hbuC5aJAQbM2sG9tBtJQGdkYq3wcH6qQ5afTCGVB5sJgRSeRyOgrMc7Z
uhtQawG7vEaTTRt+AhKYTMPZcfG7p7o49+iFMYfRa6ShTbpFZBxz1Q9XVjbv+97Jzr3+0pQt3GNq
o3UHDhGhl3nOyIhZFwV9PVUh3VO2312NgwEkYfT4pCbjnZaxTarkfE8A1bQZxvkr1YaxapqPvCdv
qhuXqVDpnsjwAIyTg0gQ2t5ndsrJb7KKe7nUNy7gFxNazFaNqXfj0i4PJ0546SDzWx3OHj2GhdwF
sdE9MFv7ljZdRVoVDto0XEBubD+scCZ/1xcnr7WPJI4wbXDTdqfK/CFp5zuyA4bb3qBJgUvO4QCb
vzKuvPacPP0xe+aRPR4ns2g7xfwVFDjtwzTFZ1MBDXQc72vaIgLoSQl0iXC6ceyec9+sly2jhf1Y
7kxaRdecNVbM2rpbhNx8fBaHdFZfNwm/Ezmy25r+hiaBsypEX92JmNaJlxhym9d+ApxdQSxkwmML
utqlDqHSceQaVvkWpOWtUxXgDwHnob8959rKHj3zROBZfr5coN4tznhu2FkMAPAV34UWDQdFbMtU
MoOCFdAhKJO0PzUVm/mkEAmTI7+6mj2UublHsp1y35PKY3Ybz/IuMGtWTeaKqAaYRIAuJH7d+QLZ
5irAGIM2Obotgd69FjmfdcfwvXSB+EWdg45kmXRazKvE4IpnEjPldNswIjwFPgUX/s+MlbklYCKo
yqvedVekOTzJfiKhVAXGhk5d0Qcno6Xp5QN3qh1QFuNQdWv0hGvUJx4uvkzfkWm6lrojUq/St66f
Y9doMXsGciS5YDpSxP3Q5czckj7m2C9eyYDpgasiXL6uQ+q8hT8ILtQWlyAoZ2u8QpeC8LIs9pGA
XB4Z/kNmFnSt58GgTA5o3HUEdExuh7pHA2BIlskh1JlWZajjXXEkJQVU/3JheukCRtkODoxBW4GD
qiReWKVZZunJQcgJ0uY1pqJyp6HcmyFdnDom1Bf/6E1vtvJO5704x3o8ZZKWqxwIKizDDt+4Nx9n
RwZnWbAVKMvmLiKWg3X3VLnUTrpjAjJFB78sxc5CTwC4+6pL85eodpyziJNoz6QdnoOZf/iODccm
h/+U+4R/hlMgNmJMXysGm1OekQ82iLPWLEyVqo/GS2qj3VAGwl76zuMhaTm5CxlykM1DvCe6jsmb
Cu8iTeUNdcFnDD3MDzLv/LU1y3PUZ95jUMzffCTMwn5RkrIWyb9ZKrx6bl+c084/9ZjZfJkFUHeK
4mQn3l3EHqERfr0NJG4Jo86Ng6PVT5kl370aeE5tuu1WeY29dTCI0kGxOQTmSu1nvk0V9kVoRAht
ipQuJvIz0/DObYMUpYy8o5+5b2WS0F3qAtLs5ugxZfCYlgURnTYrI6gVqx1vEH+JtNoKMr+YhLCj
K/0je3/OMiz8jGG3DfnSa04kNAuraVd5WAXaIj0owYfeLvy0fGCgljT8SB/5O6HdXTdHdz0DMtp3
OLL2bY08sCwYcNTlTTOCLIr79iqaxS6kWbjqzYHo2pgeiuoam6IOJCkeVGPycuTHmleKw4Nc4yNj
QIbVlAcGk10CgR6iJJwJO03sA2lkFiLp8s31n6TFaMgcsnOVo5sNS7ob9NWD9OjIsngvcsFumx5Q
0E0PbPnDY5cyjcGKAus1FGQTNs2D52N/TeHHuQPh1gDAaFQ4gOgDWvGMI9gjYyqHPH1LsAYxt/l9
1ZbslHR8ipHz7QNb0uEeW/ALE5teF70fwLPZtfx1npqEG+Xdm5v5xgEF/CaEZndbk+a1Ch3W3bmg
bWb67pb4yvhpcNFw+2omgalNtlKGqDCrAdOk01K6zcFV0SfhYWl5a5Um+6SzvwcTe/s8KAnkraCk
2VCRyTU7paX1QuZXvmR5TVCgubhcs81+OhEWShAQiAGswiEDU0u3myxCwnK5uKgxkCYMMwQ+zRA6
RmPUyLSgC4VK6cSOg4FPUlGwxuynUIeVePzhExCJszx0efxy0Wr8853hP/PSGfmmfKKnQJe0Pq0W
9CK3LndBCsOUEYyHdJG2JTbCIVD0OzuHQt+wZtCIz7odVed2rgLis+IWDzIXaAoRgKQOybtAZ0C4
9sOJDnf/6+Il7/ij/YWAWxqkcjV9t0sHd/51VxBY4/q/tdQXRfR/qqW2BBLn//l//te/p6X+KNuP
9h+V1Jcf+VNJHdh/OH7gech4HdsOhIUqevzRdv/7XwwUvX/gtBem69s+4zNH/qWlts0/kFGbTDkE
qulfMutPLXUQmGSTmQJUGbJt61/+9cX9qSpu/3b7d5Ux6mwbFfFvamqTX0DTzAeo4bAWue7f1NR1
2Pl5GjFxskJYBmlOVLjdm+y3R0guCFYoCV38unTRpr4erpJFWmszyIGj7vjqhL4nRgbKdK91k/x4
ue+ivL1cu8hvP29WolgPXeMcLg8iZEwY8x8v6kqLefnpck0u15q+ZxjOXvevuz8fu9yXI5ujkPvr
4Y6W/V7J7KrxiLtEXFRz6oe44VxmwMkbImVrxwoH1NLg1EwgQ2YCa5QuNmz/wrbvl6yFEjssMVtV
zLytVocmIGptXZhPJU3RA66IzRgb8VVOMbt1XffngABvD0Utts9N0R78nlV/LhyqvuWCyFvUpn7+
ahUMdCapF3gV7zc2lM3lffTCEu8YOj6qDXUSualO/D6WmX+8qZV8R5dAZuCsibPkhO7gJ13lc3+d
t1DhrRaBsWu1zPZLfbpc5A6wb1ChPvrG7kwnnT5C4ATrVKTN6XJB6cvm/HLVMXt1gDGwreA3Azig
Rvx8GZfXAmTiz1d1ucnr6HatOWKURmFaC6bTnxeX+zrgj3rE7FimdXiosdM5CeKfhUPiVnl99JEh
5/HWNpjrSB8M5AqRSYsanAssvhurSoeD7uYGae0SQdLlVI1D/KiDBOandhK2o7TwGn0iwLE+Lf3+
i4YZYyOmm8UNMIMD0DMwXjRGGYyX9mymY39KCgKUPVkdNCHOA+VuPS/T7ZQc3J6RnKzCamO2iAJJ
jjwldby2iKqF0h6YJ1sJ4pPqhQsQJmynLAejE7a3oPLPl8U+rEAdXy5EX9B/9hE/LHclQH6Q0cbX
aZXTmYjSsDhdLsLkX69VkzPA4HoIZ/vVg665cTmqkhmGL5ZQ1z/SqWb1B6obJgdiCdUhgOUfhBW5
mwx1f2k9R8WAM6tA+1zEzbGfNsgug59BXWChSyKAGIsWXP16NnqxaVFkIoO2W8yAb6S7Jq0pD0Nq
o003+3sbEc7O8jxzaw3i2+UUKxiOUAZ4PRPmbjzVLtZXCjIsxAqyWaGwPhVhM64uJ0B38jmW6iFa
8jd4GxwQRTtTqYe//e3kBfF+kKGz78KGRLcRThOGABaB5eJy7XJsOpeYjMtVOi4rsy8dmsIABYbg
aCcY0ocaBSvOvRawkej8YD22AePOmAFgW2t64pOJtizk7JhjgoRKVAPE7mOHwkU9oYee+Ip57slr
hufccCdS0YJ4F5dMbbIEE7zeaQH65mJNGL1wPrn5nv6uS1xsqU6X+sA1BgbTIqrEGkslLHUnZ56g
l8lxiRiB/XKD8E9i6E/jZlMPjE09eKiNNTYn2xbwJUpWim65qQptbaci+gDm3iHIw3gnmoCiR0df
o4kvaDXALaIdy7Y08Q8Zbn9YHNgbIIWh5YaewlQP78NykUjx57XLfej2IAy7BLAvq4Ff4yep64zV
AKhIsR1cK6IBQiUbOsw6k3bAoSitBia5PWz9hqyDXy8JQsuhHrDDLGvQ5S4vkFDDDII5h/wDr8GI
OWLZHPn5cEIWZ1PnrXEZVuhEnQ06Fqxhl+/Cr6t2jbG8dwfmsmiYrKx6hzkvt9nSfMoCEtYicezF
Ar5Bc4hBB403DcNAn4BS3MSKFYKxzUShR2kr/bvAUmJ7eStthm8TBA7oNREi6+jZFbTHjC0mDiQX
jBQ2Zk6T9bL+Xta3MjavtO2mv9ZlP178yrCqacUm5cGE+7lnxndvJEC+Y/ybtlLX2EtaFKPMWQuQ
+cAP6WZLenUbc07oO2tmRk4KF0q44x5yUY8BYYkaWa7J1JrWnoEdsg8Ug1s+DubslH8mn87lZij6
7+QS9FtCwCnul1+FpY5lj8CNKaO7UWE0AYtiZle0pLEDnJwI34tOF3PU5erlgnkRP7NceKIltc9l
2WxoMYM/AiIcw8zOmWmF6yi3K2Q1dDZnMy+uJqsvUPWTqgHGuwRigmCHHDwmemTEnXSNzCeEeBtE
y4LSgWk8ESY4ywL4JV1WpF+mu7Oz4qFkalx3strWvn9fjs2hmen+FRXyMJkS++N5II3Eci643Afw
g7im3KxXxcg63/rks1imc/RKU58cimqLflod78NA0T7E15C4+fWAzf8wjno+9XDQximFHBXaIdLP
idhY6UR4wq2jD9hgDu1oX/OsqxSN4FWA/K3WW1CKGwtkLeTxyiClafl8isb885O63IwphPbS0yc7
YDo5j/s26h/0tKzE9k2XDNGBcD94xl0nc3Ynm5xsidPlgnlYipOAXCo7q07JYiohj/LPC/BBJbOz
gs0dziKPJDV62Mt9ZeCyLNBvyX80erwtPDWehZWwfjGDygTdn7axHtIKMRy5Xx9IRhFIMbxV+fCa
RNXH1FK8ybHBjGv0SJQmc69ti8AK77FQgYWbWZpMykmEDdU21ONL7tBBCN0+XWfj65Tl7dbpwzPJ
7cNKxc3WD5ZD2mB9iaVxYCD5WgzuE158dEEGxHI/nghTU/SJODw4GDE4JNddCH9DYEjufWDxDOyb
tZMEL/hizt04TwdXSqBZ8mcrEJxPxMz3ZAfrgaZ0ZyXzSxNEHaptZPpzGrJA1y8uKjls/y9ep0lL
QecnJ2BJCdBlJ6VFU8zeTZuZZzMB55dE8btXdUig6cxL6qctQl6Spks4Zh4yAVfT1aZiPOQ1hJAc
Qy6KKGzrbbWcBz5UhdjQULVz7CpBE7feWgcNRuOujt1nyP4nfjMBcOo2TAjacLrl7IPxezUPmODp
o0P4Cdwd5Wq/9TKiQJFcLoGyxVMiFlVigupFz9p6aTknET/907UZ6mGp/rbInXZDjmWuYfofzrQb
sD2SPel+txZ+HnFqT5aVQwYkqnsfEeXdlQMuimX8EejZ3RZzQhrvQutqOegseISK6Tv74xz4/yox
i3fdyi/TNFr3A6DHtSLXXjO0ddGtXk36vXaq+Eo4DQ0qeASBRzPe8bxb0F7l0R4n3t4g/ECpcLI7
hjeeB/ahKkjAk3du0acPWQK2U0hEB33hHaU/Eb3lQCfVxFACXFstY3eNGQ8JOKM0w4G5CqHnGX4P
VO1pIWyVNM067OacVXeALMW6Kl25w/FB78ijSRCXb0PFLDdJOeWl8bak3bxq6BdvCnpnG9sY3v2+
Q+sQmy+jg7g9dR8AcZFzWvlvGTYQNjH2TclIckUPlo4yjrcs3Xq6Gq976A5lP2w8NSG9kn6HHDF4
y9FqGwGvdHjqo/vMTa5iWo1rVjqmLjFwSTnFzzazu1y15mFmE7qkdtx10srWVQZxxR55uqZxtXGS
9t3j35gi7cHH56iYpklKssUcKvgk6blzCGmVwFiYQ6TEXkpGmWK4hxVGOBtW77Rh8qKd4HsbNSyE
Nnovu/KyvTuEpJib2t1U4OBD93ZIq4CjGG14XpBpiW8FmmSd7NECtysc2tgmnT2uQqKSQm/axBEN
wnEBp0arsRgeq8L5bpCKriz+cLP1dzJPt4DfXiMw61HM4GEe/X5d0z8Gm+Ehc/Lir8yHQDkM/Ztl
2vlXUFUfQ83knO3yzrf6L01gsYfyHKYPaA6nyPE2WAPiSRWIRim0gyUVT9VLIN4l0G7QaUpg7Ig0
d+MoQuwvT/i8uDzp82Z5+clqKS0vd/7t4f/P+4qkuQ4IWdcMnTtJdRQtuxq5nHEtjaaNYERuXy6S
v65dbo6LEP7Xwy41404E3nUTls0J1U8DNoJrnWuqY2RGqyZzr42CPcPl7stFsTzr86mf912uuW5L
9fbvPvz536QVbaXLzemR8JXi1/XLf24aTkRwk4mwltfy+cTffsHn/zNk4VIu2osy5PLTl4cqKud9
mHfHOWW6CiL49TP0rUdktyGeC2H8Z5Ic0Hr6ZH8Fw11uXi6qadndf97+23PgkSU4RRaGVYpbcvlf
Pi8+n/tb0Nznw39Lr/sVPvfrmf/0lfUBEu/ML/X6t/8u981ul43pvbIbREDV6N1ZfjTuSpDoJ2xz
v1+4S8F1ua8mJBglQIe88lJrDcAs2fj+9fiv2//8MfuvZ12enzUx+GNdsZcl0YmanFfnMjIaTAJj
Llth8D3ZeHu5OtugozpdG3BFOmrDxZJ2ufZ5kSwt0s+bJrzdnMX08HnX5RqokGztthoO/z/+wOXn
/9l9HDFJvvr87z+fYwbBvVIVQDJDWqe4AEoaN+UPA8XdtleGv//vFuZ/pYUpTNv3/qMW5vVHM+Uf
5fffm5h//tCfTUzP+cO02efTHLShOwSm+1cT0wtAOwD6DByHJiJ67796mDL4wxNAozxf+NINID98
8iC8PxY/q+W5iKY90zPl/1MPk7/m9w4mv58WqgkngfCtQICl4PFvHw9JGcFVsP5HafaUNHGGbgJY
5aYfcAiAMjlNqPCzySiwQotsk+WhswZIgk5Xj6RtZx6y9Jqd7uR+D+ICN1EnGVmm29/eyn+CcbD4
K//+4jzJkIUkNmoE2/0bxKHLg7gzqNwOqE5OwsNFIQcLXTu+waljK4sl4GWysc4Uw94qYMMqZHyr
//hFLJ/C318ETWghaTLTMEZk8o/vUOe05lA7sT5MHSd9c4AKVivUsJPiTfHCJ+B4qyKSN2Hj/via
gmvaOgPKQePVzHiJeYggMLAeK49qLu1QEvugypWZv+fdu22ocM0MpsXfhdPzP3vhzr996RBDROBL
sB980sECyfjtw+17mkjD5HUHR0KYD/rXAX/OVkh5yMMIzhvkXrx9qPhiQusjs3E2bBgZheA3Xdhn
Rn436hEu8PJezxkWUTbVmB6YCPL7Dvig/A0WsOfBMp+0iGFqBMhShvCNN0li0+2uvJJfg0PqvguG
EWkOsHVdZ/sISOkKDNO0FosyALwtQMsDwH7wAbpnCi2BH2ILIDkCrdDOVw/ChiwKwWpherFmx+kI
IoPOAjFVG2nONaBnukTZNYqhLRFySK1CGLbkg+9aXOT4nsk7iRwK7149RpFxRyNIMTXiOTko9ZUo
YVFmyLa9RByyhj8e16G/Qqj5ju2S5R9ptjcU+7QgDaqbHeCXwXii/YXZy1neyeXZDZldbnqnAsIu
urlP9uDACNFQi23FDgkNySLinuXWMsxgE7cuWMT8C8q95AD6GpR0iK1/EBGG+Co9UjmiH4fIuF/s
jNFof6kg9aEj4csSCjqbpBQgiwoWymeq3sek4r3LrjxXfctN4Jwy9eFgGnCTYueWH2fYSi93XQtk
aB60ELq7CA+lmndJ+oKLH+m5ZxzAWHBUVfLspQJk5KzuajcOVkaLscJPGWUENBjoGaTr9t1qNzL2
b22bhNG6nfbdqPBQADFzFKr4rAOm0Crxw/WMpSMJd4xBznrCnvHrKEVw/dNgz9P6/BIOh8h3nmoS
ixj/j6+tm747ZXxD0s3GCLJ3FGdrWePYCIvgiRYgyK7YWSvPRjpE8tYUmYeJ/4T8Sth9g7sDYKtX
Wqav8IjfL48UFh/TMCJ1d+zHqeYzD+Bc9jN+tTabxZZkotUQE4EYuQaDy7F9trEYbaYlaTDKtjVp
8LuhHA6ZDXjNB3/Z1bx3nuKwruf4p6eiMx2jZ2HjkDFI7Y37pTohimtVNckOn8Z2FqJded1tPhoT
2ywWD1RPQPfi+ia0+CKWI0rHhYrX2Wid6WUyUCoJ96rox8N03Fz+gigh5aMqp0d71GhGA76p5C9x
YOIryJbPfcb0PNIGtJvxTKLn0zgX+RqaGBozProqc/Eel3tLsSw1Rps9jHjJQ70MT71jOY49ULlm
V0qsCr5UpOhpAVPZx54fXjPc4R32bZxUWb3tq+WLMXjRFt23hq1awH0g1nPjjPNbOkwg+ExQGjoe
ENKBvGs1z4/QjM2QWj1H7cLa17B34BviUk0dyzmJUX4VlkDaPk0ZBtPquWncNSvHj6gnvpUmpTym
4/hSToy9Fdw+ggWcFaGLarskliJA4dubgIjGelo8dwVRcSQCYPwvEboDA9mAK+Uj9enrXZbxynTa
VVuIbGfa/5ew81qOG9my6BchAt68lncki2SRkuoFIVIiTMIn/NfPSuje6TvdEzMPrZYoqlgGyDx5
zt5rk2zdDiUkFtRoFIKKMrMhogbZhlr84K/3BKyajD3ebd3/7BybO9D2Lw0ezbiBG9dm5HF2753B
yuanhBIvn03VcX2UARkKM4wDyrLSSve1hLhZddwkQ4JcKIv4ATGqHfySxgN94g/SCfO1yCZz63Pv
dBMwjZTooU361EPUXqct268tuLWXT6RrWZjpimznkWCnMcb1yRoxFSztNs96zNJ8nRx8o+rWWcSr
K0L6yCYU1DHj0eNB7PMck1fBZ8TR8auslssUJSdIQ5z9ZU4AAzDK8g0ozy8bjuY8iLthAStYfhBV
Cnc0TcXOMgmuaJJ9pifv0N+fIIRjg1OXCXuDuY2G6GU2ASMUM7cGfXbEFj/TIT6VdfR9uUTmgdUs
06MvqXIdMo5T9Jw572K495KXGAL8yquKe5A1Yoen98vU2YAqyebRpSPIbFNwixvZk+OQy0GLC+qP
MMCj8/6iWOT5bkQZPIWi73H1jSXC4E2g9gotJ0zFMD8jS9dx+nM4UNe+FeYsBHZW8hp4Q32dE/nc
0gUY7G8SKRC7QggggOsLNzFXWiS+tDDWcY8VW8aVSMBm+dHSF6Qvq8YV3etyFVkBy4odzT+tWDw1
jb/18PgiLubjRPdjHYnWQnAz55fJNAiIrelIKkyE380EODVc203KSqa55R04MD2hSOyaHokPH11g
sqjkaokuG2Ta4BFoWNIDrWkXLX9X5RUd/vqzUFG5dQpWk1ZoeEKx6+csxXOWrJGsseTScQQ5jtWw
SN5d9ZMnMvRWnXjKreJesa3SGJ4QL4Y3wviIpMyJ3irxu7A3sCTrDrthpTaOoK9x289AIyL2nbRO
N4Y2Pxk2JqAkTcmF5nv6qn6TvLdYp1HpYjnZ1g5/bE0Sz9j6XFCQjS2stT6qNIXAw4bF6o0mQGwY
Mf1OY7mTTLc2GIkxOjKhtEPnrefVoyjP70sdoI1c96PONslngrSGtBFRPAJNI5XOGyhixm8tKqgV
OkdueCm+oC39qGzvmjvwWsv2MpF7yKCBKigVX8V4wxEAZ7IO79rIxTXRVWaNvvRwg7ZstcpKuM8j
ZKxdxUJmzvmx0Kd1TNWyUe+ZRaxvnyjrDS8EMImotYmpGrvQrLcWYHX/ky5XQmbev24L3tPENPe0
bukiS97cPyWIgSq9x2JZBKxjleSyaHE7TZUbbIG4Vla4d01rF8fc5tFQv/btDHnphCcc4JP9aMGG
x6nIBEb3VEoBZEjs6gfbjTdStkTfMmGAZ6Fhb2jWoSMeGgvggfaLQ0nP3cmt0oWt2Ge+STIew9PO
Hr9FGZaoSi2rRsxrw5SqNNcqTZTVrraUzP3RlSVqv3hmPeO9kJ1OG5eMFPKVQuJiPPzVOfWV5fAU
0vEU05ZfL7esiQ0gSmHkt4J7mQAb7mJv+hX5egcBg4W05SiCAR/zTUvEXcDUBC/BeBDEKW965jVr
f63DwQevkI3byAZcNWRfns/WSuzbgEtMyyk2vjhv7JwqQIvGFjwV5ve2OXjTDF3Ki55lDOmDSnna
z6qOH225I6DyBnhyhoLDiyzK6BB301ESqk0OLG4qoZe7drIP6AIpi2IW0J5cLa616Kl0IWohaUPO
JvNP2XUvSGMp0hJuc8vjfU2J2aPc6K350ex+SLWwp6lxhvDhre2xm/bd8C46fL2KXZtx68w2xhJr
7M7cgkSXme1TS6G3CrP4i1QEDio9vXv4La4+DNvMzdHnZfc0La6V9pGNSU1oUPBUpss+SuM1ivWD
53OJuAIDd4YGtmQf0hpGlin4CkhN5jbv7POUeER3juTJGFyrUrlpZUmJyBhyufyCHref1DZ5CRRh
rn8iQ9xyUz7gQuQyUvVcOebXpQwiBDYbDOZoajFODejbqgZZFvFUsrmSC/McWi3/TBjUPaK5m1FI
Eyn76jqJz46uOVlFPhkz/q3Kk+tYyHtKx9k19703Po7xm4XCAdVhwtCN3TnXSVkPpfhcal/PbU2y
3NnDLe2c99TgCOjLA+sBbqwk+4IOwt1NwQ3x5QeJmGzaPSWkq4enBBJvYoh7HDasl27+XIf2ekDF
V9onY2quUBcZL07sf2BGNsgKK5I0WpsWtLjPavmfhThEtQvKN1fVhk/ShkeiVc8C2zT9IZYYP5S5
3p7c1ywQz0XKe90n2R09OCrbZm2hrrUl2SKDf+uS4DYWFmtk654BlN2X3RF7Mde/2z3mQ3KqKcE5
UCQYP5yrbWf3BL/9qvTmXxQodO65mrM8vJkRL1m99hEbSxD1V5BV7CcghNcR7Ge/TL/4hDiGsO85
tkBMwgsy1BYQYAOh80ERgJ+N7LxRFf9R4vw0i99dwiIxl+65gN+D+EgTv5dr33MHRhOhMsur78gS
4o0RcPcdVUzRyVdMMw9eofYXMVO0JN9VveDYwS3zOXT3CdeM5YpNrt4bf4C+q0E/cMb+o2zvUDqy
9fIxz/Gz6CZ02eAEdo0TXyPDP2h2diEdg6zYrribkufamCkYwcrbyyQod5X81MkanKBTZxr8cI5I
G3oqLGivw8xqt1zHah+ubZSoE08rJ0E8F/mVRJALYyLMpISTpZRIk9n9ptS82y6AJNlbOwbkX60F
srzvJyhI6pw7kNwGRASbDIPiRBtfGJej+28vhBUlyusJJIQPgmHMrnZn7aBp9Q8rcd5a3f+JauPR
I/UpYzrHwioZXbjZr8Lx+n3Klbt7wopCqm5/S2YXNHw89Hv7CNKewlidUpLSxJ8wEHe1MR1GTjNW
L9PDBAusAYoUjhdVVKoegCE5rpcObkjbiP4cOssIT18cUOZREOK0fRdOCJ5kunRW1W98jdLCdMM3
lw0SmxgOMSnYJGcgPDgAAPzZFuAFc8KMZ1y6Kug2eoiwuDa04ADkhWl18NUzZ1FAjU0qHMyFHyak
hn3Yc9d0Ubgbex2uSFdc2KwvkU8lBmXwaEJuAGBPZkmImYn5Jarv0ph+oiTwKSnCm+cBu+lTb6W7
hM74efvKzUjDN0iqU4utFOVEVgIfKIHB6EWuEkJmr9ykqGp5HUqkYSE5GK5FFpc6zGvf2AUk4rhq
lPHXL5XSe+nFGFP9m/ikKzCPG5YGvjgAJc895wD0NN7Zdf8GCbE6LU8iJFaoPECzZ16ivsiAN+ZO
hQmE1aU6ZX3yhFSIcA0lde0pxE6e0zL0tbxuIxaxHwhEEHvqF90g0TTDY/fXl/58i79IhEw1Nl/+
SltmDbqZcALGOClqhtR//Zvld399819/0auRxKh+Wb62/HH53V9fC/5oBtWzWb741/f89Y1/+9rf
HpX8VjpVdGr+9fKQUTHz6LE4CvS+//7Zy9OTHgDSthWMfv/7mYU4yeIUT5mRa408Lw9OFrSd/+eb
EvwqEcwdLYVyNPBvxRZBaYiyczvdGg0ZZpC0mV1ZxGzBdlSq5eXPkec+d5VfI2ZGiYPFBZMWgqK6
LbqTHhNR7TH9ULKGsIsqhgrhuM7izEUMaiMQcf3WRcwIGnX54vJLXWdk5UWphhzF0k50wZCPANnb
SjkSWoFH/7T8juUUIUKlrxE9GQfHkNe2QoVWThEJe01lnvDcmvA2+mdzCvodKi2TUN36U7D/ViEH
jmMEk0MCZl2TLrR1DTBCRoatedDTPfctL1DnKJJr0FBCF0RX0BMsas17tyCeM7ErpBeBrcb+wa9u
2qaTdWoaAHNR6st1BA/AMKt864AP39pp8gDz4R2koTMz5NcBkdUmSJ0QIoAZahWRSSu7jR8dGdJM
KQiR5Y1E2eoTAScSCgjQMvQTb6non7H8eStDFo+an0kYB8EjjOEtKfLMA0/oKLW1FSLIALCfbySe
mIPla7tJi7GrDpdEJrhDPPdThuJaWTYxr0xYUcfMHGlILQc1gGsPL7CSDzyNevLMxPI6a/imNFAT
BBq+4poS5yEjLLWr/WJnWf5vc7I//QJkpVZrHn2n/FeApW8l6/azziHpQDcaawwNmlPty6S9YvV7
lBXavRK+N4G6HFdcFl78AJuqs/0jY4KHosXaK0sOpdYwbobuV2ZM/Yskh2Zr2SHe3tzb1jFP2eWC
8DMYJKGRHUdnwG8EXKvJMGWPuVezVFMBTpF3yJvEWLWVIQ55GuxbVxYrx/cEvR2vAHYWv4y5i+22
E/ZZdxofxBXG4sjusHrKtFgP/qvTCjhn+QRWvWeD7uHH11SgiS+rNUaldD1ENj3ffHrsc82A1TrJ
zVAbO3RPjNtbQIJ+9KNGj7S1JTqigPF+2VuYljOIgJhmdLq3SI/6u2E3gILo4g7BK8wiDIDUx+bQ
G/Rth0vVWv62rXydvBS4vJafr3KXQ2YVtr94BpxXjDDYC6s6O5Ajit7lNIJphFZGjP122tskGQiU
45soblqeRrrNE3Gco6S9EeZbPooZv267KUJEXoUof9KPwxli+0R9khIckN9q9QRAwBL55Gh4iCoo
O2yNe0ElVtSDDpJNVBxj6CGmDT+qTra0U9FHRsY51n3/sad3zQUUQxPRa97CZGeqoEcydr2BLG1H
IsDpHOPuO8Bumsh+0odwV0gShgxJmFVrDe9uG19pI7y5ob/vLBYLN66vpRs85IZ3C0NaIsA/qFeT
J2A6002T+gcHV1oqbnrutPKbEcOiC7zuCu+SXpYSetpVvy4TouaxYn9kQ3owhiBGkkTSBy3UR68N
lMwJ4UfbkOgUjUdOKh+0hj7iOX3ocdtoGeHSZJS6j7YKIIaMaD0aJLqaZA74MrzgkmGdSWCJjdqz
zAW6RzR6UkZctjiqXeOxGKMewgftqsgdsA3q+MOoyw9N7X2Dg5A9mQ7R9Oz8BIvJY13Wv3OCyHp1
5oWheoHEdSnzeYTBndSrFCn2Zg7da2NVzaHuVIhIfGur/IHkvHSBZNHqM56Gvn+YlOB5ZuEmgKpR
9FRu1IzIr9Q/+hJRdaj0PgMaoY4oG9mTb0pv4Rgr9q7Q9UuRpfGDqVx6o5aQUieuQyuAYWhGtwU+
2ZyfwVM6rzjLUaK4PRao8Kq3pPV1JJ9v28l9d2znbSwI6uL0Usqe2NBq3ZrDO0mTVyq5TdBjLEwc
Z0Kqvp8T+RN6qZOnt7q09yx1t2QY1qBJcfOH3zyGe2uizL8h+lvHtXMAAnQK+lIpT9dWj/LEoSAR
ZSQ2kVW/ViAVcHohuT3A1djljArSkDNizqwvTsy1WZGdCX+RSNerHnLEQcCGv398RgTwaSF0TcLy
cSK5wu9ItqaKr8d8XRsZsTTJGtrDfkDEodvdZxqP9CZqFL9tHlzw7XzYqpeh0WGktc6kRNu0YsuU
7HGWJvEi1a11jXuRm0/MtmC6tMewzz8CJoTQAG6aATT40vtafGlLa6vJcDNERGD2+aWtIJXJHwZR
bKOnXZOqefJt6yGGC4xNnyNdiZO536CS+ohNymCzbg4gKd+HyHxWBqYI/oZjRQSBuk6NlZKyXMbJ
4yjrs0ixCVfdwe5bAi+Hdd6UMNzN7yghr0YWXXC+P5ku/QPcq6AQSvNU2u0myfJnT88uTUSt1rLF
QptKBSo7A4wR/n65stN5IzPvxeLMteq5L7E9rZIYbH/TvCM9P+f0IwrbflcfjXqoxBsONSubT2fM
bB5S/7uNwoQTO8yapv8R+u7nWHs3ubEDiGWQKt8yPo5urH5M3EPDPG99480J4w8H7Gjgk0ueOUy8
gF8amXckau2EM/IUGN3GEKB6XBsxF/Bw2zZ2ZJbzQO1RG+/j1Jcbi9Yp8LKtIOTdHqOf9FNeII5E
GWdGHfUWHU8bCSmewWgfz8GLljOhYFlq91lWc1Q9z+BrNgNv/JSxsiXes/Tzn8UcndrySujtIZPN
0UnruwazgGaS9lOykrUpnSXbJ39gNiDAMLl/sDRn3zy0o3khbYo9ENgJpEfxMjrTb3pi3yhVNnVV
fTbJ2U+5DAu2KzDT/hGdsNja+Zl02QN5jPRF5XmeyZN0DdLaAuE/TzQ4PAhinLCHA94VSLFEVEKV
9a72VBBey1GSpmh+CT0UJrrtnF3aaypmQONmHmw8qz4gOohDI3vShPAeURsRlGP9u8L87rbA7Roj
cje6sSUTyDmPk35IKxy+ZaE4bFoFA2H8kKL+cCW7fmFzEZIynbCnbr0KAMO4BX0IPw5NWuldRjl8
xT2JNuhs1hI23CosgLYIJ/oxaFxrw2wwWKU8QCC+HTQcj8B35o3etQpEHMsVH8cRluqbRcYbjEnU
x6PN8QKe3UYjX3qVN9k7vA7vTGIrAfHaCx3uZ1ez8E+gxHPckR6tKfjkJyK/UuNlokhSnRexQf9A
Q5njYIyIfQJOkWr6OR2FvWf1+zSM8J1I0mTfVv2PrrCiHf0lnOljdy8ZoMYjH2lyLcv5h46HEBkn
ezr09Is95HsHDg9X6F4ry2+9yTUy4OjuAhqnwgIFV5AavXJpt7G5PpiE2GzCofsxxfGu0wnh9Eo8
LDPCB4zl2hvKbt6TrH7T+ukBZstbroO0NL0RXFaD12bozqnp7AeXbNzJfBIhfRNPjypGeChJY87Q
9tx/YTDMVhuHWdeq9ONb7QTXgRgXmCmuRTbMTH1Nred6dKWmnLOwIBErHev9ENoH26x+9N2T0a4d
3/ioZyav/Dehi6BeX3ckYYtm2LlO/6ozfV/5FShl3PjMeOmKQVkG8YuHFteQPoit+mc+e7f5r79L
IK3ZlPcNMZHscgyf87XkAtH5ES4Prx4tQeRYV8a+j382vbb59z8144rVCLGI+paA2dWYLz+udIKD
eogOaJyAxjcBqibjYkUlr/5oWsXGSt7m+aoeN4IYavJ/9c3k6RGN5oMMNwQrIc9qtIr3WXTrRNzQ
NTdEzlX0zoICmBcbUhW7EErhqmgpNFR+r/6O/yosLAFXjgXfcfk6RapRQzBJaVjoHwPGFHA6Vrz8
v2K8y6kCOQ4YCy5GIKIB/159S2V4O/V7dTsCkYa1Hjw0vTxYuFHl2bSfWIfWBh27vtW/1A8v2olE
WR4hTYbnKgXJAs2v5V8YKRZkc93nAS2cghtnX+GdVt+hfl4VV6eYMET1XB2J+27Ow7uVBAf1w6um
21bqBTC4tsR4ZJY8wgNRD6eel/qxmno5Rf7ntfMYtbOPOG2pfx37+lPDJNtQWFS+tSEcWr096uWp
t/DfLzXgWZkj1Rx9sxoLmUvKMMkpCIHsLev3rgamlPM1yQRs8vKN+r36HtwvdE4+dI4tdkk3g2+V
4s+3J5G+15MQzAB474CcSdh7Bn0sOhR17O3Ul7Bwk4voH9S3QNfYzB0nFB1WhJF9qofS0eTnOIpd
mu5T03wMZXFVD6m+Jygfs/lJfYd6TkX5O37895MiyHilnjA+DUKbvB0/4gGgDys1BBppLD9OPZxL
OggPYzVixRHlJZgPQ5xTvaR4NUDZNN/1kiEWxAFyr2gsNqQAtBZTvSJNVySL1pveZNIRWcmXR7Ft
cVelA1C6WXOrfRzpGts9sDYlQaja9Ivt9qbB1aHrhzU6zom7MIOzjuutY2Ju4kWIAYRwLdGL1gsu
RT9uH1KoMnvkCF9VABhnZJo9k7SyK1Aju2CwDg4QJV7rpY5AlMUDm435zGnhI+/HnIG797TIIOya
C7XPH9kkaZapoYhd37DJKHChJzeNnEoO8rI4FvMhNvMY3mzxiv/sFs4+ap3W4Nw0DLQbspMs+2f1
Hzlt5rZSMjElBYN8dzVTOe963G+Emc1sIushjr8UAGKXeJ9a0Nbrxpm+4VfrmdTQotYTOt8zFRv0
WXNrNd4bToUfVgEvyoWRlHFgGHBV9NV9ctpXEVEPzQ5Ndtdk2mQBci1tUAyafvTGwgG2yIbVpCod
tqZL6VbUnn6k35Z2N24CvrMExwhePc9Bm/FxkjzMu50zMGkwfpqJdZg0OznA7IuxLrD6wcHdTPl0
bclaxOZfPkQZha2rRmZ6i4JCFuITxpvclhGnR3Pg+Re/S79kWGtlP9BPbHXSwhi6GDRwG+Og5wyQ
zETHwR5u67b6VlRGgXVYpGTbJavGsol0Z9DSQkFb253+WmX0tBmm3cOyYwgJ8HGlhhRlhKOxtjjr
LMNJamf8jfQO0OSTy42uD0eRtZ9DDEpBxjYc0FSZhmlvuWUBoaE/61VmH6tGP2OOU0G6CRwSNcx0
zPKytPCzY17yNBflVYlUbKVX+HG4r5NR0ikN6WUbagw9GCrLtnyNQorU5UL3vXgE0O5uG4OcTXsM
u13OSWYi6mBfSIZ+RU4AsK3mzp265CvNI316cNKdU1/cybGOk8an2sF9H8ivYR7iH4iUHmDQRARl
SudJ905Bqb3P4fiZ+DOOzyDdLT+a3Di0N0IRfkzwbT3BHked+top6jVyBkQko1U+/uIoqM6VHjpG
blZkbkoOVhQPKbTzjYz8c04kIL0v9z0b/WZdDTROu8zZ9QF1y5w8hUR77pOJf+lBMHV0KioUYTdL
KTMG1ug02bWjZixKhn3h1Le8oNUcQxNfmVN4smwz2wz9EYiQ2CTfnLAEE0R3wwWYiRY6Jhx6/KTi
BFSXTuYeTcO5lfiwRvO7bjCciIfswjnQWU/jLHbdUFzhNH4y74YEhigQnpPqE9dXBZ023PTLzx6C
gNKozhobNhldZ3UvhB3XtpaPb2hdcOS6rAEGaYIAHSjL9PYSGEcjok84xqi3yBFduUrS92ecqgaK
i0oqL3k+FHlrOSd3qF6gLYMXaGvVth0oj6DUpUjICClmG8JNQjw9pZHtglJmBHVOs+TUEQKoxkXL
0KDJmMtRftwFBRNcEiYG6k+6XV6d2XnJURAy7GFwww3cVeZj21nvTsoBrtD2OiNH0ZeX3oX1aIw7
HYsvnT8YhPjJL3PZwQstQZtdR72jgev3G6KQ6B5YVGXqhwxMokm9/AYq7S4z51XE6ICUyoutg+qR
YdncwvFIuIFzl8uMiM5dmOu/1fxsEebMYKo40WeE96CboFf8EAH7Vx+PZ8cCqviFswddJHXOHSP6
b1bvn+tU3E0jv1oV10IRxD+0QSXaM9Q2u9TbYdDjfiZtqO30jROy4bdz0JGiyQlUH7/FkfwRqzaQ
06PkSWKnWflKI4MI5WbM9IgKXmEzVoQ+xFAzIBuxZUcIK4Mo+YVAzGKoaoCnp0WmRYBlqcD9jdsM
h6GDLWjXWXDJNX9XOebFFv3LzOib1iEXiNvzIhL1IdnQK1lHm21ZlxL+qvVayUDFiBGNXWJxcQ2U
HmXqZMfAtclTdO6pa35WnfzQU2bIJGWF9HYAIPV8BIHN+SJa457+M2asc4AqoUmgUddDCBXUv5Fo
oNX7Sqelxkxdw+nB7vydx0yKnBe4lfKdJIl96vDONR4zba/9KlL/9kc8NQBrrL604Tkpj4XdnUWm
dLFq5Jcl7sNsGiddyTqlUnqK2Nu0iUHfpOoR1MgG0QhJQWpi56oh+8jwZjtNyZcaCpKv/C7N4VUY
Ac0azhv9xNVLIzhZJ5X7zHXzUjTYrzWbwlXNzjpUIlUZfAff/H0YWYDKlNlnHRAh7RigDsi+/aPl
/8PY+F9U1RaC878Jmg3XcDmYQBn0LXTn/1MV3GCcK9HAtoewQkMxdctQlMmv76fFhh30dUYcesgl
bUSbzOJ0DtaLdiHteJMK0ByLNFBvWfhGNnalVaoTroayKa+aUjJ6EWVRGHjH5U9OiHu8QAPHe1Kf
4shVVkb3YbI44YBrSLOO81vPODJQA7wavwcH0JeZ3N3/RxDt/FNO/udlW55j8NoD9cb8pxy6tEpc
9nV74Jh2yFg4xtl4CDzEo+DzqdaaB1F9Ad71gQ85kCZ9wwJKqDQXiorncpJDFUC5UqK/gyuuIt5T
ljiRflGE/KylKsDm4MOvewQn/q5zePeWXZQG21ogKOgztjUzzl/7JuRGQIIMC/1LlU2xuk5xobAm
WHwef7T2SuBQFLSCwnq6UmX9GBpWbLXC5a7JkSjuj2RzJQcRn6vfdTI/NVpm/z9vmgVj5R9XCy/U
tFzfCRju/u1N8z1feL1mQVtKLARwVXibmVF6qiRaZrlj89qajMUWMeUij2Dqcixt2nFqa+HAcvHK
ADOno731hfYY1eZuEcfMA6XXPLN4eO5UcozLzqKVvHMulxAY/GfapD/+qNls6603mePOKteB1mY0
JIdZNM9gk9lU42NT7qKYprS6A/9vEb33z2vGclg0cGH4KBn/YUHAOCTMIInkQdclWZWkN4XEOXsx
20SuRcy3ekX5Z63QTVyc0k/Oi0iPxC1WRqhM+1SpyWEXPDnVfLFqb8viR6wIS13eH4GJZZzlKBjG
enoeURqUalOJ7PxO3hHbUhDcCrKWgbTSbkEDwfqjncOcyJQYQ+YiHcKyi2SOY0VWYX/LB7kdPOxI
kY+SKh1ReEAa8PTikM7TokNKYWCfHFkdXb9GW6j2Nqhnwd5J7CPJij7U4b5aGxljIIv2UcIRfB80
qD/FXQ/RHkXTm0CaMHvSxQ/A7sq4Cni0I2r05HziMIfxjpY0wOxjjRJr839/IiYgn39ckp5lYlqx
dJ9gAU//my3E6TQS5SY88CnMlU1PsbrH5zpuTBvNTjE8urNr4SD32EprzOdubW6aPv5iT646hM0m
NtlJXXyV0lkVdXGOg/zBdyJ3rWEAhfZafGtI1w0K5ld/FiVpHG2XuIG+TreaYf7Uh/mXl0R3tGe7
QSY3M8i+fMHCkWuv9FnYUAk2XVRlonH1tSy9h9Tu7nNeVdsJpgt2oR+10nHaIb0hMMwJnD582J72
RgT5DAykG54Cb9y2c3vW6lbfkc2+8ZvCORfG4Jwd5K5CWDkO8nAV89DQZEdCKHu4AE5BnuBgbpK8
fpL06g7WmBHVR4FAHpvUUZOjnd1UA+3GTM+3LG2YN8q70uB7tUuzkwVPKcMWOZvVokB3rF9KENtk
1EiqSHOb7CsLIHj5rE2OTRW4KKmWvzcp5MBmPOt99FXkMFJSa0Xo1K+loIzy6upqTDChxUarxWeh
hFt4jm9z2FzUuRjm13cvbY5BGb6xUt7V0ZRTtEWCNb2hOGu/D4HzPYSxLBywpE0fYh0hhYk25KWe
qbgCwjo4GkNqnEuSYIIbFf/a1mLKNEd82f34TDzO2dRjl0MiGvqESIRhDgh1it6jJjssStU2/llG
3QeJfjxWzBkiIBe2wBLh5PnIcVPb9oIrZY6Z2OmgpDXBSTSpi0vjejehoeBVqi5VccpMmkoMkq0R
lV/8LD76kbMK9T/6tk6dO4qem07PVapeUx8SNKQ+TQQPIjWWkfJux4ydBMB3u+DpmjKfd8ye0N7b
1a0z0PPXskeLwxOgkt0SvqXvZGc9+2Rdh2oV8mZ+uN7W70ltfl9u8LjBFO0U43Oc9igAFC/SrM1r
lY7hiRhXg7mKkms7m8RvvuHMvDqWilXk3LNyhnTvcCb3tYZSLqf8M4hC3hqe/jLW5UuFW3tSvomW
UXLL8TiQbP56mA2bxA5vGs3zTWgY0NsgRizH7lajcdIbtAJmyntDyR9LzOwI3o+wIy9d9JNOv6Yt
l20cnw2jYfdgZgQb8Fy5KPzT1krODW+yPRMdHhXFd1CtGPYxsomBwTWT8bdOlAbBblvH0cr1MIjk
mprDcZr84VCaAY0ej0CCYe5JNNaBW+SdeCmLnv1ED5w9MRpXcAvpURNuBkJcZwDoDxeQWh+OmMxX
MdNLFv1Fi/GCzZhYWu/Nj2uWo4YQZK+l45Sg9ySPaNN4VUt7q6Ah2yb2roglgBvTIlqzDfyNwFjR
ddnebTWM6dAiN2Uwqi5py0nVZnDXKmEPIs3i4ElnuwiDWmw9ExxuPoktwQ3hCVXZiQiseie04jTP
cG2aUbdWozY/mHTN9zHUwNgqyMZpJ4JMg/khLmxByI951TqD2BabtMKcyB+SBUBQp9+rqa7ZvAH2
DY78Gk2+6mj0GEpSik5I0qyT58l//Y6xoSGgMmmm/jwbrrlDvnaodCjwsWvd3KCcT0H7PtSJS38J
Kcow1Q4Jweq3EFGyrk325AmP6BVr7Wx6zRnJA5iccNbOiZd6p2b+Wv4g1VeW3+GoYwja2Mhsiynd
so87CAD9hxnx+sG2veAcdnO69wvrW1IH4jJGxCpYM3EGRu4wmpr0cyTLB3JokLMM82MEh+GQpZmB
c6RDbp7V+TnTyBkp+6Ra00Z0znFvXhHRwUxQz3J5FpYneRmW/CpJDiBkvmgQPySMVPwJuCrH0HU5
WM4+9/u9GU3x0c2gG7W1gC2WBrA8+HE6ab+FrreHKqNPbzA83FoGOl6JQvDs5+81bGILOudReI17
rlQREholerpRjnvMZs82SWEHAAEQ1WipCOpOBi3je5DquzlRGTjmL2tIxTbtzOZs121zHmPjs0ac
vsvHsjvH1ditUMhEOyirWzH2xtEjkuzs0iU8D6btrdOIsSFr8WsY+e8i6ROVQoqchbCHPnfXXcEZ
0rJSmOzPDnHqheR2iQPjamocLeiYoB/UZHoYXyOgtScfChlPoAMrSmMoNPaInPq9NLJT1E3tXs9d
Tsl1PcuTo7hmXWgR6cAQZZ1OxrVQWCcE9ukxLUO0xzgX6BEakHg5FgpMJieflZqNJ/U2y2NESHkP
A7YMkOFQJbIkfkxQiFOs0ALlMIYjntKskMZpUQALiRMF+AfKLFjRjYxoq3vxYbFwgdxREYr9VwTI
UwniLsuqVShvBvLqXxlgEyAkb0t1kfdTuWFOth9MxnlRK7/3EWpHn3EfSu7s7k8sUwDhoHrzbJyS
RntqA3wLt4s0OhvHZB9jqJoc3OqN+Jii6LzIs0mxddcehTTjOmKYTUxrg6s9oo/aLc9yEUyrFtEc
5tcx3iBqPBmx8WjYgNcZqqznLmD8JW9LndRMbB9DlO/jFLlVFpI9qhHMqsTOoPmlynJ+VtvnoiHH
/IKqv2Ht51WkdCle5pDuby7FfVDSYB3ZOWV6c5trYnPRwyr1ObnzXz7GJkaJ40ZiCUgwQYblXC5d
8wE4L7s+pbTLI1UD0pwyu0gCneh0YMURzOGqei1qIujpK67ggTLuRfosAPattK7maMVXFpMMYQP6
6r5o+8FwtYmX7LyMHkEuhr3RDbcZzNCxyCFZJ1b8QKgB+W9yt3i2FoHw2GAjaHTOoqDBkJHVOMsQ
Un5ZVYSmRNLnzC3OtzXBzeSA5iejxflKMgYe1MA8jFr92OjBLXJmZpXmldMt3hB3uEF2vZCN/TXX
GfcqI6hOu4mRjoNLiN2uIS3NR6HSwtcl+vdae/ahmFyMJv/F3nlsx82sWfZdeo67YAJu0JP0jmTS
mwmWKJLwHgH39LUD+qt0uwe1quc94aWk/1KpTCDwmXP2sQ9LA+0qtbFs3TvUEndD3lq7vkXF1bnN
MVumacoP6GvHJmiuesb8BkIdlggAIJIEYr/azJn1mKmBZqXcNVrCPEavfbhXkqLFutgmuik6/b7F
+cL/xgOzysktAmiGBKTpdbqrA6Zo5kgivJWykMFFFQbffTRQF6srYo4sZpGUkXARq1uK6GG1DFvG
gP7E7bNX1+8IW2jesKYdQ/Yr+IrTYQNYECcRL7o95hK5ihipnoqQusjBMGCpSAJylz5aTdu1mfa6
/AWhTZqMUitbxditErt9UqYdwfnAaVu/qtpzmR8Addl0tR1uVH0OfvgxZXWNSYbaN2dokyS09ZFW
XmL4TGtvcB+yybqtte4mdlFBBw1K57bxn/QwRlTL/tbxeet8vcI4k9zapL8hkGcuKe2nASDjOhxf
dYOZjunydnQDH09oxyY6BP5Dg+nzWp/cL4Zb6PkHZQIjfpFPyPn2enL0eif2L52yosbKihToFi9N
sKdbWkSNH0Gc643Xh19aeFPiOWda/axbwU+lzSoQM93DtIMb6YI1xIJ5HQpeazAlpEZELkm6fXmX
sW/l9MHqMpIyoIWfRsF7qKpUHtikLrgf81B/HMrJfydm5ccwMQuo+7YzonvHyw99V30TCgZihgFI
zuQXX69+TKfmq2dyaqnXOFL/VmQXbhKf5JVSI0spKeg+8rmEi9hUx9wif6ZzhE6jcRg0bh0/EPZG
04ZNRNjFOoH/tbcj1LrWmPwsExEPpUOoEWXnMgjcCJbuy29r0UR8mvHopd4vb/RvmUFtVb0U9XKr
9x4ZA2pUtViHyvCjsAUOSZn2DPXOqWrY/5xlIR/0UCYf/pj+8sLou4icmml0hZNaFptAQUZHYzcR
5rdHJM5x2OKbmNiGErqGWWtflZIGR3nuWg1JY1+7O2VaUf24aknsifaamoy/hBimGv3MVE60Cspf
n1i/4nTCMKgcHkt/VEU8tcOowjwDIcbt/afFOLU4MAx1UdWkTBcm0iTs1MsAbplbm6pqdltMKd2A
+wagArrSEMsvhV+u5sxiKFIISBLnD3stORrY7NPozwJg8efo+BxXAeov8MxIaVXXIUxvHbe7QT82
gBghbZXX3tAE3ud7xyc2sdvnJfg0A+3JMW4NxFiOxxYnzmCzRQWPlmcJSj7q7XMiwqMhTJswElDe
iePQjyH8x6Sr3faz89CRLUpCILNIrQOX2Fq/J3XKpvSgQ0f+jdYgPKdfw0/mVNxExUGMu0rlxULX
dbcgO82OT3FxxOrxxJOo8LfYaccM1J8BKJyhCN3e8hJEwok7BPW7iHT86dzc2iju2rHg6cqJRLS4
WNcC177LgFZvKQ7SQWzrYLoak4EAA9eFnP3iaFW6C2YLIxFmDXKh6JmH8CBsgka8boPVUyvulgXn
0uSa5KZWlnuRGnBDUH+rJi/frU7bheV82w7cqIvrNnDZV9r1KHfWp/THJ19TsY0Cg1o8FuKY6AO+
ReerxAax63L3UhUIaCeXQX5FXuWxDD5FGTF70E2cvuDAFaZjktp0A4o+gyS4zoceY4ma+NihwPPX
esWF2fTJJUIMJXr60xA3WKYEsthuyk1HMGOWXZMYlZBH1VQqi+HiWV6cJ9FcHznRnnxRvy8rt2ni
Wed10/vsG5dEn+/7HD4sUngGY36qVArFpvaT92VshVOU52okP4GB3o3otofSferq8UVkBag352kI
SFAs7b2n+lfJqALVGJ4txXUIQq3c5srlpdbNTo1Zlhe/9JOaDq9h0AC8RWXKyCcuEZzXxHrxvFue
fEnVkMDH9phtJtzvf/xNqTXtRN2evcJEupQ+i5B/SpkQey/R0AWESKnyDhSvSZ4LN2KuNjLLUkMt
imT/6Tpk/paIdyGBvWSC3r3j4rKSa2zrX4XkvtS0aNc7fCR+Du1ATY49F62r7iP7UI9kou8+tYSM
LCUT+LOSNhQNlpRb5YmSs3YJNPtx2fQunyFSC3b1CUPnhmV+UzVH6bKbaN0nFk08WVSNVJL7y14L
uxz66+M4wotTy3hN17570b91wXDPOIyFAzFGG4L1HG6PigHGcjVoTVxtl/timSFoLFhY+fADmU/u
J919UDUzos10s2wulgVWZ/8KvO5x8RL5WJtXGqJGe07azUgCA4PE+SUaNSQNQbQrqIeZPfJaBUND
gI32mlUjPz7ldiIoGZ0SwTF/hpjQ3NbLUHWcL6G6ICtJ76xqaWnBU6AHPWpNcSUehXuEg9fIOHxJ
vcdCpaF4QO1NITQeLPXE85B8YuXOrqoes8pxk4OuUX5B2BBq9qUqLYPSc3mXk0i8DtSd3sjAZ7F4
Gc/uDIQvTHX2kq3GUwwSK9WOEcjzJMIftesDrncFS3Jb9cl++Vm22urOFZvUpKmfaPx/Cg1L9Ki5
J49Pfr0Yi3N1jnPqM7bbZ228X2ZAI6qTZd48hgaCU4Nmnk8Q/RmBqVR7bHCrXYL3sB66eadWmEjN
2Hl5fCx5c8Xe/NbS3M61/4z1gQOBWQaKevMmzaK35R6qDWPYuWODYYXkzbCctl6Hw0QxapQlzhlL
Ln8vvC5GWk8Z8JWb19W+MoYUuJj8Pd4Sygx1Z3p99sHgiFRuAKKKbiBZaBsTbFAKpTEx1Zvxsqw4
5hwoQeU8QvyT3/ZUOlAdefYE7i2+nI+ClnrlM7qAz8B6qSCE0C0+4ny4xv6E3TI0lv23cHc1YQjr
xT+peTxUTdKYV3lbXCYFE8jdtNhV456ArLwU9A3qYp2IDVp3ajqlyhZ2ZPFmarvd4ipU9VysUAik
+V075UBcZCO2Qluq0MGKOPUt8incmtrBcsu1gytoW8QBY+OEq1bdWKx9TvYo7s2QfZmuTcOOxN3N
UImDFZY/i2AAiT0706LbDBa5Wx9No4GBp1GLZ0mBEjofeGEO6i3jpHvTffI2GJPGylsr2vwauVTH
avmtTr2kklvU/gXNUWithjH7UjPIQVJDLg5unh8voYrYreBv8vTGGqzj9VF1esXoV+ITnQP7SHQX
SffqnxABC1z7xbyqy8hBF/64bDAKdW2OXvC0cC1SbNY8I1H/duGhhAmQVrpcp7b54U+0Sxn3VVwy
T/fC+WHUWJzVhB3z57AFaEMqE79q2GoOYmA8LQK3ucobJ3W7fpgyp6bjpfmTfCx+hT9W2qtew0jM
ZbEUKzihrkXh4aONftQ7qv62yGroyJSjozX1PzNpFZLC9qxa2WQ/FUyQZ7vIdsuYX6cxNTZFk3/J
LL5RldOcUqJR2+6yJMZVXHDtsFZ5AVe8tQI8oqSZDStzfq0lBlyXQYejCgnbFAb8jvm8nBmt8qUn
CYKmFP8kiGnrHDTjjrH4lpdLo8cy/Y8tnspmlC6ts8cs14Cw1DiMScuRIEqqjRRLBd0uOZ6KfMGY
iPWOcjjkTfets/DQwJiszZ6DJP9BOspwN3CP0vCZp9CBCWW4tQlpRUsGKRS0F2qM/reTJHt1uS9n
YprE/HUy2S37EJCKB5G5rJQowZYyU488pPz2b6/EAqFSawTZPJ5XBCd2muuh1mBjMgNfkAVebO/o
o24XVIGhTPHRxJS3JEhmzKkhl/snslwMHIx5CSPOLZUlc1G1l3DZh1bhfDsOabBu4wYVn/s81S0k
Z+95GSYscwytnUKUQObjAsdosgm1bUpIpPID9SnHqOdH9NCWe4qy8t6KuHJmHjaO6YW79mkGfLlJ
oRDuck9i1/iZBACkVMN6Wtv2Y8QGHB7iDDGfa6AoeLDrfm/sSNuWCvOSu+WNJgUMEmf65Q3fi0s9
qFPkJT7vOdEyW5WTY1fxJcKp63k9j4IZX5c/mPVaCQM6OiLG8NU6I5R0XQaMISPOISuoeVzHHUuF
U2RI9mjFRm3fdZfpY0+5Ow7VS8eRrCYreck8xqgONZ2R6yP6Qzz8szTQ3dw+WpZ86UGlr00+n5Ro
7/1CQgMn+aaxtR2kRaDASMJ4jfh2oMFwnfQ7rcrjlOmUgMTmCkitfwb1qMveicaEhcwRwXauJz9P
56xDsmW6iDM0TDpxvRUVQq4hc85xoE9I6sR9rhQf5CXe1g3BVZMZ3woPDVYzo4PLlXiqCinebe5K
hrPbnkdLODnkRM1M38jwMza6H2wWyUVH2NXKsclqp0hZ1z7ncTB/uxS2aHNwvRQulOc/W9c5f8tr
3Bh2AwWocfl5Y2JvuEMRdqXOdhEPRQ5auimkPW0DDiWRZW+jbS0qhtbofyVdu5YxL9ltPsg7z/go
KY7Vk1ztxBbyTuywAKltfqgmtB9N6NtlgMJHTVyT9brAVWKS0LSyf1TPzRoNOoN7eYZQhY1ctfAJ
2yHX4DZvw+x3KV+XI3Q5z4rkI3ZoCqwKLaV4JSl+H8TMB5x+JLymaW5cdq872vwPjVw3I6/uo/q7
9+Svqmav7iUsVzKTko0AgnQ9uhgwrfTSCiVO4qBZUCEU49UKmh/z1w/V3RWhf/DiYdUj1LEKhyEP
OO/5YvaRwgOQiO2iX96Jyj9rWrDPjfRzgXLkGidcrkbTeAgI7WNkGQbek99RgQUWFZjHca6mXy5Q
gEXTMczRafDiNxSHDPfG1TLmrFj1rPET7v3ejQ8LGGpReg3E1oc8BxbhgFr+pSrZ2QvTbyRPVEaB
DFaiTr8XsJDt8ETxS5KXI+tVJuI7abNnBTBSj02dBAx0wc2XV7Y3iCi/lnUdar/91Favs0cdBHWn
gu2iuA1MOZVmiDwSkqrY7Ebq5iN/7wmL5nFZABsgxYlppVD1/SsswDvo/kwU1aLKhlwad8Gjap/G
kfK+BMjESpJhXu8qghXVYa4kflLkhAH7JpFm2vcyHDYdZScee8ZT5Eg54M1Km8/daFHCk9SNxlrB
dfoQnQz7OUxFctcjflsvFymL0X5t9w6JZEapFvEPMkI9q959Lm50PSwg8666MCa8KK0S7oXDUvst
vVupESAabGePnWbmEMeM7xP/V4PwEWG2BaAJiW4M6zwFDe28GiZHMmrTz0hJaiOj2fqtyYqUOsRq
vAePnvYU99VrZ3j1hvXO2ne6W7RmCOEVSkx1aaNCIuH3EysRvyuldE8EF1B8hp9qvF62T60Cvy/t
TadIY8saVUrzizSWYiPtr8wecRQqnITqbNR0NOYJWLTwGKzRxZZIy5bxx66yzyopCFn1x6T37iap
30TljFTAoj8Tdn2C1skxWri/1A2R5EjTTHw1qopeBHBpS6XlzvF7fQclmg9a/UMjVQF08k47OE1e
AHv3oIQY7f3C70pnHtext0M379EBmrD7WLduHaThLbl43MuBtismjNMmK6t1JTFums6Tmo7PpftV
aM0vRbRSPSOLj2c8LYc6q6+KKVLG9mVm6MEQmZoR+vy68R/Blr7hIsSHyUnOcce5cs1n/WlhH2bq
5fvaZdQ1fVuneIhbRaODJJLvA9IYy/bMEBO2PVMWY+TkiNqZRrR5JjZ9xngaIwOMrY16C6c5JSci
6R88JeYpy8BigYIIhlbLyoqXTF+26ouEUjWey507K7qe6sGW2RMzCuIR4XqJ/Lel5qfqXfaq+Sav
vJNbsa6bnd/5UGOTQaKr5z+TosW54ouYoHv18ZAJne4i1pu0xSwDHK5DPg2NIRM7m9qlPuQzFfUD
Fj4e6Kzx1B+blGgjLo1VrSor9TYvFbEapy/99ehy0y+0IvVfT9DhUItTMi8dYAdeAedxep7UQaGe
4HiO0g7ynhwTRBIVqcuTpnybTLYtbWvn9MN0DR/4kt/tloNXawgGreDU8E7MqtT21Pge1uWdM+JX
UyrPWeXZNbX3sDxJelQ+4I50Snn2+0lFJcIl+u4ALMxnQgKDEGYbR5S8SQv5rs6a5dlvB/OthfBo
i05UTDuFYpPIcQhRiX8COBgrW4/PRgXbMC6qt658nCz7aSFIqaLXseaPrPDPOPAUfpA4zTkMX7tb
vY3eK836qu4JARalvWnIrl6qiuVho3m4QadphyTSC1SpqqYX5m0LLGEl+v6YFMMRm9QdEv2XdvDH
Fe76p2J4iHI2yVginmrTtFgkJhxd6cdS32qF0Mj+WMWt/Vw2pE8tUwfDYBhg2zgbzdD6/0Tj7/8J
0dhgvfDfEo2P5fDr32nG//wf/jOSTf+XQUqBIXDHuuBm/4lj851/OcJEVcpqA1auYyPZKpCKRP/7
fwnrX7bOJtQVloe21xMQhv+JYyOpDfmWb3s6QlkB0Nj5f0MZ+wpW/H/GsVm2sBxYvb6OvNUiFO7f
BZ5T3jFAdmPvVFvpKwyMVddQMbWs72WNtRqr8otnTvGFhPlLG88tS2+bumIyf9H5osOqJ6J8K+wd
ydxfKu8jqqfhCHCiTePnGAevrLKfaZLxAQ/21+h+dPTtZ1qntZx67eCmsQnbbd6OlWedK725xMCC
b+XwHDR6eszZgyDTz55MlG33WO8vjHdPPLTgr4dxvHYKjXSbIvBPUAMemfoiT+9ci2UHooHGu4QN
05GmH492lWKBlCD37EB0u7DB6ly6WIsMNz4WKTaeLHNe0abqd6WZm6uMMK8K0NGt7ZJv4UD+DCph
3deF8+06GcCPqP+O7Q6zWWNfiMUYj8Jrn9lv4mvOWrkChBjhwUO/KsR0kEP3jk+E+kGSVKQCpe0h
2AeFMT6n5CxA0GDcLPNPy3fOZRsfGHGjbAxgqRmyI7szq9duDrspoFbbQ05kf9rDDaNWouRwj15N
InmmqU1LdTeQns2Ekw5gjFHUotyggjk3lTtvvME0V2U1zecmtWhfj4RfbEaO8P1oH/CRtlsrjrZ+
WuFziKZPNKXmhUaPHGxaTXZLxa3opbEfGfONTfEhmvaZjoX2MBB7aLf53gjsr7rICcDNnPZEyAYm
F5PwVWpWhp9D6hzL9Nq1jUmeK4G8xvwgMTHjitomcFWU7jfZZ7F7tqKtCQtuTfALttyOFPdKiB/L
Ks5WMHRnnvwXEAH+Bcv+znlJuyIk1XW8yZgMImuIPsUATr4xSVDrUyWTsW8FUcm7wo7HQ1x+46tA
ehHq6Q7TJfaHRL4XZKRs4nkCg0A5bhRMd0zTOA+1XhxbN8y2idUoMGuGl4Gn1S5my9H3FCGlTXqH
MAe6geDLcOLhYFEJrdOQCVkaT/GGOJkOV6N7bxd9CNWEnBY7tLF/O/1HoYPIzkR3kyK8OwcBYNZy
6I65Vh5tN/TPs+mgkl951BCv5XSH6Cy8d5ID+WMbI2qIGOUC29eGyqfw3mzNms9Kk9BrZnDMzeoe
oa2liDH9JTF+RDNmN5Emg61N2tS60cida5HNAARuzsSqFQxe9JFQev2c44o+4nMsQADFr9IB1iBS
NlARkq+LXv7WxrahD8nfw6kbVq6Xzei2rIiVOdGwrn2Lq0el9ySbMK4Drrrp3SIYcJ918DE0W2MV
L1xubcy2cCCTSD/mng4LUjwWmShAb+QMRpnfHwgiYvNCXWZP7OKE17k7AzaBn+Jp7aaWLX9X7+BZ
fBb0vHtYeyEr+Czc+0n61lEpBG5/G462XE8fcRb7Oyxn2KW9h4bH9taYgCFQZ6xM9McQc/AFB1w1
SfHBICI+DERUrqLc2gC+zLZ6Sc1qzj8i0BkH5ucw7rdsm1gy2fq354RHBwEeDJ4qIC+5PoxJ/pvX
DRoldY9Vyei9qFuCjAoLoEFJvLY9o26aSLbDaLTv4vfRsZiktdq2zZUOfva2o45XmkN75UwdC66s
BEfWKZ9bW03rh6YUlAVoCza2M6a32kNYq2FsASWkyu5EO/Qo6Z3fxEOjBDCSkOitutgh/rRXUyrN
I6kM87rLAGIB3wYz1299RUIUQ7gvOnDKOVhvpDHeIRF3jt+wYk4NTGFliEI5IK8GENCOIMMABMVb
NTfpjgdVvc4TwBz0ZjSc84WUcMUXhZCgTV/ohAGg0b5TZYW7XLDOnZzmwxm5fsTIvxIBIHud2X3N
v3EyZPu0aOZj0+WQINHXkY978WMLUUhc/C5H/8L0Lr1NWdOtOqPTNnofRMz0jzEIk0PZD+FKNKWP
YMV01RSVOCDtG6EJjOsxwgE46s3GGr5Td/Axgvmsf2MrfOGZi/csvs6NH29YFDebZJouSRJxJhX5
p3C0Z00PzsbQbhAmzLiB6K87rX9l+bgFTw54gKiorDHQRPnmOcrakFzr/qHuC3s3j1YDcchOt72s
rR02BHfFduRxCpSOBjzaxm11/O+Mu14my2NoiA5k3WKU3wzkkq3gHE37oBU5GeJdQTdb4Q9sgbuG
Lhj2UszXIG26rS9RVgUtl4/NHpton+maGnnJxd5wbyQzjA+6qCB0/ZPHvg05MWyBsbJZB0MIRiyA
9U7gmtgjRzogDoWrJo/aRJ9GVz1vUM3CTIhY2Ppt0p2Ao9Kk2ZTTDsHZvZObG1b7DLcGngneCI8K
uYWnQL9aXz/rOqtfL2wjhC0MadqJJl7qJle4ieejm3nfmtlALtyX2S32dQ7foNsNTnMTS8gMTijO
VtM0a9QHJC5ym9hjmdyBqto7EHLmCri8qbUbECPpGZZ1uDXjA9A7hmJaZ2xHH/gcT3acMkOxF9XI
EqgiyckzWCglg8MTee7WThndxzogpxZid6rV9dnt8oOPf3c1xjibPWxRCKJo9jItZuBvcOUmVXeE
BLPJ4hwCLVIV9kgDGlPTu5GVMA8NwJpKO0SWhZMzDp/InVRrYpDeTgAraIhGKHUSVSLU4sx2jIsd
1AUC9cS+YV4o+Oh3daWNaiCB1aq3jyhz7a0zNL16lfldG1MG+Cl6kHofhpn26MVReNQ7hhOaBkoI
FnF2ke20n+owRL8+6Wt4GcxNBuJ40K7lJy/LEvnYzVwAYWUewtk1iCTI4DOE4URYpXI4BhEKu0ZU
CD0a78vsSAztYZ9BYj8tv7t8J9pJRf3JNUK8Ypu1/eOoYish2uCLL13IiND9TpUJ7cGOkpQ0bLM7
IVT/SBDErJKiH+nzrFXDIXbQO/1ATux0Wr7MmTS2KNN/kYnTbkO7/63NKv6I2gDffK4+bRDajEkA
B+b2LA8EdhKzZlQbEYW4q2IfvIJMC2gTXrXHMkOXhGaBtjN1eQ6kNpYUjXhePdSmrdF1nx01OOvK
khZLvUggGQ23I9tjtJPixH4lWo99qhOW9dzkzi4IW/0Uas1zkHYpq0UCeTzbQz5IDGwCTG6//Cqs
vIs599ousbgQpxjf1vKdqTIzl+/+fskFJVcFxkCqcM7lS/tf302mpR3jUEn5yQPzQByW/oMV6Ana
WsRGPecJvlkDDWKarIvECeFNot3oqF93hqiuy8sdXMvbR2l4IP6rPDGS+eeLNXQJc9D/+rUTRu42
DJzXhQUoFOuwr8KsOATqtic9ol819DI8Wxsa2aZo9q2iFIq+4feWb1vB25sqUdxyvenGq9EbZPIq
2F+PQmZaL99mdpviBgM9vHysCx7Qs2XIKGD5uvyGgeR9dnSab3N8DxVtkuuTCCz13d8vC/FxYT8K
RBCOiWZyngfc+C6h6laPzddWX5ZfNlP6rVdtTQbJf/5WWkE1APlDnaWiVpf3AjEib8vyXrWmjfgv
DnbmU9F08wn3qDiRpMtkecYPyGA8Oi9fWvVd6/1AR0VcMZSgF3UBPDSkRymLGmV6DwSKYucQsDQ4
/f3iN+kAD4Lk9tSfn0GFa6eKwTerAnXNxdyftcaYRJMqvp0vXu+Sl+q035k+D4RhDvW8j1r3wN6r
OQVEf/754v39DgsneqjZFNuRXKsOiM1p+aLWAIQ1ghGicOTsk23Nqa6S7FByAOWUhLY0IVNOllyQ
aJoH3x2m3fKHvbrZrZqdCZoUwCjh3CKkyJAb6mVOQa5OD0cdEY3625bvjMmrmJuqX/dd+BJ7Q7hb
PpTls1g+qD5lkewU7mPLnIeJXMKRUzv+zo0NZ798Mv/X9dsOTMUq0izWf/8AdjtGAP9oyhoG5XIh
QyniyhJszg4NBYG3vCE8x//9/fLHqmeblUj8cqwn//4rl+8EC5DT39/j2C6gOkVHUMSbqm8Qh+jW
FwnM/SpCi3RwO+PeoCN2wS1tbLOh9rZ8kq9n8d6GIXaU3tl2HdF0U/msFRLVtlcYLFBnuCoea0w+
Fa9l3JYN01uTQiJHYMAWrshinuO+tWkYb938/YLGmYwFIz63NrBVkUko0j5RneVBd5n6mbH90Ece
KCb/pkaACxH6ShqLXGsRD3ohCYw2kK6bzlG04qFkDlaLHU9MoDBiNlkUUbwrLgrKrpuxx0de/GYP
+oLKoGeQnNL5DfFrrr8kUTohhajewr54M93AWScWt4CRJ7dNVGQHJAb3OuGcZZ3shjG/xCErjVw3
WVL0LClaOk8CvTja23YnlQ5dxza3AyZxGIKJ0sftn5LKrM5h09101uAdwix6ro2J8B4KVeI98Amk
sXs0dJ6v7M6P0nMJ87CQVk3j1c+xN4NGWjOIOHufoCWB/ICvmqQ3PNhod4bJ60+tEDdZ83uEDjI/
QLWNQc8xy6zzFBPq+ElDAjJO0241GaYrEz4Dah+6dY/BPpuVeuUEbsjMge2v1zwmoQ2Q9zp56Vcw
xTPYpYgDNMO0IylWNIDHa12mF88evTUg94OdVA8e5i7V6plBATLHYRNUdtfUzakTRotFJHmkwZDf
yLKWVH39jT6+BC7r4y50biaKjI5AT2YduF7aZhNRM+PPr56h8G4NCwYsEUVo8NL4OHdlvhnXnUh/
tXb/hDzxo+dNmCOmkHIAIOU79mOTpScv1x/qDMCiNVnbqpl/k9vkrPvEZ8I7tPcicJn0OhH/Lt9k
Zhy/yJF1am8+AytFvu5jdcrt76axGvRB9VGaEaq8Vl7zqt9G5Y50lDOgREhqaJDjrgDOA1xeTVTB
7FxIYdi2NtRLGQnQRLG7xbLOG6m3D3mlOavpYCYzw98u/pzN9CHxJ2s9ps5NNgmJZIydYrComk5d
Pp1TITEKot3pxfi7kMZtlGPcbFxlR3/3cXIABTEUqNA+6lZaombxrpkigunZ7ZCy36Am3TeOfCvL
/IFXiS/bn5BlJN6+iGi82JzuADHNmwkQNpMSiaqGzt3F6qLxMeAUG0k/5vVt9YOBGhu2gePu4qFZ
WaKf1hAN3bWV+1fgIW8Ae0+uTSxS0LZvTRgFq6FNjx3bx3XukYc5NyHy9jHtz2ZM7lYxa+9NkeIZ
QH180I6Spgeps7sLPIfmtu5/6abk8NPk1jaZOXczx4GjVDBu1l0l8IZ1oG2itCFrhXRiNlHx2SmM
JySQuOdqWNJRwgQeGx0brR7/TuOyfGUs1+T9cJZtO6FsDNmgKTGj6MZ1M7BL8nq4d0nxk9V2vO6d
6o2AXqij4ExLw/juJhKMo7K/rSixViTAsJZSsBSo1u467OvNICKECPHDRCzAWeY9cNV+D9qJGREE
bWBuBM26rnZKkFxcYHteIh04VjjoybWS6bT2G2vf2u6DHzWAA3qTvFULIF82IkKenB8qi3BrSZxj
3KOuGRpkP7xMbXxPXzxfDBFfSp+sKs2RP5b067VfM5BorF8jk/v93OjvRZyU23kWZ+maBhtsbTV6
WH+l9SWyxt3O8DS3+AMRVwAyBp0T47wiIHY1BoTwihkDmCBD2k/42RUgoxVq6uc4nq5twTQ2T61+
r3fCOFHAvvDUgPkRMAicME3CIgE1N1xKqT/4yfzp6FZxg4QoX88uTO0ug/7iQ7rLNDJu45z02K4/
9GkfHvOIsUAH0iIIvB8cNiPyT4MALi2Wm8SNs3VuG9vIrt6IxBYXjjW0tXyadtj8MPaYdmAyNpZI
q4MeBI/gRCUR0vVPlA3rzkJ0nefNd6RYT/Xw4yFU22jFBQpFR55Edh9HPdqfHgSjneuXrpF3sDO+
eMRcWg6yXU55D23/DaTNN490VqcqCdW3iQfI9SNxKKmN82oA1Xlx0IuOCTWZhABntl7L9GqXKDx/
xiONGwmavpaODLwwnacl0Cy/x42OFav0/KvRo52yNU4ZqtqYgCTAcJ3wUFnM2qcriXmrJkJ2dQf4
WxM/NKmd3zrF0K8gMwOxlQPhEjwQM/f6R8jqVRD+xGBteoFt5aZEcGcI8dGMLpbKXg77MrcP+vzd
eNzyueHv/BInoAV6bu3x0sqOvBiT+fl6IMYPVdl7qZN3Nncbv2b32A/FnTW3EwajgEzYPJ631hjq
2zkesbBZd0LCbO9Rmmopa9VSN4Doms5Dm1TuavDS5ADO1LLq4YL/4DPy7RtlF96QA016jXiC9AXQ
MUldhqUcaKHsr0FvrYntOQwxgSNmPhIE04sbi6s6JpB8xo9yEdZg8/gy5Q5Ybw6LeGyzc8wpoYJ3
Zt4agljmMnwlYyjvWkym4H5CGHPCNh5CLv3MIOXXRUU9/MYb+lTKm7bwkLGxSdhkEjh+L016Jtb+
Yz4zgXMQtngduQdafJ36/WjM+okxWbEiXqda67btb+LGuY9j8xrlk9xk4jVlvo0hnWtq+eKiBKjT
IjgAYnoSHGzDZnCncuV2wNYShkMVObtbZsGKSBBspzjl4R/+5GNQnYNB6HtXWRdbiWavxnOpWdkN
j7l1Gkkfp5ztrLKxeEz6z7g7B2ZtA/aBnOiqCMTAsp4bgHIIiIgjdtNfPqSvFbuI5jBl/ftsjJ/U
TVsjzD70lPSkNPPugwRGaE/d0sT3Vsbrad3ha4zQuIfjRcs9gRUeCUAgftn2BH6/qBwa5eOMmnId
d9m3FO5DWReQgdtuY1vJJ5LCz5mJBxQ8UgFHQaspueo8T7sxY4BvXQlXfJRliNGAeytLi5wBAdW7
JgF+ZxHWxBBr8ISjj5Hpg1WD7GxqYOWo1TrDPwZOOezMLIHXNqtR0pC/NIZZbiV7VIaZ1tGx8Btm
NgrgsXBOEZAb14jqbe4laBty39m0cVnddRmugrTBJ9ljMsAURYXSpPUlcnws3nmF4YQ4IxIyir4v
NjruyqoLNj6fY15F5k46MD0r3f81YEFKsPbUijsh5jW3OC5mNTCXxnRx69thZmgBwOwpz9yG/mpC
YALJ5NQh+EL4GVYdkjN+rddhx6iJruslax3sk8scIY8TeVp+/fdLXEUcFzYnvVa4YPsNyHbGAMSS
wf9mUj8BJi1BFUvP5nG9RXGCG5O/qBiLe3Yi446Ch79B/dbfL/0wzIQwQQ0gvkmeEtxf7aEXDaz8
BBJX/u4xythWmS9PnkvIwn+wd169cWNb2v4rB3PPnr2ZCcyci8pRKgXLbd8QDjJzzvz137Mpd9vt
+dBzzv0ABkGWSxKrirW51rveME4kHORtTlJv7s7oxCMEzU6R4D7YBsFw6pg6nAa14QQuM5KD/fI4
hguxbk7HKLOHk9Fhv+92ahw9WRLhY1Gfxgq3urplMrIcIgP1sIOAbgBYVp0iBXKE8EbLQ0k5E1RR
fGTchcdHTkiGo+ARS21Abn7epK3Ay1Cf5UpTjb2pshtG33iUbUqlFqWoAvV6ZxGMAmOYDWrG8TT3
eDTBODv4qnGO43YA2mKz7P14rBDDrR1IP6wdCSivOvAAb38U4ESBvx3/eDCvQyiZKdZzytY6ndtt
jZjmoFk0R/NYhtzdfcXdwoee8LC2JX0ApAifOR3zmTgGaostzIqYbmkxP2crSW6pxLnLnqkOlz31
jEp324Phka3ctERatuHNJRv2ZLUd6h6jw5xe6AS6xzY+ZBRs+gk3G/1Uqr0+roKjw+Szb1x58tHe
YGoF5XDn1Mn98hgiZJ6m/leOJiyNzgbgzLtXaRjjFpk61YQWSggT6JeT6vNysDxstnl7TPjEWpGL
07Kp/9z75ZCCt9kmJa6Wy/lpqL24ZCFm8YKxezDeNsvDU9v6x7F46CAuEv8J33ZfpjEy25DDVJ3s
csYJRQI+N4aELcE5mhMKaFttlsNlY6MZ21T1Y1JyJ85SPiayuZa//9NJqDfJxqkmQ9jDeSz/M3Eh
RD4lM1l+1hY+nlnV99DWSuy+yoCea1VU4n0WKKcMpyIhMaztVTzSeEEeYsZh+Ae4ZkZdmndz5qEN
K4C0tR40u/Hbi9RJmR/d+FMypp+pgdapMQ0rGE72RhbRK1l77wq8Df1kytdhASdkTlQgF5wrAo14
u0Z86yjz6SU0hod91GRbCVCxMyYckOloWhyn9gkC8k2thZtvYjPSb+JZiGOWTponoG/NI0eSCt4V
sn/VUl6B3cOPIQ+DdwGPMCalXLk9SRhK7ur04knTsH+ubPTEi/fMf/7FO6v5539x/IXZcY3hfvvL
4T/xC+Hff6mf+fM5f/2Jf16jL3XRFN/av33W/rW4+5S9Nr8+6S+/mb/+/ew2n9pPfznYLnSPh+61
nh5fmy5tl7MIXgv1zH/1P//xL5FGdN218YX6z5//wvefVC/hv//j7vVz/alJ/kIc+f5DfxBHrN8M
ikITXNuyhWWq3/edPCKF+ZvAqBCCI8YmBpHXP5NHIEPg9WNDF1CcE/7rT/LIv0UW0Z1fjK2Ea1rC
kiYLkTBsi1P7K1kkhUEhJj/sLzn3YlWJV359zdUgwY8YJCx7Pzb//mOBGkd4bgRw/Pe/pjZDbVcQ
RlibG2lk8W75W0VlczUvP9mbKtrKicypzBB4pw/4qRTn1JsZTujDvsJ3OGnR24fDC6aj+pFbkrPt
icGCnyg/ZJp+5HdBb7RSupm8fg+fzKFDLBnfm58gU+ZbatrRiuyVYXf0ZAjsZ6Of94NXPvtu+HvZ
4ShRw5lvNeNdS0pE1lTdjTk9440CI4qhLqaTn/fXNO5f3Fwp0mubSIUaAo4XW6dycI46pkC70Ie0
UpKOJGtm1ILY3k2QvWDU9mkYKgNL+NFHK5+vy8l2mJUA/ia69iGzgfqyFidKmn7WPeOrbG0UeP0q
5++sOkOHqjyigBFBcfU0t1gnOOyTJ+l096Lw8V2O8AWyEYebE6klsWysTbNzYlbMOGH2jP70RY+D
A2rP7mhq/Tfacizqh/wpEdCIu44MKqI7sp3FJMwdc6DO9CXgg9o67ikxfX1TKKxuzOn+JDZpyPk0
rMWH/C7vU5xXR25M0Zju8+mrHw7erndJSzRjM93NUNypHV68IPPWBX5c275+zm37K5I8gZJDtNcp
AkMbivRWh1W479rdjMPVtja8930snyh5rZ1plvvGyR7m0v3QF1WD21FCxGvA5I1ZHDhXTTK61jfH
MdGu+BwcjSrxVoZnfOmjioZz5DpAW/QxBvvD/5xw59R+EdRQO2o7e2WKul11DuV+iN4pRtutOQHc
Swl4LvA3gjkQ4wGIIs+D9Y9JA3XpSH1aUaf2qmDNVenqU8PWqpiV4kuhitvY+qSpYhdhZ7mJqH8n
VQijH8s2piqOpSqTO+plEijK+1KV0Lkqpl1VVkfU11S4NvMxOPaq9M6owbtoIOhvwLQhsIuXvHBK
DJWxwun6ftiRHny0qeYbqnpTlfc6dT5lrBJcF2tdtQCGxfjMGGsqmxrjYNUocJcl1Uc1D5ktgGB1
vKUDPNplqh0wVUVZSEjRRlbO57TOPodVhzCG3rCnP4npU4RqWELGnKqBsVUro5mfctXaOA29Y09C
iTdYx2aav8b96G+N9sFUbRE6UCgGNEqSjgkd2ceEDkrQSc10VOFIOIWVMAbCSuiTq9ouCq0VRvvv
XNWQdao101STFmMe5n1mcvik1lcaBJNoJKoup8+vnmrzWtXvqcaPPAKxz1Uz2PrRNzvJHlket7MX
xPtCNY4RHaRmMzIcQh197dbsjGco08+1ajk1hJDLPOtt4+DSl5nvI9WoxnSsMZ1r0mreBm+Ram01
M6rxzhUnW9/HquF1kn4/mGCr0hZnZESU4QFjSbomjHXHhBxOWue8u6Ksem4zQkP4dpnavGMBMOi3
NZQxBv13pkvzXGl4iUbvrVlx8FvscmPVtE9076lq46MTwY/dzlLtvTKeuMR0/LyWr/MCAYAFjAso
gBkGPgT4tYy3KoV/7wTMn5zMiMDW301aWa4CB5CBxvgaOO5npxLDpbYOhDTHAEc4I8e2+1hEeMMG
KaDFAHphKRjDMu6FgjXi3p63QeJOW02BHqaCPyIFhPggIhgclAogsfX4g+n1p6w0QBe0CX0OVv0x
YY5rXJoGcgL8HQoyKqv5tQSBsRUU0yhQRgedKUFpmo4ZyjauamNTgmkB+yBECTPrZkarTtbOOqpJ
2tQHlUylQCADNEiCClUKHnIVUFSDGHUKOppLUiN0swFz86NooyuIqQRrymEJKegJdgylvgFT0EFn
yRjU3oZgGwAdDAJCQQhu2OLmAZw1gWupr9aogC5IApgNxV91EDAfJKyeIRRKG0y2K7TXauh/Z0Hi
UeAzr5OXIiy+lsVwz82A5BSmNrGC3EKwN28B4QjwVqBcPXyLFEiXK7TODmkNCTN09Pbb5E/dqUlC
bGCb8gB9ZVNI1H2t3X6LFQyIyfQGsoF5iUAIc5BCsG0saBR4aCsYMVGAIg6Q32YFMeZgjYMCHRvQ
xxgUMlNwJHbXvLsKoVRQpaFAy2kMi2toys/DqD/WMHFaBXCGCurEc4z+FLo+GKhUYGiuYNFWAaTo
7m8uiCm8PY1RISAqiSdoqYFVJwWw2iCt0+Bf26pASYiBiT9sjMQat0U7Ols/e/WivNkQLkztAHzL
bO7sJQoEcscPuJOIvQ/W64P5mgr8DZzuW6ngYF3hwgognkGKpwzGLMAxNyDHxOLGUZByArZsKZDZ
BW0uFezsKwC6BYnmV+4rBU2HCqSOFFwtwa0TBWD3XYjhOFMVbDy8g6lg7gJBcMIkx66q6ey2j0NJ
lVEw1+kVRJ4psFwo2LxSAHoEkt4pSL0EW1eRYZ4C2we7RAGm4HdweHR7KHgA5lsF0c8KrPdA7XsF
30NHGwiqJeJaQfumAvkTBfdLYn8TfKc2LpSgtc3CBgaJzSVDApKfwHIJWVR5lni83agjYfCNCAy9
HJq9wXK8beBJtu74yW99ZO1qJNEzmwhOmhpUQNPzNgWzCz2OkdM0TnemVrBXUPqQwNWex4sx2k01
MjZJ6Vcl45hjTf/sa3Zy0UQGhxYBS6sP65nJyQam59ZBFbXpMhObTW/eQ2ii28bjf2rxT274sMhF
bHCANsuNmGLQKSPk/g1HhRls9dp1aixjIMR1IscCuEH2l00yvKssgwulquDwG1q8b52suLYoBaXM
nVWHPy5KJcDm3shenQmBGbAIa9FBDNFXMrqAlvWJ+iobjg5ckN2QelAiR3+6DE5t7FDdwlbWdL5G
mo4D5kRMCvjpugyYd8UJHGX+rjfM5jqfmgoXvlzfNEOe4n4B5Iu+ACUIlCO8q9pdbct638fhYw6x
4ULAi06sAwWDaXdXrgFqkPRYzSLZVoHP5Zn3X50m+TrH4nPDJMwPR0LtTShTSdd9rELoicxHrVMd
w+GcuL9vQRzfaWUUH+w8G6+1bzx781CifcHLrZRwrvuv5uhttRZDPxZ1InhTNvUU7rmHDaSZFWdE
T190qLpYeEbbzDOgdZXac5a55QPNdAQh162w6zbxDNsFnnutioggUcmNHPOqfmO4xAfNRoDDtzPu
iIIgEa5x6k1aRdo5neY144js3iILbW+R3sYioByrZmr6YNZ6HE2s+6Ku7xD4BwdpmAzJUwTrOSWP
8AvywHFOaX28w+MCIiyBVEimFGZia1m/FkxW6eNRpiYhlY2Bug4HH1yT4AOXFxEH/Q7F7avwkurc
xEZ1XvZw8L83LCGPujZSNjrggiNUCqoFy8A1b3ivTZCThwRk3eqsu9Dhi21F7QFn++44cNtcxW6a
72PRa1uK9LuR4ZDCgSjbHU8FMFDK4f8p1iSRXifZwe3tS2tHWsAqNif/wI3iUjdOe04ZQx+wB3yY
sPY4wNJkRkBOwOi0kFLHitiOHpennowTD/Xi0Y8r8ULezi2W5nqUU7tN9ADCduxsJ4mAD1uVc1eO
8bXy3WvGQtLJ4tIUs7iNOJIZcgpJtbU/YBSAwaPp+4dkLJ6rZiY7oKyeLGW7JXLnoGePjXDn2yzI
i6vmrNq5Oeo7zyvyfaTb0Aggge4GCDeQybUnQTozYYEmCX+MBIEU5XsMOXsqtxVZZsPdoOfFfY4H
sD/g4+ZSnC78GyJR+xOJht83vzzmJumXKKDiWIg5pdtzWww6jJAQKwEzLo+K0tmQwTscSoVD2gqR
FGlOjvqP4z7Dac/GftTwdJDkPpsq1O3Bt/iNq/MniQdnXpw2jF4/BxU+R63RIXBQNJ2FxeN5mdpV
BJW347b6FJTGvH0j0sBWhM3CvfYQka+1MGqW/1g2kVFhmRR0h86EenpmIYc8DQHPGTOg5IVEA9/s
D9ZXnwXuljHwexTXALCK8PVjM8AdfjucNO2hMi0EGg1Kzy7Ig58IN8vvFCzsNCDOG01neWjZ9HUV
MycPtc0PShkkJVSfy9/58aCH9RK+ANO+byJSeKkLTtRaDMCX3doL5mMgLxkcmwTGpMIOWv2P3SVK
tkqiEScq7X5hlNF4aPO2bUZ7P4IfJAq99zofk9EQrTIEISngE4Du57nygKkU7F74FkL0Luw2ocoh
Wzaa4sbZl6SyQpxTZipGX3hA9WQZe4pwteyNmaECNnBB5K59+pFDvOyVwupnlInO7x0r+NZQELit
wPCi7ObigJE1RnGeOCwcwVAB6UmuULzleKELUp/MB0OD2aCQ+LaygOPVnlkn3cEiw/gXymDKvGnb
wpnr1VPhsbctEQGRGmgsDLJlL3KVirQf82kt4zRZL1dbQK3D/Fe9+oVJ5nlluIodI9lG6hUvrLHO
s5BfDlmKGyK0rIUNumwWHlepmF9D458GwWxheWhWOdAebegqyd9ZWk9IDA6r5WmJdV5Id8shAW31
djS6rwii2p03tQ9Vi94ZXIYrMxZF+MeuOp7CGNGFl8m3yGUv0LgWFgLiEpG8bJbDWcMDxqpzL790
SAWJXiWIWMzdhSbOf8sg1mgZtqGf/R6GtlL2qlewvKDltYyPXSETJFOKkTblIUHXumIWQuLDnV/P
873d2afFRdNROH8dQa8+uGbMUqI/WuYgIcZNWG/GOGPSB7BJ+KKQ0RXLFerc/LRs+E5/35vsltfy
43j5b7E86PXJsCVe5dOPn7NFgqRqOW47nSimX37b3BjZsRGvxFvw2iqT6+5t1yTtnVUco+nlwbiH
YkLgLev8j2f22I6cmO3C2FOb5Yn9yH0Y9GZCjcolocekbpFZfFiOhAf9cNnzjPr3ijDn7XJUJ0Bt
WxGIHB/hkgG7lkebGEoGKhi+RMtzLLX3y6Et871ns6oMLk3q6sevNwzcDxP8xt7e2+VtRdnXnJa3
etkM6k3/cfjLUxA8W4c+Z0VfBlPLiMoopI91QVDbBwfAkzbbzO4LxV4eZYWfXRBwDb6NkxeS6rJb
TTp+iLG988ZbMVlkDpAHdfKXxQkX3fzkLrvAuNVm0bq2xYO2fJqd+vB/2p3Vmgft/ODAlNh7yyLJ
LZylsvDgFCYovRLFNjbA97elJt4v07Qfp78cRuoZy96yCcvqwzx0xhaXftAVNWVDJ8Xq/+PYHyax
dztt//Zy/hyZ4/mxHXuY9cDE9UaHm/3TPN1qaugVYFBMByc6vAnsT60vfIHC+rDsjppRrMG0cYlV
iy9RqnwH1N5yOAY1HegySW3TT+Eg++My1lw2Bnd91iY15hykdod25deLUF2OdtB9vyYt8LedHMzb
T9f3sttGQKHJYOOzoq78ksjFfSrl+afnLVc2GpA7iapq99PFvzznx9+oJMnhhDKF6+UxiPd8n/KR
CjYykd4tJ7j8SGOXNrxT2yEPQ2ClGS9p7rEKV4/UlzxUe78cLv8B5cz5v4nMvzSRcWmt/24gs3lN
Pw2f6teflbxvP/N9HuNYvwnTMwxp28hnPGGTAvN9HsN/Oa7DHZqkQ5P/QOb7XctreL+5yGstxzOg
6glDRcd8H8cY7m+mKSVSX9vSXUMXxr8znmHe8FcpLwJeeFnSNYV0PZfTE3+dziQs17GcCUztk8Le
uNyKZtlTN2NvTuYqrh3K8TxQ3ufMDZavPozjQXmjS4xwNlmlDIcaSjMLCd6a+CnUeQQtFrIrNlPi
VGcm3elqJ5wQdkHTBuc+D7eCpY0vPVELQ6G35yYjfC6hxG8UYTD46NqEvrdWa68b5coduTCdDa0V
4L/hJ4HLJzC8fTdYU3aMSn0NSG2dE2DrUJjANm6wjabiNSGOem825JxRgrPggWP0efO7OVp3RcnL
kgxVuvSjqUHmgGG5H4HnN+j73DWqVvRUAvwl9O9c5ilbFuJkC5kbtKcOCVz3BRMja+9nlvVUxOlZ
BBgI4snA3NUP57ONdiOfzX3pRNW1lpjoTq6HDyK53Z2YD45Agmg2yQ1d20fbT7FWjbpilbgXP87q
UzbTAIvpGTScSAYnJVwurCHNusBCZuw4a2DpGAcB8WEWDVmJhYctm/U0DHq5xUckwTbc+RCV+GFd
jdouj0OLfKo25euMYHUdO+WdTIGpvMmD0941G12l8tVN9JF8BUz8MM5D4QWXBjf1KWpbVEO01m25
y7KMNrHdcQ19S4aCJRlDApJ+2ydoLsbKlnz2O6G3LxlA+mYekTJac3AOabt6N/hqaUmIqxDApQz1
h7rXH6yka7DpxCB16KAzR7CZdvdhot/RJ+FXHOC9YMY4jUDUEFAEZAFZOYqBvG0Vsw4A2tgqymE6
YwlFxlZcfZX4xq+sCh53wiAOGA8PN/6QbWCcEDlwvQumX52uP+RA5xNGoX7fXUmsV5To/KknLADQ
QLjQU+A2MaBR/KV+NQXNMXGDB93NLsWUXSzxuS6zW1klJ1yoVZ6Xj917zIeSTMFHz/aPU2nflRot
f3JMDeMhmZKPlYXHGDrOpy7JmGfl6UvS+2sGgBkAGrcTOIQJigKSSQ6dwMaDvPJ16d9zZ7qHOLDF
spT7j88rB0zFsqklWriDVp9Juct6RgVaNZerTgQIV1P87zTlHwTtqyvKNSIJeE18x8EQRyhVg7mz
K+fQlTWBU9owHnssp4KMEEYJ6Xhv5GmJqo+pUCng8cTBM64D5H22MLcxc/0Wu49ei0JlYIxWEOLu
mxpyaeaMHbZQ18l96upmuMe75ZIJe+/MDEW0qX3U/HTn9UQcyDp8MUrywYcI6+ONn2X5MR2sg48B
KaKdljQV2zvE09M0Gc02HSVBpwkGeuHVSe16m+JgVozkIbYp2Dy0PbyEsvhi+wklooHSJc5EzvlX
3sZuoFYkLDUJ6UHH8nOdWv7NujPSkBYOZb3DorMr1dqmRTP0MR9vTiLppgFsJRD9YxbhnquDfvcY
xlIfkofRnprcwLytruF8FijFNJUDZFcPWBqMF2MewRFaILmqnYJtaOQ1I8nSxMKXSR7sIWvu00e3
8ghPiwQag6nZ+QnDVqfDU9IMBXSS2dv55BpWeCT5UfhUhNW8TcP8qWnDCiAw+5YqE/9W2flP+Po7
0UnL4LcMT34TH/rJwFTPZC4AX17eHJUF703DXT896CQGtG/RAThallBYXVIFoHVFyJWtl1nPnyIV
PAAfxVlbKozAVrEERLfIY87wAFM79Agl4QWpijEoVaABaaFfjIqIg6jT67OuYg9oljGBGjehP0E9
GV9iFZBgq6iEnswEXBgBo0hRcFScgieLflOoiIXYIWxBV7EL0Cc3DqQ/tfDrkmAGpnHltlBhDRlz
WuJLo7OpghySJdIBV5OLRcoD2YnhEdXMvkgGa48QY2TRYR2dVDwE8E+9ztX4LSM7QncagBaVbIGs
iMALFTER9MRy5IROAASVWNbhZBGqSIpQhVMwjJAM5Zz4kJNc0aoIC60urrCKxRkNmrXhraB6JfAi
VNEXDhkYngrDMFQsxqQCMhgKXotY4MGjwjNCFaMRtSi/lrOo1akse9X8LVTxG8tB1jI35EJ7O8tc
xXUkHcEdDUO/mSCPflKZHm+7KujDbV8sFfwRkABSqCgQrQsPE04iu9rUH0aDBiLFiEwFidgqSGTZ
y1W4iKliRtrYEgDo/TeycommUGEkevw7QWqCCz3dp5VKcdQR4YjJvAUqymQi0yRV4SaBijmRCOm7
zhn3AwkolYpC+T9K0L/iI6NTOf5tBXr3OvzjQ1EnP1eg33/ojxJU/uZaUncd15RwPNyf/GQc7zfH
FhSfpmf+UoOaFK58Ny0hbEcaLjmGf9ag+Mngv2ZYniQZzPKUQc0fjKXbm03MG5kLjtT343/kXXYr
orxt/vs/JC/nZzcZ04WRZOJACXBtea79awkqe7vqBZyS4ySC9J74pvbR546GgG41ALVsZukzbCAZ
qgv8b5hUBYdZBS/8VLb//87iF0+b5SxcTwreJt4LPK3/Wgj3jdBQkUoSmVOvIoPTf8LGi3ybSd5Z
jIR2U1Zfa9tZ9yEBw4HU4Ekz54TSuQ+xXcZZGenz35+S/mttzhtjClPXHeGYume4v9TmtWboTuni
JqKjxyLMFe2P6GaJV7jzNWtjcUvH7kAOaLs3jOAznUSxxsEBviBsUmIAH/3cwTc6H7o901GyrVJE
Zo43J+tcqFmEwAenNCoEf0UbbBWlYVM49YE72mHQpX/SgvHd378i+WuiHK/IEg5XG/pUSGjmL29y
pYlmBJ0hJtibxdlwRvSJYVFvSyLGjZLboq6Sjptk1A+S22aSARUYKOzx14MQ9BwVjn6f6+57Xxfe
9n85N9qtXy9DiwvdMBVHw3XU9f6zqREM97geXCc7MjR+9Acbz2CRHgthT/uApmPVePBXJqP6YHkd
2IMF30AfqmNqh+MaQdx8n2n3gZj+1/P6HxcmA28hOCu4fIIPSr2nP6VpxkIbS72p1SSXnL8cZZeA
GmZpqN9VmjV90moKW287yzzGwWh4KbMBi/ScSR+eIfKa4dr592+VpT6mn/yfML2jlyVmwCKmkmGb
+wulb2qkIPdj7A9GLIedBbvkTL0HawcZgJdG9VPqXxPdCB4ghcTPucSRhmEuyWN2tMuwVsIAtRzv
crPA27/Xuk2PnO00GcExZ+TzvsaLw2EKc52NdEYGikGPlZjPMNslRqUY9HREesm4vsrxPnYt6zhq
hQVxQp/RGGn0WqPBEGf6TAYxkjPNG3dNUVzMxkEyWTZHyyg+hES+g7Qg5U9jCSLe3BkDvLmiqKc7
oCh3mr5FMb6CpCF0m9FhVkhGE2K3Do4Z3iZwzZlVrga0PBuqwue/f3t1839+T7B0JvBH8r0HioRG
8tfPPM88N4iztjvoAxxfPSvujMA/V8RUnnVchY7Qt+k2Kre/jT5cmtycz3OCf3mMHbrWUYnYLQGq
udSCs9fXr3XmTLuJDKrN1H0dwoLXTjoi8Ryzfw5950tZMTRHMObx/urYw5iYojpa+cFvk3UYIjJI
R73ZE7rlnAbdvCWu/uxNpKKGjSPutJrNspcoe8rW7m69R2dmhHBTGk2G98smDb076bvFcQAc3XZ2
cXaa/JGPsbtL23E8NK0ln3sznx5C/36kIr7lbSb3Ipnl84xkgFl7eI+bP3Ebk9C2XDwz4eHI9AtG
nG0W7xmP1GspMb8FAK52wGr5sczjo4kr+LX1ygRh2+cJt+bNOMrgChONxC7cAVHJOhs0WoiojQrW
gl4nB5wtTcRhwSa+JLJoL7bL2bcVJtYyQjdJ4/6Qxe8nrekO3Nrw8pbzdM7rXt4RtqtDIbojTvPm
WhWOFyUAg9Rz7zKEVX3EVMo5pWIk/aMo5ZEbe7xpRYaLuzkVZ4ntBV7SUXPpIm8dt/N00kJzhP1X
7tKsMw5J4yvNCgS0wqWO4zOywUnXVWjIDWSfdmcY4oNFGhi+BgwYxsGyLnFbHI2MRFhobFtHw4Ga
u+rRqxzK8JYJKhSbSyiT6MHX+uhBxMi3EI5BUiqqvaZV8qnLHZ+V2YUqNZo7/DSDi1XyGis3n+4G
FGsbFB+YvqfTRad+NVEyVw+ejXSjMFA4dmX7MWoD5IajzPEap+vvHBNLJgtbNscd1sbEXT7Wgmzr
9qbOH0nji6k2DXPhgz+Ed8ns+DuPBChFfWeZdcfHeMgBvS0Z3WN7FJAwYQLMdPh55DaRiX1ozLci
j8QNad4qiuLoWE3dp7GupluXaeOtb7MXeJjnuWuNA9op49EUlXYfDSb1BkeGKZ7zeeRNloV3P004
kZeNd7LS+dgFnnO/bFAzRkePsEncIHkMWbv79h+JxetooUhC7eMxZkwDxqkY5Gd6MRO2yJPBChEP
4iCw9TIMTTOVy7KYddXKsSvNZvfIlwQ1tDqcKhZT7LLGq1nb++UhE84PlGB5Yi7DSMFzw72uJ8FT
kocOszSTqSQ5rY/LRkAODiE04LLFM0LSVA+p2yqvkCutgH1bNi0jqNNkTl+WowyR4R0vb4MRKmtz
08P4jMIUkITN2Psf3NmhA2XRRszWEq6txUQ7O8wLa7z90bpU5c1L8bSxRq8lic5hhNrOF60Esu4M
70VimQO3uBmeDJpAWQQvZZ45h9BypkNnxWQa2U23bTtAGOE1BK41SbfqZh3Vs1+VH9wKiMT+OkQ4
BrYTF7Ho4eOm1ou0cBRziwzxvhnCD6tMkun08UtadN6tJkjK0T+6mdHfcJzyu+mls9szjBYiIBg3
2MwzGLL3hwkrJ5K1rU1Majdkh/g48r3YagAKFtaCRyu1iL0fWmsLPnohFd0DX0LTnaBI3Ab4SK8n
t8ZhpxoImMCFb4eWeESWmMijKKNvOkvbzisHk5ULqXwKawvrOZfsnP2MU+8a4IBMidF/CNPsIyP9
cGey+B4yCCV53bl3BaQYApIHjIv7bC/K2MSnVX8Xt/a0YumqbnaY40k0PPujBloL9YWcVBVaKYsc
00IvRL0SXNMwQhep3s3UnLXjnNcraekYxSfEBkTxe6vr2pto7U1ckfKzrE9z6hrPE9dy3fzuCq18
4E51x8x6OHsREVTgRE/OEqJinUeKiP2c8iiluw2TeixPwzB+NBsTqCNq7jqdMJxuYJHAtXJjzh4O
ieVAMFk8H0JsEKDUYB/GL/gQpPMTxt2wBYPGgwVhFHh9NSsxDt5WeJHG0BTVXYPDVCizM5/fzQ2i
4dwGzs0pccJIYH1sqynR1kR0HfBFq1eadNcdpfA+97E4N13Ioby0CdY3/gsjpLSVFuaIzzX5WWh5
Tb3KdDLGk3nIu+Ic90bMs9rwMhry3IbucDFRgMt8vpNdf86LWHs/z4fJy8wNzo0THuBpcjCi8m7u
sMenIUv3TpVH0GtDmCTTLkz69xiWUa6M/jOWAWsVevKUkNZndqFAaC21l6ALSFEbi73X9c5msoL5
5lYPKMkQcDURHpLlCLTb6TOJVS431n4+u4gej+E0qhuBTO9F5tonL52vEQlaARx5lFsZsgE3owIP
uLNOZeFdQlUHZNpubJn546Blneamd9ZM4ePiC8g9wexAowejK69Vqhd3wnsNyQA5+b7xO0WNdUys
+hVBu7aukJsctda7lx2RAdY0g4bZGYmqaTwcOscYH21zlmeSkbgdu8CLOC84e9GO9a2GYbHqc9v8
BC+v/BA54Qsja+tkNDAJBxO3yS7NNJKBDONodgFmR/6ptuty7zaptXKjPjmKyr6r+q1TEgqbN8VE
KGZ2yBP7JuOs2EOTLkuM+SsPYh7m//D0iKlbuY5fg3ly8lobNA8lRidFgJEO8e+wiqdCrNsuElcv
I7g1yOQu9J77vqpZBkAYjVbBf64ZHqwo/lCFk3YlPmFl8somrW7vzTjENw4PNSJBYfN7MTp88m/X
VdcbB8+o7lPIkoex2TWNVh6LvkRrP74SNF1ch8IlIdmvv5UzahASJOdjbJUEyFZHiV/AzoXGcUgL
wzhxU8u3Jh/e2pOwiO0gB7ZNHGfTNCyFnT++13tCOsKJl5BEGZxMrdCOmF/wpeF3tEDr6zyX1Z4r
6IhY21p5c8zsRw9aIjpAu5X4bQxa7j2B50FAtC8Qora+X2qXtG9B/mscrElQ3HKZ6DBG8JCzXxG4
zzdGQHrkoFEhhXdfx0QSYOp36spOx64PG88IrGLVQ7RrvD597oYN7At3G5R1dWYg4JC59Vx3yqie
eAs0xu99+ILIFrxnvYObEc2IWoYKw4MclJ91o1ZTrPhdN4lvNWaChPQ58WNN3C/GZsanvtfm9YzL
/05qbbEOibMGXu3LM5mlxnNq8dVtibHbyDa+sxuH2hQlykELIcovh+iexwt3Ft7i3j2jbyNkzUrG
py7LUKwybKoG++rm4UB8soW9zWTDIM5ifePoSfa7DP2bNsT9K/k7R7CHq1uX+OuYXoIRRg4W6nrW
2QPi34peP420ccsj0TDYZ2wcJnigcGniNCprrjieWy4/1ZXnuvewfs8c4kVzgp3rLig3nUBOnIMo
nm2HhI+IZKitWescav5XcqXT3TCUAj109rGmITtjhR9clr1l44QEfELv67BvKAhArQQB8B6QOOk5
UMnVTzQRw5Cq1fbj7H1zWh0bWTHdaVYM2qjZaCnVJseQbVX1+HtGPd4rDu0X3ugrVK+iSO/d/8fe
eW05qm3Z9ouoBgtYwKuQt+FNvtAiIjPx3vP11SH3OXHOrlZV977Xi5qEFAo5lplzjD7gwKtlNG4V
9QotPb83SjAnUt6RsUd0oFc8qIkw9yUVHFw2Y/GwHGsJfHL9qqMnWOgKS+k54WcMqoecHECbnsXd
csvTBMJLmx7MchO3JqFYW37GJKXJNNzg9SRvKKto1oA9vh/jEHdTgrExmMYWT1YTHUodKceA0eaq
EjFKq6V8RNzjMm08WJrtH6mZpnsDxatbVRoOGyd+1rzeOmsNQdZGb5GoWPhb1Q+0hybW1IdAwk2s
eYFe4xjbvFfZgQl/Q2kKK0o7nz42DoPC2rPdyIFf+JlrOmaOvFe5abWjHsdJVY/IexEjLbetwlBx
BcBXs3OMp2yQTsoIj0WkyeiSSj9R6fUf9NaudpM+EOsd4M7uWNi1/TAdlwtEcRC6vm8HI4ZS2x+m
jeBzZsoc5a9Qq8eN1PbSKpEtl+Z9UmAVtziJTqzLsYPQ50vTwlnzF9HJCvwKPTasKA/OsQjNN0Wd
OB0sNVuzbjhgLorokdjJpvXTs2iTtyqXnzie/JOC/El16HulaXjucjXki/Xv1T66OlN4rXCQy0Y8
scLbR1qLoYSXOmoGzz33dns9OTfMArbZK6toHH4Qexy7pYheFbrE2qQit43CJ7THVAWwarFG6zxk
uigVZxaN82VOxoc1Wfve7iBr4cnvpncaWtArAUW6/lNQeDRLmijHzkPnM6BJDVkHDVzdQ0Bt7lmc
vAbzDJMY/W7MtzXZEuui3AstOvjJQVTBXUwiyK7xWOEKqvpahkbU63MSV0b/rOCh70FM12hN1Vr9
yNsH1vk0AkuK9dPAqgZfiXaIdA8uIm29ziBCIukUbQ9GGek/DK9QzStXtdtf2MbbrTTjjyGmSaha
9qvIZXMgiQHlKfJxP5EHSm3u2CXriJoSvCCGy+WC7oasArnXIudXPfE+o7belbo8aGTdbQzDvJfh
QAZeFbsi18g+yQrbRW2AachGpqcryrqIxD6SyoOi40LLy87aICD7HJyWRfxc3knR1MT2iwrnEeSs
DT2lHujdjZOD3A45e447AJFqQFYP2yH60r89Pmqyi7P1pDBvKxoLgSYuP+J3PZr7smqKy6Ic0u1c
Qc6KqfnJwHFjBApWhS6cm634+Jx6q9wTPva7J0LM9XDdb7XBMV9on1yd0jzkYeNQAZUYRbCssb8K
9GfpFG9VOydvFmyBDccjosPpo7Mg0LAuC+s+Rl9J/60i2iwvXvlKLkrivVQl6uKwKj9k29BSlmD2
6h4jhewSzw0DWpYmYwib9vhkWBrehoSos9HSg6uSOAQri+raxFBO6kZ56Rh+spBdezTO2q2C6cv2
ClRVml65XuUF+yZRnN0Ezme6toSJIpUoCoAmVAwRWqVtjAtKWhabcmxhHS3JIvfSc5cUgs3Ss6o1
6hlLYoHVsJlDmko+RFp7xtzkKyojAVBQlVg51O7gmM2PjMIRcJj6mIsh2DLuMX6Z6k1PNOsuoECd
KfLOjhBkjepHoRLiM/mWcYoSZ9xHavajZC2FJ92+Vyd5Idwa4KOpkURJgDbUUsfcktDVbBJSf1VY
VGEE8LTwylteho/khq7BedpnvjUyxEzqSehprY0dU1KOIJJZ7SRPRszZf7CGuNxqndWgZ2beQOPw
7IymDk66PEO0gKtENs6cO3dvy957zqNsi2sdvyz04MyfOd1jW1KornJ3CmE1an18rykO49YAFkab
0L4UkxsS4+vWtQfZh980CTvlrcvra6ykBQhL7o9xE61CeEdsi8p9X5fC9TLwxtQm+gbIkJKDuKDD
qh8RzzBvEoi19azpecGAzqXryV2u1loI/7D29FXYFD/sNvFWg/qUZ85WWUAO/UxtKEh9OQYFe8oC
QEQCoWFKPkGt2SRpeXhrO2Hax+V2Rl8Up01wwHiQHwsBGHSRGy83lwtDm8gx+2/vXlia34/uLafe
YpV4tAXMvKJ3y06+WzFOB7hKwMmlYmxT4Nz7rkydfTU/YNZMT7kNSwDsYOVU+FFmuuNy0ZFDvx1/
BuzBdRX9pNKcvaQND4mSsvS6wfjCeBp295lXnGMH6EWW6omLvedjTPHLKHpNhjLm6+MkbnWKxZi9
LoD4uFLwQQb91ieE4MErweJBokwR//n31q6qvfQxtLrnSrX1fxGSD76zGqpKnEZtWus7+MEWcgfa
Kk5nv6pDmj85GHCfJiR7GSxwrIYHJZcxoBR7vAZjWK5NC95wnGNsdOgql12CrDpQ936DYxtsE5WM
MTtMhqdQ0W4IFVAGsozRga0orhqPAwNXUcRHGr0/+bIthmzFPBA7jHJCRM06LMY30TfOtQ8mfZc4
smCjiMFtYjau6pwd4Gisu9ymrJvM6SqJn9/MiOimPM9OAEdpyRcw5tTM4VFEeeoDxBK13gh7it8k
UK6Tl1FsIDYLGgj9snOcZFddy5WXwrH7LeGW9iFp/O7eUaB/0n5ovghARgTS7LqpMR4tK8h3nAJw
YIMge8kz75RlkfIB464A1q51OFKC5MoUzUbJ6eDRhAGGBWo8oC1zazDeOz+4l15o/UqDft01lSsY
Y26Jp8MX8LHtVeq4L8F2faaZDtaqMfleVQrp0KAeSMWhMthS5GVDba1zv44x0sDbslJj2rceLq8p
Y+gY9URnbmlqSnPTOi/6aKeWyBVCp0b+UZMVGLTy6pd+Qj0w19aA3ZSzVSk++ZYOyc0hKZoQQtlQ
yoNE742JNbvF4GufKLahUQYDmaQOuiV2cKOeB49V44HT4xayFUB3aWNdG3q8K4ydyr4yWhQwY/YU
sEfAF84u2K/SmfTZ5TsDL5okfRzDWq7cD/5lBGt4iSpAA6oivyq7Hg/mD9LbmyvaDm0YlBX4eXEq
9IIPBl3ioScVYVsVnXXpqxTbehaS6YptyFKHE93J/MCYeem0qL0XqfyIwYVgA02xX0PCjNRacUXA
JKVhti1l+9DWTMa1r9rE0E4/6zLt9oZHpp9CcRWIDIHV6Mz9fVUF2wgY4coawvqi22Slz7wc0t8I
0YPrDFVqfA8CYGxDX82KWspSjqkTGjLIB039KMGBbrMcW2PX2G+ywHMbFIF+TMIJLF0BvF0IfmMD
qdbEJLyEI3pFMfaPfFvjQWYOe6C4m7YZ3LeVZcNZcaxW7GJfnUgLCO4ZIkiljRDWxVSH65zHB3r1
6jRW4na0kcpRbU9d0pwpc5rnQXu32vSWIWW+D6aspQLtNxclRbFiMKVVPVIXc3wfnf7qZI569gEt
mXy8gMmyt2Sy+1MnJZDpSF5Jrnr1MyW/a0vvbAXksOm9jHEE0rLBDXpzcNfjpkQKNvn1baK07Vt0
bIy+DbdTXganJmwfJhwJG5tUjYXUIyK0KQqLbQxcm1onUMsrGiqTis36ON20vW7t0JoS6tE3X2o/
BqdJMcN13YEY7/YwikLUS0N7CcpuibuGDzdd+tI2d/qI31ktigA2IZWDOoUt4zWzFdTP9pXVZwdI
ga0b4sHbjzEfB2yQa5ja1nv1PDIom15zG0VXHccufvQHcgyjsRCnuNHWsiT6bxjBaccBOTGe4moO
G0hHCLlXjHAbjGw8Awp6fduCUKzZ/lMqLl4Z7VmFq9F20gllaKYDPtRjqxvhVSr0mlkk1ZB4cN7c
Qp+VEMjK4S6oGQ71qlHOUaXwpMK/602KAQQJX2zD0/Zt3cZbjU0IOlhMjXLi82NhK09BbrenNnee
+8EpAa1WnqtVmf5sGeOagYc/KhoTJVQLsTdXI3EavOhXpycSSEKkHLP2AY96+4b77Q1lD6yCbMp2
AcgDKtmGtgORGhz8FnRlQH9+TGmNaZHUd+BrseOqaneV2CuLgoVf1BhnLI3WwRnyF0OLgjmTmVDM
TDibpCBMbExrnx+hEt/bPMU6tInHQhHmASEh8ZqMkQFwH/v/0yIzM52RUBnWjF5D4QidbrNjh1te
TEVtjwPS98zMtQvJyC9qarR7xqoXWhUKxXOwGNthXlpoFQ1fYdfUlwS/PgjqKZLTntjIpg83zA4k
gUG+pXCCmm2BQC9kZOzz3c4Ix/Nig9RZVRBKxYhc+S34PFaEhWqDlaUtdYTcdXGKUHvCQdTsvEgJ
odmfqKQStaFnsz9Z+Z146Jjq1iuedMPubkoc70z7XTVH86kmO+xpouiPRfs9VLsGeaFWnVG+7a1e
IxZnIpmBTwT5GPvEZizMK94c+nmENq89CmenNDFQiPkJCbk4PNxSK7PToAg2iPhZlYglH4Jk4t1M
iY+SpLBfMiqTbRtgv4cYah8cpLJ+TueADAgoGDGyNDkruKZacBW673QM46LYeJQsVrJmwOAFDrh8
6AoQtK5th86n6GdFI3mkig9HnbpQRQJCtS9aCNxehz43R0uBtZr5ZRKeL5gRi/4amLa2jRIa8V3W
PAsdJ2LWe9FIR5sWU5Lp/QUYw+QwJMe1davKqr4188Uy7CScwehQ4r013GhaslYvGzu7WnOb2hi0
+mION+Gbwd6OGOGjDFHPSFTtLZivWaEyS7NhyjS93PeJRm/UIV22SjjmZReZd/UZS+LOZhl7quRg
boopTg5QY9kpBAFdVosdqKM/Z1XCNGmoGG2wITJz+/LSN0OEo0y9xHhEAAanJ6ePgwPJcN2ecQ/i
paPB+mVs3gFS+AgsnahUO3UeWy28ZE2lvnv6lK2DXmYbddLuiFpp3TRtCzQoMZwHdO87YkIAqxM+
2msiWMe9cyoyM5u75tbLHBjBev+Ipt9/qhrtFPbDePLNVoC9tdoVIp+vMTCq3ejl/UYJxCmgb/Q+
qP56kjhMKpakV63AfGsMM3bQ7DZkEVTHjqUeoeHaJwb/7RSmdA9YhGY21b+0VSp6m4LKzg6kCXCE
snaeiOTbOQEYEUyQ5yGhntCl4qhpVXkr1fxGiZ74Y1F8kF33y/TbLzPP8r3n1ONTQXma0sJTWOgk
2jQUl5bfw/LL8NSCCEAVJX+T5AjHU++Q+JLz3A/5xdfxs1GVqmtTztjVmVHd4xxfj4Eg9lQfG7ek
VEYf6kcHTNrVmDeQYmfVGWb4Ew1wdZ1k9HM69m5bKlts+2h3khdbP3RxahxKQo6AqU3oSKt8eMkc
k0imiUNJou5YZ4rnqWXVmgEB3C2DMNZ7mLM2azpzaL56ZCmXtKrVHYJMnAkZnc0qEsquJejyMtXW
S5DnzVOmOsYF6+RLXN6TJuQ/ytgMn5yKFNYgCzWMig4ygdmbZvQFNp7FR7bcXvxmy7VpxPS43AxG
A5lVSJxpajZMCeS0H4hUs6Y/9qvFg5Vl/atWxcl6QIKxGCxaC1r4Sp3dnX+uYhZVD/14odicH5cL
c96pObMHa7mmtiGzR95QAOeUx6ptY020IYTNMn4LVvef61koAR9XemQiUUgOfyNt/SFoyfKkNaV6
qLFPxk1abiL40TGSC6xGzWw6Wq4RbQsX15GvkUWKyaqb7b1/rg7z1XC2upYWo1FQm+mavjKhFrPL
cZovlpvfF6YV4NWO6dWGsx9zeYLlCf881T+PVXAYJsvP9ykbMPzHcUIq1dC/LA+Ll2PLE8SLwXN5
CX97wrhAnIWY8aWcjZm57PkiCIWcrV/z7fnCnz29PaIMspP12sUrn7mLm43e3V8A2O+b8NxZqJIr
vxz6Pr58/H879n3z+3E6bZ6YYIZ/PHPimzCr7Qxc1vwFBt/f4nJbUQq+ibD2ISWbQITmTBHPqAxk
vYHU3QauTEnRedf3tkPp8HF5gGJ8OqIuDoM1FKSRzjbC5XmtKePXsVz1Zpvhcs9yTQtgMqpR8/V9
aDn+x404P7Z27Ho3Wvnh++mWR/x5znyg8Ac2RyIr/weGdHHrfbNIlzvakB14EreGGxaPDs3PQ0Na
xWoE67zBslgd0V/jwgTeTyhlcli+5mD5uX1/rVCruvmkWs6kYeaHLhfdfM2Q4xwMQjid4vfDH+Kn
oDxPUY+b3xfLsTSY2BmCgY/ixiughpB/tLyRBS63XIxW5YMSqgbkInb27EQdUif0AolJAxmdC/xl
dE0g3XTiBy0Jugj3DIUBddzYqbXTHRgK2BgUcD8r2s27KM0Gpmi5Ja3zZxoGzxiYH2CfJOt+2Iy0
8leUzhV8PhqyA8zsgyVOuCPWoRYja2eHBxG2e05CcUtFZG/FGP+0HfY7NMKfZc4/TJu5swgVT8ny
V3vUD9if4H54gb+rdf1i8HNboQIjRw6QFlXQF1GatwZA29k3/G0wzcXm0Dt7sQyOFi9whU1hrD+p
xdErpzG6QgAWF0A5WVnWqAhWdd2Mm4ZULVgFBtXNZoPHmbhEVtpwffWLZ0Ap1dvLMLdX2yZd1TIC
3uOcjLH2XKp1Hd4PI2rHtVm3r5DP76iY7VrvWSMgYh2M9ldhvjaws928cQ61H38xWq9pAvJ+fHDL
io1eqxy/JohdipEOR0Fj1h5JufUL81n0pBCrOxWzCBEJzZfd0GcZHUtZCY1+gVfDcktHOjiBYLPA
NB7C5g7MNnPDlnxlkhI3LQSBi++FP8qwJKuiTTSgO8MhR2wR0bmB0XCQnncX2vQT/ZGlfEYej1WQ
Uuas9cQA68v1NS0Zse0poAIWmDNbxcTWTcM6ltiPBEquNJ1PrmYndsSxcFD8Npr7ChhVgoT+uaO9
53InHLZZOslUblEBp+q8+7C5Zjm5CnlK6p3TzpZREkMa3e3Y0yY1PnGWXzQCJc1BXSNHEgLRUJYt
HSuqkkKEF4j0jwBwHNeTTeuijXigRHXhvZM5MoYoikP2VVbIp1cBL41MAj0Kmb1wdv4mG6KZqJPi
UIU31fQHw+fHpWliT8ANPQw92E0w8DayVT/ZQNScsgIrML/tiPA8P19Tl18NW68pXsdGx3iUh59h
0QP+IeQPhSQB2qaFBS7VHkbL/OlJb20CHsangVWLz7itSAn3MLLRREm9XTUYewORl6ui3NmqSgnc
LmiGZ5G0YjsopDWxShZELWTquipzmFL+4LhG0BhPw1igSlKz0+QEqAHS1HyaMq2+p6sORZBtw3LI
h+tXtb32oGYjscSD6YC7m96FJ8xLOjXWwYpI94gMygWTL6yDbw5zZjNAPd3z1C19RQSdpvc0oC4+
OGwSIcdmnKB6aFE8IOjRyA2cUbyD2iiye0Nm02NAAlheRTlKH48Vj8rPxkHjh64FvRI5m7jsrLp7
GnDVX7siemai6J6Wi2Y4DkOtPkb5OfR4pqjUf5a27rDH8vonohyp9qs+U+H0KwnD9ijCPrwLdcVe
9elWLzzwcRCi9pY1zaeJEj6Q7XQMDP2c05i1O7M7lZNJj6BplVVqPeiNbj0MWrgdk6m7U1vxWGbV
F84xh7tGatWjnt2k0VRs1LWeQKdYZ9SoENvk2rDW0grrmlPtcqPWcSpSOMyz5oTw+4P1DjFZlBGp
+5FTmmRGf7ail7QgNmPK+mrj1QO/gv4JoUezEh05G5heWToVLAsT9VJK27iYYjQumUCuOKBr2GJN
k5zJEXj1QiaU/WG1+YF2NjTjvuwIjCMNbdhQrqpXufKqD5286I1N4jcxR9NU4p1Kg2GNU6JYV2Ez
q9VT0lDb5teYiEeUFcFjQ3k+8Jr0WULFmmrn0Qwk40r8mmpjf/acsbhEivawqG7KiqpkmJMKNlX7
TvLv/2dlsTY7Bv5NuG2jurJ0EzcHkD/xd6vF1InICS292MeaHe/7jqZ3k2LdQzP4bCNafBxSoGDV
NG7NWdwxyCb8X16C+C9uD9sG0aCrmqmpNAL1v8nZHULhWggWxT5VkDt5rbhZPiOA0gP7YiJ7TwTr
cwQBJAHmXXA1HN91RIoBq8g7ty71FGWcT1QWYlO109Ib3tKnhubyge2qep1VoEs16n/+4MQsuP7b
B2dbKl5piQ7fQPX+74Js3AyJHuXgSmKnkZvE1OyD33lXTZ+QveeJAaDEBiWJV66TEKrYNsXvk77X
jPgzBH9ICqPzAVJes4NPKdSXnGIOxR/zFwIV02D8YglMNeauzmHaQf6Zjv/L6/8v5gY+dUBBhiQb
mrexCM7/xUQw1hGeGU3mDHUZS3dDyXGg1bwJUDwxguoDqozMRfLUbafEeutkyPBgXCK8jJtc5MYG
bf+5tz/NOKr2k7TfnLkCQo7hO2feXTQUxW4AGIgVMzB3TWRcDcjr/8cg+H9iEGCTUXFg/PdUaDi/
NJTD+l8tYH/90V8WMNvCsSV1IBmOuoAG/kIQONocGm7yq1D/ohD8k0FgiPkujuNOIF1MNXAn/YNB
IP/DoUeMh4ei6/KM/z/+L2pL+t/PLk1YLIBV1mv4wCxnNkL9y6+TfSkVH60OsHY8U213DqMHwn4k
zcV9G4mMdjsq6WsZEgtdWhUSY1XWG7tU7a0Rhz/lUPye0B7tTXzyTI9hRfKg6vahc4dueY6qrJ1d
2zSrTnHIATfSsy1qsJ5hq4CxOhVaZL7QWbS1L19n3zSX9CdlDtIiIOqhr3El56lBqJqm4h5uSQMa
RLBLSbLaSpD9q6oa+z2k/26r16wIk7c+L0pga7TWO0HtJVY3lKp2Wh+94rkXa6zkIyLcIl5bplGC
tUk+lBlhogWhv1MKBPt1lLzYoz+dVP1AQC9rFp9KjKDfDFngrZdHhR4WCKGsuhMp+lqTuZzZ+ZAS
LbCy+iRwI10nuAx5T8+S59yotX7XZLZ3pUdCBHA3I+m7bIdIlrZiVNG5rAwibk0KuHqg7nQ80avW
1MNDADx3ssgwZYF/XS4aKQ52Cc4YtzqvgU8jEf12hNe2j2EHux0J75s0IngMQDUCp1B5gFQeXU3+
X10VVGM0FHGId1bh2G9KbQLPJs0cmSZwTsOZNSko6zaFCm4vm7R9bIy/qn5EgKv3pIOSUGAn+U7m
lB6HZnQJWHYNKx7uqoR03KhX3KHLKTV1QK7qyNhNsQIiL9KdI24Rb06/xN68KYr6KUXFHCtDdjKy
nk5tFSXbgM4QDZfcO06oRLSjmIv5k4oOHVpYuDFMuac6RfuH0Cu+QVY7EAZeAbjcsADgZPYL6r/W
m+ppp7ivjXulp/sYGOx0utzT76TwKHta9g/PpO+c6bTO2qQ4hTO8sMyBKywQG93Buywl6ewCf8kl
zmk3wgpZZ62+ZtlDih5bp3NGoPqfC96aOS7C/OQck3aW1BXrab+4+SJ797x6nZMS5ZoCrY1Ccsmq
95h6SztEk6zoGz2AiUMbDCNnxzKUQGGoDYKSBqCFIY7Li69qD5akzRpMzc2OY7Yn7BXiWN/Wvq5t
RKtji1L6pxJh4TUt0wM1dhMWZm5/xllDLTw6p4WsH8a6GNeBQ+hqaK31UjDhaBHTX3DJPO3TCIin
9TzSBBTcLbey0u4wnjhscYcRtB86nkaFjdjK0Furw9XvpUOfP7zXaj/aDK0EIdhoX3ZK6LBCwLEa
m94lH5K94jjV2lLYUupMWBjQ6JKchtrNDXJNei/pDkXKkjrspngzNa2O+Jz5cJTmmWVpQzpEgDjJ
zLejTzgh8MceTHDfIUSbxJdZzYFDjbJ1VOggxHjN+mn7NSIzga/To8VuIPyLAmKKyukVSBc688yn
IFrkd4jYtk4GYG/I8fnkMVqEHGqKT8zCzqd+PAjW9WTKh+nWG1AKGSgBrFi5BXICyzr2zyyKqQ1U
BUFJNW9RhmTxCVxbAumOpfWfQs9fRAJGMy2bvQkGgIwf+M10waQbDGV9JXf2qqf3Q5mgEkHJZRoE
ssSyJ3MXCnJgf1bBu2XIYftLpkK4vfiZKSn4yHFl3DVNdksGhBtxXb6BnYvIKCSsNZnifBsaqMC8
nDpIRwl4GxCATHb8dKdmye/S7x9LuSpj/O9pmeeUZ2YKwUDqS4u7HawJ5PngMxmMhg8vhtdQHtDD
dCAV+t9VxgJRjfMvuA/NvO0FWkI3pGXUXGMtljBVjRh9TrZrHQuLaxrd+TNBJQoIXPa9R4I7f3ed
zl8Z5BOTA0pSXF7dZdO0U/ryLnHorzf0ec3p1TEUgKaJR9tJoDcluKpur7Kon8OkpJce3tWJ17i+
VIjBVSijFSzrweC3P1KomMeC+qrNNsPVuwSdDWb7jS0QelmkaQ/YN41gUikvHjF3ualPM6sqfmZI
6P27JEgoWozqVTYmJ/Kgn6LUvghrOAQpuGZj1HdRYIq1nXQptQTV31loR1bS1l+Fl/xIIEYTtjT+
LEL1wO75faTLvy07/c2PC0GQb/g6qGQVBq25096QY4FurXwAsAbCVngUUCtCCzGarPEiRCevBebc
+3ibSzwrK72eHqes+90iLgQ1geXVu2eJT2VEAEsQv/MJe2zTO/a+QBR5c2qQszKZjlof4PK038h6
jM45a/0V5zpbiyDXV07Q31TnajeN7UoR0qAbsw2GuZ+TbQykiUUVO8NZb9GCDYw7twvtjzAMkSMg
udFo768ZW56Vqn4UPTMrbdBfsCVPdhUpV93CwuD4N988eiUCVuxFHVIrE8ejMu17WnZrISB7Jx0w
dAWMecT5UcQpRa2RFxn+DmvzwyCSHG268VwKiCtxXrM17cQBxDFmk7dINR5GvzQubWCxuhihCSrh
I0OPXfPs0Gnidc+80STDKSORl5KpYPFAF37u5Pf2BwjDF6nmG083ftnMQARfxZve9F0DR1coxvey
R9JcoIdYK0LDaQxnsda1Hywj8kMbvVKM4TsjXWWTlVa8Hi3xnnpdceXlIfPUR1iJTByWCZNCV4dD
qNmUNucxvG/HZxSVJDKVrPnTn5yq00EJqPg5JFtKvuIxFSxlSmvnVH2GJYHtQquczFn0bXfZL9S1
GAhRRqO8MleeVN9qz3wgMxXWXWF8lcO9h0iUnhb9sDZlhxOyivJrk32bhbNqkta5oO2MwNPFHzpO
CJcbn6zLRGfoirRfbcpUWkigjPCgtQB/OBRoo7XcoEw/iZ2/NaZ+UavsUzTmD79+wZB2EvRnMkuQ
+M1PtrWfvHjfBOZzh/J+0zqgBqW1yzC08kPfzpkHU5xerAo7Wl99TKNY1SXRronxAMwTsX3+U5Ty
UJfjUTRkHYEqbM3ilehhnXyB6oScBQ2+Qs88pCU9BTsQRR26vjA7hZn9mbW/m6Bud3ktCC1FWLPy
k/xr8I5j/KW3xCzH7BY133qrM+9S++ZPNuxiPXjWrzC5Fn2HcWTqwHZHwxx25rzTAPDWOqZrrByM
fYW5703Fx2SW3Y1JY7mKZ6E5LQAi41dmgXCh4inQQmL84lPKXcsRNxyR9DKoTFKcFd3n5JCLIad7
ytqfftc8SxQJ9ryuVEv9mP00dP/O1PhZEyS0LYPwNqDM5T1VW99iIo0EKaq1csgZwclzJDU+2Ibp
m1LEd3hqcYR4G8Xe590Is4s0PIwoQz+dzDp5tCI07JqvPjdk6a6clKFlSNWndqSLaaNDRo/kNsPr
lFbtvDglM2mwidezxH4IhMFLNjWi6Zyd5kTTVjh9hnoY1wSUYQJBcsn61sb6SFvN9QLtNalQw5JR
tYG5gxQN4rshfjhxc4l8IhoD+8HUpplJJF2ycPFaTuY60Y1DVyTVqs7t/RQ/ilghZFGaT7QV0V2g
svO6+iLqCAoP9bJtJ6t9ZmSHKmagM8Js3IKUAaXMPEhpqqeUSxJxRJGcn0xIi3ueZGbgZatIos7K
HvT5ctW0iQ43BuCg0Xy37c9w3uWe5XZYlsEasScAq/kPv+8QfPagdP958Pue72OWCECUgmxenur7
+L/8++Xg8sL+9pg4jk66QBsYt3PK9/I4Ztj6r6uM+3Ni9z//fWlqe1vvAxbr3tHM28fciovt8sTL
hTZ3T79vLtfkTOz8PtbidD3SSDY9b6SYZn+ky/9YHmX8+0P/HDOOEEEZIGfqcG3QRWzniynFbsKK
MVib3swJXg4uj1kuzIpW5QC3wK3lUx4ggvnb33/f7GJg3TBIyS5K5gDw73s01J27kk8onxmcgwl4
MygHVslYGtbLMasbYrcnutCNybzY1mMNjCcuEYfMjb8gHWigLldbxZ8t7+u03ZV9cFYutXFltprM
C/uJKHq2N5F0WZR6G2bqI0F+w3t/rz/mq+6Wu1BFuxMrF9y4z+QMe27xOr2yIhWEkn1hsdkAWmYl
fQyfNFh9Rvpon6Wyi+SRXC9OnlX4K7qRWYI95pUGDVL25Mm+0xEJfengzPNthSKH9bCbkCuz6ki4
6LftL85f9iot8dWYrn5UOL1OuQRZtw8/egYeKmPpTu5S7djkRGrsmq+MZIcZg09pfJ13PwbPpd0a
MLWs9c/64kHycuud/spQgj5/m1BOhZDmvRRP8anr2CCve1oaNASTtfIIDKtlSrugFGm22pOBHkwj
0HNYGxtpd6THuHd4iu7ApYTlKt417VaFNO6zmQ1u6TF/wP6Tk2mCzubMpXnOAmLbEFwJ8UZwyoCR
3B6JPLtwqVkrW1nVvzqbmavdIkDyu+HAvkceEcftEhVg8N5BMLgaAew1eHTjI+NoY7PB3OuC7EaW
da26ipnVXQOEGxcY2NVn5YOK35awnmlv1q5+Sh7THwzQyR1SzT1BBY/ZY3kfuMrK3JKJy9bM35Mb
wSJ3hXf6w9m+WVjT4ez6rjcqtKiOyTZt1448Nupcxib5ehuwBMVrb5EiQuzyh7FCmrcZ34xbsfli
Y+qfnUvTr8e3zHaVH8kqPqMRMu9f8aLdSLAjXHc1HIuNzd5FX7M9JJXEvftPrs5ruXFtWbZfhAh4
8wpL0IiiKMq9IOQa3lvi68+A9rlnR9yItbpbEkUCE9NUZWVlthhY70z3MXdooqY1EMMA7hG/Ikd9
jH7McLJx99ip79GzGVIiCPTH9AQT9qf64m9ai3+7Vz0svtIbXYbRjzD6wytCf0zV6DH2oA3bhF8M
AD2RaC18QC+JcO61dfeXhoJXDIMeORXr2dZDwYPgRDLqph/R+7d1Mx/NR3HytNwpvUUNoxiiNPwz
W9YeAZEMinE+VZTCDnDUNmI79upb+5t/DILjI4GnuB/1wzl+etPsRXIx2jgYFPjORm0XNcTtnb7g
nYlKHL2QsK1dyVmcwoZt8nTP7PQWHbWHX+XpKaVm5/wOjdd9wRNEsDo7w3fj0yH23p4h6mqudEA4
nJSWhXdZkqB4h0dZspYqWhehrTmWl6OF2Aq/8aU6U1I9NrQ82Osuv1HSmA4pO06wHlL0Xbh7mCMH
IfXD+jYAJn3AS/9/3wXQ8PEqNr0JhZgK9WlWgA/M7OKmacf7dXXbG++bneEu/uI4z1x2BpTgEWV2
0SR86Y9kKLL1ogbgLGA9zvrNZPs+ZcfFxznEh2uUPqBjfh6ug8IWcj+bp0Vljr+kuyWkJdv/xU9w
99eMCdrsGt5/Zspv7gSWU5Cj2sbd7V6/8wDVIcd8BvPh/MYfos+4lJL2PRe6en4SHiJXxRPbZvKU
23LmYTLLDgJdzPttMPvfELK0Pd9yL49wYDg31SmKQwOMYx+XB3GvfQu4ZTt5uF4wc4l2o85K3i1t
mD4kj6jNYIJSnxY7/gAkwRziFaqnXfj5R+oh2A06tCfPqS8ETIxcHTQmevwXf25t4ysjSvHE0xpC
TfNr3e9kt3z4qJtH+TL+g8rBqCAsg816u4MopZdeB+HvAc3O9rN/wJF8hQXpRO7cfcg/eFCJ0guR
LlAWnctpAD65ulKD2J3sN+jPo5+AcKf6Of1ovVsNp3bAkM217I/VFWkO+ZeKZ1p1vyQ71ukldYUH
rfXzW+QurxhmmSnfQQtIo7/AsDcCnp2cE8BNhzVR/tZBJzjEVsrX/FthAYwL6eyxhSFLbLcnJgvE
fQ8GxH7TG7olb+Nlhrd5ZnTWA8YIDjXy7osu6hWCliNXjmL6BWm8uc30BD+K6b0+STyi3sneaKtF
PnXFMdsu96zCGEVHu1iPrJHUE6FB7PpgvEkuR6oKTVn2hKcMvIZ2a/SRkYaInRKhBG/h0c+/mUt4
tZ0YV+WLw5IjEAfiQ+HGbA5zHNYfqD7kGl8yBm0QX1IOen/5uhOpYoJJUZXjr16c7dkD1dSfiFfY
yw4DEvFHwXGdiXJK/GmnbnOv6R1hfCmDKdoee0qIl8lPAJfF80fPKfiJcMcVL6zzE5co/nZXbni7
6RNbzxKFabJjvYWZaUdh76Mug5rgDm/lv//jOVy/6AI8xJ7f3xbRpRaMXo+XP7iUkaNL9Vjf6htK
uImKJIrNSMA7mVGkyj2sCYpvETlQ83dVz7gptUGG0aGTrwFSlATgfY2gLEfSZngrBHLPYyh/ORnY
Rl6RE5UEh/McNYbmzDzneIv2rS16ohfjNu5kP+Y/vfc1mVSTM8pnCvWslTbggPI5SblBGssu0lfl
I4+BAfWX/FvuDbbzwvo2SgcZ0gh8DvHB7DpYVNHP6R5RHrvyfQT8tX7Pn3u9DVyKtpkT4bdkPGSx
N4ixHV3WMP3VME/LekQgjYcGk6tJfEmerYHNMlgfcCqzp6/hVbyxUH8RxWBX3yuH9gOLV4fNkz2D
9ndaJL+Mw7zSDGD78WH81PdNyDJ4iz+jD+GghO0h9gUXAMB0Jp8jdl/3jzCZQeWLR/kzPtDkBrGn
x0DZ+9uYXDYndKH8jv7fl0daKG0Aulamd2l62GQ5bqYUMITO3dseosKRodLm/LxN0zaYQI3s5kAf
f5pR9rNhTGv2cA+Lz4oQjb0OvQK/D6BssPLNx+YgsBeSNAgSYAXh0Fp/VMRw6p4/xXJ3Lx/VqTio
nF9CTtOyq0fHaXBkBc76zhivhhk08zUB+k2TzhbFEGsjUc9CjUa81JeecPRwfgMaxYTdwYVZYBN7
Xi0Ln0C/Lr3BsiUfK6Ne8Wm7Hz+6M50b1mOzM7wAfzEHAo4/2CiX2PMTvHJYUN58Wc7RfI7brwJv
qe9WeIbL7Cw/CtmkrFgn1C5xBk4qR0h714gfpRFmIG6Bwku21g+6w1wud+ZnnMElKZZA2A3GJ3I1
W7zXuIPU29H6rCIgK0IKhTRI5gah5wrEqUXHSrNVLxcCofqWnzucNOkeJk1ELcbUZbDvU7Szpg/V
BUlImClsOzTM+tU5c1d1p3yxt3GeEEhLBt3tKIdsWQOKshcarDrLJ1xpb3DIW6wi45BAlYV3ZudJ
7DnZj7/YB922ZkCnadg4XEJQAuoGI5/dU6+62lOrUwhm50PqjAjS+14PU0Q5BgspG796Gh/RsMmB
kuUbHBgi69zTWWPuUF3kmNC4u664Yvvqr/orNLve0X/ngB6nIX9vzqxz4xX11RBJ6CkEMZHNzSMS
0B90xS6fJOrKs7MJMGDhO2DhEcBSQ/d4AYJGROvOXuHUOKKzi7HiEbN29Os4bvEOKgEatQiQoNrL
kCJktcoQSlS0uJy1OHWpj9Bg9hDDVTnlH8ZbRAOU+rBMPsM3/eCg9Z/xYO8rOFJyT+WaA84EOqMZ
7eIskHjgcBQ2V0IX4EdxDlsVXjoD5yjbs0QrjBzjJceX22c943ZD4Ymz91mdd/h6Ii+LZNTpvhe9
CY2WlY7Ox+WAqxvSSZY/tPuyOCTir6AeMzyiKvcD4V00AkTCIjhDAbxTtLw5n98Qdxkfusf7DWb2
LPti/TS1EFMxTnMBVcRbn+62ngWuAF3yOVRggvTXu/ASLe8mzWnxtrkUyFN/DAi2ZDZMNQ4++lfs
unfkp/W8pLblG5ZftB4BBqKC45kAdT2UQc2c184AjcZ+5BQQCTEy/IGc9gTPicM/d+tbcRXyZ4o6
+3trm3OoffWcBPNj4d9r6gfMHzQDXBIzaTc1u668QNqDraBEz0XmV+wGtYPuGUU3qIrsZjJurBUA
x1dnIRhcHHA9KJTHUToTznA+Dg1CK878a/4i8d4DyXYuugyWEbSqn49AUvVzgqAxdjiNhp0vZlYe
xmDjmSJtPAWZwd6Gl6qtdH6V7/NuZ0AViN0SzZzxH3kCmnbmFSxkY25VtizSpInDpENjm3x3q4ye
ogBmZ2R5d+FY9UTyXm/QiBuct+m3s1CAdKG3U47JcQb7bpKnLMT8SfJp1m6yI/6NWxDGOYL9rFPf
L3HrF8kROBp+eDMfsYOHxiTSZf9U5lDiSEiE1tGR3yJG5L+suAwUM288gPWLaBB1aH2PUhgBRP6I
aMp9dBH8mug9onuFfVD9NI3HTvRbcc+RjXtjo37NH5gzWl+N4BCOpL+cSghu/srRTqmxQduJj5qn
U/xCNYiznCAWbSSQ7/svm404Qkz3Z8XnmKZ0jFIQfkZ34mXhpvnIRmHpR9tX9dpJXpn8wN0hdnfK
xcnqMF2euWj2nIL242Yfg4VwFBEwsdetxWWheeWZ44HzyR7OrBtzr1DC9s8SPw6TFjzcJ+4YruUO
/Mpp7fYh/sw/h+MHYjT2R/Oj7JbXbxoC9HeLjvufBtUp8jSS0vQzZWO6n3gIr/Rk7JiiL8ACuLU9
ksvuYN5fMrQBwNhBZknvPoVrRsPZVWeQPhV3Oi+6l30TdiFuyTFmHJ8bvxFczITamxl2X9MreylK
HZeUuScxiZcOkxFSI6pJVJGJUvmzOpenfM8N2cNVo9/T7oNu9reDF9T9KxN8thsyvXxfnStsh56W
nxHhvA6gfbJjcYcrswYYwaxuvbL/WJiVtN7UviWDe5jeslJecNldGVBQCb6a7UENU/OYU899TNx2
Pm0HyXJlbfFJZO5Be2Mbw7I+YMHlXF8bOyZ71rG6snhZkYVPrRy8gD0dffXRlgmf5h1+MRTBQ+kI
AZFZdv9Nvean5Px3iT6MyC33Le7rPljUP/EmXVjufArUx+lxcMf8J0fr/Te9lBfjUAfIv6IWf/q7
nng6Z9+itx4tn2OvPhHkN82uOEfjucreV2Pf4x48k3ujMoYskJk91EAIhMVbwXS8KQRU1mv2Rk5u
0Exvazv5F4BJ+MqxwPyG10qDKPTGbYOsfJM9E1h1eWRqDWcyVemV8FJ3hndFdDcGqn8WQ544ndZn
sBI6FECeUh8dIZGIlsFJKUg50jfAUdqj9OUBVlPRL7CZI/wktahVKsJ2+qG/9zR7UuBj/xPsnP5V
yHjPv8bkx558W2afpH2CFYum53sdSK4ZwFsnzcC2UMnPnX5Oy3+Sbb3y4cPsozEscBy3Gy0kG5De
cZPYE58RBhU39GDVjsNjjEvj0/xQJL4c4gZhE82qymMd7cR3HewDvQPW1y8TKIwC7gGd/tRhy4L8
u4aTm392xw7i7LOWBMJ3RD+v4pQQFyYv9q1HPFbp5YpAXlo3PuqV/9p+4+B4nJ+TQ/Ta3WYOTJLO
GUKwE5t2csE517l2xmstIqHnfC77rLOBE+3Sd+s7sqoOjQy0Srgc9i1OjJ/Rv+mKxFfN9Gp2wFx5
ep1hyesuK7HWn1PLNQZQ+2Mzvc2fnGd8zEcZaMRCw/tr868cKH6AN5GzqcK/pqeo6uQfxfUZM4j4
2F+IRsYP/B7QrpdldNFcfpO+IhgXwIwDcSzoQP+LgEnisGZnzUUJRvxVDoH1RGx+KD0yTOqi7giG
Kb/L7/CNJ5CZh/jhPodwd+90h1LRXY9QRWSfZILjuboSC5Qf8j14NqiGMVNRmdgSOoKwbZ+2scJI
EPp029+sCwq/cPvTPQ/4Lm3QAnNoCQUKGv0J9ytE3hCdRLJL25XGrYk8nIDopG5ewXxpriRWWIhD
zf6AW+twXronnvoJL5BmPNB2CO6ANKyDuEnNQdCCwWUxNuy82jiK9zcQOoy0RUwnKl9bv/gPRMaC
grP99aBEhxKtrbm5WcZl6Q/6FofqKTKFyq6pd895i3jdD43XiC3xGcjSj0H0rzoz67/BRiw1QEIV
zyjD6+gCAtcjx9/wEdSpdpGf6myskcsb9U9GRB8Bz8tGQCJ6B6cjhK/APIh4yZYALLF3ipyQgR4S
u71FA/C5M7wOr/y1IW477dV6aqunGsQZF2z9fRR2JF4PzHv6unJERRyyt9eJ7WdtPMIwdo0zmYZZ
fYozEvyLg5BojaxucWJH5WOAr8naWMwJuzrhb+p3u8zPcCvXXGt+4c2+SC5zh4nRj+eYfB1AV8ZY
xinJNu3lVXjgGKpRg0UQiOONhCDkk+V4V4LaBHL+kGJuPfnLbhuQD66on9lIKYTh9rtl0ZyIsMM2
xSfT+9sByxPb7ZVcvbli0O3qGGV+MVrTK7EW2xqSSJmdbLOPTY+4NHofb8k3qQtxMVguG2Tqsy3h
R5kdSCwOv0XjRu+peiXExAMspSbUU3/8Yndb3tC4nXiNPoKjzBSdTujRZVdADZbWA1F7EfZ09d9B
Y3YSp/SrhOv7l0QRG8FsoJlI8vMgJLW3lxSuSCDCjn4VZ1baBUqFYdnZs0iZMveE9NybnvDAIKet
k4EVqjYWfeNpvqneHQlFm7iavnlf+RqucMmOAB4taA0BqPlOdF+AC9O2J9qkQoQUEpgVMYLOM3jB
SwVRMM4BaCxwXrPzCGvKpr/jX4EmCTJAugPkriL/6GkRGAxhCcyIDPt2UKXfWXtFNBemVbzPwjfh
CibKlhHkyR5Iicva9BmDCadf4Jx/Kodiew+oSNQ0b9HrnQWMKMQU2rY52kmSovf7fFJeEVzwONve
GTYxe42Is8i/TRAabKwbFC6+0Nl5Tz/yOGRr4GrK2/LFO7GtaCTsIq7ZhKnnAvbUs05Si6Sob9ZH
5UuVDzIb3EdynR/SZZuB+QvdpyQ20SnLz2he8mZFf2XXkhkZcourspuu5QuVZO1+bJ35JWES8vom
PjZM6q8cgvN1ObCQAathgj2YJyY4SJPJ4QMNupMRTNqxd6H1A9hDor6lI3A3cPAz7cyipIRK8ovW
vZb3gFIbxVDy1/yZ1wLstAQXOepdPs+dpzFpFJe8BUiItLqFi/WYEPG1Hr834yLv4g/Dq0d3Zpi6
gLeyqjAGHNVeqc6YYWW918K/AXYMRH4QpnQP1r7oH2jP6PGuUUMi5145lNqrwNbPNQuRW9HtGu8K
VMDE+zZ50i3zYMsmtYb8AkWCWVlR+/V4DggtDed1Im3zMPoUOAmYKlcCExUHKMCKesfVc628M/9Q
aI16AE/n6bYApEj0MCNRBFRufCA7GePRsKUsz/wUi6lecyvZA03k36Rc9U1cHFV6zui6U6cdhfWa
5Z38NMsPgzrO7/w6n7OlKy4DPZCeV7ZyYFi5I+6rIdyZeCKugCwzKoLU6ymB8eMVes1WzzGmx837
CD60ZKvCjjHKRBcRH8IgmqU010CfZATsIS9ueIpAlB/MTt5TXy6ce5Gwq8U37roAbGzzF2B/vuDy
QdaHLRzR+JEMbs1OyclHSk0TgkY1E7fpEVSTWcIz417JBjEoInLkoXLOM6oyFw2gIdF86DN+vAs3
wFOnY4y7Ym51hMwRVuwO18gjYldgKkUaOxwG0dfCpUT5YdHQ72ffiQ8/Yap3ovBPBbY/mTHOYNu5
DU4CVDni+8ykNVGMe2Ou8CWQq4yqGIvo75P5BGsIuQSVtBqmGzI81MdRRkasy+42lV2PC+Ve7zCC
BpJhiOYhw8/Hc/BX1/uKp+d2C1TGtwcaO/wS946tJ4+R22HSKyhU7FhE/ISX8DjmYKGlHrkpogDm
+4LAPOaCLkPHEHCNKaqX7OT4+8SIXaG/ASPTYRJsD6mBtulWMNtQDrFVclCkYrfyjXjvjxFGntTv
OHuIkgBaHHN076f5gw+erlQJkBVNfT6X2+G/tb/yhjowj/bA4wEXzsmaVfVqaGdWhaaGLPlSOQxa
iAoEgDRCtR43C/+Nh8ibbQsDPRYWg+aOLcW6ZwOpLjg+Pg+WBcJn8EIeO3fIbapIULuTHrSXWN4J
7A2rt5aXFprkVj+ABkr0607bUkZuY4ds1RqhAusQFUrPenEAPBFywIQrc54Pj2A9C1A5vbvxmOHN
iH2M8cj9oMlJbqPsjPXIY+C1Fpp5zEWIKcDP8jalNuoriDvhDnMVWudt/tW6AN4oo8xV8Doeg2Qi
v4AkrEvE3RmnBMakcuMXEvE4W0fqdcwPHuUyOVEZtFLAJ1FzT9DgSveZwFKnCGgd5m31GaR9XBWX
vR4pbLAs0MMcxgOTbHgcnyiQxp2zrcXMGZ4LKJ4LY+wlLWELLJ2AEhvC0ZYfo6KCAV0VcHWsYy3x
iByX0e8zZIixVMJJowqf0FpiO7HGyzS8Z9DEejo1i7BUaelHXB5NUruXT/iqJatPj2AthpTGLcWD
MYZ0Waz5ovbKM+Yyp+iZtWf0V77kdjcGF3pB6Y64HFUSZGg6wZUm5i1lrm1g0fqHoiOjsQolnMkb
/g2/XXogOJVCG61jtjd1Cf8zwuylwrCDU8n45JVLLpx3qBt75ssSwnXjzmht45GwFhkfrQ9YcNVW
dXK6R/UFDI/R6FevzneYeDEL4RQYsisLHgNW9buk9Hl0DBRVayWhjdwvIHwysOxAfN2hAkwiVXn4
9zHq/H5Oy/rqYA/OUv7PgqTvsLF9MLkf7o/nyrSMqNupGz45Fwfrq71E3BOJE5Mx3TOwpHlcEve/
EYIMyEVOonsRYL4d11tuCj+SpumuvK3rgY/fJsEElOlMm/CyA3quRYEKyklWZlO5kCtvsQKDViw0
MifUMazWCdg9cYkH74cL9JTqbyxG65B8w1Itn7b5Kji882SGd91HgobsgUlGgksOrJK11fNzTqvh
chSXyGuFV3zPeXIsO1P1dWQwVDDPbScD5SsvnJmEFkoPFQ4VRQpjYaoFfQujwtsGXHdVKlKWo70k
5A7s5dC7qDDCnnJRko7uh0m5QOlvn8HZYHJY5kGiYVKqQIguRhEFLINt/aBcQpub7DbQ79Bd3tfj
kW/wqNv20LUkFa5F4RwOy0P0woiK8glmVwZyj1NE4tXsITJqJDtdo/9h15lf27xWLjxLgFaRgihl
TxS3sG5nv3GEwmdljb0P4RIklx2oAiaFzlVa27jd0QNmH5Zli92fFL99oEcfVNGiK5Ua+bTT8FIb
3Dz22J5rdc805C6mOCCBFgjUWaCdRzOf/kG622ahlTwM+IkJ2LmxeLwhC2ilYKXByESWsJ4/hW8Y
K2xj6m+7F6zdYj7R+Y2CPHY5tfVmdJemd+EgbjNpxP0YUwtbI0g5WQLKnIduPSjxA5W9uD1MyeGO
Csj0Ng3PW9ULKCHxkDZQWKHdnr1KBnIatoOGtZiLjvoJjGBRpgmadsfE5FEwZWH8A0lVaYB4Lqx9
sD6CLMNmiVTxjcPIrLHs24p4s3ngR2ztW8yRhP1F+OJrM0HWwYmTZ51baEKeGic5Xa6CuRfyp4Ka
2X27C16JL+D2pe42yNtCjEwOCWRreoKt3RZJs+4FuJ/vICJ8PDqkrDzemYoT53bBcerUMrORoj+6
FmywnNkFSFrITgJBeU3dqvKZNqOGpCLNFU7Uv7Rs9L3fTHvkqyIc1VOvH76Z8NRAIuXC0qXXkA9i
QiXZ08INQXZgVSCXt7auLgbSsKe3xF4nHhgcmPGgaLt43gl3H2n9JHYb4cLTmQuvmQ7IuQHkMNxC
dcE8ChtdNik2IxZr81i8M2dYUlwZO9E6bQ+bFzGZ2YzYOXhEMY3iRchDY+cpIa3oDucjL2O77D8h
hLBBcd4hvcfLx2AmbyZeLpwSzlrp1NKZbWxMT50Jz5jY3I1Fh7CBD+NTOfsAy/iSMSQ4Y7WICznq
IxUczQK234oMPFZ+q4xpzIEzfrIkDjtacrJltiv1RYBLpn1t8R5vRQiSB2whxdrT3wFBOMtBhydm
f4wrxBiyZsDTCuXzCU4AJRkiMe7e+GaTfwQbJVknX92Ob5gnwJ8wi7BT2WgGQw/rL4RpAZjM4dyB
MEVE5J0zoJ3vmwvSeHQnqxUKB2wemoUrdNyiSKK0w8Jgbl8LXUW1aNL0jLdng/3zNh87dC+7OCNC
0ueH1SwyOoUGY6+pgE0KEp9lDpPzPotp0OjqJf0/PUyrlaCRZZCoKrUMaVj7yAbaKMrNgi5HuiES
W0Tf54RCt0BTS6p3lSd0+YzAojHt4zGKS3uW5c1zXBFpi2cTXyyAs06X5v29y88NilK+tPJE+lm9
zfpcIJLfGzRWLOxcg4qrUPLcqiaJ1CZw8uc6b6zaT1fGn3PEIdMonM7JWgaoN2fENXFsVqjhWzTw
D3ik54Z0XUyl9vU1+t9fj3T9jgOkef77VpfjM2Yp4vXvrcsyv+8WkJsqzcZ9JSOmUfa4Xs9typCN
E8JY0ETz//tDjleImH9f/wlnjnJjOlLLwu3+pE3y5H/d6GOlDzSt5iiZ7y3hhvj03xdkevZt3vXR
w9OPItD2Rzfd0aP579d//5p6pl9ZleH9T/DlT5fj75/Fn/yKUDdZUFUIULcwO4W8u+MjglgZhmSs
kRS+vztE6Cv8Xa0pwAjt2nwooNnxz79v/ucXt9+G2clP/vvNJo/CqSMHG3qwns6ACfn3yX9/ZNuT
yf8u5++ff9/UmvbVEqkkLgrdSnEptuSVnHTNNrB/f8zbl//f9/5+8Pc9GSdFJdPTQDHmY4lMmF9N
cQvVpW28OSOR24Q69Lx9QYYAheQ2MdyB+oYc99jYTprmyDosc+s4ZqbuaYWBKK/Q3GaQmRWymGZu
8HYGMlAt//pC7Mj8oq9YywsiAnRpIlpw51ajMLLCacuA0DJjgkAwVfG5EiDKKOpK6rc10iU9mGdj
ZoTkPZ1NBjx+pK9QDhxNW7jPj83AgTyJmjPi8Qqn+U5KVDx0y9ZNaCKo20/murMW86vsr50GIKh1
UvUsUgpJSdfFtEQu1WyzQJMbCiGAJLjRXO6y9NiK9xq/S4iv7RzZw0J4grRGGmidjgsKDVqkBOBz
NZ6gSZFhdM6RVk/jUw+vsgG1MlHzOTXlGGJ7L6aSQhGuQ8BswQy0xDAjsbRp1xczOFSDXw7Nfbjb
MtLx3e/xpXW7sYKwZxzzWOrIyNufBYU4Po8wSAdtixuK6ZmQU63nEKL30HCoKiSulJEVClRl1qLp
/RbdmmZr+Z8n8FGs2PxmhhFSSmQYZZ2+1OKA1w+uMzMFWsRG7Now0lBaN8EgUGYTgFCf84gy0fgx
1Qxa1+K0m+ovikXuUC1Em5uNHM2K7lTS0bZ80B+I0IYxwfhXEJhM3tp7JJBY4utjjLWKRFn2ZYEA
aVKu7RYcsJ2mIHhMKgowI2CVHlGPWsF2xHSd4bShGLZienYqW/kqb1kXrRChCYQI1YsOWgPmkXVe
rJlVMwkYbSTzez1yxYKACVWPIOQ44I4tcnYZY7JH3HglsIfs2ST5uzEQjYral5VZ2jEeOeBKjUZT
zDVeJZ3MEB7zGAry/TAm0+K2YlUdLGWiUULsoLNptVtIW3gv1ZEXz1Vxoh1srufp2HeTgh5Dc1nn
EYYUhV5aUNaDZGhvrawQFk9C0Iwp+lJYPrZmUGzeW3N1RknVek03CFHzLOR1D+VShVlaD+HYaDgl
N/VBE7qTYWjzLm+HDz1GVmOeW7gqLF6nFYwLmm+ce+kdKYnYRA5srMhzEP0FzTF+0A2f7XWmty1T
1Z9WIJyLS8UfdOIRYUIWykwNyAxlX4WIWB8SQ9JQcUbGdL2XMJXwq0Ay9T1PBapA64BuhcT5e1d/
jNiYd3NHYx9tHw/KlMt7tOf3cV0Q/d+jT03RaefI5xM6UXFwf8Zg3Z9UyTp2TXukn2bA6K3EkUj6
p9x7GmgagDOOAGoNEJIGDU1ZKQuEbJJZrh4Gau1eXJ8GnebZvu+wYIAcQZtfaE4GLDb5TpLUZIXT
IRq/p0NqdMRI+xHLukT0Uw8iqeAk6Prb3FUfs17Q0jZiUaQUD9tMp1PXEj1NKGSkSu9fZo4ri4ze
EiY7eCLTotJKfbAQf6vWTlCk3Zw2tDTrtNqgYrOiMjGnBxRjgH/wIF4jmr1nsuKNtAgNxGjpgG01
IxRG4i1NrkVfjo192UwcLEZ0d3PkVByahkMJ485wVlDHVJNklzXagSlSfhWRjP0G5PWhXm5SSR43
0uamz1TW5s1PKune1X7ZqeYgHNYUmoawNUg2Cy4Fitnf7mKxhIqoHFseDZAj7O84sZz7qPxqM/kN
HVczmABRkSTdHxbqu3OckQil2nrWVOUVjZwe5GNNwy5ViAlrgKjuPpAT0oSlNzl8M4wQw1rS4Q0m
VJEFn0ZYxa0V2nTEVr/e6X/d32N1DtLISpw7immbftpeL2rM4RrlMrbZcyShfs1mjI5xdtPjWnxA
vupoxatykKln6XkqI105UdSBitXjZnSYjQ90VX9wfk93JQ7c96S0oagnt9qNaTkNa/MDM+zpaG2y
q+29CDKajukeED+LjSKBcWN/QHbwKDZNijde8lLpE3kelYx7IZ0kYWXbNKcZKXIj8XBXeWGWOk0r
NCe9xGyjn2biZksrvLQXqALG2lUVMPVeNVQ1luY3W6Jj1qP2myQl4jkNYWc9p8OxINstcsourUoZ
CJF3/TBG0/OQyX0Y06FD4WGDSOgdjrssPaUIvqtG+a83JPoDpO+IJnWaQOcZYbs09zRdfh3KePYS
VcOxeGpQ4TKmsNXuHLWqrPvaTHpkdAiVi8WLNClwNPr7RTBiimLKtHol2koWmtk0PlrDUV4UYlu2
llGdNmkneTzKGBHM8/q+1MO5K3swgnwTDhOno5o2cTCkyQQGPV9VUMNzho53IeFJJCNpXmJb5Rq6
VgF13qG4CAqd0XIUystUkFoI3X7QaEjqdUCFdpCLZ9p/zvN9QeExfxAy3fKMtaQLgoC+bdqWExXu
vJSBoGRC9YOHk1dkmkf8rn5GIr3PTPanSpWAyg0zTNu135UxtA49GY/C3XpCpMaNq86iZIIdidq4
Qo3PeDP1N0uX2NoFUEUJGxmEysxvLHgAYcwRqowOTtXJcaiLQJp5ZWjhMGMZ7ecLyaE0QTUZEpim
9QA2hw/EWROlMVCNGpZ5Np3oelzy6h+N+/bIWHw261uLx4sTI2BEdsP963S8rKuVnu7J2dRKuA3j
+11dILPeyQYQaF+xO2+75dgJiwhv+CfWdALzuBteEuEJ+wVQBAubyCibftK7Gl03vSexxhFNRfji
FMfTd9wbUSCEitbs2obSrTwswAArnlElIX2O1VjSlepFy/tvaZiCTibcaE1AcKzz3tIIIkZLlzBG
iSzjD6PvPTVeUX6WJsrNUsQRtOYP0nK6K2lyHBtKqGam+LNkUSA0SHJIw4daI+HNE2Qz6zqhVRLp
5BRxP3l858B5wqEVhcdNUaIJZtap10SRdmxwrFukdaDbfMOYxPq6IK8XouF0uBcLNynT4KsB0CuW
SnmwV+h/1luva49aKq8ItI7tCWECYP07AQsIgZlMvYcL+1mRBh2NfUqvC404eYKp+5ytEXtT/mXW
UXbsohF2UJZvgtJArouGwsMs1jvMbxLZJUfSDjj79L5xl14VPT+v46yfpKJ7oW2dc9KEvYlE7l7G
VQn1Z8C9e2U95jqPEqEIWE2yggdXQp0TaylXly4gZkNR9iQUbYlMQHWq1D4DAR/A6vRG84q432fT
1L700Bb9hvo66g5Put4BX6gNj6wgoJtEqvQt3m3HtVMrmvfq65Ah+9ZrNNzR0RVibi+HGGI/9q2Y
7sYMcV6Cb5Azo5+esWpogp42bOjAfFmaBcqlufaB9xuSa2p3mGkyBrSUPjq1PZe1YsGAWhFtZ/Ho
OUpkZczgIh67cXIJSYXSr/Tl7qOPpdGPTRghsDMVY+fONThIlKkfNbGvp5Tib9lV1OzFuYQS0iWH
tN0ZFou02ay6ZoUJHlGuLeZRCqMJlxWlLul3Y5usUMiGREOvbNQ/K0gRn9oJZBedn12dbm0IED4r
SZPQq8YyUpyknYw4xI58WpnXLSqAuo5Wur9g2ucXEMJIqPdS3uUXXEuzIBkprudbW2RdG8gI63fl
KEZ5IJWTDmqG1bOlLaE+035kGiNJH2oI+6KYEs6rHEwKlUscJxTCk8BUijut3/f4xdQm+KZ5Re9Y
Lb3Fb8X/sHdmy40jWbb9lbZ6R104JgfauvpBnEmJmhXDC0wKhTDPcMfw9XeBkVURGX27uvr9mmXS
QJFSkCDhwzl7ry2x4Kcs6teenLNrmJQs6oaSOc8yw/Mks8UvQPskdPNn06Qu4jlC3NU+ZliHpc2V
Q4TaZux8nPI2LAhHRltkgKTIhnO5j8kywsf4vZlkcgzmKqFy0n1VXn2YjbKj5JAPC7PvCLWMRhE5
tseWMlq5MJNNP7rtbT7cDlRtY85sDF2TerVvIiOb0GaQk+luq7L7bBgJgDtLB6xZ0vbQTsjR2UVQ
ckpQ/fczkRj4X7r+bFg6uvHN9NZyBuOJ7a7N3PltbruG/CjY8QkVG5KACSF4qEp5CEs2ClLR1TRD
pu+8p4teyjOboXWZ2d/gIYOPzxKThKiipO0wo9/qP+twfKHs4LJ98hnl3G5PFniDgSKor0NFEMps
5YeMzf1R1i1jSxMfOzr9RmuGu6zJSF0CSu1jad4ZM1ka/eAuu1BTEx1qI5yM6Bkqls5ljjJU2LhP
xFAcZNHbd86gD5ryiIaseENmHtL2oCF+1pcMp6lNMqxLAgXrNJbbnvFu4Sw4+SL5THJAvzJjrka+
LVzQLGGxD43lthWkLSF77QTD6OQRZVRHjs8T2i+VPQCbm9qv5uC2NBUTLtG6pvQ3fyaQ9Dkm2JGC
IG15PxhC5P+0+sNpmmlQN1/jpBEbe4xoUqI172rk/3FD9yOOybwCu0gClf1oyEHvzGAiL9Gfr/y3
IUJ+PZEDtUkMr2Dx0OabNr7P5+llnicsZAEFYFUV57Lrnue43Bt5FD3m7qdO629jGiCijdlK1pQ5
1rzc+sqidmt15rEjG2I9oSAR1YhewT9qP7uJ22tbmF/bGSRDYQcnCW3gKnA9H+2tfuiCQt9n5vDd
HrCR+C6uEJ0E7lUns+zRTfLP3vBSV5X7PjuPZZLdA9ptDqqcaQOl49J0phPUBZRbM+dmZELaUI36
0E2g931ALw9uDSH15RzsICiBaRYoGuG3vBoznQXhDRs94T0jEEluRPaJAUtvVRqilCwZ32udfEuq
/L2WUUNVt7lrRaiuS7SUmllVzv570Jli4y1okKSfX16VvwSxKYOIDk4S3Ipq19ghOgDyZxPrTrR6
L7OCPc3Qb0tG8JUS47XWkX0AWMmCP76Zi0pTS5C0Lup5P0LXWI3ThO1AAY5IvENhLTWXxZg4LFGu
U19TEFcNcPCZxZRV3+LxpXXRcO3GjfOZbO7vdmFU21R1b6XHJ24lYb2bZm+JQ6IinZLgZLAqkuzt
ah8rjWPgBlRlg0Ufwfi4YOACfFt86lw+TrzuRonWI3MpFejYYsDGKmCARD3roH5PaFP2ffHhhkOE
Qh4PaouAmZEmDMxXo0BOJKJ52kw5feSEZpzheHRp2rdS4IIK/e3UNdWhdSqGV4etXKjjT6rrPo96
nm9z946Ay/4qU0YOWVGXaBeBKhlAc/nMZ4IlFZ9jd99nxHjEQ6d+5Mv/n2/jv0ffIQmRX8YA95//
wf1vBCkBqCAe8c93//OpKvjvP5bf+cdzfnvKTfKtrbrqo/+nz9p9r86vxffu9yf96S/zr//x6tav
/euf7mzKPumne/W9nR6+dyrvL6+C97E881998N/+JdCb5VgBaLT/HvR2m+WvcVW8/gp6++OX/gC9
Bc5fHVtQHSEeJgB7EwAq/IP1Jkz7r6bpedKVlmnBh+OhkvyO+G9/seXyiBTS84XvO9IDyvh31pv9
V0+4ros9ho0Pv+v/b1hvljCDP7Pe+AGANysIBC9D2Pxzf2a9tTrzgVdRlzASecorqgHDBDBfZsE6
D+OXAbY3m3AcaQQXrJXxmIGTQy6IsTtGanEJsQSzTlXccHIu2Kw/NiwkTKo0hyA0SGp1VHdczFEt
qPONsg7xUCYnRZvNpLFj69BZDW3/Njb4y+auWjhwM5sgSl2T2AeEsG0dLyAlyy6CY+dHep3GaMEJ
zJPH2nNfahfAbttB/WkJ2DlqLtLj5ejnDbUiwkyId1kCvmVAgs/yTCsSiP4uh81ABnzGwm9bGdlL
kNPAqKfoj5uoqy0WFiELbEieQFO4mxVshunw0J76x5MvD1xukuUpl6PLX7kcTcwnjPwl6/YIL0n7
EXcD3VcIWavZzIvT5YYtV0EPM/T2bmptKMyQsNIZ1vHHUV/RigF5MM2ZXkVC9odQ4Q2a5/xEYgI7
/iAwKEIkcluF144/C2YHz7vy7ajE//H3m1RAhvK8DDtSFqZ4bwHGoDGJsYJRRT6B/rtuQnbU3bnw
XKLAOov6TobvKG2LO2vwv1EroYfUzMOG0Azicop8DS7hq++T5ck8ex8Oabs2Yw9ISOqXp64qaXiw
hfZ944vycT6AYdrqhua+CMZ5X3nFte0vbqhWEck5NtZN1FviZhyIPr+C/s1pizwThVm6N+MpOxj4
9CT5jCMqX4E1bvogXKS8YcWSrXk1N0NXkmXsnNrUVtfhhIK4t96igbZiMkIEKE0a5mz10LOQ8rS2
3cq+qVucBuTNIgzI9eNU1esxC6Zrj3oawojOuIoMN76xCDpAmDoTzprTXx8cXLGU6M5OHLRXcdHq
HfO4ZvedaVqHMPJ2TkP+KvUREhhiHCfFcE2lzLm2PSyzA5pif6zca2gk3k7688vlMULIOXuGuSlC
bBCXJ3ip5xNPaewEb/1mghx+I5ZX3XfxC9v9adsmMXIwHpuXGy8pSPFx2eGZMyUoFHP9Eh04sRK4
bgfe1uAlnA833wWW8Y0ksGg7U9s6DgSskEijbjy18Pwv2I40tZkkve5PPxvaL22MhrePFup/XJwM
KzD3BCpvLTJcj21Q9ceOfxxf2HJ4+eHPG8i2qHSQQTAA0n1f2pKCuZiyFvlbyz1rbOtjBsgZjQSL
LM+KSIpO2Di397MbPY8J0B2+G9apgohHztGRhAU0eLZ3l0Mlt01Fv7HOjW0W6bOdBeNRuXNNTbN1
1laT4CD1qK4c/PEui60ef5KPsMeHapCGxXGgZLCvmPSD3vLZyrNjOf44XEL7WmIW9hTc8nn1LYf5
BR0ToqO13Az5q+PyyfmBzQLqH63BVkPuy/Jxf/lR0IL6ECSiEr4ugD6UjD+KvT6K+CXP10NJbFYR
jvRL6y1Yem2XLhugrm/ZqPUmtq3mmC43E0WBH0eXn40+Lq8sp4PIfpUkQh+5kfD2RU/Vp9bBTJ0I
hacMMfe0ODe6iHy/y0uaaZWKBOvSjzOpBgTa/mig4ODElsRLJvY44HaSmJHceWFuOi2xvPg8x2Xl
1+RYec2+ohAdVejEKHnxwS6hEpemZG+CbPJCNHHWfOxMTKZ9ahfkrg9b08WlVDa7XAXxtjDouuq0
f7bnyTs2vj/SniqfvJCTnmjqeIWBVAeM4wBN1CyxT7NL9Xo7WA90la+syQ5WsmM1FpXXnW5QQCbG
e2nrAEXESqjS3RuuAf8O+7pXDEwVl0PCrKHTLDeXo6FBBweDEXWYQQhTUIx4qZcvwLRAZC5HXVU9
9KZiE7vkNiRLHoTHJoAF2BLDEKpl8srDCn0OVtlCEjECEGyg7U7T2ylhXNh5O66j3gZipa1vlpSU
64na29pzhwJIY/MeOnuvFKjVL273PRJ2d2yKCGHObDCLypUFOpC4CXQko6AKFfveB0Hd8FWXZ+aV
Y2OgZ/l9eXbm5dM6XPrgdMA2skjrvT9Yyd61e/Axh6acqC9C3UT1Y8wbf5oWga/zycofhmbUiHH+
9N4vd3Vikl9A6NDN1MX+j9PQpXrFFn/eX07K5cZYToc7ete5Nb0NrHCpIXr20dGknbn1gsCZiUum
uIrRpsGxbfLtAF1IK46+1DzhlGgtrB9hAziMHHBYoedR2hUSYrHt+lIdQZleD25FwK5lkFrjjaQV
B6lYh8IAm+E56tgCkUiIrExFOx5Nc1uPbnKcAlYBpo4fTUJZtzDNkC1BG6PJINXedDUKq5kTvtzM
Y8sAVpX47yV9tc1CkwnqQ4zqrOfiOBYpWIEsCUn3ZS6AAIb8mDSYn6mbP9M5u1ndm9Q5KeAxvF1u
gF/+cXS5C+61PhaJoa6iSLbruIqYWxVs60VL8Eu7/XKfcPGAmox0ET7112mESrU2YVl6ZAcfLze9
UB1QgfCHPKGYGdJjrCNliRyxs4D61R5yH8f8evl3L+Ptz5fx8+4MpGlXesXWc30WhMFKhL1/CLPa
4wJqJsSrfv6pg1N5pfvBPF5uOiN31l3BGanMyLkW5CfurN79KFh/bcbYiE+WY6znsh73VvlkhB7C
K8iQ9T520NZbmmvpcm0GXbxUnbx2gY7QFTSXa3AIG+NAMzHVsdhaQ/Qlx+OQ8osk2g3bTloMzI2d
kQDXIUpeEnKsBUBVXBJzLofOcv/yyM+HMeV3StmHn49dnnp5Qho6iLb0V3sJ/5FIC/YwSleXe/5y
UlKVN8efd38cUUg92ANDe+ORFXL5GaG2FSPW8is1ybj6lDZERVKER0E+U1kuxyPAZfM6JYadxLMA
3pmBoFMW7Abb8ntSaHEUtOxITalIRAyC+4uO4iJ7uRxdtBVl0mKl/Smz+Pmc/9fPZDcOq8qIsl/U
GpffKEoUlqLRS60LguJy89vvX352UchcjtTYoKM2bKiCy6VX10Uy3F4Om9Yj+M0fsRRbVbHkfDhr
NVbbJjRzGugVw+I/ptCfdy9HenbohF0evty/TLM/7xawWgs9T8d+xH1eCnP8oZCxlsnnF4XMsFxH
ruPT4u8GnHiCLKjLjW8SwcCXS/l7TetisGt1fbkZJYygiRl5lXvwEGpRg7yyoBxTWGTOnyalj+Fc
hd0+0VmIlaLD07l3CBA7ejXJ7GBBOSQEmakwN0R1/P2hX56VqHQgV7FA1XN5VkmkSUVRk9xWhJjL
ANwtk9bl6HKjChNB7eWwpg7fni6H7FqagsQ4nj8vF4qIvYo4hOVwskcu159/xepcRAKS3tUpqmKM
7A17gSuhW8b1H3/815/8/JOXcKrLX7z8bOws/6AkMl9WTb89K55if/rxyI/Dy7/+44Vcnnq5nzSS
Z13u//gXf/4pM6UGYwVeX56knBgg/vHGfnsVP172z4d//vV/4WdVcUplY7aLZSQ8zJQVO/ajCcGB
lrfG5lDb894cpqexRCc+JwM4SNGcndSc1/2AB0rP5Uua+GCmg/olq5GVusHsbsvWdHYiRHmfjfVn
tsIfLNFfe4mLeY7J/iSykDRri6dDGEZxaCFQTLr4eXSRhSIiCY8eSb1OrOCyhRS8us6bNnkS9Nue
PDS7SphpfCo8MzPKlaf10zz4A2YD85NXoTvqBaJ3LU9RmZ6MGPxHapXBCja4xtPMLmBA8pkbTHye
xGCLE6Rhfboae4TxUF+7ddqV8UrDMd7VZf899OKEy3cIV7Gpv9BvSzae99lPeySodZpRUAad1iLx
GcVX28AKC1uDbFIW2ug0Z8+wD1J5x4LLZZ912TE2OG9555yIdlMMfckXEL8lANz3YXrLg3CX2mV4
pVMDt3AZf+q1SSauHR+chg1pCbQtsu2d3VPpq/HZJlEDBC5S716Yr2szcHdWSEUixaYbtezcVNt/
MqT37hpICpcCBuX+dcyv4qCZHrIx3NrZ1m2nitoxIblO7pGPZL9lYX4fUJp40cWbCflcseS6nVT+
WiDdNRuiyOzEvKMTMV1ViQ1lhiCqVT6U7Dgccgkj7+sc+Jiqy6A7VBmAGDN3okNqY9pml72jhssn
6xkFNopF5+GQC+j3r+aM/mlso5duDNJTZtB3oXDSIzPteetC7wyHfNSxcDeg4fNtUoNrEbb/mvJN
x/Bo8vodAnTNOHmaR/EcSmsxRBk3s8cCtGC1WroeOL4+PBKmg5kSFed+iMSjP7QAQPLqEBeN85A4
/qNf5+chQNqZRtBWehHdKvBffTMuLQfKu5QzEB/TyUi8YCE115uooDKcpJDjiIrk/2bVZhm+J8q0
QBUZ4DpHdKs5Zphc+tkQrddplUKed8hrns3bIGnNQxb1LWbclBCRaboNSEY9FAbsVdgjY8f3VQhk
sk7t7XTT4K3O6UAME19OhcBhtGS/UsFwZ6UOhiOnOXZ9D5aWRZZvypHAmU+G4zOsQlvNbTIQU9oP
boHhsix798afSfOl3QWdMYAc6Vja3jVaPsDMSidza+QiJGA1+9zY7pvbuQ+EM5if6676VDNEkfid
mVjUFQEH49zurHnQN6Z5k0BxXsmRXaRjVS3PgiOKjyCkRXVGW+14ijDITNx7lerupvLDnJPHauq8
EyMrvqmYse9JXjdmkD20oFmaaHQoYBnvsxAvJdzKHG1NUAe4plIfKl/k9bssh8U4ZfjbS929h3GO
E88JHl3ZdPvmRJ/UISxyoXx7SG0ThSK+MqBAeU7I5eYe0TGBiQr8zWAQRV7o8LrLLSwiofrOIpcu
0EjXiUxu0hfoP/fohBMlzVXRBTDt4nFbkSrQhAJLepR9rTKTOSCAVkJKFp1ORj7ZsAjtqftYdQnU
PQ4/AUdOVy396ZWb7+PBfKzlwkxEnUWwXLDpG+eUmbK5N0Z4hqkYsi2Y03e0ux0IWbK3zakARN2z
x3VGdtF9dy7T4S7StrdV3m6o/KdBZVSlUGmtfct8Tzxa5ZONn2VIXmfkxI4PqTW0wCp0fL+2ZaBv
Qqt9sVuXKDJzKreT5kRbL1rnH3XSgaAMWokf/6p0Db6+Nd4jomAZpzg7IvsShCNZLNUTuoAF5pK9
K/jaK4CstP2cBfvh2MVj4fnbIAjWhPKou1xed3bh7boqf9CTKNeRQ+d5iPp809cJPvTJxmmyeJ8E
DupkfFXR8HUEiBDMw3NP3jn1q5wLJH8MEv1s0GbFCAOArMP8YIyAWbw3XW77nKEmkekx0B7Nv5LK
hkS9N5ofQ1yb60HoD1+U+yxGOSQClAjkHp9kUktgD/V8FssJKv042+ZItuMRZbyfOQCFUXFBAqpL
nF8gYALWRwBlkrd62JAJQVSl0rshU8hwiKq9ith6+kxVObZXdZPTIiP8lQ5tnTh0XErxPpX0/dPk
s+M0mBYqTPRVp99Uh4ndDGquCzRhCWl6S7zj2vqqJbr1sM7knjrUJYvIU8456pJNaOJJN7GuXNH2
83rEBagmMOEa8ReHbNEiPI+1T/l6qJKdE6ovjp0dK3bD23ZwT8rzvLMo45vWrMqrKHAwTub+mXqz
v02LHrlyFODOojyM16LGrCf2zMLNJuidbSoTG/Ef4QIxeJWGzMCN9izia1k0Xg26qq+SIbv3kooe
30SNJB5fHcsxiVxblmj5SxvPYPcM67tV3UUuZSjaQaAfnYmh8MXDYt+91nH67MzGax8khCuGuMTE
rMEoju15CkuLZUF8a2tx48Si3Ln1bVGKO39uewA9abPVxriZgyUNr4/EYXIYjOOw2SptP5MTXl2p
mHmZAsKDY9jPMmSAzJLavK+jUu3aEjSGHREfUgkEV+QNag3oVPVANeLKwe+ejldkzxP/3Xd3Wcsd
mSxfiPk6MYs7otUoVvORFVIepoigkpBQ7Y2Q8mSUUXyoKiDaTpsjAMLqmuPcnkzUOlI+11l7UmV8
J5OmO1XaeXMw/Iu6PVZOgn8Mu8GGHO+rMU4xtSp00agsyn3Sh99EPD6pmfNopA0MkZC2IfPYwqEi
BjtoWMFqCxKXfXSj9DxDSrQMG8pILOFWdQjGye3GOli+5dVQbd2mBdiV0lgPOiAQrv+KVCmhiMoS
0A66W3OCKj7WBPzZcpf6AETcKvrOnoMqvhOp4FNrlA9BHcHNJU+bknB9ZybHoax2QynR2KSYzDWJ
PJsMUlythgd2uUzUXHWtMBjhXAAd5Iqg8ca9Yonpic3eY2V12fWQiA1ce6pkJcYXJ7iJl23IXDy4
7DrXGdQUwsVmdE31PU11cTLwetWlcepIk7oSKCVWpkS4NCOfvw90S63ZF5s5QmRHhDkxcE11oiQe
NyFm01ayIzQ+G4tOpGPvtSIPZgFe+VuqTeVdlATydkpwqVbBV4YjMgJZzGMxE+Seq1GcdZudWtM8
BgEzeCKikZm2HDcqT+jAQIGYXPtQWdMD9prxDko+zGKDZEJq4AkOnhpEwhJt73iwx4TCGUXpqyyq
09RlH9KFw6uYk9amKr9VqfOOgGQi0JH+ccTSCiuSOd4OI4b14alkSQi1oPbIRABjN5jxqirFTHBf
jeAcJvb90I/XcdZYt7PvHjyH2m5OHDLLJKicGmsme1gk1905c8gsJ7JmuKo0BcpA1qRdml2y0/in
0sRpD4NocQ16AGyJykh2Es8lTPNVbyXetqJzw9zxpjy0MUSCEZFsdUgLOmSXVQzJP4w/ku4mLcWW
cJszy8hw7xb1g+09ykCIp7AlNAAB7TbwJY6mbO02zZdOUzhXvfXiILPiFdn3ReR+qu1uTQHvXvhe
wb6v7Deo0qA+dVj3zGp+qCwC4MbCNoCeLjHRqFZEGCFLqdUef55WmbpyJSpWZ3xQiO5XRoXqTI5H
xOk4RgvrrqfRuerN8Ztb+tBu/IEMEsWPDAwUV2Y7v/hy2ReEFmooEBNOiL1pMBDyRHTmcEyApK3h
PE/0xcjVKRSJ9eXEbDP0+dNUtCMcj+LdLqUg5U967Mf8jkgWmDFVY1G2+27FRb9t3HBc95k6JlOw
r1qgY62k5JvFVb0XITmhqUQLkAfphl0OMCqVbukt3qCmRZhfuWSDdgjFBvvWVExaI7CGOpnhoiSg
k9JEfVWM/StbJUtogPelRZrGgLeYuPBQiBaU5dg/ZSq4d1Cn4FOixiCgUmKwaztBasc0vk4lcMrC
Cj7pIgVLjbh6rgFnKdS1pKNMBd9ssshz5yR9DHS0mCjpUwAqfIJ1W2N5l9ZV5Ka3qBmkNndDV+hj
ddJJ8oZantyV1pYItF+GlJCWmVmJPEws5Pq7M83nIls+QIRTfGZs2wiZyYt22g5B9ew3zB9TEXzK
ZoH4VH9XBRGdMcTWyNmxrH8Ns3g6RAGL5TLwHsyuvImN8SlLwysvN3pksGpXVi7EuHnrZiZmFZ8L
ssJ7stb2eFNFA96ZEBasfLVmMk5rtEybGXEchDsazVFRAFiLKnGtTLy8nteMp9450xqCh4jQ7Aoj
17OJNELNALH4yOz1lE9oOWBBF65x6lmTMgoHlGvMXr3MpV2d2aVYGSFP3cwpA5GBXQ8N8RQTppxP
H7Gal4cW3q3FV9tznhkl3olud7d1Ye8ASDRcGCg9kNPA+XQxs89jdK0NzSQa+eAMONER6l8auyhX
jObFi0y9XadG5D9w9QxujURqCFGTYCkq8uSdYIoZI7P7BVltR8rGqswWg0XyJluXoh/fyU4aI70V
C3yzltRHEOcagmIiIVIf8dwQYhRPmMSnN1FiCm90ekBiygswdbkXcYt3FJ1yY3xW0YjiRErMsOoT
CaCPraXv7NK4R6kFKZJPqUjRCKXF8M0mkr3pmZ/YyDfKxuGYxM+RDIGKVMHWjjL/GE8kJ3sG5u04
ju4CqyJ5vYhZ95Fhi/1UiY0OEJklvUOFmVFtgro3QjC382CCwMfqXY0Y1TkVlPTMHumk26/GiN5N
PEFpNSeU/gnBd9cZFYbENTJG7eHVbrovvkI5NeNRT2qcCfmQvkziNbbEl6iAXdd3LubKidm5xxer
RXcWPoZJg0bJ6N1YZIufahB1o6NCYG7WTLv/RPUpw4YV5Pu8M5uzzmFUKPWcTOTEtMMx9z3mYct6
q5QDoUtptTXYxnM0PEw1Rp/eBGyZZR8BuUVXBpDBUJbRlkjdaBNLuKrkok28I4JWih4I0jTJdW5U
FVyPh7EyntXwEcRUvT3xPLiNws2JwN99ltJjlrORIjuV3Ic5u0X6RGSLMQJIwq7A4iMZp/l1iGt5
dmsTqFYViety0jyJlWqTwua0CHwZqxpSG5QOw+zBvfrdXWzQFCTkieEhvQtizK7KfBNR2O4mXsKq
Fox8vObY9qtNQ89csBxtA/Nm2aNixEUsFgqAjEt2zGiOn5RqEVGCLk8NC1hA5LL89hr7qvbvkh6T
izGgLQyieiPm4Dnr2o++qD4WTYlbJLe6rMQVO5WQzxjp6UtMQBEmFX8FBZLVuQFfJUaR27nAC5Nv
Tl7cucXsHhqkwDi/5o2e7QlaJmEznfHcTYIusVeWa036lHgpQoWPGBVZWM3lWvTxN0NHCVioPYIt
knWK+olJ88auSVmJ+HoWG3v5nESWBqtB27zHnBOoG4tEnIhvCypi0hMSaxPFNWuz4MEexJcqxT0W
IH+xvUONPXMV2/IxpgCNOfomw1sLkp/mYBTfUY8brtwhu5Mu7VNkFk03PHlT+kS82cM4JvdRMh2S
vj73RLq07dnNrC8VbyHEDyUbOJpsNgYDhAcGWNu4HpMavc0st8vGdFYoEVHCEtMjbu0serVC+3m2
FAiZWe1U2nyksWyJP2mOuoA/4hrPfjDta9e80Yq46DYhwIFQtGTlNt5XZ9b3Fp+WHTqktyHidLC8
znhrx3QvvtBUsHMWiOxKVzLVxbYv+MagzYZA5Lbrfg42idl+naX86hUNJQRxY4riQ3XBV1upt7J8
GzpAgSUNjsIkPTzs7xsIn4VXfli82HyuP6I4Q2RZPZUatw0VSxwSpXwL+D5DIFNfShbY8AgZktJm
yq7svnrNF4luKxFG0iJycgoF48HB8J9b9aPrpqe2Mz9J0T0OEkTnSKu48sN7f5ypLOv2I/Oz+yB6
GRx1a3XGddyTdGbm32qTrlIrjVNOCAKSEVSjUexsW93g/e8CQDmi+WQkd/WcfMn67nsRne2uRcpU
1zDee/+msuD2qfg2JHq+Mewbqd0PV6CIj5ylWGXZZ62BsdBDo4rESjuGgYCkOew/2Q6MjuhzO0bG
AQv1vRGyFZQmCrTkYU52F5Xa/xf0PU3197/95fW9SMp10vVt8q3/VZvnugHyt/9ez7d6zZOPqi2T
Pyn6fvzWH4I+9Bl/pbCKoi/wHNt1HbJR/y7osxD7Yc8OZOAJB4kNUro/BH2Et5rCX1R2Jq0i2zKR
Ff5d0Eeuq20j8iNU1rcJhBX/K0Hfb3I+k5clLOH5Hpsjm+rBEjz8S3RrP9tV3Sg1nnHVBxuBTa/G
/nutzXrcRXWsnysHY6ZyQPM0CUsao0V4LfqkxtamHnWIDBSP1beoqK71iDYjtMtz4sVrvBepa8F0
NQPjGDrT18TA5RIT83nAurTn4ngeEG6ALp1G6Ne+t/3lg/hDgvpvpSruqqTsu7/9xV0SnX9JfF7e
mGMGlpTSMR3f8pYc61/emFNOdRbESp8jyy52A7Rrq3e+zU7rYg9A+IH7F7tGoZCrtfASlep89E5s
OevY+d7Hc30KRpJ5vHq8sURe7m1l9Fvf0t5Nm9UbE/kZFYaYaBZnQEQ+suJr/RAkoh++62xI9uYI
YlEq8SQL6rnC6phmUtAWCbSEnWeWH30VD6cWD9DV5PSLQn04RJo2jK0GKvp9x9wkO7mbJmgp3ijC
kx0PdygkfYJQKcCoEZ5VIB3AHyQ0GtGBipTx6M21TZoVmusoAgf4z8+pt+T4/n5OPUSm6D/ZuVEC
/e2cJiRueSipz0iT+60mu3EbaEdtol5GT5o6g1vTYkUVwotNjGRX1unXvhrefSfqdknQUJHqa3ho
mXmrtbL3tKgUABnMrjg32rF1H1Om1AcBqZ4TbT0HARazNnQ/RzmgH50DetS1Lk/RSLYBkkUo6+gq
ysSEylOxY4+99HHMYxSEeRYluzxmmJVWUZ2dUcRAtkJ25RazmVH5+a2GZUjDpqfHJgiTmaxBPNmS
cxnMd37sFS9ThNJRFsO6d+v4JhPV7aQV9omEtt80w16y3IcswXGfxn3xYvXnxgXiZdv5Y1J4w/Hn
jV50JNPEguyffx7iv1680rFN5LjkAArPtpZr4JfvuJxQdBt1Th3bBUM4Vyc/awHV0BHbtzFr2DS0
kpMm9/Zm1E4CMh6LTlhuGis+4a1L0dq5Z4Wy4xqm38ZeiDE9da7GfPnnrxP18Z++NgiTpfCljRfC
XG5+i4d2zTFCUBaVZ9MyMHRl7g0yEXdDim5CZdQL/od/zlokyL9+TZd/LzAtUzq+R/3Z/+3Sr/n+
z00bV2dM8cQTGhiBenKrDMNyN6IVznnqs3KT2HPw2HBBXZlOt/YCVZ0CTD6RcswH+WBPzPc9BaWD
OdgMZyTFNOqKjonxUsV06VD41rsqXNRlqFhvKvLugNVRE+zM0Lv5H87f8oL//Ia41iyXjY/jects
8tvnLFnlUrdKzjiTv0paOScZ8+Un8rpluIoauoigxvHK602HFASBbJgjDAb7l3rNQ5JY0Vqb8aYX
/JI9MRp2tbi73GRO8J2toTzYCZfgJGZ4jsQUnsaZ/VcXo9FULSO74N3JciZkBKBjGjYDqju0Nheh
ybwITcwEtHzXyvxsStJCMIPLT0GB5zGOj5MI4zNuetKY+hygXkGdNpg7hgCoDbAdiFNxs/GGfcBK
9DjSS2GNRyEpjRodOYyY887YlPpVyM5wrZJEXPv+stucsnkfeXl3CqsSyIFDa/ifn3f3v36RfLlM
j7AILIeJZLn+frm+TE+5peuGBiraVR+O1pUw3OGeReznYdEmxRpwz9DSpLDi6T0TfoqDRBCEBZiq
gRZDX9PxbmMcY8QiGmQXWjJ8SP8vX+e15KgSbdsvIgKXmNeS9+XdC1HV3RvvE0j4+jOg9o3ece6N
+0JIKomSkEgy15pzTBotd/H8XNIigEKMv7suvdqpdVCmk3wmpUe/18MVS/VkvCevjsWVoDXXF479
ZaMUwPH/aNdINjNk7Juxn1i91uN9UqEXntKpWwvb1w5hYTwNZkr1wqxtoDZeT4QRdW5N6PUWiYKN
nNLZaFox7HH01tR4iuwaCkATQfPRo0W4zZ3PV9t9aMxWvXmtkMzSN///A2z67v/107Zs7OmuQwvL
IEjcnaPl/3OIncZjLRBJ5Mk5fCqCjo2T73XGSW8VdPKQoItscrz98odlo7wgQD40P6fRNAA4f19j
BNqviqrYfx76z1OEmxg1FDVe+HdvfYvMiMoJEu5lv8ufgyzhX/znmUgTNDA+HhktDoELy8s1UkEB
ZhBF9PeFyx9+/uXyBiPWL0DJ7defx6zlHfz956Of8mUEbqcf2kjiH/5/fKa/z/53vwYseQ/e73yk
llcst/7zZuc//Lyn5S8//7Sr8huCR2xV3U5ITz+V89OWJwR248GSnO8vf1k243L4l5s2p2xaXyOu
8dS4WFMHbXjW4F3HhunviWIu245EX4a+3lfw8LWKRJme8JGBeexrL6Z/prlFO8qXURv+6UvU1F1q
nRN7+kdX0oGaET/LNPrKFGSAKFXfVa6LNc1AeBKuh3JVneBUVC9BR64QXT0UIU64m5rizYyZrpZi
uhSdjvANcGFX5Ccu+OD+jKyH1aBtLBa6NK1wjFaS0NiQxGToIubVNAdI9eph0LicwxxAyk/hbgC5
OAS0iSYZgKN3AdOzWNyacysIBdjTUDCMdj37iD2XpmHyh9kZKkKwCZsckDxkmnYwnbfWM69O/LtO
+mufuskltlilhQQdpk5zj3v+1oU+JtFkcCk+kkqaO4h/aTwAx8sh7vpevDOt8jGyqKiETr/l9P20
s08vJxtejGAVY8z0wqJDX9sREHobiWVJ5k/sVVC1HW9VaQ3VqLQiTaV2Nu1cJPFt433CmYPD45ha
GEpDur6apPCKi2fjCb/bN04DbLIxz6IOax5O31MKJVHbY77IwOqK6sm0G+C0jvmYhM3FrwFBTX7+
ONGHBnlc7WqUmDtkb1oRPAd+RRaSgnauk+7Q9b9cpdZNVqQgPXFZq7K2bpb9mcpqFZSVtZMjeRsR
hCevbVZKc4qdF4JRh7CpTGPN9RIWR7XXaufURI6D7glqe6c16y7K4m3iNWuRGhwHl28vUb/iOnuE
oKSRBcwoWeK+QMa2DQ1NP9BnAgKj+IEVHk26QJ7zjopi0YuDimgq27APm1BCwsaA00b1GbDEzhn7
4ACzAwVCWnCkif++M7AS3Jkt8LqpS5jd5AzFqUssYoam2gyx0dJly+h6aWaLpHoqCaK0YMI1ZFBT
NqCqP2jjajLVP+6QHjP1aovkNwqPbakaYhDt5LGgfXX2hHss9XRclYjOt/WAR4UAYMuNzpmGTViL
HyXXedLBqO/V6VOPviSBexjbFOaMAYeWne0D2CEyE68qAYs6VPaqijqUzG1/39SUEiUrvQnUQGTB
0OtKx9mETXXVhNltygRMT9wapKCFsHhrOzz6ARXcpHi2+mqnewS4tyW9iE63SyCAyLpGBQlA2gyt
yZRhRyV406zgRwD0myodnghSVmbd/bXLJYKXQT+HFpj+BruiPjpXYQLRcmCfG14EkiX1Qtwm47ZI
3O9eC28MWNnRa9PXsdNSVnbViF/COo4BESw0Eo55SFiLTW0VfWn4YBMiz6lFbGjwhY5KYuFJ+R0o
b8tqXR71sdp6Tjhe+2c3yW5z8K3OgIjyjRDWaUKP03q0VzCNXLvWph09l3kT0T7XPetBYzLOmouO
X7mcyopckon55Z1De4TJ1jZJ/JcBT822APpi6G1+kGb9wW+IPmfheXsrzQkbyZGY1cMEya8WH5rH
8VN0DDdVRWqgXcYBnS3soSo9e07ZbNwsN6gZ2U8mM1Qkz0Wx73WQqaZWa7QYiPzBGbriHUL7xaHH
cuhbZABs5iMdC5Tctqe9arHF6OeEb70Lm73vSFuYJGgqRFZxclG1Rxxt6JJ/pjK0VxELpXG0T6Jg
nMxYFU2JnTxkXkwE09jet3qyThr70EFu4QuwGvARFcTDgAiZQPpExvWg+giVp/mffqZ9P6BxWuE1
g9ks3yLgNyrtwFm76BEblTZrv5PXUdyXtWYeVIARLqkciEQI1daR8yAnEynIyKJR5v6pGXHuIyWh
1p1R3M10a2cboJ3rWjv1N1Bg5gkQsutL8RSTxRMyHgJchtluB0QMmU3+VAQQEgNpdyvWRZTSg2Jn
iM/O789mh6g8LaxnYXpnN+AbnmQEeinCDBf44Nbi6cmswRspib+aLofa9tYXJ1i/y7r4JWXgXI1N
awK/q3cEFIN+iotVNdgGhrFwl5M2pXy9WI9NV901CXcbt3qtU/2RVsr0MZc1xWylQ4thrDTLeW9q
dY0YOqt82nWB2W1dt9rWpR2tupx+fxwRuzSkENzsGCfZDLoINDVSQoEqoc/gEctgBm1ZT4aWRRRw
SkYAHBHrEalop9HJrTFErHMNZpUv/RMsIkESW33vJuop6THfldFF74M/XZH+wTSArKInTmKa8pVh
qHdEOQUhv/gyY3vAV1FFNIxUd6ll2KztgQp0iAFRiuLNaeg5TPzI73pcFE7DqikSNZpCOBDNlgEG
PpL9a4j9/TgGxrspaKH5uj2c+tDXsNoT57I8Y9ksd9MJmp7uRIpIi6nfLC+bX29wYH55If8bY7T2
KFWncDhl7i5MQwrrUv9n2QckxQsulO6t5nq6tXPdPA6+q91GDQzPNO+j8B6Q5Mlv1GfxuhRGdEWz
0J6zbg529xvto8+bzbIv8D3jncs1/MHUVHlgKQa3Jh/KUxIVtG7d7MvVqua3mRvkg7TyXbMNqM2m
Vp4puwwXzEREgupd/qk54XZ5KoeehO4U1lKCoYTV25AeomlqHpB20r9a9tZfkrHN8AhpwyrTdf2m
F548ethhtgallpeg8t/F/Ey9Sy994EbvYweWQVGwPg+dFJcw5ZJR2f74OQFAHwyn/q1cjFtjV3dP
THlOilXzZgzgXfS9YTzoGJHulqfpNtXoyv5G6AFgNy6a2xgq4yhaWQNTauJX1/Rel2eKyb4meWS+
daGnCC9Q9inX2vAarVPNpgPj99on8gzUBgJodIgcWXes5MlvcDOa42juXelodMpNgPLzZ5nTJBq9
aL9VCei2mbzoBm3MxwCL9qTXYQVJy3teDpCR1fdcruq3TAC04DwYTnVa00TBprEudbP5KsmcWZ5a
OXFHkGgpHkFVZnt00v2+6OL6MbMA0yxP8ZntepEXfGki9unYa/bVx8dx0rRM29ReKV5hfj0tTw27
8HFI5rJBjYStqUR5yvndXRtgA0zVOvtLZv6/B9IDjISWrn80AjhOHm2kvTFI/TEo6b4sexvo+FWd
R8srZB+iBe/TGWN1pjVpX+WoRpTXeflrsN+0KTO/+gCwTd03+rnMSnk1qQ7+PAE5T2PZ2XcSS1gA
WhPQptaiK7hJD2KGVfwiyyJrBuM7d2gA2vZQXkZ7sC59SYr38i9AJPf84HTHSNakO06XwHHby4Aw
ZV0no/tNnMzPW2k6qqvS9S8e9feLUXXtOsc0CCvYys4BwQ3zG2bKJ1Yk7lXXUmnWeXmC7ife10g6
4fx+HCLfUHfE+jXN8DH5LVr3YZraL5gQP/8ojzDplqUPPaYy0AXXrg/tXHifLl/W8k+oQyBb9/L6
xuApTtFoJhtZjvKzRWy9/BfhD0R1xoZxy1hOnyTqnA1S9uAj4le57KNtQvqqFvqyEGwVSRkMTfPi
/gOZHk/lo6Du8FEGB4jaQgsjeqabm9HOoo9i7LbLfwkwMM+O9H2caLDOrHo69nHhb/gxje+AJHbL
fqQmjLvaddIHMTagX7nmbh1HS977sDgs+4kUpYQoadRDa2rhcfSmeisSTi+mB8flGaik6ZRzSjwg
1rIPZq6rbUJ2Rme65WtphCuhJvUVe5j3hT7GQHNK81HU+q9BS9UXJw9h8WiKbl7EbB+hG2aB+QW6
mZ2pS4qXzITZoTssbILIHD6N9rS80BSJ2kjqGkeu59nGgvKydbziZfljVXoRBdTKuQ7Ck2grcTQs
e03S6XHAgPOcNK1zEDVyvzKNxy8osSZj4RfysXzb6VF58DO9RmpSXpe3r6NZX1HWgkMZBupmZHCt
lx32vfqUwk2futayjnEJWHV5vKA9m7Vy+KhGFAtTkcj9oFDATK69X95iaY0hMqnROCcytu4F/Iuf
PeKDJ0PKzbyHOEEc3I+M1csuncBfm1kXvXtKGrtCa6YdsND0XSe0edllr6KR8JCYRbveBA9yRNDk
OyzSNK8ljrUwyL5qawhHbWydJzloiOT47KqKDpR5pteyEKzPDKA1ifKnj4rUKqMbp3vaHN0syUbE
WzXmMU7g+HdY53/elckPLYjL4abHwr542sximb/ANiJ6N3SLl35C2yN96Fqm6tIvMtmWd9tNg9jU
bSwOUUYyZmkG1IjN8vHn6LTQtZqwahnLA8QFURv97LUxSIKgMPrkGkN2VFY2/HyBmXaind1/emHd
bS08GzRHSufFa2KWp3xIzYBXvfzEkCsH4Jf42Y0eS0Mz2enmzObn0h0aqTr6ttkQBGC8y8Bz78qK
lEDZZdWhSZxPzcAXSAZXfSkjBMgGht6dgzrigvNJbD13nBgJe66q3SN+DYBqLt7rQWexatjGbtDt
WejZZRgDeu+WyOlxxAN+Kf2WrNHKh4bc9Vxivp0x1e7N2J421kCYWt8O9tpXzrim/fLpesgB0W0Z
rOw88p6RYMXJQLxyUFtH1XswuFgDxq50Ly7sUNq8kG38mMbbZPZPaLg+KWPss8QTrx1SKlLY+n7f
OdJE4c45inxFbaIe1jFI0voU1G71swlzXLIu9aT5SyuOyOZQdi83lcDVhW71BCU42nmz/+rv4//7
ecuTl401O5Z/7nZ2RFYEIeHznpcdLI9Piwdsufn3QYZxf1W6AhaODdvrbqECpH2Y3dmVu+o1pIqT
144X9gXC3dGgRqUFJAOb+kvMCggR4bQrPfkaR+/o+XwmxPAiGgeTXtvZ1bGeN2mnM9et6LaPBU5p
I2gx1MuYg6tra+FN4s7jEG0z58uV+njQfMjzZZPJu8kuq02P/oiLgEo2Xn9z7c75eUI/QiJJSwmk
e94st9IT5pJ4bynzKc0GOvpRe5T6nxKQDtbAuCqPy2b0a6IFsVbQjTG3/gxB7WYnZt2/xzCTUcaz
AAjQv7qobGxR33LXOrth0+6Ww8NZ1m7MdMDmnDZo4zQWDEndvywfjuooVt/8LtcrRg4Qckdpf6eS
vWqsVLaFG78YfcW+W/msQzpZtSkvkEPDsTLgpoGGN86xUWrb5bHlr0XLFN2xkOh2ZK4UqCaRfsw5
Xe6aiUJYgadf3lhkJcggKlZxZZbziSeEanxpUJSaZ1QW6Cpa7T7ClDE7cXG6xeu8Y2npEoZiFHl7
9Dw86NWI05wgSiKbCvijgdMFR4SBCE+tFlm7nZbHn72LBuPocj+PYSgmSnQYIOTBCJJ9S8twP+HM
34QMVbRYdNiidK1nQjLmoDjTyP4EROn0SbvqZfPQ2SjQ4SOT39YRQW227tnRZsF1nM5RB+RZk7Xr
a9upGV5jO966Ze3ty9DHmlKtbIn3O9LxUqPrhWzeK4qQfeyshKdQlMy9vaoqGX8Tc9xgq3eOmgp+
DW37O3ED1CUdmmVZW1ek4NWuKZ1bNpGea6rhdfEqL97khSOw3GronFHi1wZ8FxGsB4lPc1801usU
+84lyM6O17n3WllHJxBuzA+TCiE6L720A7knWesjOKk11umJIPvEjYmeM2LCBXHltp0zEDYDBc3s
03EnjN7fWL3RXUHEJodw6l8RYU4nKAvZqWjt6hGyByk8Y+hcsB1bxJtqGcjcSKD49t1tUAbWEYKw
dQxwp/gjksFYBSyNuTSssGBZoIXL4uZ12BqBeZ1C/KJ6BZxcH58B4Qb3aYlk0cqyciP0bHpEyE+6
aUlgYdNRswVIGR+NkQ5HIgi+zgbD2Fd5Zh4jNOrgu9wf8P4PHb6ry2zX4t5OWCIfl02urPuZMsZy
1jx78wC2QDr+blKN8JSh9Bs+jvYrTOMXHS/diglYcNTK7tWJtA02TJoNFERcAgaOusYpj6FbQKxF
/mreRzNNw20FS3Av2UcWC52ZJYJuU/So4qKUA2QazW6wyjOyHPP4d1Oiqb2bGhQ/Wl5+B1Huk605
gqB1vJ/3P8zWaZy2qB9nwMdfuj0lJ+TJ7ivYCHVYYBxSJre4yAQBYsQK/OVzLLfQhaLDcMXrgnXI
FGTfuwX4AJi9PUK/0Da43N5D6L87qjX3OSp/zsQQ9nw3I34yPFj4IuffOXm+DaOh5o/9URDgCsNF
PwxeCnslV+c0KX1wpDDg3NnqXGPU+dksd3U0LP+aoHXK5w6miMMwf5Jlg24cu1lRzMWuKMCHzAaz
Q0bEN1YBQ4dWUZAmX/b6s98wykcBb2HZYNH799YSDLE8xs6su6Kml58mGBjlHAmx3LJnysHfu8st
vXJRszrVPpzzLpbNAljAFP0S2may/ev6zmvGsWAONfj7mJeiTk8ijL9LxkEAn4hJOGLkCEk9qkjn
pQudiRYoysO/eQiRNZUrkZM8r9lYDCfAEK5RVSfD90D5qzwkGTRVlEY9xnYTXVmFHLcyt9NQvuLU
pFBj6w+BJHsmn9nog0E2qhwZL8LZ7K9JidyhmRulHKtl4zBbvyv1GA7VfEi6nNwiI/OpUs5okOXj
pA3nUMBynYTJwvI6sHnpl96hhhNYpurRAEo/806WYQsBOIUPaoY0QoJ7ymsdSXRWhtZxUIR/2Oj6
85LMNR/18cLrSJI8PKQtCZQL5iV3OdXMQkcZt9z3uwSic5cdzCEp1jpVNTwBhOnWfnXsQJVmVsC1
eGbuyM60MEMiwdxGQff8l2LwFynwvx4LHX6IvqzpuPK76DCXbCrUBpdkypNNFqGvT8u0ONMrRCdo
QJ7SIs+D/Ym9hHwLSXeXxZhZ2s9pAYhaV4lHwrW57VjmftGDyde5bwNMBPLJt0Fa6VBrZC4FxqVT
cUcJOORxiwjDmWxqoeI5BnW7jVU0h+6Zl5gW63MuGnXyegvDzVMkfPVYtJN/LdAYlJbWHxO8v+Ru
0VuyaYnfQYZod2McjjcMtCMmNa1YByDfKBD6sH9bc6BNgyWVWqwpzuCednnqRPf5kObkHJhELkV5
SEk5mZcrrriieBke4LEDE/BqsJDZMDy4An4X+MlgH4HXMfGd3wOopUrsWPcBYv+V6dO6AR4F4USr
3g3fBrRTz6N1okxCd/r0bKATA+A8R6SYWXp2KxIIusgzoSmEPsFsyW9wo9VluUctnilgOadCJ6Tw
tL6w3/DOk1rmGp+drTkbyzZQX4B9eVM2KXXz427V00UwI+PgWGnz2uTNriwT8egP5UeDx27tpxY1
pVo6e3OcRdyTeIYb17zBzDMOVWwgNQ6L9g1LmlirsKApNP/VQ2Bdi4xks8ovti0EHWIrjUg76CXX
ZrcfmzfXIYfM8wkts4HyOta0SXOAMrouI0o5W8A46lFeUydpb8vGaqsY8YTyD0mNuZnJovEltQbx
QC6eCbPpWBgw8WhFNt53tNtZe7zWUvNeiQWI8QelFxop3UbDT3AfzrfGeMrJo5pTEG1inGjVE5eK
m+oBwyxxfMIZIb2N5Rrt15yBh6taZQmp4omOzI10kaM7MQJl3dgc9EiY+7bIABB3+l1XVNUr+Al6
G3FLsQ274NpEIryBNIg/Px3lnc618rsPn/y034eVpb8qLz62Ko1WiRPWz66pskOheqIqxRP1ZP3a
tprgTbhcRgwSvH27nZD9KXmJskyBCc7IKktSLoW+bB+aOu8gXpfBHyuVpN21SIk2RtsdhqauXhsa
HB3GtBvUL0Rfyro6fvFIZ8p8jiNLPjvYcFwcHjGeg0OjuvZW8Ckcd8z30pLFeTnTY8ezTnGxdbH0
y5HX8K1xqSuI1Mq6i2U2RBlzz3AR7Wl6TefGJRrdCqOVFUzRba+pzH5zVbZrIMV+D2BZUV0n4ewG
+KhVNZ5pi1L7FpZ7cD1hPoh5M/XAWRLq6Llup6xYMJ2bNT8yP8nkPdqnVYe0Ag9QM6zjwBkfLDFV
hz6i2xZgzApKxCIF3p+TGTD3DPrCejcpVmKoJcy8MqJvr2UqgVuEvnb3ge4Kh1PbimOA5e3Z9ylb
OLX3Gc6lBEqV1ZkGUbdyc9/ZVqkAsNKM4y8PiIGHyeTD93sUUVkEZsCzunWlly3I0VE+yRypfldP
8S8Vxmuvcp0/uCNVuoV/F+6YnnnHEr8xA1n0gQAy3OLtBr3T6f5DNxIKL9Sb4YfWSy30mAYis3cz
0s0XEdT/3l3+SoeTJqlgqli2Qf3kKAZnNdrvttViNglCJCvz3bpR732D7S4xh39aoU/XHlBeCMsP
hF2M/C3xmeDaVICFk6c3qpb5Clg4vdJ4pG5CeVd3fvk57XskHhG5ejQC6JKM+1D33MfJ0Oc2DAnR
tjVh+SNkKbT/0WVPHnidvRV4J9aId/JbFjJLiv1Cu8tho+7yMU3eh7jZok1MXuxYfegpsDnOD+8L
c95D7Zn1n8Epac0EQQRreE/xJ8D5kuK7qgTDcplRIhV4lVLwMMcRvudzMMGFTZgR7DR3ydDUZnhx
DygnMz6yOJwOuHHlxZ7cteEk1WvFyJ4n9kvvOMNTzjlfWLa8xVpYwEDzjAM/IghMAstGo6f5ums7
eRxtB8NLL5/KOns2arys4Jo/MfFHBKeZrGtaGT+2Wks2T0cGRThV/RuveU8bW+GM5cRoaBWvandm
yEvqW6NfsUSzbe9tKoncJBEsJeflHQTHKi8OqtbxHtTtLgsjfVtjpaZgSjITpaQ9ZSasBc5g78HV
6vP1tdxoMhWbyKQuYwVZe6MrzIKxJ7oN4K3clIXpPjUjCPwWZOQxSy16egIwJ16+8ED1aIJTIch0
1qOPKAR1P2Xad2Ro9OgSco6sEH7ZyIj8q1W/bTXQgwXnc7FIEVkVTW9c26R7VZoJz7vMxTnp2s+m
MZqnLKyqYzDXNx2vEV8eCRHkQbRSGM+DYZJqKXPjEeYyidRxmx31hmDsaXK/kspYa1EJg8VxzA2e
xvBgmA6U+iRJdu1EYc4ra3nohUUmdOOzOpNetqMtwkVMD0fyJufI0bh08f7r5cXuACsIW7sQUR9t
6BdXj1VjNVtPwtX79xskXGJtheazk7cK0mDafrUxeWslzRQxRNnBK+ejoltPdRpbBz3NqlMV0Mc1
8MxbvVCP0aS0q0E0wnJPOCT9cU1pL2Q2IQGZ5hx1UCoCF/vvdCp/N8IgcINvf4OrHjdC636Re9VN
dylTsZVbRPVVShoZANNeWoXwwvBi+8PvX4ooGc/O4I0IKlvtYul2fgKvM0uJ8F/l0//ZNOXO1aBL
lPJ+SAKEhZrF1CKe1Ekrx3MWGclLjIkYWdQY3UVF4t9GnJU3zsoR8bcB2Q7N1h8lMtJ2IiIGaVMl
T1mOL6T1js3ouMdQ155aK+RX2LZUSB1zAr6RXgpB0FirQN1MgYy2aZdNWzPCibYsptu8kycSSg7D
0PpPmaEhgInj+y5H9qDAvV0ZotzSu2YDy6pq/oTon7RLHTDBIuQ3GV5yfQS61ifetZVkT2p1LzD3
R4RqQh9XgVHhOCa6Y6rbchMXvFaK2j+yu5dUH97wDHevpgqhhZD/qoK6+pg7j19xBBjBTgZnM7Yj
M7ScBgKfJrvY1dADJo39ozaMEts/9meTuivg7YchDb1tSnlsXbWJvus8QUjRgEtJkjBU2HX76ujU
0sM8WuXzadK3BXGKca0e0lF861XuzEv44QGJfX6ymdqvgsiI12HZ7mTfzJ88eAktcj5gTES/gnlG
qam9gxliU8YQRrwHy6oB+vV9/+1xYXEAPm6oF2XIg4z4HngB/ftAW+tYgbCFJZu8LWMudQEVJRxu
K4vxbxsVaXIWrfVEIImzd2JtupkacIEBEfY+9EH5ZPQ+aOG3X/lAE6hr8n+o0dBVM9z8PADqPppO
/Fh7JCJldlLu4fOT6GExYE+OyE52Xo53nRWSbqRnJKbD5uDYQ5GFpDhMdzGBMns7steVW2ZvgJoo
sVCvLyT2KYq5/rfOxQLEaw7AJLk1bgv+p3f8W2xaEidt1J/GMg5POZFTO6Okn2p29LKc/iMv65Dm
LUkgyjV2rS+5hsXhuwhduKIOgeMkCpdG1V7ixNpkOo6Tu9rqCzg3BJXxFug/Yayv+Ni8KeslJKQA
fUP4AJsJBz8CXFLGGb7yOtEfOYEbdZdKOqO2zcLPbogXQyqeF1Gz0eKW4IapNxhXomAHFaTfcf1A
FtWZzYkIyQYjJVf5EnBkiACfbGgdX6BvZqTgAngB3NicGk81J9bKV81BkxXIAT9tdqlT4HrMTYp1
YZuU+ZLIOjHN4urWfkSyTu4VhKWTnmoXSCvpleQ5yOajHeH/46qcZnp0TrNsZ+cEYBpxQLxUrt0H
ITBS1XMqEyvlvAFlqpOie4VlG2dxfpXkVFy1ejIOUkT3y0N5aiCnzWG/VNl4rcz0OQRm+dzr0kBe
ihc7bpyHuH7r1U5ROnkkuowCsFObu16V7abCB+6V1ElcYy+jkhOmmrA1N8Uu1Jjq5MCnaFd8Wg4d
36QUn8Lp6sekYrRv89z51msDCA5JAunomitLYqMJ48+kI9y7Fk6xl6FUbxJdUlIo6I65nR00zW6f
UsEPlvbH3oO7RJSPILTMhH2H2qV44mhQlAIofkIJcxeO38A7WO5anyqEHJGoINgPk6+OcZyex555
Ttl4ONpwVnxJZMW9PofDpq5JRJyaMH5wJJKxU28YT2a4ZZjQYHLVG3MWhJRB89iBFzWrMH1gDVGs
B0KINk5JqoiggDHXDsLLsomVxX5hVq19KF2NLd3nZZNS2h2xVg5xrt6GHDFUDb1yF1sR3hZikvRB
w0wbddmlDbgc2wUKGEPJdJ/JSD+mAQQ2LOLVJ5Wqe2kF7zBd90vGSzAxFCQdy1ev87Jr8WmODHdJ
B1zGBkO9bWnnIEgB+VlkfbbD4p7wzY7p8+xcNHxWAj0kMa5SxjWosMo6ms1aPc6fNT8tTzrVWoIN
x3vJgsZPNfDCXTusPJifJxNOF+51HQ05OOiDRLRXSMOAjsoys8xciCuJluwQ2Qp+k6zb1JA9dI4t
L0nvn0NHRSwp4RJMOQ1nDVGLC5XxTVZ1ftQpfBNVvkvTHnJqGjO79uhRUcT0H705vyoLP1vL9V9h
DFXHjOkIGtEyeJ0AyW1fWeQXuFuy4obAZNO75nCOdgZ04VtIRsaLIDe3N/ThUptzNzBvjVsT2u6h
9op3aAXGDR3LCQ5/fbA6p3hxC6Czqk5oyNTQNkdScwMvib8V+MVkN3hm8FwP4/BsErFiNulv+ljy
oomwfWAFjMk2gDChAnJ087wsMfsk9cUdaLzq7YDNXsBqwqjhrorWJY6hHPHLBzLbS+k3TDDYOC3o
H2mpE86g/CxSUODMgVBFK0X5rBS0hwddPEdS3sLCzr9gshAAZiJIacInOH7ZCnhF+VFUIQ0cV/yx
aLM7hU9iL/ik7SD8XV14yTEXpQGYKNAvOa2WC3I8wl0b7SyLelOMrfyAHzZuoFjFpzIM3iQ14T0d
PMp9LN+pOd/DMduEtZU/B9LsHiwiKUVe0KVnHprrjf7VkSgF34eecWfoiNvomh6EBzWJSqX1qntW
vI1HjfJ/SvPadJALqNHNnobcoFTvtb/jKXtxK2Q6PfgJlq9ttaWpbW+p6zWGCa/L6L2n3K0ukPnn
IBlxVCVFsrEZ97FgpLuj6MHsTQ+tLQAZ66aIWmJN0L45bWnfloeiqPVA7fVAM6uSmiFXzSzWgw2X
1XQlK4AfPTLLM4yEXzYlrVXZaW95PSnox/VwH9uhujdERQQ8FkA6Nx0iIrrJifDQ/Suy21jxXbEq
1esm7rDZ+bp7JxFe7um+W1Q+QuecmPXNRQIhPTO8DNi1HiX1DByN2ovbye3UCnuLNS3ZWprlAiaP
Twicq0dHcDIVWrk2NZuAVz+jKTJSnCwoqu49I/J3eBtNYjLKF3PKOPmm/L7GmbKxbZ8x1jNenDiu
92GYMmEwSrQMY7WnK4YYsYE+XgZAj4H1/buJ/cY/QlTPc8ap6iuHYH1aNlorEUPgC6Tk4mdr5NiU
Ecr6CbG/8eB2ZbrXY9J7qzAjfaZhHYoAAh7BpDz7YcRL7jTyIZk3NZZ9mH8nza2dtaSrujaME4y0
9MOAJL0aR6PfOONkHCWzlWNaE+VCPy9Bc9OFd1aeFHt60cYm82qxalT1P+ydyY7cSpqlX6XQewpG
I2kkgepa+Owe7h5zaNgQoeFyJo2jkXz6/lx5M/tKjcyqAnpZGyEjdaWAPNyN9v/nnO/I+7R1ijVp
v/4wWqwNZ2OZfTdPPoT7hDq9sAoAeQJ1ttPmeVB+cMdKO7gL44Qq0mxptpaqS7rPuvqcWtXy3GUv
7u3cje002I+laV+whjDId2AprL77XipsJu6cLBttJrL/BWYNFXTlAZf6KYQh/OhV711UgpIef5pB
5+HepHwwI/HqjEN/iXKsV3kjraNlx0/zYsGyqAf1Mvd83lOCYn+bq8dkXii34hRb8MD17ZcQWOTn
STGDepGT7X5+iUHkrOoFjzgrghVgr+QkJ9u9pyC6wV66AOLw9Cen650HY74bA5lt6WKiDDVuIHAk
3oVZcpfbfk2cai6YTsNmE+Au8VwwdrDdgIQZIY4yHR74oKHkS6hL0YBfVLWRD7mft2oC/wt1ZzmZ
sem20XgTsNPIvZt+/jJd2fo0px5ptV4l2HkO+G1PQL/ElVpIKnVN9VZK06wxGjufVbMcysVRj40i
OFDX4LMc9d2NY3zFQzY9Gb85czsIDyYV2G3rPHtFDgyv6c1OHjhA81vu1oEbuk9VFOLUZqeXOwlY
a8RUgC4+BPMzgSGILvOExi+r72kTM/Kk3bXIzA3DlIxHm4XKyR+gYVGk8oRvOlvbeeIefn6J2Wvc
+ERzH5bAPk+6wrM2ts46D/isOJa44Gaut2xK1ZpCa3GpxSguhZGc6NkN1ePE3fM0fC4tmT5Jv+ue
a67IViw/V0qIV1p/SclZ1Z//6+f/Z40B4IbS2fu9hX2S0NUzAJILa5Tx8zKz4tLziLHJbtfV1NL8
G9ccGTYeJMKoNwZWPH9hMfrsmHZ6hjVmWKPnBAAUhuXBlO2914FlyYrFoaJ99F7dALPmXKv+E/8k
hLE0q9+HPnhtKcRN+ajvE29hvyj6h1vBHHsHIlC0bNPX4yVT8PWWkpWZj0M7iYtjIfA8CWqKjmzj
ohe3wzstE3Xyk2K6OoKwWZJ2t+RAXRwJ2bYnKezoBJHPcc05K8ZqA8o4eu89OIuDVp/GzKMHpFff
jc/m1x4KnC8SA1ZTCOuJFTLwxKXKP2Nc/BgjTt5VC3+FYRo/qh57Qh1a8SPnJ3b7nBhfgd2IHSVS
QQE/7fnnL9Z84+MtoX+Spmw2i0/BsdF+ev75SzogcDSJ8/5zg5vgs7StON7oYfghOSLhWT70nF6H
3JqGQ8b+FT19hKKkkJkdy9rWKG3Yq21SkAQZcbPb5R4nVrNqohJRd+yBtWPcYcCD/x30fr8XmcX+
ybW8vUL7Onisfdc5VZ+rJgkZgVAmD8FXMmjhY8+Ca90VQblHDui2HGkU2ngslG3nzruthxvXyP+p
UPovVSgRtfSID/9z5MLh3byn6V8hDX/+kb/zFjz3QyCoPJIEC31oBn+HLSjxQQLDxMsVuJ4vHIKI
f8IWpPxA25JPpp3EsKvIA/0DtmAHH0JIwIEguezb/M5/C7ZgO79CCdwwwNlJylFJBbyBTdhvtAWh
wmLJvFg+C01Gu5iLgcI4dgnw2i55mlsfC+y/K22qO7sf3NdgEQlW0pZK1BILGnPBG8qKTdFShZMI
Nt9GLAivZLggmBF4EIKZAK2w3TMLRGCa7XKr+/5oBgcUTOPhRA6s6uzk3Uuqg50Aheq7vXWaoaue
aBs0G0vZ6z609BYgcL8d7Ng6RCM+8dh0h9me1BfmfT7VBLDXxQ2dBaHTgZ3I4nyujH/A21fRydYt
DxAmK9zbNZvChKM0D4bHJiZxxfmGkGoKUMFdFlx6umaXTr02VbKRYffc1BO0vkizjaAMO2YBPA3x
YWEvfQhjv1tVPu0LTn1nw7/f8V7CypFG8TaCR76JoJthGTLufTeab12rV9as3X0LkG5fajPsjaW+
9t78Majc9mpi/xHVRt/jFwpWxVxvDULd4+z1bEa59dMRH9Ju0qfek9HZxmVGIdYX/dFoHmAqD8vd
xPROdrwAtDqwBSf5m5u8O1BFMW+FTa3QlJFLG81AbDu+lFM04jlsNnah3BNm8z/q2uT3ZoCOCCC6
q+XyVHoIS0PexWBq2l3vI50ljYtg2sZ0qYCfO2bVDcKKeT1NxDe0JXUlc51soikD0yT6/tDcODwT
GFndJ9Ve137zgPL7n5EHlPwlkf7zjaxUQMo+BDEZ2L8n0svFxd8Xdeq54rTNRTRQEzKwrZ/o+4w8
knKezfKO70sNdPZFeEz4uiRDyTbt5CWS8HcII9KqbX+jDEjLfOS6W03epltG56FZ1SqMX+wapOwy
E/9C931MIVPuF1bFFE0PDCRVuqca9VrYOetR7vCh1dOPOk9r6gf9fYBSt7IbP904ll7OY2iwbpGC
sbruygC7p6iSFT4xHcT04puv83d/XLqPKB77cPHfxgL+FvgIAFLmiywr/GIdb1WqpdZD59Rkaeen
zsXR4Aw1yU2Mfy8tZLlV5ZBa5pEYPv/lkHv4W9b/rzgTKX6FKPCKuwJEi0/hmhCu67m/9a7pQAVx
JHT17LMhAxHbo3Qk89aMiXNx4hIIqvcRMGp8X5ynHM4IOfOHSY9femFZG7CsEw9AJ17pof3mDVUL
9gwEHDbP9jyztMOheME2lpGjxElKUy8jaoPT3Y5pz+y0ARo+GSYDcFPWkDkPdlaDBGRtnk5fmaEJ
L+rxY5dbwSEr0ocmgXEtoIXg9iwJP0crQw70VSKCUxnXVGeL1sxgiP0TGQMgsc304AXRG+qu3LdN
ldKMABozrwx2ZWyhhGb0ZyO4YRa62pfDYu3d4NzdAJAzBXnbJpwIcQf6M5fX4AER6RSqoDyIxfle
KWoaWmkffA632QGziV2mWTf0aMP3MGc3cjZeKfxt796igQ5M22DSuyTDrupw7wEPXoeIEeV6YJba
pEntrIoycU+ZpBRKqCtlNDfLgxdunN7bJ9IcqalZ22Otdq1GMOmy8JPvDd/qhbr1xInO2n29rayf
PXc8QnkROPiyeB07+T6pk6c+sALapUeGIpOx4wJ1eSjDYZ8Rj6HKpj1XooNHXlgon/Cl82xBwYMN
p6rlfnANZhUMbJt5QpsoOnqTwiTID2lKWU6Y+CXv5vlO4EFbM3kEG62bQ1Pk7nWIN347GxoA6EXv
Rz7Sy6jnuwZfGHnQ+uQrvQlMPBxdPBtReEsHwkbdNb7FEOjkKfYyXOiL53rPmD4JWFGqNc+sqkev
3PNB/94zmFDSM3IBk2G6joL8W5V03aEsbp51sSn6Xlx4XwEIyzeSvRCRW+D7mdB3A4eJ1Et1MeYG
2LbZbTRxvGvo572fEM2T0n2IBnJ1VeTtp9RbtsPs6b0iunH5+Ytf6ZVumJVm/mVUPuX6UJVeBYQR
+bSI5g2NCF8cmcY7gXNzZ2t14EOQH8iSb8LZ6/ZWVEF+N3I6ZOBN1uj++cnpvLWhiXTvLsBD5sXn
8ZTH58TwdJSBfkAt+Ta0iTn862PAdn49eD0BdSdUtnAc2wkd+bNv8q+8BBmPURSPPpfyovUwHNpq
JauGdLePWZew/XEJ3fYxb4LTPEGHbf0hJMCGsdpPj3xYMLNTVccMiUuaoBF+gGp8w4qs1zaP9+MY
T9+XWJCVLFmtclgM07nzMGt4DSVKltpbLbXcpaYPzOqHdZk4UG8C/QmkEyv1ZcKz4fFOtmLoZQb7
4zmMi3Sr/H1yz8bO3wLgXfMjt88UteN3xrW8LaVtbV2n+qEiZ7hL4iFgnCUNUetoxPGKd7WVtEZD
bGqSqdlh5J5WTNH8/VOa4SOVG4K6oYy+gqKND1gtqETsSDnWU3FwKIIUhS/px+bsJ6WDxux481nz
7VdebxHM4YN1djSG414gyWdDT4uTKtx9b/mo5FMPvc6BCQ8K07trZvE2lsmXUadflRWHe4qd13RZ
3qQaDHoj9T2DN3t3Hb3FSa8WAPFNsPVd7+bxr8yp7fBjg2fHSU0kQoUSLuvojLsU7QMkSO9eTOXo
VTCX4D/x01Illsd39FZQKDtlZkNvVcYBkO+7lp+oTM0BjFZ+6fGmbbDyVWuYqaSE4/w7s6/aN/NT
aoHkcvFrrYVjdU8yE8O5aNSLgyzn1uXZroJ93ejyPCx+zNzJL7APhz/+9btW3SAef+XXsIrk8uyL
AG3bY0P5GwDINHZnxUsbPXXRFG5CUpx3kdLh3dLL7iBc+abb8mBZy/Q0et+yJZwvrkdFIa5i+o6a
dxHRcV8VOYjKgluwnMi2y5pMBA6iMx63HjXhyZq77DSRDwRzFDySi58/BxWL7yAUyZOGBLBOQwHA
HZg1w3q59QI5rrVHXiEM2pH+jXK6NMRRVo7fLrslnYqzjKGWY4ONbrVLX1VqiNB7+a12nD6szrmM
02MV+cF5ihSl0tXgrywUsicvQuEi94xk2oo39DGGXUZX41Abz01QnT2z7fnkPGR0xm3qmwnF9zrw
aoCn//UL/5Pe9tsL795mG1tJ4fiYHX+lq1Ts31o7if2nQi0QFzI6lxvN6fnJHZboAe2ImJILvqAO
vJ3p8XRDtam7dDhrtPz1TMPxE/SsKvFINfbFvJvTnMBhrt9EJLy7sYktBJsxvFq9XvFccWgDtL0r
nTbWLYx8x+oxP0Z1zCKRI4OEdEcbgiyYCTAs3BWzk7/Ywrsv8uBzW6GSLWMCwllG1ZmgFUXqonvu
46jbLKKId9ySj2hc0elfv0bsiP/fd6fru75tSwlKy/39RWJVk7aLa24uQpsnJr60+9R+7BYxnCi5
Fnu+5yclaZ1Q4zScxLBMjCu02DWj7R5LEiJri6bWfY6lhrvvRGd5VHKtdTH9a1+jBeShvekz4r5x
uFxESK+2E5Ut53aljkjM4ynvkWuajNyecA91d07K8SwAg+86jdXRyKBakWHe9aoM92Hnf52T0qMQ
bV5efAysLbjKI668O6I1KR3ZJX4/IEKtyJad5sa4kUE5bSAOzdfC5ZDL01HcoeDuLDEz4YS1e2r6
KgC2Sda8Q8c+zjBy6Wy4ZjE5HIu13aFKP47W0J7TAaLQkKO2KicG3pW4L4L8KSTxhY12p0HQtjMH
ySmO03GdpSXzlaRdPhmN2ctp50KZXTedDV6HKs1V33ifQINzk2fW2U4GbEQbJC7p2y4+mFLZdB3c
ECBHad8ky1BZB4tL0wPx3XRrEURhY17Q4dpi8EgQqbpanWsCPk/pQhFLjzm16Rt1pX7LJyaCNBx6
6afB6Tg2ugmFNf8qp6l/DzA/pj0qJoi44FByJzRcxR/A7H0H0jRPsIr7GatLVWL7tQcqcH4+gdyk
egg4oM61aK6ptu6JLAT3hDHw4WBo2rqS6jrobFR9HhtBh3Ad2qSjavsE97f2rPS20LNOOlFHQd3x
GzgIb6XmdEZYTk6tIt2czuIjPFb71eAkzSE+kdex4AW7JOawvHXbcay6Hb7R6i4L/Idev5ayzO6b
hilHYlWRWIsRyjh54nKfytG5w8aCbXcc7oxLdJlc0w/fvjHwiSfsNIoUILwyf3FIwKRWgqs5rne6
oy3g55cBHD/2o9+cuqyPrEi/YcIKGXsl6mNADAojLbbBQp65LUH/Nf2zQzBzl8wwCfweg8U8xYLl
uAj+ti+jPfz/No7/dT7iMPv9Uxw6LuOoHXjez4XNb4y0oILl2OVj84QXBKoxou1Ge4N/6tioXHko
PVFtNK68tnLv/dx6lklEBrfpQLubqdnPEcWSNnjercd0NzkeLoYMsmEaPVhl9UgqoHqhdFjJfnkU
MksOKYA4lg0JkMKgAyYdKDxzFFDta6lfegJ8e9Hx3P55zpKhwC9YdOZIWIGfRDyY+yCHExmMT6Jw
wpcYazuAjgBYEM0UOAPaXcQCZc0zk/p3XWvyO8G054YrNmxncN6Db9p1BhOGb6mIKk2drKeE1EFo
kcYojL9rcf3dWUsQXKOmjg8DSYYV2GXSOXlc3XuDc2fNt5bc8OYjq+Lhs6+XY0YE90XZzbgtYkBH
zQRIpdKPIzFqFjJ1QuFq0xzym/mjsKbspYyeFYIJVpPFupAEKo44fYvjkIYQHSNON5bkj8DjxIVW
+2WD1+CcRRh2TdCy+fCcj52yizU57PysGu75Y+JiQJ1Ftg0H/1tZx9VTPNAV3iXYYXzCSCtdHyqI
2axeuc7EGUjtYg79jR5xFHlcmZ7Arqx7dgi4Y8gopR5PrrQajk7OQEd/Abf51Gp2RTHuKy57q9Kn
3kU25Fiwhnpk47N+HyQExXos9lcsnOw1jPWWjlCiq0iLfTvbnHFqYMzg0lHX5Mgr+SJE0tx59Uja
9layHeFJ3w5QUDErkA0sDZR9ENe7CIZYuTKq5a3TNP02IFx3KEJAQTgUPyYZdTnNJBxyOB3hoBg4
eV2EzLC0O4wZDmFeB6oe8m+0MdvPKAn5nmLnGy2j6u4VMqFf9yh6pim/3cQq3cMnqDtKXXs+kTGZ
3CM0EfiQYXQXuSWVzLi462IoXgubpipb25fm9lXfhOh4y1PTFM6pYJn5UmBdojPWdXcqfSupGL/v
REcqAJT1WreEhwPaelHiyoAfIQ1UgfSxDtWM327+R9Sar6oJ1GP2Jh1i6rcm8910IHRWP9K7ixUb
uF7bBncUUN2ccpWzn0dIs9gPArproGewRURPzArcDYa5i8fAm3UjHyQ3Agche0WQSJCW4Pk74ebF
9V+mLxSt63U/VTgpvepVxzWYa0GlsBYv+HC48tRO+jkYy0PTXvolrs9L7AW30rzvtpMFd3MpQR72
mN+BtuxiO0mvAofDI11LRwIsahe7FPNJT89vecTbjstRkvTLp2aaefPkqCOlR9ps5hQ/lzCvDm71
WU8Aolzl+wcMWefR1fWDP9W3KvGpeNBu+4wcFO/QCi2oZmFxWYZmXIUR68kxnbiTWd18iofsY5UC
sgQyMa4hQZT7siL9UcVjsvKkTW6WFtW1MSM2FE+zc4CkIZS8JrEONxPenlWVJ9h3/ELt3RGLbp/a
uzTug5dDxd3oidvKEcEWyKKbvGZRb211fCiyvj00M6iMsYN6oPTMNZD5iT5qNzqUZNgRxqC8OJkN
vELvILjVW0Hj+KaokpQ0TBs9EOgcV2QiC0ho9FzjDoowqpQtL1RK+65tAN10wNNpjhs3fWOeMf0X
0Lvmae+MMyFYwEg/r82zBzJDtzSwRs/0MFJIOodQfK1ZXlOk+XDe6yH7huxY7EQRiLNswK4g9qFX
RdS21NC1AYSc6aJbrmbMY4CKeNxH1+UyK+yAoKnz2a/8g911n32C2QdRztMxtLkk5IC2QM/7Bp5l
82VhWbwVTgkkITBPaAghL1r4wIelPWViMNdCA5ZoKuePookJjEz2/BHm+H3cgrVydcOZ5ubtU94q
/A9vdthVnwJ25xs4XeiyydAdFHf3vz0p/4fl/Z+wvCXKD3eGf64sXdKq+tHV/ftfxaU//9Sf4lIQ
fnADB1kJEcexlXtb0v6pL4U+IhKzpArwv3o2p+I/9CU3/ACv2/Fugz4xDFyX/9CXXOeDSxTDC22u
PF54E6z+499/ufR0v33910sQ3+a3S1BogwWHGI6YRVKLS/Gv856ToEv0biXuKsHjmrwHvSytcwfB
xnVwAQd9xGe3d35EU0JHjcZLFDgAlofEf2kyWcZ/+LZjvO+CQljr1Y04tt+MbvvuD2xDRf2++M5o
fcenTOokW7r2tNBEjkNZjxwr9LBzdaDAxbcg6mjArM+t589yI7yue0tlBdMsY6AZDhOX8vwAUsSm
sS6gx/yblwxkHwslY3kHdLy4Z5NMQD0yVuJTEcpmnx4Q+n3OQxhSL8WKGMSCCJJZ38dDw3pAFSRu
9pJl4QxLWhJVEUNRfUGFg+/bkztRkAfJNK9D5SHrNFWMfLanhsb+gfsv79boakgHE6ZcMpwNe4T1
GLkDYz3uPXVGqMtH4EJYUidrS79Q2FGZPWSz6I4JzxcC+lnhpfa7f2OLHcmV0jYiugK7UmPyPDua
BMvLPkrcJ9eoaoWeBVqpZk2DgsCDytq1lCt8lR1K3cpywyK59PFYpoRx/Ui27EiottiXSzKRUfNU
GH0mYN+lOxF1i151Hu026zm151NoJpw9tKtwgvCkmUNmscQ3r44JGueZ/zDU36FkUdgSGuA98CCh
EOSUum6yFijXrmeHy1/lOf0XleRDtHVCE13LWwechKT5Utn0Aac2N8ZtgxkBP3PFY3rNt5Wn3JXu
Y0VXFeK9aOpbUwh283VHRvB1wIdmdtUIXP4xHGRxQz2QfGDXOwv71Lb8U+lZdXKkDbuTrt66S680
KmLn0fCiZlmtWi7rih2+HOALd1nNA3dIlm5epRYW57BorOAPaE5Ot7JoO8wJ1fZ5yKxTh+VEuXvr
c7sa0zi17mi/dCi0QaQlMqL1EugNEPKfnaAdkLdR+m5AJRvhhZUuQCzSEEgm8BrrAQRVlnalJN+o
OnHVerSfM1fDKTG5Z5pL0XcxttYpnvw3Oh9DeZibMAgIjHiwndeYnYclp/1C81MxIL06c1VmmLZy
brA7yTE95UtsfdJuOT+PvuM82W0Xb60IOwVZP/Mg/Dk+8wnA4YCtiV5bUSb8O6kKKujuerHazlAP
J5O9J036tRkBpZJh8UigBZrFAiWMYVBWe6mnfutbvMwLTEH2kYyflNn2zp3b2s2FjaNYL1Xl3Fs5
YcAQm9VL0Sq5N2kAvcpv/POUsIYMI/x9se0r8q0uMQovNs+qiaNNi8q6LjMbs/3gyKOIYu9NzA0b
5SRMvWu3OD/c0szvQ1e0V9ca3cd6MNGjGRe5rmy7etTVCPQesubaJGP3GNTx8HUsyEHgfnOeUZdu
2sfgJ5egmPgPWWnuu8nYn0puEAenyfKjmvmoAOTJd2S7qRMObgntMoA906VxfmB3MG9bqELnuI5S
bPK1nT0VnJD3LXVRX6rJzbYNV/YHpVp/D9kw2vqe3+9SbvBbzEGwFQjvHWjwrR5Dh9OFdF97AXo/
7qGcLDt3yb2H0Y2sd4n/lb+q1m9jqvuHYMiGXctlZUdqcbxfMsw8KoNMGCWK9aCXug/C6yV3OWah
K04h6iCzTPxR0nL9DCaByqIpSMIVjRKCDjBRyiPhSuuj0Et36Ue/6NakHBQ1wkmuwRUU/mNIYmA3
M3lvpMNiKnbCcVuCv9hmtcQ2ZI1Ot3XE2LON4GM+2P3ErAyph4W8vWb7OQu2H0A2o1gGaxAU4Z5U
sbMNOoqkbOKBbCkG/ADGW6pvgy0z3iGC41YMyfNIodq1nai9g19RbyN+PgeZau8YlfmErNNbOzfP
rJ1OADQ1qT0dWEh4m6CU8MAz4lTcNMHA9vHAn2XOYwL2v7XGxem3NOlZULi7K1ttYVdwNM7iWmHE
Dpt14Kv2GrS9xH6nk9eoK+ZLMgTzVkqcoAgV077H/bgN69I5eQFE8qzkM6Zwh2wKPkr7IXH9S1HO
wRvl2dl+CjLvrkd/uHC1F7fS3ukxwqN75TVg1HEqQly5qWuMyVTTYa5WBzMvchtGgdxD7wpXyPt6
Jyhw21Apluys2K6OuKln0ntRfwVAjSBRzMMJKy6AksIzu55zczvFvsNuZrQPC/GrC4YM+sdZjqx5
IAT7iU80uMQl2jcQSVjpC9SAuZXfi9iAtstQF7XvwQwhw7YPKHte6zxzN1a5dGucG9PRylOYIcBr
14hvzdahr2Kt5nk8JpZh6VcOFbwmB8ap8MWxHLLwo++X6pUNu7y3In/Y8MD0QbBixij7HuiYlYPF
XOg5G1mYbQviFOzYk5m0nxP8kbgiJpMhCI8uVvsUBLNaCQ/XaWZQbGyE2U2MS3GTLwFN53jSMYCH
2Qk7HJLneFuaWJgtLIJVV5uTY79EdIoXmJTXyzTGaKTgCKrUr7alWIadZzFQr5jypkMa05+eVnEG
ykB3Fx0WsGpscq5JiiV1Cln4OTXx4nAY21tQ0Cy03avi9sAVWzhy06ZUI9ASWy3HITPRVi02aVI6
jTd+mLUUI/LJKKkcofKVFd1UhbyHU/rR+owAlCLNvdYMBPvElLcHiKGAkufdxkZpW0/a5l1Ku9qm
mCLsjsgfLEi8PttmI5Y03YrinM7D8GRZGVWS5VIxoNTq2M9pv7O8iR97Q/4ybjlmOie0DqyE6Vag
W5jFh6JsMFcjeyh6nt/rVjebTIwuvXuTQ8R9GoxP2kwnj6OCokW3WBKtIiBOH/VQLzvHLPrq/hyk
cteVrFBjA+Goy7suukyp2+M/SuNiAJihAu8wEVdYAK8oDPQ0Gar+ZXIXney4X1Ioi9XGXHioF4g6
dsIlTrn08bGKlAMuGTe0kawJXlKrRgg3HjATngciDF+h1LiSeq6fV/v/31PQ/kd9fS9/dP9++4u/
1Xomz5v0//Hrl1zR//y+m/f+/ZcvtqwEKF8afrTz049uKPijf7vd3/7L/+pv/tt/yTnnIPEwWPzz
+ebjj67/tzfA1Tyjfplx/vyTf844vv/hJhTZzDK4u29PkX/MOIH8oDyoCyE+35tN7vZbfy8sEh+U
I2zB6BEqJ1C39WxXD33yv/+X438AYqKE8BWMVtTr8L8z40jP/q2FhglMYYPBxIdk83MO+3XIYRQx
RZXRAWwsL6OSp/5R4pBec+O573gK3xkqWLaFrsWqGYb3fgjK42ydc1zaVw7PxFX44caMjQmF5AsM
8CqPNp5bWqvOsAJX/jvd9PfDRLVHrSYcHHHMnrzR0Z7M+IyTJbqk6k7PC5dRcZLsgdctWFqYim2+
jczy0bwr1+NqNTT+ZlgOwaANDiF9MAJbRwuAeIcPcDv2DoHO5kgKrj6yeyApMRN5kZV592NIuG5g
aO+gL9GOKFONi+VslhknDBg4Mjn35QjJ3eZRV7AlTMi7mAJHSgiLjzVxBcyWw9TNRrW15fOQlNig
6CbcCXe8gEheHiYGvC1HLA7fbqxXXZ/R6jSDiNE9FwMEpXbt2UmJzwZTUx1bYluk9LlqOT3nA3sy
cmZwsRJcfw3o6eG9nelGdfks3GeorJtC+ohfGfBY6nPVrGlKBBblp761UTRjYO6dMBgVPQd+w46r
4QgwOAJYoWG1IzO2S7hjvThj8FQGzGbAS4+T15cb6XUXyE4r+1Bq+aL70ZxFYr3Y0t7OPdHUxDx6
brsejdo1yl6pduZMaTZ1+nG5VWTC3EeHuTM6vMfef2En+4rM9u5WEb1CdG5DQ9rRFHNTldhk8rtO
cYO4J9R2Vt0XDDkgfKo4XuPv4oJlu9c+bQ0ux77b6aK+c6bJZjiijMRKsCr36nRrZl/NzniKa2Kj
gRgvchSfaEzIz8ssaTIEe7FLHIU5U6BLSysivqfRYXOQhGB/9QZD6bCJbNXzeOt29ZjQ2N5JkGu8
wVe9R1WcaHzvboAW8gmnedtXdxgtWt5wcb1pAsoztb0Y0k0gwGcZ7yG5USw3fevL+AW2it7ZpIdh
XeYX2aI3RcJ54oF0ziPvURbhfZ1DIWzMFzcuSH7Y2SceFu19e+ORp4s5UAMR3C7iKy+dgu3Aw29r
deEOiKFaTVaeYB4ZIeCnyc5U9j4ntMsr2Zy6US8rl4ukMw/zpslVso0d8iVDTHJoGD7KglR2zBZ9
OySgo8HfS2fCgm7hANWwaqPWehwlLYl+094njrlEXbu3cX1u4Pzj3CzrbVH6wdZOk+e8c+GYL+G4
7jt4qrRh9m5JoCyFbdKTOU1eXOJAKdeRUlr7mhjhirv096xH9Ktq+d0LmmsUzbuwYlq03Q6Yc0E1
sz9yY5uXFsRl0CefjPcQFao/hFNqbTASOlvEx0MCny3NP2XZE3SZlFSAplBKpuCHvavfUrDO02bd
zh8re/oxWyM2mRE2j5qOg93KnY9RDZ/5vMPXDn12Gh9mCr1xtngVapvsV+0A8d0MB7BOzV5F8WOL
4heK6LEb7yOJSaEN2Xd6xdWnZ5cDQDmkWaVeIYY36xE0B7FsB+egh80hScVBdO8Ezr213b1P00BX
s/A3cyzexXL7AcULCpl0d35EbHRMOMoyRFqUx3Htxe23QYqCwKXrwqFauNqG8lwYKFfCiZ6mJoxe
cYJCB3suefZv+7R6hytHrhjGERKd4h9TJz+0FgQs6VJOTRevCse/d+JoPE2JeYMqWAKCe4sU8HyM
MKvRBMc0T4JHyoJXGB5vPGJA5EHIbh8CCrpeknhboyl3CLwfKvsjtdRbsdwaGeiIJsgqf5iBArFS
mNXMnXdleYKutrLbmu5bnDrmStgvX9fAtFdjWe8cKuY2IVzjSt0up6QzQ+JCCbBE5AJ6xbhXBk29
7KeacNFQuPEj4W1/QFywcA/qVPPTbdNyH3nzRvVttxqt0Fq5jTjnPjf03Lmb9ACUGHtcm+AR1ALX
UcKFrcuO81JQ+ggxNqgLuXVwW5xiG/pIaotdImNeY3+4NGX82ohDFzRg781+0jqgyP7mXOUpCZVV
/h/qzmy3Umzd0k/EFkxgArfA6r1sL4e78A2yHRH03aTn6c9HaJ/Ks0uqi5LqppSZVmRYEbbXAubf
jPGNG9nh5K83hL825XSmdSHpnVLRRnXLqIK5x4zOmzm5nc/NDjE0nCNDhu5C41mwYWdRlVFOeh/I
6sZj+ccr+vfMtfLAKdpbtzTzySBLKEKrkC8PhU7lKCVPOB4vfUOpbcHSULBdQwJ/MFXF6mDKpkRO
SFRgWsQXdu/6YzHQltom1076ylnQBmTF5QeHdgnBo3kC/tJSLLePSNjdxxqNCiH2vrSc6n0GFHKB
4Me+DanbQKoKAOse95lsrh14M6k9WD0250SO92A/OSFRQVi69yPtNPNcj1r+qA06H4qpxFQjj0nT
He3M2aHE/7E67Qsz4ec84kKJ87ekrmA7uNMbg93ybKBLmxgOnVBbz0ErzUMZa7hbkGW0abMex+7E
c7XdL6SfIRd4cBlq3HL3QvRVAOxA3XtbSEfNHMoHfdTu1ertlxFms6ktN4yS6kyg2a8BBQK8RRJA
uNU+GjU9Df2iwQPk+mcJG5QNFyY1x3RMI0HQxmKeWTMIirQd1++DTV9d13kTDpWXhPVEiIzV/K5t
a9i3c/27JYgtkO3C3o2poxottU/tydjXkwtmatkgcMlPCIvPanBhq1vWU0wBkhbZ6DOTxUnD4JUI
NTfQSx06dX/XqbLEuV5dUlbRm3k84FAYrw5QVJEeWW+7Ydkuvizjoz2X5YPOqjshqeyjdRxgaYaG
9XFsE16W5GWsIztgI/eB7u+AR50DPgs8D++z3MIYRVs+G7nzZg/ztjcPEFpMYMyQ9bHD7itxxMU4
7FeIxcfaMEYwd5+2tk7vSo+/68SoDsrND6RUXWSLzaFzecV0Qs18U3gvYzWEDtv9OyEt4K7xZIQS
6xL8LfFaFtRdUhafWY9ZtmBI7bQxfXwLFEfTxqdy6V+LYVzh2W8aqz4KnbU9LbHX38Uz69rVGV9a
D1H2Cpgu6IArX+sMpwbA8uZKEDo+Mt8VzZcOPfgeBaJvO7JnhzdnZ/IXERont9Ro7Eve2J+M4NXO
UCsrVdKB7DiQa/y+NB5PxPZDKu0ZCqDFjjQiHCIWtR/NGo4OJmggV0EXFusNbPYALiKzb5Fr/ClL
yEoWcyTKB/ekKJ8CNTnZiVhtTKIYQuvoLd8uVAUw0eF9PlGtFHR/MyUSz7oUAsC+7PB/993U7NzY
roM0H5kEIKfxlbrGkVPsV2L18ob4lKlgfAPkLxdfGsk8wSiaidQc/auLxYcl6Hc7LX0oOEUvBnCg
sFwbAF0PDJ/zoKJN3WlL9RS17YPhdLVvD9lTtt63dXKLWDHueom6Nykswr89F1H7yoK/IbnUgY7K
VPS2YAlmYaAC+PfmXnX6Uw0s4r6n9nESSnQPOZU+4f+2xfZwz6z2gBsuCocnW58MKHbq5pj2HXMk
bKgrmiqEYseCBCN/itrMtzAdcMoy2ZhnOEo8kQZML6v6WVrtGyUvtV2Ho9AEro/conscKnbIk6ER
yFIneBvM9jnve5eAomy4EmxFCj1mce5uXm9STP2GPwPVZGafO7xABhkpy3HfpC6gk7UvlwsO3jS0
TNPPZzM+9es8hVEmhnOh/eEZk1GTEzdhjyenNc6ocF+VjjgscyhSLXE/QgQLLH5mf1prIvDYvC6o
VhmbMPnqbJDFzOd8h/Wl3yA42Xegu33ks/lDFumEgjVD+9E2s403ogGOSDSgjwwg2cmytViyTK9W
6hxWp7ouDkuTui+n96jJvke878x35ocuGX8j2TKDzJI4zEv7UafZuLMHnijAbkFnuujpwPvF26e4
/urI6k6S+Xdnjhfd5RoldUsLk0J8JcWdhvb7umh1uk+m9m2xl9+izZ9g3bAw2PAMwyzuuuvmC6za
6lphNNp0ylZoZ4yGOjz6jp58xTlYIyqRj7JTJ1cunHuPCnptNzSfdFE3OS6vEzIwnU06O44Lu+uP
Xpt6QNqsyNLVeyoZWNmRRXZB76M6sUJSN4joe0IW+2TP8afrxrzCCre18guh16GKPyPslp4yEJEa
e5KxqOOmq8jJLYuMAVXtRlL+q3c+pWWCtmyUB/zGoexA4ETJl2e8zOu6W+nexrn5Cd4nMKT3Yjkz
qr+dN3vP0eJ9U33CLeAZYkV6oEESMq6btlvJws84WlymUTngIpS7r6UTPZJ7fsEt/crge9fAMkGC
+IjrHbxQ4TzZ2RoWrGholSAWJlkO7DULQFTRU4/n7a/KivLWQM8YpXk2ypylTATTUmjzg41uopnU
Y7aK90rVx2wCwD325yriCa0xWiRHQ6/i+xoqN9gP0TKK9mZeTS5H2e7nWNxq3Xg1W3UsLAPtYE5E
Kh7rur6uGnx5nM3PnmVeswb+qQPRPSp2nfw5NHDH8voudqPA6bSwUdZubZr07l2lVbZnjftMistx
yHgqG0hbheThbT3Myvpo6+ZZ78Q1bqP7Id8JbDfg8nbxnH+gWKPea+2vofTuqH8REmDp9Q1r+J5b
uV8ocXKkCQ14yrydOQooBOTst5R2MqvuHVK4yi759uz5VkQzE4GMtk84j7bLvLsZn0n4xH/G0GB7
ayq8EDb2tFIdPdRHdUk7KtofWQ2O2ZjAWc4kawk8HI2GX6oW594zj4nZ4L0Qb+46TEHGs33iRNpe
c21yn1VtHTBwP0c40abm09EPaSUWPxqZ0Na2E67bmlFMr/HYBCSKMfVG4w7ZmDHIC2XFK9OLgjKK
7llLgECTZxdnaYUWBL/IUyMTdak0Y9ixryO4r8wf81lLT+ZEPcXE5arlOuED+DD0eu1O/chDA7Xb
OK30UXUpfJe3qdDlKWbMmUky6DKLtHjThUjUV8M5NnsWWvrDPDAB4OACzNeUVzlpP1Ik5FqSqqMW
WYg28NXQATZIrvp5ly/RpYpnAjVhKBHEtFN1+xvmGZUcqDaTe2idneKhax1iTmH0E3HnJxL20zx0
SIYyDzuMtuJ9h+mnRUcxNLSvevKpKOtSArCioi4xCbp3ZtwcmFxRxsUmUQosh5x76V5VS1lAlAfN
fHKldvxyRvNLm06doozLJk4LOFIZY1Z5vyzm4M+0aMDZ0uPa1F9Iit1TaTXQBDx8VEYJEcvrHpsY
jWOv1W9SZgCkGlKvOv1LwQB71tMH+LUoYaKKeXJvP1uxe+XoexzNTPOljkJ90Z7lqD0M5vQqOkYw
dce0Sm88dNniwbFJW2Nk/GHkbeubZmLtexfhWT0cuS73Qm2T7JK8sgkEU8pW/j6NjQs5jMnehV+n
1jQ5a+jIxihvgrqdGDdx3dlAQGFLiQ+zrimim29r7HG1KkkmWWGfkOgShGfqJGXUn3UEBX/qw2J1
7nJP1PcAk/rnKkV/DnM8SVR/KZh4hraenGNU76ArCFFEMel0wIVlzvjdbC6VEXkH0orp243pV4lc
ISgcED/JysKv4bFhMOrclfl0Z06jsZsdcRE2LUdNPlYyhpRbEaTD/gOcGcQ0CpupUCHrqmXzQ9YB
0NbLkjBgw3v/vkUmtkrDyIJotkJQECKgN46Gmu5rrHj0owwn0xXxZyv/lCM36OC0dJL2+I7yj35h
+sFymrgapeCwk9Lnd0A5+IqOefHUKvei0W5DISq8wSIHpEjjV9rOYTZhJLHMp7tb7SNnqrP5/RgI
jB1dAsWZl3HYTmw3TjnK72WWyOAL5belA/yEYNS+Y7xRGsv4NA+/anOaw6mrFSf3xLTKvLaD5Z5Y
bUwhYtBdLQbqAmDhfcOgsmi6+ylTm+ztYDCK9ad5ZDuq7XOj/YYJOnIHZ7/WWTpBTkOHUcz4diL7
d+kY1X4qIvxjrpNdxkb/oTysIxqZVdYQP/aQB1i+3kcuzL3Ig6FnLS0l3tRQC84DpEGWpRCqHvHQ
fqcd2mA3G+/SOr6uRrTPhdpuUbPELoX3rW5qLYhz7YSwM1qr3To6/MUsVgGp4/djfElizK2ozedB
qxkOLIRWYWgMWXue2cCadGMSRpWuXSOTykRr9qkuW5Qk1G067ii7HCG4HlTUvyJzZx4by13jZaBh
8jGwhNkFVclktIrFeeh2yaS8XxrIVLkykZKYz6CHjeuBgSrW7PIYOfQdwO3giau5OscYWJs4Aw3F
anZX4fkj88wNkhEbmDi10V1hdH6v2m+lWYKlaj5tLdPNQy55drYPcddA3EfNspdG92jiISemiPi5
PKO2qGEkTgm2z7+/QvG37qap2p4bmnbmRqEjpNcJbZfZ598PZQL9ZLGEhDvfcgH+/c3eS9HrI8lF
2CtBk8cpsTAMrE6ZCV0/xtTLQMbe1y3wdTggSchoRvhyC9ywtg9mHCeF349xfV6IryiAebIzYwpD
s5EZRwsFPVIFHH/NOuIiKJeDWVXN2URxef77q6mnqHGXU9FwgBUyOQ31rTRa/GRdri7RhDbG//vV
E8NTZ6hsoaxq8DzM5NGqbl/37zfz91eMxGve9v/4ParQEEc2kGW8/uexROtDnFwUTkSUYVRg7sMY
WpwrKf79IaloW9msvJn/K3eFxClvCWab+Jb/EdPyN2ol7Tl/KkDfGDQBh3UWVpw6zQ7ceWR/gH08
J5v1lBQIK/ibxPH3w8Bds5uE/vnPbwkb/2ZLSgVLOEZq/3zib2rHP/+bLZjbl55H+z+fmGoWGJD+
kDE1PN7wEB7+pnf888FTJqkhf/8/TXHpKvxcmcdd4EIu9EtB3K0zaOeqi/uwj0XO2r/94RRRea1j
6uFR4zSdGGC3ZYSkoNJPLnTxQh9X+CQGq8exNFGaYCgcSpfg4BMSDsoHNFs1nEo/81B+NWWuHTgJ
bmXFwT8tg/5URAqvBjVSxlnqz2IVnKdTeudkG7UdBnwgRR6RsiN/rwLSFFKUEz2BfTcs6UH1LkQF
plLa/EPEbR+wSSdTJAEOY7nP08aYNDSmiqx3X5YMMY6FkcbZvD+ZZX6ngoNlJoVjny/ZsxEVzZ22
BWUaDtnsuTjDI90OATh0yHfgYUbDo4XSDMdusjPgnO2bqiIKuI04b8zs2DMaChonRoXnYUufhxrb
LlZubyBitsz1Y6UjKKij8WerlS/63Ikd5oKazINhKm/0iWTB2Y1zKoCRy0k5AQ9Jk33QQYN2e9Bq
ijgRf9H7Ik7WjBQ9CEF1eLlQwU2hqppf6BcQgt/Hlji2Jq2KuRyg9N9kab/mBmaLXJm/IV39UDTV
RYvhC+DFyVzIYkQ1HLBYvpqmeMlbb/FhNJW5e5IWobTUZDbGyPm5W5xzlj+PomLeYk4P0WA9eao5
oTe419MlbNr6lWE8/T7UIVrJ6mWxeOKu9QrAbfxISu9x+7KNa7AqQf6DjVln5Z/9qjA6jUzwWcQt
71GL2zIyoTfq5Q/bct4Qdk98evKLRH8njWJhBqV+Tcp87/kJCViDb0hGhTkIiJQLM+xa/FA9vqNU
EgFkOCzbu7ftpwssxg3XXMoVpkAPYCB+9DSK85pQAka7Z2TbvEy4rGBosz5DNP3cRNQ/K7dH0RTV
AcPBS9vPh1EA6kzS4Vc39ZRX9LlMwDkrxanBCXTp+mcBvhEzbIlvtnBPok0x+6BLSFjUyBav2ZSW
v9nhF2xMxjqsII6ktQqQYHJa2jMAPTI4TWN5boT3LWN7veCub67GMFVBDsruQVvk5Hs4CzjmifbV
EsXE4WAPjOldzbHxf7njsU1S+VgxxSSTu/R1dhlFXaHGUFiFK5hGPkS9/fbSsSgyP9sc0qCpfdyX
BJiGImIJ4Qz2uyanMO7lD2OT3cjaugpWcNnYa0EkmHlHBgPfqL0qaaYw/hYCduC6qwRLBV6Hq7G4
byPoPLKqzLCqzZ8okABRR/zMrRr9Yly+cyJjfZKnYqHiQz8RqWORxyBxKsYsRClsTKiADai8qVV7
5jXE5qLWNxjWHaVT6+eiz76WymUX0t1S2f1x0Mj5KyjDpaxH5oIEcKYeEoicRYTOuxiaADGrxPxY
G5e3x3OD1vLuVq99igbz11SOCtMdM9e6g/zSV0Rl8YvtU2kKhD7Pu1+i0zFWWq8SEWMQpSO3Y/2q
HOOBWJZpb+dkIigL6nD7SpPlBez73SAuLBlYk8pOXhQjHqSlLEkeYKNucZEy/PUmh87N1Jg2IvzJ
8Din3UjpjIS+/akPaxvaJWbBLOUtcdXFduo3XbPvrZRALsYIWbK+dWN7Etb00BtwVHvJVxauhTx+
OKEeMo6jTJ6zxG73rlRbmcryztWsQxzDhe/JTuF13Wp3ui0PkVQHDDMlcdd3j0yz37XExC/jcphf
cse4U0p+tJRgnU0CykT2btS4T60nv8h18zUum8qEFFWvt4a0WlETuMgYEEcSEz8+QTwQi+A2et8u
eJXg3SFyTbPik2lp57kD1p4M1i3PnVBbss9ujI8euHa+NeIrJLM4b9Ifl4hJDMWCCO1lfgHOpoIs
157KvLhrxi8tRhLtjv1ptWHZtpkFyA0gs2WwPLSJK+4G8m4BiIjGLfwtmTIytWMuF+Sf6U068tEs
+ls1aKRwSaLOzYe/X3dBYeTrOTkLsi/2yiERvtPBLaNKMFZKbmtjAaaSSCsKJCqifNkPFszHZMa3
XMQdaoLlt+b1RKoJDGLMVEjbYchmi3aXDU+dw7006gTZu6q6elX0JI08NBeUyqX1iae18aVtf2Ns
f5wWtraqfclaaOUqIQpau0dHeE4Tnoqz9+gyTTJ7BkVxDyuMLewnkrszMO6P3nX/uMWXjr7ZZ3f2
XKF9AHoe6pVj4BFi6670Iw/XiaEwE9ZZP66T+mCMS7PoZrSR/aHiQUsM8Sf+qCfEFA/Ks4OiAeDd
j5gyx9JZd9QgdyQPn3XPerZ1662pec1KfgBqy1MKFTP0+F6WGDXDsvEUkVI0rGF8jfEpNTnpImSu
2HLHOvCThNxyNxTNSzbOBHM+ocf8BsF+sjek5QS+nvuEg/YABu4BirOPmmmvrOXU1IyJjZW5pNsY
ZdAabNuVRhu/sBNrMtAmWKQDwqmubpruFp08A4S3bK+iSx31YYU6YXCWgi6RXQrKMKdtfoL8fevy
XgfYkT6YCUyjPsOE1Fe/iLBj9W4N7wSG77q++2oX66NsSdMrKAuG9KUFGG05ORnLFWJFyCl7+keH
AyCdg2LKP5Pe3CN4I6loWzRU6svm/YzcWXAzkBJUGzsXts4RKl6caVAma51MhlDobRuw6zMfigjv
HicNSTQgFAObW6k20cHyjjbDPO+qKeVKsEmWK9PmnYF+iDCJgOAW0qdmkDXZogiIOChYi5l72bdX
HTM1h6duISfIEja87G9F/LPT5B71MIBZKh8LhJCPhASzsXq0CUv2neSUzdYnTh6Ll/rZXYxPhmZF
YEzjAfwB0+ay+t7ub4zobdCh7GfERiABVs5gtuQz3B1ca6BBUmTmhAAsd7bDps1VEDelcEBPQOmK
nd5+6IZ8A5ho35D6SYPTXsGMo/Ins0eW1C22st6QBuD0kmoHomw5YQaAyke57/S/xCbD62NN4dE0
tqP5oRojCpWWR+ZanY28/9YsvotOM746FQfguAlTQhUPuUIi5AmEAjLjxMYp588dNfL90pdcVMOe
THObxupRz7P0MrApMRGF1+vKRqZmQVpHz14q3/WEvQD5qNclj157fbzIzs13RttdsH/AfKya30tb
8cgQ663K1oOT5qXflfmlph1iqsAqpHdb3zEzVE3OJygd0LCOHTpQBTY9PqkuM4pRY2ex4Q+MGlJS
whjEZ3swHWrNfiNDZDq1XcmUzmA/6aRvrQBaQxF5QCWr+57Ib5RAaBQW5x3hzVGtwBkot1QQ6QD9
a5MdN2gtQ4evC651Ybg6Du3MI0N+zIwrdiuui5A31wLsmmBfjNudQWadPxGcC8q4Trp3sWbGDo8E
bE+ESZ2HG9J14oNhVtguxuEMw7c/s70JHDauLIMuTUdXUXf2vRGNzsF05xcuBcVh8ijsaToh+7lp
TvZCjmjF3JqjFtHlRh0kS2OeoMtCDA0p1gyqZn5yHlGnCu1QtDD36TriSxvuFZ/UPYo8fDMoEbxh
DzW/PTbxaV3xxMXk2OmtyXp+Yl0KJATyWy4fvQVhSG2n14K51YGdsw4eLn+yG/ML5Dbxx/bJy0km
ypvbYKwXdLrmiZVZr6+8JX1JZcOBBeky9+3YJUykWSe/0YHCNBlaKaZ5zVBSRyY6wUTzS89YaBLV
U19Pd+0Ik4Ud/mvf1WVo2u9e8y17pwu1Lo18Hfxmma5PlcmYDp27v3Tx9BTlm4b/sjITIcZ6okBE
/zkU075YtT8Kfe9pSTHJNis0c8IkT7Y9/BEeFk/4PAcr018s7aPI5W/dWoOpEtXFBHXFwiy9Ww2c
dV4sbMp3c5dOFSHXxatlc1lDbGaDgZ5g7cLSLaq9JhO5H7AzTl1/Pxoz2P0tAhoONPHFRrpjHu36
Iid7cDXBoA5QyxOTM4R3jdomO3XDsu0Dk2Ahr2WtvYOcLWIjK2hj8yvjGWaEUnPI4Bi/KsFapmyi
H9PsvBtifmUc8TLgzPDRwqiDVsr7uQKB0y2/DMVEFn9RGCm2NoB+06AcIoBN2mltEA3n7jD5xhTb
6MA5SLSie8wkoShJrarQycd9X9mn1mNWH7vZ5wpeWgzl+1Qgf4qGjy7x9hWEu0BvopaCarqyEL8C
aZUhcG55YzfrbPCdCi5sHrH1APmThch8dxCPj93qPLjEQ9MYjwAHOLKPchUP5OJQaDHqtM19AlNr
nEQOl8/4AtHUwxQwwjKG/g3B81AbL4NnlQFrYsQnRYmgXCM3pChxp8JKIqT35lUCs8uvLoO35JEN
TbX+1fTDu8yCqFHltbAzahv+W5EsATqC7h9FKwHUpDSWogMKKKwz626M6XLXeyuz9E4/0vVpzP12
E42YmiHPly9pSqRoaa5+YykzxJEOXzUJoqH601Z5jfo7Js8glV8WxHI/JyJwN6bGE6r1/gSagkfz
It+HL7cWyTFv2SYxYhwcQ/ftBRE5xnE8bqDDIlrafHpxCSJOhEwP2OL8fq2W0G5f0qhrD165/pCg
4M8p9y8FX0EKuWhAFs3EZKtiEDtUMgfRg1RPKsC2kF7Zb/1Y40hwsz7Yism6EaWf0hXpaRTjA2Fb
bOfnYURCXgKFTsGjrpZ98KrRISmLvDip32WaOe0SxivIKatgqEEIpTPgAqM4ssyBWL1MIxTUo4De
dctjvjORjSj0Rna4cbMz9fnXX/Xx/2sJ9jX9VnVX/+n/U3T9V0j9jyL7/yOhtiF0HS7o/1mozc/C
jOc/JNr//jP/bUPV/+VaOjJsB4unhbUU3fe/baiu/S9JjSt0BwDLJpPmU/+WaJuYRf9bkq3/a7Oj
Sg/uhWNAOvq/UmQ7gr/0f/KdLI/RJP/YFDX4AGz5v2FNWbdULsT54tiVSIoypgTr4Otr+8ez5RkD
Wo9GKH9JyxbHTnxYILUQScZpW6wG2QesJJOCIEuXkr+cieIrIlR6lAQ8qLWMSg0fTKQQqBkdesZu
Mm7uoN27U2eCZGb907jmH7XoaGUt5zfOpbMuNe+ScTrsi4RYyTqz7pHjYEyxkE4Ys8HhR+fD0KC9
h+3VoRXFVoLlokSVsSQ7c3DvS/E+GbAU7CIL6FYs4ktt2m7wd0MOM1ma3VVDBLhX2lpAEivRQGaZ
CKbIPBUjY3DQVL/AWcZhhuqjw+yqp1OgcnFf1daHoRbK/nqFbsOaZsn0T6tI0I9GLAi66lx6CNbX
iQdpNrg7ugoQpR3iGZYirEF27sKj3nFs45BaFn6OBJtVOd7aiAAS16PBUalLyJkeCntOdjrmr7BH
A7vtn6nSCUtkD8+327wMm3x6pcBjNnOyMN1jKe38tVzIjmmskuCGyQo8YCWhtSY3EjB+W4V2l8E5
T20TD1i8ZzB3SGeDgsUCYVE008lk+Mm/YiluOakuNnqntjRAfyzUp/X6inUtO0c0kxghFXRJsBqq
J/aNOS97rq1MUoRYOxzUfmnWpIrh4puF+6sc03uVa3/EGIUAa2s9Q7CFzXG1v2G/HYuqAn7pcj3I
QzzY3zlETrDyzQMPtTBaWTgN/VtUWneNBwesj+JQ5pzFGVYXugE67nS4rRqP8ax0n6beIlxDDyxV
H0zrTvTDL3J6iMIZ3sjHJctgBQfouEfZbcY5T7Cbt+4sbUJLDxE3Wjjel/T3RoRwHVZcSZ4/4U77
FfE0tSyqDDaivrmsx7ouz32FvmSeyaNehIgvEz2g6xoeCIAEiBDCQRhb8WXzUtuREVj68m3av0m2
FDivdG9nbvDJ2NJ3OacY6qmeKGujv3aN1ZwWi1smmoprQ9DXnsmKsS8rG/sO/mGEpMtTRmrtPu2i
5Dro2cnKl+FH0YUuJOEjD5byNrWXXsz9pU/nZ/xVxVEjR8tk7RsstKgnLEbva1+QLrjYwp87Rrw0
w26mWRcX+95I8EOQYmvAhhZDQMuKHcFas1+nqea7bLZ1bWDjzJuJL5RUswHlJ/hi+vOoe0aDl5yS
pF3Capg+qDyiuNrlfesGGQW/gz392uU6a7fYOxFt8JLNpkHAIsxNMzu307py3KV3Na7ScMaPdDDG
9ScrMAI0RxCavbXsIdEFktV30FsWKndXBc6EOMLbtmpRqu0inlI0zN1tBEN2NH6BEvZOPediSDWH
8TJlV1kn+GmXXNKZbj90Mz+6VTbt2YxC5tjCIYhHPWrSPdgFeRKTYRBbNXTbBmjCeIylBLOruT6b
CS+Nl3ylm0ysmdsf8+LmD1In8iPxirNy7OaGqItZ/2x2xHznl6nHeolKo91L5z0n4P7eRmFbSEIu
8NfeYcT97jAqHtCnvE4qlUeyl1vaehY4CBQtn7uCghZeQuh2k7vfAoIYXrr+MLYTPapbh7NofhaD
Y+8tzRouRRPOCtXKOn9bG1vFnvNwNRQ93zSW/mz0+tGayaEltsMJutK5mzRYcHLV+HninHymLZcC
XFyDKmX9FTlK7VpDohgavWvGypQ/zb48AmmJSYYJ4gh4VeXytQfxjaY83o8tepNO5Pu5T9RTTRMc
5968Y7zaMZyT5NxJ59K1dP1agzlGKuPYxdWL2SXRHj7QwZRzfamX7mQl6QcHKLvWNXpKJ7RGhjPf
9JaAXLYou1zO6m6yOrDD6zbNX6vyta8qJC/zlSHD9GC4HCiuF32XGfxgnSApt1LJlTROpNZAsLDj
76St7IBIsBfRZa+l0sx9V9GYc/HvupRq2dMJ2ir1Bh1wTFzAWJ0m1QRQIoyjnY5LmIyV2HW26+3J
sL24c1zshyjC7NeiUUuTn5orxOPCOjZhVEIOE/MH6ubyEHfzz4QggXvDiV/HpT9PXopzRWEyhbWW
BDZ5e2EvtCd77TI8dvoD/qGnhE0pVIRuerewDNxbynkacRiAUuRbNZIIGawzJaEBUPm0Nf0vtaY/
um05X+bcZd43t+WhgeVfZ2sS9uk4v4NNBqya4PRVYMSW5rGq12K3YGk5am3U0fjxiogE1f4adQcX
gNlDAuGNLDiepLmHf6lGOGN/DjgDTzRuu8Hs1U+bWXaQVAagn4X3D0Ld3UA2yEMUL/eCdK1db49D
2Nn1F2eNfFsd62WBXNSP86VAu7WrhPeDADCmp656y9fieyRnCMgZZDiupePqrns2D55Y3cQHn8Cw
jpaEFgsRrHxHieOhfMzuJ09nb3OW/UrCgsniCkZifhdDAGMCuV4QdoKLGp9Qas7+5p9x2cSGJnzi
AwbH8uxyGBflQGxZZl0Tsq7PPKoFlcgCXchzw0FDqatzQ8O06X9mjpPvcQggUGYWHeruYvLCEotg
rWj2vYL4ZkwZWuDgW/IHmDywwioPr6pKzkPGUCfvT0tmiythi0CUtEPEVYWWlzNw1Ir0HmTUsR3V
qSXXCruct2MWIrd8EaoTsuaSgZjs5qfuMWz5G5Cz6O2nC1QQycTcgO+G7NfsbG7aBjcWai9ytYUC
TAeVIgsWt+mhWpS8Mh6ZnWtTFofCyD5yDRfcKuvtXCo0RPSw0xvPyXcmqKJzJiW4g5Wnpa7rB36G
5C1Wr0Pyp+s/sG3Uoe514wGZxnMMA+Up6y9ewupxVk5JEjSFhEiMeKdyDM4Er7C9lTE5sOWBcEf3
VEH9wDtiNn5EKaLr3T0+QITzy6ydRVlfDaYggdoshHntfILkQjiSbO9xTjRmm/1IVXGJYtDW6Blw
r8dcmo4OI1w2xW/KIe/cx60V6rmL6EvxYjBr4tBcxZsCfkJTZ0OY1jQ4jj23CnBAhUE96HHDw6M9
M9Ua/wgwz4ZzHLsqebfK2TjIMrUgy67UWDXgtCgaNaovNDPUldExtaizRTQ1WAIaFeZV9525UHDN
xm4QtMD0JNs2BWnRDvZEWMo95tzlokele9sumSYv7Ns8Pk3sh3ftmuN7k73YwZJud1iezh4XW2Cx
1jx7gjEu+WBPgymJIaW63RNbcp0RJG3biMME7gVygKMdFhBjfuI6e4z71aOqsjB3u5vu9N0jRK36
oWeYsBqDvcXRPLvm8JyjzfZZyXXBajBathJnxtCEg9z2spWFS0/mmkMOTM/3dpCS7I1ukKhnnObr
v9g7r93WtbXJPhF/MIdbipKoHC2HG8KROWc+fQ9qnz/gAI3uvm9sQFvWWsuWJYqc86uqUQ2Tz92g
W7grQv4asRFxqQb06WayfLL0jzRoDIQiOXENBuOLoB7eCAbtCRK8awpngqYPsAF0MUp1g09e9BlM
j1yku3aSFqaXqUuc1YzCRSIe5nDKUyhjHTJCR+RTwlqwnqbo5DdIEBLlLFrVKguLmluWLgI981lo
XeOs+9TzeoPvkYj96B2EIvsVU9Utywctgl9GJdpGBplMljdxb355ff4bNAPz73fLbE8YWdypY7vx
QPLoFvlnF2obwW+wqCmbULMOrE1PgqhuPG/m1TSnYejdKhAdH3goctDcpToXVU62Sc6rGmvir/26
CZEgBRT+ibSj0KwhFT+0AWxKHuGCVwJ6GyzLkabJVRXtqlDIbGMz/6LJ1TH9Zk+N2I2/KNCSFqwK
ubiYqX7nSgttL/ztWHiD5KtfPWb6VRs0i6D1dnEJ/LMxDV5xcFtZKx0Kp9DKx/yX5CJmVmK5w4iN
Juqv9AJjpCdfmqnSLZeqHTiYADqyRYtTyZVWsQDH6pd8hD3fG3+tZhFNg90QF6uiwAvUMdLpxJZA
ZmiXk7oyq+JGS9JrX118q1hzxN7pGNIiQJVMh6aJ4JGi/urquVYUSvj4gaVSu1LHvsNibsqfa/S/
25FKGZkau/PPZUNtx1JN2xjXeGEk2qHeqlEoFt3sUhMCeWniYJsTA2Q5FM8WzLkQTadHqBTnDwhc
8hSDXe/oY7gzwpA2JosNMVXNYxG6I9QKth4bcj0NPiEyAZOK1N7gNJbDQ6rWzXeuYu43cdTH1qMb
mBdl0vtQ1299Ve/pRhik8rOuuhcyyXV8NTxJPha40EZt+BascTOZH6phvHoBYf8ivWdtCPSt/qjV
gQ7MwQ7TaY/QtFaHwC3q/EsZxXMnywe9YsGCzGHOXFJ0kVs2mHd9BNdHy9IbiKWDPipuJLUwcW9p
g5jFEocF/UyqQ7NVRvzNxlLLkrvWJW5wKiourpNXrIQUGo9QoXwLGdUbhCt9WAesbwvEzcLk0xAx
oK3Ogpyea48jpUDMrEQamxtDYyo3WKeUgqpqaeQtHyfKeFUfoLeO+NQLtnDFLswHUj6XrbzVGdf5
nCJoVjvQBLbEcm0zB73WKYRS4EQ3WqDu5pTujZoWAgpTI+pKtFY79lmzhWZwEsvxVMkYDJNccBFE
jiUivcQ2jDo4Rxe0PaOB104DBa0jpPUa3gVV2aZ1+N7G4oWeemOUSFbqDXKjetWF9g1o6Y6T0AL/
5a+oqDvsJweLIXA0DfSOBnuVq/SgIVNK6cdoKNTUmRSKlL/xcK8kSulEZJoa39700oj1uupZ6GFK
Uk3zB8OvA73jbOn+i2DUm9CIHCu1tnnLkdZJNms3gBVzwxnX1CRNz9Vgur6iOkDyTWgi43sXRM9T
ZpaoqzqpkeLEq24Gn7iydC91o7nYwA8Ru5Rbmte7sc+/REUj6NY6VVffTXlNc+/JgmooIlKrNdut
NJ19XBfIUPOG8YXn+idp3kVvvQ+qMyxz+DCa8oEbegO5YkklFcUa+g+VnsSkZPOlS9UXUap/rEb4
8ptxmxk5USTRyS1rHxGT1ftvX07XcDzZMHCw+Fr0jpPpszFZvAXqMW0IWKXBm+bds1qiB1ys1qTd
NkPpH9Qcs1DXC4uht2gG0/jYj2l9yRUTkXf8k3s+ckYpvmYD86lYm1fAuVMY0hvhnJeUrppasI4D
i4ms0N56pXQ4py2oyyIOoCyL5L0Vos+M94Ti4VubB0ui8vtRxTTiWdm6pctOENmja+2NEwYkTIp+
hAJzRJFtBX046zG9sWmwrpXSFZtxzUB3BW9xxnneoggRlMi4L48HiuQPATRlrT0P8K8IoBQGNmeM
kbUMaQePuNGVy4CqPIcM2E5QP4wjg8YTiWIZRCouGS1EGR/DR1jiES8SMKlxG/xUMq0LnXoKY09l
204iJhk0e2S1VCadK6HtQ7uNryVnV1K0sIwseUHJyg8FMA9C49Hap16JxoqMGUk/R644u8XCHfcy
xdVpcYBbs53jV3TCPBA+0IWLdI1ivKrGAG+ffmwsiorLS6yB+KqL7L1W8pUBfSXWqRvC1iLDDO9H
8dpbDJ2IUYZ69WoN+QVvWsngi671VB1tJUFExyJKp2vfu/QbMZGb2BFz4mA6IUaMCIeCpI7Q1B9w
Vi5SjDwrHbMwOaVNutEFcS01PeKtcEq1dDFK9VKK2RoNGGbiF7XPX2hl241Gt28hsY30TEdwHclV
36NUuqkFqn05HooJV3kP2s2GVkUkOWJLlGvLcWiddF7old60puF+qepuw8lEjzxH1hFKexoUKbmW
jX2ZNm+Bsh6Gij2YetWU/lwRgw3SkxACg1a54rL7E+nzHfvYrQA6tMqblLQsk9VdzTGiiEASNG+L
wPomdtEdnavCncM5ohuMA6PHI32NfOzz+tGwPK/C+sPU/QMLYFZaEG1qzck6/UIArEEd0Fe4DffI
6ItspLaoCYWLrGOJphYeeFOkPA988nYuCyfeldkWr6m/Ijta32v/atnABzqTf/KlbI2vlC9fyPsS
tXfJZ+4GgAemWP6C8avhU0v4iKdXimIOCLnLZPJY4nRnXTd43YSCTCkRGlx6C2MY9vP7BX3rvdO7
hyU3BLYSCkW1NWC3dQuiOyyuckFxtCkyU9PH6pCNsNT8vzCioUpMPj0DK/5U4WyxlBYdk62wOpGm
82qZUl8vAxqtOEHG34YxsMS/yIpe8U60PN8ykGYo3VszigzqlZEVhTy/NRXQ0oXWjBLVrgIX0hZA
+1C7sZolLi7Lmkk2+Sga17UWUG5WMJ6sQJ/ygJ9P5YqBSrgotfbgScQkrIw8CBt0KHQftdaf2Lmy
YEpoWjLGSzJtDCu7QZvgdNVNb1VHv42RFzhi/aVG4y9M8vdGzmN7oB9vVNKfGMLs0P76JanXqnsk
na46SiJAcx6TNXlmPhsSc9Oynegqjcpd5TFXaGFv2xW7etwJlgM55tiqKJZNl5/zujvkHMtghNmg
x0OJ7N+ZW4DotpCG4oGpM6s6WnL7UneNiek2EWWX5i2iw/iGkganYtDgo7YmijUFT4TSi54usTLS
4J6rSmCdG6hXDEA41dUTNrqSLfwqLnyPghcEM0Rcn7PauGEHYJtO10ARI7hO+Kqub6SfqmVvEkbU
QBm0pOTsOvDv7Ai+pkCNV2UdVZu2Y2TuJ8rCmLGtihmEBzkYY1sq1XukW2dPovSbOuczxUOnusqp
dlSER2klGm+jf5+E4Uz79gNyWcHbHtf4AeE2BE2pulGB7p8kOawDWWLdnFGgjj1LMui81yVE27iv
H22cWI44Gq9y7ikA6IZNxXWrUvU3TVBY/rDVC1nL2V7lU6QC/1wQ20VVRI0DDrPCP0AO1xeTRUUt
K6pKlqNLVz7IWmqMy5pXKBxXjNmbo+0VGNPIjG0qyPcvObVYmvRJHAWI+aJVjZeqaNErQ9PNDN7C
1FuKhNwWKme0kfx0qOl7y5gh6bOG41tsxjNgBgwNIAQEfr/x8+gzKPDhjmlLHgZLQ2MUKlR7SQO/
Rnd0UprOjJppvHzcUy1u8G5QaGfVJoGpyPvQepanPubthVBXlC0Z7DkHDiUlVonD6HMyrMMPT3xy
Dj+mALnjG0DrX0AqboGRegX8M+RIbbio6eegGv5S0+Ry90rNNDsAbMOJ8iJE6iMPZHERasKtno/k
qkIWaUzaLEdJze0EM92yNRt78HWGGxn6aGXQRcLBVk09BHAuT2lLxB579ZCiPxNijJQ7pJdHMC59
9VxNxc4oslORmct4TttrnYZP3uvfR8n8mdS1TnmVnszZPcEbWf1vpjz5bUUmvGRn2zloO2p+Tpg3
exQ9zGwk3k0rq7uiKb+4xB3EHju0RHG7rVZ9bft1dcil2dr0La0pwKBgtfhCOHdaU6COruPEZEJ2
iL36yv4aSGaTPFpYPci+EkT5AOCQpPwkBXpYomBRKASMFiwSNDcxi2UGUhAGz1rF7jiH81I+wKkl
bwZEB1UQyKkY907t3r2aGFWYYzCJN6qubXRfevFCnXmcQMWFBWuTI+bYm61EXLFxZYIFXj/8sK1C
umqTT51K4zjHENMnEubiOHuXrG5jTr3Ti9K1j8IfscdlOpbY1ZQvuRoPkRez1sqGb3HQAED2DyWc
HXYG7MD6Rey5+ljVN3E4ciHBxuPKWzf0uKh8khlJQ41lYLfiaAwaCAU40iWT3UUZ01/HVTHyFB3/
tfBl+OK2joqrVmULhiAUXQxHRK5XnWmhPenDL9GzS8jUrzevaChOKXqkgqtwZsfcoADc5bQ9SaTy
xSiAgpnstMYr9n0jbpgwd+wSw5KLeJpRndSQ2CRMkw9IIXq1YTj9ozeeGw/+ll0SlAIYqVaPxVif
C4+ST5/1PWYK7dLH4EC6ckUmi28mbQa9/030+F3zmjeR/pVGqAA4pMkNNFBM/mrMfv2IgUbGulFt
GKcDGDJS6SBY+lLGMawok28PY3usJFpuxml0k2r4BCVGHnw0MLWHrVOIUUJhinmrQxwdQJaUga3W
3AIgM65Hj6HFqeoP8EYghVb1ziIzQ0tj8SuEFdVVEhAM+Uj8/RI2xrvVWS8ePL5JozcyzUPKZnoW
I9CGBiE9YyrGylQ1D79EUozIfb746XCKDCwtVhXgWMHx2cK4SLJyIw3ZucvGJXVLqLLkr42GQBRT
RQWVIgyZ9gIt90QDK+R8Y1Vx/8+955fC/OW/PfZvX/7bP3v+i3++X1iv41FBekpNlqL6jQJgaSVO
vIRV2WHsnqM/Vt5l2wytAIkZE1XkAT5OzGwrzzfPe/9983/xGGANIjgeYxGjJwr5jCnRsQ3UxeDd
kOZUlDl5+T83zy8tw2g2xvQCvrNrdhGoiG0i5nwDcwDppQWpbItELScaLxT2JfPTVYfUnJbPuwWZ
8JhlDo9OjXTyVBMihxlyUgbCm26fN0Lo/ee9miSL7umukuBRFotyA+yK5/t8mv/cjeef8vy6GJt5
YEePSFHhwy21ajv4ebVtpf5fN8/Hnl8+/8Aw/Y73/b/+uJ7vGUmcEFZQezzKZi4ys+TBIntQyQ3X
3woJiM03jSpzYRN7HAYxcSrkVHJp873/vnk+lgqlsLHwBBXd2RP6nyQRi41eQWvyzLmJi3GcoYRf
E/LNUTHikQVA0OBS8zNHdSliYyvK8O2JGKJFZGXK/W/cmD27VG5M9j1JnZe7QhpHx7KE5ThxmlS0
zHPSoaoWcSx5G9/MTpBlx22ljoRHRU6uY3eMKxA+hmZQ/sLnZ9AKYJNcBNktkx3SXsVuTLYdm4Bo
0vKjkVIlL9fdiIPSite+vhGS+E80yq0ymOrWavvxaA7T1Yz6eCurXrMLcqzWY/lVRUHpdpkXs7e2
yTtRmVEWLYSt0uKMqu9QGbDhV8aSsoIN0RPSu7XEj5FzsuCUztp5mkYrPG8Ra1KDS5Up1Md8TB09
rUHgAT4gSiBelF6qj51WHaQc18gEDaSQp3zDOtx+IZWUHESIA37WKMdOVpTj2Ph8+pUBHKl+mpTi
z0jjcMk/aY8p/YJpph6qMNTXHNjnsBnMDVEobx/DJ/IKxSHb9QGECpmvkH9ruUkPWc76HZ7OoQ1Y
svD/CLIG04KRVzUmFtgFFWdqq/7sh4qUmZJnJxjA2WkK//KWZFNXTZ1jMl2E6BkDI+Fd0aiyXyhi
QytAnGbHwDDSoyjcUZeGgzbRpBAUCZIK4zaqGIZVRyrYZn9uHEjQGgdmpBswj1ciaAajrHLc665l
in8KI4IJiY3MD87WTJ58h0keLZkzvYGh4wRegK0Ec4B0CThmSY/UCE8YQRjz+R7Db3ZEexJQ51je
SKJBDsUwW2I4Pu8KZXiUNqUVVyIrOcad/Mb1TnQZ091ZgCzF+U1EUcJpgqCSosnxt4KMIyvGnQpr
kMf++ePnn2gp7aBE1nhhdlPoZgUp7LRPX6ns+2n1aZ+nJWvXKL+p1cAIrTrCR95SOfsyDItaGD71
UvkV2+g+pv4hTrEHK+WuH6R72Pj0b6jSI1fATQhW8WHIUF6kialsOV17jPvQOBRHFcS91rBSlPR+
T+I3dAVjQePJtlDCfZ2xzovKVRskjJ6VirZUn3wMiSbqm7pXNZfdLm5qsAMyhnwPekYQKAsdd6Vt
CNa19BMoJGGgLjKThkBV6u4W1yphMC996KMn9eO5lEjkTCRt2cwqcwmI2WiP3usP5hi/94LKMpWN
p6jXZynFOiNV28RF2mZZMli0jAFG6qMao7xSnFLjQGkNfgu47xAjqji8FSEgwZaxVWeUDXhiKvIY
fn/32K9tIxU/2qJYU31jLfsckosg7UwT9Ik3KX8aezu7lNR0pfnD1aPFjc4m8BuaDwuftYOkU4vl
G+BswhUFfcOuh9a7GNLurdWVqzpdwc3jBar8cyvAp4loQFwAtl3Is0O0y+kdCwdWkEeiagBqe+hh
U5lTpSa8kuihOzPI0Hbj3K206dPz+DjFHWg+SV320VXTjpzx71YDTSQyspexSgnsKPuypOe61fSL
KYHLaaJvVTr3HazO0ESzgM/3keH4iHOdAjtM7KwFfrMitzYVCslZGAL6g1okNRFQCzhGRYfVidky
djT2eXhAotM0iSCHel6GZFwPmrwXI1aUtbxpEcKGTGoBaFp2n2fUaA6UtSlscpRQ4qDMJ6wZ4oQn
syfVujNYxTlhLWaLJI3LJQMKeaGk5a/hq18GQXe7RasUW4WZZGTdxhp2caBBRKkyTdqV/mcXSPJr
S+uIotXb1DD8TdgOijPSHC4JR/JQ6Lg4UNSq/ElKidN0t82L4E+SOO8bYs4CMTlbLM5wjbIz9vGK
CSEcGVgAVc4GWgjiRVJxBQ7qiSqBxq4VcTdqSHayEeZLvQIPXQ1MIsKx/ozMhkk9kVTbw5brWyjk
/o9Z69nOyDKsamx+bF+f27QYJ9jyaLqGPpUuu93sWtUFlu7+q1Oj36j9UVRNW3W4UJ3Zxst5Vz2n
vFipxlAvo4dnYMePHjC80JY3OjS8GMzOcG1/UiwNvozxcqOr0xLWfr5omuEkBUO7LHXEx9LDFxjH
wJm0z0BQppXGjpK3+1T4kvbuadJvGUwnPQSjTmrDxLRP+h6FnpSYJS6nnupzq2FWqANXHRh60Djh
o2gS1EobT8UeXoD2DtSW51NDiZ44unS/vECnoa1Srrj8eugzlTEuLaH+lrts7QvJdBemaMMZCRSF
RDkZJeNrX5RuAUbnBWXTw0xgoZu1Ld2gUVm/JdkvbKLeriPCsxZnNka6+iHSsOjk3l401aPqFzjf
LEIIWl2paGd4v7SA8lG5+mhHEat6UV0Yy1quYkqnEFGq0oJrEpPwU1AqlpboX9GsXSZD5tGHt8cR
XYibKADUiTEsda2ChYupUcEFjBVCzdBvFaX908vpkfZZx/cm8a/L+9YbI6Bnp0Ctf/yhu5d4D1io
VU4Hkm1ZeeK6jbwzUxZzRT6D6XMzLjjbqOuOtbHt+dJXJQy9nUrzbqHUf3MmwHi+jX45yM1qEK0f
kVAc+V5ilnEsfnslNXqKUZC6USF6NHgc04TxhMeWOtRLcVVmm5jfbFE10JRGU/J2gv+b1Qb2OjNW
HIQxeUczaLECehjbcSCYh8AUzcOYCOByVGMhTp66zNMQHh11JkjFJPdEo24d34Tt1WRivzUyZjUF
b6JRA2Ri5Br53ZHpS0JCdsYm9BVNa2X8lbTk3amT1EnFY+WaiWnZKtUjcK0Nzz4WwgjrgZ9u+/x1
wNS9++eR+WGa4NgFBHdF4TfMxLZdeJjDdnpVcqnyi3pYtVX5+s+XeE7WlSr17uj16opNNuLivPgb
fRSLONg97+kMkV3QkMtRC7xtmFhYOJ93J1pb5vQg2Y5MemQTrQfPx583Ruflqyhr3/iqcaGo4NEQ
k13tY40I5nuhydalSZXNyDyVj2C2gaaaEaOpcycUKsvOvImtfaOTkpEJZC/llhJKg6JbwETTx5gG
GaetMttxct8FmREteYP2Bb/9jo6wbFcK9IgEmvD6fAj+pwdYhurbstFI8PZ1Gm5KGjv0WrZc2gpX
siHXu+dN10O0Ggotsg2rdenvEByjAtHmZZG47ROaHRPGIFjoZUZVMx961NY+7zh+QAEbFuVYdhSl
vUNZGFH2riXB4rPEaDkFclynX5JfCVy6KI4OzWNbDYiL6YBXhDCoA8Sy3mF3FJ22wiqQhhw+mogT
L/SHcKf4echzjL7ZtnI84CLd9WxPFtmAcBGRX06kgYGJbiBPqWOxY7ZQ7BqxxdFRyGSXlLnCw4rL
mYtSOkwXLCaPbbmTh55638bf07VW7trUB7Sk1TJ8V38+u/gIIc8HjShzOKQYgodWxs7dqJZmBrPC
GINdbJIsVp8/MGTiVmpb2AP5rptfBH9AMGjr8FD6Vrup6PF+PveI8dPueQ8WBWGxiEVUPVanzEvD
S0XqPpaqb9kXp42F5pvIYbXOO2PT5FSKi2W/C1TVAlHKekaY2lOT8gRCcXiTkeAhGld72u5MKks6
fb5sf5Q6E7C61GIcKSznRln/5IVeTX2bHJC1KS43Vzk+IV/QcEqZTJN0mjAkz69trYdd46PDU3sZ
rtSLevV61nojNN0w0D+Urn5EKUZoARxeWmC57CZSIHLNwBxU3d//j0M86ff/h14uieZdaon/93GI
zc9nkP/PTq5//Yt/hSEkSfoPkfIcRZVUZCZdpfjzX2EIljWUcgFTVqHOm3Rr/WcUgkYu7GOWaJgk
F7gUStZ/RSNU6T8sS7N0UVY0sGyGqPy/ZCMMSQZ8/z+zEVwTREXkeVmmQgOZYv5bJRdb9LIlUKof
pTHq3Bi+Vk+bJfNaUnZ2ESbse5IAleh5U4RNt9L9AGOAUW8TKYTZ8bz7vIHLxEg8wkHczuOP580k
BDURC26eX+ZD1Cd2lgSrpAezqlQCm/j5pmXlvA1nvs7/eEzIcI16nBViuvYQeZNyG843z3tyPfCg
WpnFwjM8Ip1DVWyLiPgVGQrueiVM8b6j+UXNX6dSr+xAqPCRzZcCQ8Men5NpUHHpWk15HKwe4ytE
Dts0uabWBvqbrc6jFh2mKinv9BDUKWe8AWHFYiagNC0ny0wXbcyBm3qMvyx6MKkTLLttgMyGqhl0
W6GTpFUp12cBju0W+Hm7VcFRgPsri+vo060uGDwnPzIB0VkbA1xfiKVmo8gTUjTdUo6mmcV2IGhL
jGO+W1c1d2XmOFsFik/MNct9Pk+hAJzyvBeGubHBj1sm/rR93khTGaxF+gcGGFpuWI2uz+RuGwPN
mqezVCKF7qxhwhvqVpK+MZvPKIx3Ac4zsakNinCg8WHj2/g+vcuqMWxUX72laVg6ONO2jVBmoKBC
UsI9LVKsjyBezgPB/77xtRgu0n89No5Eip2sjy6DKbWreB7jPW/EeeT3vGfMc7/nPdmUdSCJCGbz
BPL5zJ83EKQYSM43wqRj80sBlkUdmdXn86HaBI5fvJYFN7lNZHptPCwGsoQfLcqLspdqPMN2+SJr
NyNeDD8VaUuSruQ7G6TiFXiYTlhJCHJ2svLWwUIAYEyU4LNp3FK4lRR+0XnCPatdW8oifXSYhWSn
nmmJJ4Irdl+vPH1XG7tYorbUzt7iP8lBinnND0G4pH9VwSkYk+x2cjZZ9XRSBtT3n1xbmcjhWMoq
usagORd4m5tt0NlA8neUd8Pa4ErIRdKlBmf6El8CrpITdn0bEgAnfho5bRCQNMfuCLigxSJ9W9jh
KmeK94a6Z7THjEoltP0bnZnt4p4DTllimSD7CQLllt3ghusPvUX2nV825BeNXTDtYIMTqtukX0eA
vqhrDywXvSth2ImvARqkQc/EsbC+ip90iUuhOwF+vOgPwbItwFf75kbsgFcCPzMpnnatlgsZRzth
z9nLY4e7/FKg2l95vHgnRLH8jDeRXeyEYzqgetjFO3o4AnHC2AJGE1F/KDHqgmzJRATeVrc1TP9u
PYZnvJoZYthvq9t99R2lkKsQmYDobSh9m75FdMsGqdzm1W1km3+WWgvxE14+XJsSzOZxCFifEmq0
feiTcPGvyrDLzvKL8poywdc4h0ALtanEqS8Kfi1/Udy8LXn2akkph8JC2V/pfDavhenic0RoCfEw
pQhBy+Sm79mRNq/Zl/GSPaxlcop6W++XRgsU7x1MmOFiyhF4FyFyeGsGL5Rfm5yRum9alUipmWsy
1eMC4EfppDOVwTHvyl54A+nGL8Nhq36qv8N9RhTt9G2xadCgFh1t5DJ+aCf5yesVIKnIW0ffKWqL
gqLrpAdZ4Uzhqg+yG0ylYCVe4vzW7cvHcJY/kPsq+KJ2by042Lq9WTCGs9lcJVjOFmzdrXrJAaUl
KxkhduaH7JqZELrwP6rdMtyI+KTumEZC3okFXG1UWgYi0rK5ANaZ/qwtVk2C/bT0LuHqbfU/65uN
xK7+VX9ov/oMf6wL552xXuo3H8urTZwnnV48bGedLffEjnfFucZq0iykV+ZK5cLaMvBDbSNIpJ4y
19t0pzFjubsgwz1Odv0pf1LBkCeuyfGQropwGfyU9arHcuz8dAecAt0BZ5P+qu6JAiKzdQfLQVtK
HQJVdFqz5X0jSx4tk0NfLLBSkkRyqjvtWxN7Nc4ZmItc8y+bVuNDnJYZ85DmrVbeOXd4I+Fie9B/
aJKeEbTBkjsVA5uN/DlOi3zL+IlLT8K3G3Ke7LJ6xxKIb/Gn8df6gpkb/oOrBN2/XtafmHZW0lf+
C0IYmdV0R33FkrHjFAX95W180fb+TMm2+7W/VDc9gwpc0gvtJXyf6OBd5WvOlv1HF62mTXGOGmyl
tG2ueS+D2vG8oyhuiru3lbx11rjJWfjGAM372wtU2m357GX3IXD4gcC3+TnDvn140wbDjzjPEB1L
WJn8HrktQhDCPDnstHYhxxRkY/sAlLRN7vh0O/xBwhKgcEyayIY8EeS2gtoSuVDO9Asf70t6iL4C
gOrf/rXxttrJAAhCRZ9J3oZcfYBzb3jLO9gvhxgB+YZoPAgrvg2sKizydOsYwkc9ZiwLVhQyV9/S
rXnzDhaDpfEMeKfzHf/Ri+s0f2g6U8DKBV0Tqys6yRrpMc5g1Es9nAzxj8RBi8GJTDZn23TpqSTf
lmnym0auSIwCr9tleCvIhuL/ZHtym25e9yHXv7NFmU8vcTHZWCl8hAo7oUEbpgVkjjPfQ/UtW4Tq
ii2Y7R/EbMw0DVU+dsRWyeKdATTwETDZJQRJPpGU2l+y4T/8LiuKtPjFOP9DWFjp2+DbZ2Jh3/Fa
XPzkLQZQdcx4uhD3D/1m4b1VW/J9c6XgTqRoXLDzzB38704HdryI003GALBd4X6UU3cSV7CKpOCc
VwxGlyT3un7N00NLrkcnTDdSfgA3OWEyt/HVgsJju2m/MNIY2IVzGnPU+mLEA9GUXfxubZVtdNV3
o6seldN08l7MLUc0bTk74c2YAXwc3Cj6JGbfeAqMgqsas5gTSKtMORZ14pBElzyXqCWJfBkrj7al
wtq7Jsv+nq/wGa2w2icbTM4huj/+wOYYD8SlDgz5xx2q9OrB1p53UPuRgm9a7jzZHWa5mKZTLM1Q
hlh+4bP16WMOd/oVrkgIp0FclFj58eNlpLdYROJ2JXjiUqlXwqDBy1Gu++g+5atWO0id26mOmRwo
fePvy8XSTy4Eh8Dux9Q3c3RdORG9zN+KIdIpwK7M6ta2NuSSS6d6Ec6w2yWdkTSCCBomzkM7+g3j
iwxsAIPCwLZ/Tdk5QyGZCAmRttaJ9TVuR8a1JdQkZWfFD6MHoIr1w/ZJHX6rr8XBek/hBF94lPin
twt2AwllVhoL87WkXXSJy4w9sz3uh7X5pb6SY9kn17F2mGaWi+ZPMJzqSJaRAOO6aZ1uLTtE75fZ
R3MR1t1lWvpnQdq2m/rU75T30r3o2Oh/q4/hiIJkniAS8v9gp7oZOR8naEEaHlInfhOxBt2rfCGS
Z9jxGjGIpc0Rc0N46/JFjamQ5arFXmGDF6WLH8oZuQD4DAyCLHZ65sVr8ct6F19bTM1Qxl5IUTPr
WyWEqW/jjrUSz2LNml0b162+hsaTbNl264voou6Sy/jav1YvvP78sLDdFYSI7erIhYNp+yLf1Pf+
zgCGI7ZwaEdsSAklx2xrPKSX6TcYlkroptkBLXrLNoDunIbPIFyK7/ZcfKorKlSeg1mOIUfEkO/Z
Bor+td34N+Fu/HDg0An0IjavmJC0h6SsmSGLzYJNhC7Cub41LEp4Jp+zEP4gR4iroGzcijgMueJ8
DdOu3BnKCid5HK+IZu+rBQcpNU0jht3sI7o0gIi8Vd0uE7cVV3m7FOMrBIq2W+sEuVPCN4ylV8on
MJVcsaXPZV2e8h+u0xaaSrpSHhVyxzr/QTtfN8e22RDKlL0XdlXlqXkRv1L4P28m8NhVnK2wfCEb
1vUB27s3rdKe1e25u1bXSj5I4aK7KpRPxpv4PextZEpzV55HedFaq/IWf/PLl8qyP/EDCImBcLTC
bXmWqUQikkjgin9vHGXR+V90nddu60q2Rb+IAHN4ZRAVrWQF64VwZM5ZX99Duy/QTxc42PBxlMhi
1QpzjSnE69602z36cb61pJsgLYuT2q0yg6o4EkyUQHbymFsneEv3wY1X1KOcxQa4CPdD6eN6j1Sf
tMn60wjPX1NVTgVYbfSb+GxUX1O+7H/qYlGO94z2teL2DLoviCak/bjimucoc7E5ozRKL/fVhmC4
0m6Up+qSljF38SqmwgWnId+vEE+Y63//GFFhrV8TA6bZPAIlG9ZDZNEm7vv/++jf5/79E6p81RJV
IgxosVh2IFqvGEBTuiBxGySd9kTbkGifdJnZwBdw9vXRKMF4/fdRLgi8ruT1lUxtEU1lw2bC8YzB
o9c3ThpOGLjC/j8/rUL7cTV9JI7UlkbCGE4q3OsmHDy5IFLUWobqhH+AztcflE3SY0r1b0D5Wh/g
8roYGGlTn7PbBkWztoqaY//fh0pFij9n+ejIB53tFqBqeQt/y99YpqDsiDtStJbt0YkxL2t8DcBb
6NB7ReTVt+idXYEnGV8ggMy/zMltmqWirgZj/eLnfemSbW7JeJLOpm9HJqHa4ofGSeEgQ4ah3kJT
BumzTncDnMIJ0yGEdj6/VNXf+t1gG4581s/KbsZNJtkImMe9Zqqo/nr5b3GbD4LXEYtauc3fIP68
0QYMtgCUd/2H/EGCBIzSz98SqoE28OmlblvHOXL7hfoBEOpB1hmOHlXn6OlCw8tNNNM2pOHhVjM4
9YFO4SA99HP3hQtN+NvBLAfL91H6xrgAOcu9h+KSaR7tSfl3+EkOJKlVdtK+QIUfke8hHUyjEyRL
srevYlGsCDzgnlXbbouYHMe19k9A8ntPl/NvtJAeWBaNH8aRIjiXDmHkW/JDUEymN+pO8NH+lo86
RL7oJExGGb604eIxykG+w4+F1D4ozELnvzZnQAc00KLKpdqobVG0cf4dGZel4Uw8vENYOBPFRgtu
N4ZxMwPBdrHUjt063I1IIt9miVIRAGgbOSIqWvFnRDuY4CxHyN4ly2nDX6OTx+SzBS6RuSXSJMV+
njCcugeLKnAYtkRwYMNlKDMnme1xEW5ZlRWOiV/Q2ciphlvE5YSVehO8b8zT2cfibfBuOMjIVvrq
KdrpLkC+7+Hns1aWYMrBbPV+9yVzC374rbWCTZFTLJnixCDlCxmxcO4iL+fnl3ziJJxqWjI7taLD
w/l+In9WNtRRJExgyAkZvlNtuEQaTd7RS+B8MhNgGycR9gMTD0infqpldmsCMnxiKnAPNv1acHn1
hQkqyVXX4Ub1wiN6GsbjR78+IaPFBJ1lZGLiguZ6dBSfQUk2W2snrphRn5b9JdlrpWvc6jVtc+S7
+/KByxxY1tKdfwxHOQaDZyROeIFVD4WC+2J5wxd9RYj+0W0eSS312JN/AD9UZFSCQ4bP+8CSJiek
PsurZjnduBuAghbVPqAg9CGrdnph0DTfkb30ryBwGT/UCq83+lHsweVCUFbSieD8WOUeuAVue1W6
8DJrzUEhiFrzNSy2VCXqXTZuhRMiefXUU37i4MwdCmaCdHz1lM6vsZRPY0c6kJt/8IEUYaehNSR3
/yb4Iz3V/Wr1KpZJ6NPpknoaGQqifyoG1AiQ+17FP2bRhy15JCzl8fHcBsMnSh/UEDHnRMuL8KGh
ozMlGWIisf/UvnIGNJmysJ9UJ3ETgksenl9zYreFeJ1WFSMnPiPEIvZiYK9E3AodKKATzzh1sFvx
AbsXpD8ELfC+jK5OXxLCnA1tpVe9pXXax2sVPcxfqgiQO84sDKiIPIYUgLjh/ZGqgHAn+da+WCQR
UAucYJz6ASRO+2rnY46OJVlA4kzu/S9bXPSBK5uegukkVtsMh/YNgTzOlsOtwt0XfvEbr4vixEo/
jrpLlSs5jA9Guill4NBFHWvWbkwrCgYUOU/8zRqvfcyM8HLRxh0TYk+ObyjUMHL+Wupf2YK5hvxB
GxEhZe4LlH3CeD3uLJJpw22/AnPBsIy6wwUivwIs9ZO90dkJBhS3/GGdZu0tT72xdyXJybJjlmLj
YRe3sHRo9g+NH467dnqVWV6Nu+RtCjh7KQ6F20BYyGcwlDQ5TyWbHokDRQfqBJAS6+3zNhzK9bAM
zrPbcTsR9h4pazlT53F3m5/0yEMSKmdD4+DcPRX6zgtA7Hm0tmi16DZUnAuUgyNy0XxZo2i+5EcE
E/WuGq9UvTiJAu0Au4wHmyOn+TI8jBvJqzbKjWe3E21maPb6YT6Ulg3WFC+MAssxZAy2vmYuymU1
vX7dkfkO7mM9rubLa6cAIXDmzvPICTf6Z+bxpbdnhzV5GL84NVrmqhK2Gwbwe3beTXlJd+PBeEDn
shwoLeLvpC7hjvUQLb56zU2VhRgt52iNk6ZJJTReTAbODMyOHgKiGFjQOKEMq1L4/Xe9uTGqJx4H
NgHzwxVFJ+p8yL8aLhJ24Ff7tlpoWIiiHmIUzmBWYx2Vy7yEnuZBDdfV1q1nhHc+JSzzl6MWFxdY
90J2x9GDE4pdlIWF1MSQSDXt7n08yb8dt/nM46brTj56lMSp3SUCrkSLQHPl0eMPqrhvGzauZsCO
cZZgs4/ekNeR+9Op7nms7eIzwjKLTsC9ZTHe58e440ljw0b9ngA9YIxD2mXJRdQ2TEpkq2ZFa32m
p8tyKldkqFwrgZkCeTEa3nPJUwvPOfFVpjNfG71Cfstr53qr53Zc8lzo5TZDp79RHtrkGQXUBK/C
VhIkgenX08LM9z2r8Sf2SI9BIC+Y+ofaqkvv+uwZzXJGJ9l6MM6woWAHOb/eMztL7VHrZDnaLLGI
/1lqX7BNKH5yw4NhF1WAPg8p0IqOpUBWybGdvgIjIXDi0kE1iv0i7fTXQgHsYy267AiaCWiT3Y87
jo2m9mLy5ADP74X1xvZrQ5m8DuxaxFAyDiTAOp3xV2rPFkZZA9nlm3jhUKQo2JMl/ZTHNlyVfoL3
3oGbotzUS3gML+qPRvj/NmwGNLA3VNYM9tpAigF4UPt1pe/kEG5aEOjliql0nlEw6Cw85sVqG7GB
eMGQDuclWKvdbfwl9gIE09EccjqqPic1dJq99DUPHoXJ5xcethw65bF71xgjuiKVBkQausGxZSN5
laNTssVylVTuYjy1F32df6Yn0dMfNdOXESJzu/lX0O/HlXQDQfBnNcvw6UiLyKGtU6yE6bsql62P
0OeT7VdlWcLKtxnVFs9c2KB/PbvtL7H4AICLLA4CWLUTPjnS0zX6/LW5q+4S06t/ALGA4j/NS9eN
dqIwwe9TsUm5h06wphFf8Cn1VVjFfcbqqemgQHTih2HQcSPak5lxqtwa99vL6IXXnCeAAG/k4AOU
tGQoJd8U2E78RezAls04OXhMaqREajBcUTStp638x64rojR5OsI+hNdnd+fiR/UwFC4ad2Il2PAG
jh0As18mJ9jBdSySqAPh4EfzY/xFu7VODvUpXLJav3mRMH3abkuxtGJ4urXrdbBSCd18tLoyafvD
vNZvqjdtYj9bFOjOwLbLLE+KOv0fx7KVOYwUXAi9sAUkKVlnW2mvPXGORRbDNykuwfmJPapRlrK0
yGiQAfvRXmFGIG1CcxtV5D2LDohHuSW1G76sLx5OhhWHG4tF/pE7l+tnM/x+DdYoj1n9l+k248Nm
Ry6X7+eRvT+3zbm9sCkm1E+o37zHhAmevFI/nl/W7dn68yXFQ/XBuaSpe+gi0fzNQUP4H2yVR1C7
kb4xv4lOhMgpgJ8kq+gERyR+144VBZ1zyuQqag2W21Z+R1ue3YZl/5uR96yzfbqD53PXYHWvMgwd
tsVGNTwEiKR7kCmwY+4a+i026HzP2oUHZA7RcvJgQBVE4JqXXOUFw7o2xqGesoSdebA203I6jXfJ
N7fMrFYkSyiMX5EDvAWieODhC+4GJH2ZQMojuoiYLvti8ns4s0e2r33Dzr4k0M8D2jbmekmfqDmb
CHHJxtj5iCYrr6kBMtgqeLKt5qPXoh2ALZNLMi12HkV9xXRB1JhUeHsH2eUMes4DlpObuGQtzHPf
28XGBLpUMD1vp0yrQYO0XHn/dMxlb6xn5VKxsabUoqg24ACBu+IykzwCRNh339K6WXeP8X1oF9ro
ynfgWC43nYi5Z/6d5HBP1kdgemKqSXqgr1mVFzK+DQ2BFYmFcanZiXbZG6P2mehQ53vyjGBN8iFS
aWXTD5eQ3lg7wmewHO/Tn8jbK21hV9+FbtF/d1emp6xxmR3x1OgLZFi2djU34heFK23w1JuwbiQ/
Ok3XsfG0bkHpovxJiJB4VVTzgY9U4rJToIAuGHKTYxoAFDe54R4OLz3mxYxU0sYDwz058hacNoo9
Y3pokYO1GCf0eYYn6sFxPdf3ULZjWlAE46j28DAFlted1PQx8I7i1XiPx7MGdmmG5E290JW3VNK/
l61Azas7/RvdtR0AB/QvXjB7fFMokbONLJndEn7gHv8pV5oeQejlOADSYsNf56A88XV0W5aFE/ZO
bV4wvqraBSrBiDQYlnXCABuvhwPaRY6zZPxWhPdWoPx0qCh+V7bkhHeGY6BnPalMy6/rH0OEQX1/
kkBKBUQa8PBJO0nxcOd963C+4YE5mN9js+SbyQteFkKZl+7YtVHU080If+YFWsIFvcVD/YYgEyqw
Jy+qdc7DQ6jMQRLuNK9alJ/9Vfvqtglm37kbfuIEDRWI7Tf9K2c7/+s+TMCtIXgo0od23W5AziEO
/VPe4SK9t+vRGUj454f6hxchzY5n/OqNRk4fLXG64UkbVukpEA5gc2Cb0+N8ButGPDyfGLCDNVtP
9+A1JGzTkMTqg8066X0hWJvpmpk+TWWQwKZJh2EEFovSE6yWHb/OrIv0hTS3MJeS5dO0BE0JDGpE
U2z6z/aOnKx+0nRzaBM19tT7RejLrziCniiK595hlrA+qQTlzIbRo7tj807XFFpZObmtgCAeNIVr
fhIcB2/6bL8G61fjmoCAfiGJnzvwAHwXHzm1NcFltyyso6b5cXbVls1ZwgLYJICxk2+ALK8jy2Wu
7hN7wxBDSNFN6QZnexocI4Bjhe7nksQFbA/P4luyQNkl7sKHzD5GdO/JyJGX3D0i4PQYv9htr1fw
NO38yIg59U9QFfmC48zrd9E+0XYt0xqoVolBgbw4oc+W/cbbJTJO7kTLebUtAMY8yyUxmvVpXHLF
Ka7pD0ZWLHVsCB3LMz+oBBjA3Um9KDNhOLMN32ifdu8gl0yGcC1/eCeHp6FofTTM9VEwSW51+sYj
PZa8A0/4Hb/NDw45WXNfB9KAK8M6fzDuzfHNCQcems11ODOg+psfa0KclfFdYqrmpdFiloHibFFl
6752ZzIZ4SEnLE9SuqDXP80M0npd4xbzgkX72qu5+YS97y6mH3ST6ZchYZbs7psDFOvRn/lSmh5s
K8K0cpenrnhFkboX2I5kOlNYoyf1yOCvlwB7V9ySPIwnjXUt2NGFoe5zajJ556ECNItl9MiAXR6q
C7Z2hrCkuUDHQUqo2UFzW0nJYR6vmNa9TEtw4wsJNngpi/4rpc7j65R3XNqCrHXVa3fzrljBvl5S
OmItENmB5bpQl51j9yXdPRsH0CHaXl5zPKpXmDyL9gY3oRKWJbi6i4ygO6Fuu40pGqeUpeBUEYud
w+vzLCl2rzxic4FxcEcbglbW0qROnntG5yQvuGP56lQZWC9GiyeD1AhSoof+pnvtOuVKJU5zjxEb
JJf69VrjzylzAifgP2U5I/idDzTMaRiN/UI3XEqWhBsg/D11S/MUJJETeLSx7j1tyot0EFb5vn7P
ThzqwDkYLXJBgP7QMMIPPgajsKLhADRlmZ5FdZ+sx73egctyst/gJt5mcl8C71X9UfjJWnafHlUd
5ZNid/eg/l+tcXxD2y5vmkfhBZ6w6i7xmbejuoHk0eVQVhGmqi4lN953tAv3067w0eXTT0leHTpm
HFk0xHbZe/POozm9s8jY8OR6oZ2VO74QAgaUtrSyOuAN26H8EClhXHWKMZ0/Th6yz2yiJ+sYnUu7
u/otlE2TeiY1IXplHNFce8IdgNzzkkmTDAJUugDarLG9jEDA8SpZJ8wxYdnDyI+x6iu0ml6v+s+J
XgbzPDgcLfSU1W+j+Kb/MMm+2TtZ4VnpLcN2owPPKLxJOw6WZl7T+uLqGf/6cYnmgl5JcWIiS/po
fuNz/jUVTvFLQ/jIr2fFvG7CGhtWg6k6EqVbu2l+G5ElwpFuG9vkUqm2eTIxvetcZfjXWaK0Vdu0
ANHZAqIR3rk7vEcAwE/CsJu86V1jp++RCTnixjzRO5zA+/ygVobmSr/bMWgUMv2SbPTN8Imnj8Qz
aCd/9DlW3Vsz2d3LatYf8STt3yTFUwjSUq84hnccFkoqu8bO8NGGn/Ht5vGDlf3sXaV3CTdyenYd
2aw9f8U3koog9xsmlejo0Dzx+jX0X365/IV9e+hEx+qS5TajMCt2BxEeC6i+rVUiP8UNyZY8HoPa
rXEZeFcP4a90muk3f5uZg3PYgh/9FajelpQlXPnG3xsWvHdqVrv2Ji6VCy1FwS3Pwod+mj4Aqksr
WfM7R/5maj/+YRz8SuFOuwjhisksn97ixZh9toz23Kwj5mtv4ZlNQRdfQjQNmFn/SlLezN24pM9Q
6Y4Fx0lyAKUcJH/8Tg8dzTfh0Is2K766KB8qTZ74nKludTG/GL/UKP5s+neaJ09ooiBBfDO253d+
R3dsjuKXukn3L0eFBsS4S4SHHmW6Ph+Nr2CLQF+JQgN10TNNZvwqAg/1m3yX3fwcPVh24Vmk2OyY
e1o+1ezm289P0uqUCsNy8lNisF9jtLtLTVHIQZaM8RhNTJUN75xcnme0AQCaenbwEr7YislpZivr
L4ufsbZ/GRfU2mZ+6IRsnGgX6I2ec/z4kncat+imvOx3PuuL6NhuXhHyxMGLEMBGQnKhYLnp3vK9
/ia43NLkge1Ev4kXzak6WivtkLr1AeftL2i3Lw8bJ9nIS+1g4vF5j288utEalNkxextduosIo8XY
Q/dCWZ6w8+hKq8KPBwcjWiQdxhIdHmUWCvMnhc2jer2J/tY9hjedd0v79udVsoWgvaVL+XSjjQCA
h+tMug5K/6Ius5Meelvtr0bkT/l6yWxAXK+4zz/UYqLQg/rWazbyDoRuLF+EN1QdaCIa6+dRkVf6
nhAzrd+ttbjJ2T45euot67JaZ5cydo1P/YvP9SBBf9kiWCjSR4Kchsj+1uxkVyJii4mI3Fo+jBhg
0KmZmV9ET8ccts07VENfIbOtMS+2AamwRMT35ojuU6DlRkYNTif5JHqvlHccZV5Gf7IPm9bSbPG7
3vKbEMuaivPiW1zHM+wAfs/L/QtjqY26CTCe/Ozf83emJSi8FHbZ45ZA7rpOz91OWKfv/QoVlf6v
y0/WeJK30eyOKyL1iq2Pl8iJSYIYLc0bLWywFcVO+qCu+zsRVW3Da7F9ScRCF0ZVMK+sff0ZrXi0
ntRT72hC6NuAgOttPMY57pHP4eq5D1DEooe7NnfgV0wPoGFn357uNd1dqlPr8IqiQ9jqR6oC2KQF
D0669zRdm0eEZUdkrsfuo76JbkMcnS2qT3ZsoDEMwCgsH2XPCcJJo69RDalYuOIfAcESyHmNDbUz
H4myjYOEjSQUdMLj5ji/t2ftMG4aP0tXseoYRLbXxmeD2ffqQthY71m40t9EBCSczJQ/nt8Ccy0u
ophNAtYH8doCzSNlFqLeGQsO0599y2UnuDeGO13pdTfX5GpBD0HUS8Xfti6gWEzCLy90+/U9C3ZF
5BrEtVSM+azFmBKmF/b8F1uOdU/eSRg6biTeSSRNXn1o3hJiDtIaXBdfdrJEyl7+032SqcaDn7xZ
j+DcEGozl96sutyNxCXkEeLJYNwU1VsiLvVv/TuFHs+l4iJuDQNQE/Yqdnwnp+rvjAZOs6fTuBL3
BsFu7qSHkSmjZXlOlsWbwoOJHcyncOCky5V9Hn7UaFgUFhcmhsm4BHvUjUurOMXZcVSWQQQ2BnmS
M/zW9P9uxBCQQwgzSspYbk1t5RJ+T/iDB5Q5HB4fdmq8OvJyiRVHLTlT6vcAagF3keqp8CLsRkIt
i7EzxW2qy/RdKV7Ra2J0FUHUrtx0vpM9+F3Q92Y+z9YyeLq+Nj4w46n88SsuVoClEWRvNDx5mD0e
PKWglfDakJ9wpDXes5dzWDOmAXbsPC+738lnKoonaHj1FrT39pYiUQ2XUbll4AaOaYTtobIE4sp0
FjIqdj6A+iUiPoOkzZG+5zX27dQynq8QluyGumXotGDHOKtqhDIJRfPxOnV7Y2XSNh2WjG1jEsw5
TVt6EbLhAP+fT+HTVaZ1jQgCA1mssYvXC86zuxQgGcXFDxZ5gj1n6UocKjQjiK3l1+WvZS/dg6PP
hc0wHbvyFKd7Od/l1RKovDRBAHCfwlUYV+NwKGYITU5OD7KkMbGehp2Sfc36WjURi11nk3JNsSQs
IS4jFiJIULm9FEMI2Qm7Zc+MF+yV3I4nvinT1gKzi6gOg1smhwZX111kd9kd58oD8qQeqn+HixhQ
xKWAPyn9qGohlZ+humqnrTah4biyMcf6arjoX8PhX2O/f3X7/9fn//e/cDCZSsyhlf7vC5EZvqoj
DXo4foCpbTg8eROMPoOsq3+fmwNdXRidccAVwFqZJs6XPYWxpOVJqASKcvoz6NZxOPaUUvjIqFDU
j7OEwUyzhbNBrvjvU/++KEPHdtuO0va/z0nPgi9Dq+v/+2NWA9Cgri2f0TZKBonceuIU/0jjS2v/
73PN6wt1itT+3z9zy+jBv4/+94V/3/ffHzHV/oWIjIfOZWyU3uO/X5uZCjve68N/3woSlsQkkdM1
TJ1mHw6rCdOyVp0RqvTBUuHFSnps+g2W1Ysg7PwZDZCcdB3MP3129cLDVKufd004H6eg7Rjy466V
uaLt9SLeZ1n0aSn5Cd/AT1kcuoWaqXgk0N6I03kVC4nX8Lz2wX4qJsWPcKSl2nsPBJA9APCnRYae
LsXa1H92bbjIk5IkjwqCBaRPy5DFzkoiuoYgkdKYBmlyj040U5I3IU7v+VCOqyEmPmXihKNP59zU
+5jGVdtPy1ynsx2Pn6VYyhs10NFdh8vZVD3uyiopuEaaOCxayWTGuKM0Oh7yTpY2lkb3gYmJH1Ok
F28qi4rp7RlIldnMD6ZCWjvDEtfvwSlBKfQVISQwymJaljH6Tg21BSaQoTf3yBrbkYMwbSk2j+K0
ysroPiQyVg0cMQySBLQHequqmKIEURNjdM8FeZmhgj2VtBrhpQXIXIsReT3VBDHdMOxCHQKDiJxZ
ZwwdXOPi+aRfXkUjfnhP4yfJtU8QU6mbxVoA7ZOJbQNlwmSifYHYtkpQU6gGrb1BwS9YEjw2PEGs
GNEVRox0mz2AYB7n2p+x05uKxBux2ZjiEy4OXYtarMH+h2ZY6E7qc8S+5/Xjr6HLOLrGzVCcghIm
EWjwI6gEqJuKNm+NqCz8IscNVGyzfN1qX9O81AphjbsEmwQu7S6X3GvBTdpSnD29OO/vgRhVqyr/
ExOUD8y8kzRN2JI+U21t0QsYGHqIJWoODZPIbwk2JX332muy4jOumbaQ3pIKWMKIRSi2bx0ZeWo8
IEp0vhzoX1b03M1yRlHKlFAei9A5Y+S1Ke8oVKltyrAiwWIAMc3KYMnMMEEvj9rKUHqvHKZp2c1P
1NxQoIScnqKil1csZEdPGiXqkAB1ZBlxZMpmlpjZH/jRBsPdmZF5aiJmPLNBFzwfwRiJ6DRUmjwZ
savxYAus/tQ8/EmYKvcLXHwZC6REhYOo172sRWoBl0VzXhtPhackIRpQE2wgmeaLKypodUeDqFF1
gQFSnc1Azj41oPSe3CR3I5YJ5AK0zkZ1FlNSgkHAl6of6KqK1A3DhKMtUaxzr4J8VqpUw6ksd5Mq
10AxoeQfDwELyQ0GihFgvt26AnIqgR1eFH+jkPZbKWXnVvF8t/qaiDzOY1+HfbbuCWmSIJz84Fmm
To3otpRVdIYg3KcuE/2nE2gcqOWQlQzV6hudCzDUVA9zpvGZB6YKHkIpXZoyEv9nk2z7mEAlb4n6
iio9juFn3E5rSUX3JSIyYIsNl6pmOrNKGyJOR2CbAy3SOLxHJS3l0sgku5RTf1Za7J7AovtyrxaL
FrQMNTCa/0NB8b95qjEJcHrDie2qpoepojXV0UOc0hnxc88Kjl5TqAJFrJLGZ2wJbp7O4tFQ825f
yqQw6fQtGuLHNHGvSw0XE2FOPWTZX21Jbr8OIsAU8qzsTZWSo6BeC13irP4nAZppuCQiYtu8QIOr
NacpF9SPlHKjrNCrNKgFh9GwyFRhPRJEyMAAbKM1u3U6xA8gF4nHEN0GALWBKvJJ13qgQTqFjCUE
qETiuT5aUmebjKFuSoU2MQ4iaKgkBZZ3XTZYBc57GVqxrMM3At1O2tMoL2xcgfidmqExlQYhQ/xc
4FjD+I2BcaMUym+i3N8bub9gpOWVPdzKbhJJ4w3qExG+BG95RQKq0bR/agwBiynFdrI5Y8RZWNbY
3zALPOEXSJ+ixgoMLSITzJtII75ILJrk1jZgiyzNu5hSpgxyEJU6EwpSMndLhu89Qc8u1vQaV9D7
R2dGwUo0CIdH/SvT89+50y1fm8YBZgc1eHxPdEN2cdskdJTzyGX8TYLNjNTckko8LFTyJbyefVkO
df8Z9se4aiOoJtZVLV/owIw6BY8ZSrl2QihiPt2QVY7Sz8FrTX+pQsYi0VeZuRhC9IaF2EK4iMer
2J9mEIZteXq9xHVgRCyqSBd8ZcbCNlE01kl2jS0lWkQgLtZyTI+mwduBNg4aD6DfaAs7HsWsnDvc
SgmmCxofA9xkJNCiA0xIcJ5RGCyGQdtDM0DcrKlYuWFW0UsRXhxtBpogn5cFbZ7RbH1DlZ/w6p4I
G54jyJkc6EScZ9QYjVlb5GnLgAi/ZCLD6RNXyhlbxt2B07uFkPkqU+PwgSCCe2qJXc5YAtoVoZJs
vaG4XD1BjgkztS85EGlCdNotEyka5Ob22QlP6IyoJ8qx7VAuMZBfDQnT1ExSamHmlYznQ8litC8J
qfJXWtDbQwDaIiALgwMQ00EjhUF4MiJZCE2qhsrcpAujOSpSJXiRJtIkBADvJCpVj1Yn9xs4YW2D
xlNkWDMTiBk9TAEtNsqReh4Gu9bbyg8hGNiGrr3NEzXjco2pNL3Ynv5+bKjgKEruTcOgTIq/NtPS
WrKMabRLU7aIAwTyQDFvkkl1WWB9ex0FtTKZY5JE4WJlrekGZk6TE0pp3an5WS6Sq1BDgZ3YkMO+
HanDk4yIhez2IUMvRYs/Z8dhkjfGrU01+Zqrb7OCoQoMuaXQU8CcRXyazQ6wbEPTtTJh7ZnaeJ97
8zvI8jOYiOdb3g/tZsTfeaIfIOvxuNFeNuK6RVI/5FShGsvcWkX+qQXBCxdPF79MDhO+BWvl2V9m
ViCLlbCG6K4aW5/JVkqvdBoTUG5OTuyFjuvJ7A39p1xX71CsfEtAxJZgHbvoYmpYiphhlF1LP0qq
XcumltypEr1phLOEPYY7kL+42oB5QCWpfpEiXYja09MwVlArXClG1CBLtW/WYP9yBu1dJWQivR0h
GXedl8UTRSyheKtAr+jNk4ExmgdVLi8wlxX2Pa/f7bSwgaUFOUmIPjB8jJZYuPOiZ2bajyqWPeFM
NSmXradfG4M3NOh/xJbOtipmYIXbZBXET2gV46HOytgvlMiPYqpXUoSKH5M3xpDinmHFVwokNJkH
N1RqgRuosfUWjtK8MnqqL01Sulh+WAuxokmfRQlskp2OP4Kjh7RXNZ1BRlH608bu2xQ7vi08IIOe
N8R3XLDqEuRPc1VvralTz09ZZ+5WsquckbQnwYn/vEZJrC6YAH8uLWldxTRz1IBVKz217RhpNFNA
JkkGWiFIKFgmUKWfWrkmzzlUYc7ALQ7qIFQBA0DUNqsc046nge5q3E0Wp8RI76etdcnBbvVvGvur
oijJKsvyA0KESQb7VSOoryVuNSAxxYO94BVM+764S8ZqNuqNOqnhqUowygFa3zZIFU1F1Rdq3T0M
qxq3uWVtZot0xdIqf5gehbaTKwhUjAp7goETUzHH5NHGLZK0c4e/o9PzWrlMCWrCPEgJINP3OTS/
cAXRlsqsWIu26E7Qd8NtrrKVFfCktFSAK8cF1aiT4iSxirTqA+hgQEzX3nM5pq8hlm9xUGuIgCeM
gzACw0YGunfHVYCESlKSMdKknEWM5ap42IcVtT3Jr0NTXJjl4FgdkVNdPLejFv0YY47rQfgVpFR2
gnTWPIIxbEirGQqe9JZH8K0EqOLKArIEkuOKolpP1svmb9VH0aKj0sVl61cvZW9S9yvLqAUHJDwk
Z6ZlnwNFjJDYs2VCpNZm6H05w4pmDOUqaSXP0upNLeZe2Zofpcw5PGaCn0rUjqDOoxRqKb7Ns3Bo
GC14F2majXH7kU9J60TKiG5yTA1fQ5ifbvRBJoWWh42ucH50EYg4o8j5CDd42iIK4JYYfZqGBU0c
I9VoYoBWw7eIMQj2cwXv9NjVzECPjJRF0hx6usZw6DjEyBTnMFkEwIMRkadn6GYxxC56tdwNTAa1
1Bsy4ENSTseILJp6PmZLMWnHCl7PQTJq6l3tIhXntYBuYoJgS1lyIDwvKJ9i4eBxaMEZGFc8ydap
rbZNtojm/lVxQyvIw4PGqcJwNcKzrwTTHzS0leeoO1JTuAgY8eEAKCyVgBuIXTU1kKl/pH2RYvNj
ekTzgtN24jaY6daKWo4KknLjjFha04862dBa0o6jSEMsma9J2C+tFP9WI5KyRR5inKXxsMvQlsab
Jgmqg8sUslrrNS/bXhnunjbyy75jrxaFBcX3uawztUcRq0UvJ6/jMEhk3g3BTKAklEJr803Rqb2G
QrjDUopgWWJxEpciyGl3rPPcNUOL/q71ZTZ9QzUq2UjCcIBuueONw15rSdiEsWWGfaiB4eNSpKSp
D1o5d3t4o6DYUQka+PhNqMcHpUNaMnN9xdd9D9CTKmCF5MDKbv+h7LyaG8fSbPtXOup5MBfe3Jju
iCt6I8orJb0gZFLwODAH9tffBag6mZVdNdMTkckACBI0AoFzvm/vtVUbiFeoQM6Uk08xg3iYDlCZ
slIhL96i16fSd+mBRgGC2ZmEtC2spEov+6nOV8NFq8I3mMb7apDJwXNrjg7XpK1TBbh8kLS6TCuC
waBpPeK27QxnF8a3IkXGEITynZCET6OiOFBKJj0effXeJDfKwdufd3y7BcWZddAg2CGoK9gogskF
jCS83ENfbbkKYICuDHS66BHt0u4uQ0GQj2d1UykDj7eOKC7S/WZFiBKC1VHPd02Fvq4xx5zZtrno
DNTk8EHdTYPGpUL4aAkQ9lVbfQ6cei0vHI5ZAz00HiobESPqo86z/KXp+92pTsJt246Xo6onh9xF
99ePxcFrZL0sKh/toB+trNi/SSrE18QqHYypvWMBRL0ws/rRTh1acOrS7r6NAVRegCCPrWkg5mpr
QPg+SiD+nuHWVEZUMT0t99zKCJJuMEpJtNPDwHGdKWvDwtcwPBopnFogNcC4CpRVNZeDgKO+G4UK
8i30l8yCvyHNKNRKfx/Lu1CPtNV01odlxLCEkXF00qFMYh4g7QJhR6GjMCyGclsncGw0xb9TKxwi
I31hPliqpd9S21i3U8oa3grFiA4MC2+omIyILbpNruqfnCg/wrGEop4zuyMakeR1I4NFbyoXlTRo
r+npwspdsbIjjwmt691DMeJHaHOgOjQLO+bwVzonG8xZzvsYRWhCEL43EOnWut0946CS/BGr6gjf
SSExCYJFkfdrpYzpcygyvBnsNze4xeJQUJOC+tZ4K6fTX1RJM6WbukfDk9Mxc0nt+oUgXAIAiVo0
n3yBtxQL1l6V6DzSJnyVKkWhGGZALOJlpHcMq0hEWdVl+cRPjgKTD1bPUM3nymi6C81AeKraRFcb
jfpm2N3dWNHTkDakU4EUoIZE7UG8SrvkI4SEfD0i1dcFrTIxzWMtpnAaY7iiC44Kxgm3owTSp9rR
HyP3zqpoiHQ0rwaKX4ERaSdHaEsyyqlptUg1k6LP74gEf3MLLXxjbvNhEZGWafZ97llUNY36g+vb
c2ZTe7FkwCjrSpRNtaWcafVBvw7K6NlUTXRZu6bjghqZmHnrhrIap4ZjhsJlyPHtk/sTAQPcWAGD
GAdWQ2V0ay5dtCZMsXdI9CYvsn3zdTJxdZTiwmd0MviVj+u6hWWcamvS1CZNi/aa+t5DPsb4V9L5
ZEXzye9PUZ8+u1rdbUb4qseyhzlGgKe2tCNVIMgpX9vOhMXEr1zAX1wNQPUOnkeYZcy4RYxVvm41
/5ITXUzEp2deBMTNIYbS7guvZG6Y9QpST0xxVvPExSu6SXoJ8tb17lySAVb+6KP6L+sHN8+X9kBU
Wi9KbKnCuDMl579cM6tlGpDRpKjKBo2qXmB/8skK5zpHjafn3Jf3agV1pLXXWWXuK5HbWwflgZE6
zcZXGIS6ODkNP+cslKn4ERglqZHAJ89Urw05o7jS3BFpCUI+KBZJHntbg7HFPhDme5Qp3lUUF9ej
iqmz041+DTIVtJaL4yXLGcib9sqOrbUPVo58RXqWXg7X961DeJJx4l8wIyzR9oKYdWq6Dv43Iyev
dzQQ6bf0M8L4tSqEc+1SjmbWMFzYrfPoIb7LsPrheTGHlVUon7nZbDrbtZm5KVdOU30EFN5WokIr
0RXGuPFQYkBRDxalz7B7qtoLNRPrwIEw24WBs+38idfbg9Nz6JFaJNJi2mBw4Cgoin0FDcKgc8bQ
qF8FY6UjZe1BYzXNcxAoj7FwLKJEmSWHRf6kD2O21a3k4Pu1uhg67IdGM4kspSTTFx+/0nEiFRDF
tkZ9XSkuKIYgo84RhNa6fmkgp1X1QDdp7DB12BW8grqpuVgp4O80vDxqPtZLK8rp7Y+UI3qucItY
89JtrKvOqtT5VpVefbebKYkss5494POxGxcvsd0TQ6Sc9Mo+cq297vjLPha+te9VI12EEP72cc1v
MJto7flTz6x461dwZBTUDPmRII/3IEb6nnWc/CW2LC4kRE3ZLddnu3xPA3IjIs1FXiwm8s6fL4ZD
ddPJyVBlWdm+9ywRX80PD0rHHWhUT5OIthuWTPyJ1JwfNN2cV7PShokwr38tzk//0+3np49txfs6
rzsuHcZuoyndJy8Z4pGAmj0Duuel+WaGclctztTz6rw03zdvPT/4l/t+WZ0f50ObKdp3DbQhkWb2
amZ7+0nBpxmmj/i1ON87r49GzyYlg/ahe8SgTO9kvuHownF7XldG/5/rpLNQO6yX0ZOTjRBXR2Xh
AWPTFyalzD1xxyOfUpE7088u0gLCqN8TFDizbLMWVF2ohtZ+hMW99FyGNPOqLMffNyTTQxwbsisH
1fb8hPlh86pCUWhjd+FhviuyTHNPGDVOtkZNiKk14PbMj5u3zDciq2jdMum8jSMD4zYMUlantzFv
lrpl7YT+Ppi6hWDYa3G32mgFIihiBwYOULYmWpFT0sz3U67FZUH314zlnYxp0LTVUC1sQXjYfKP3
EkFEKKoRfeOIQgTqjCPkR6+gtchdi+pnrAGR5AJuVnTMwrqmXUhkRwJsbBtNVKl4AkXl8wE+rc73
ZVmHdLtxwIFW4GqF1mJvmLe0Qa6NK58Mw7SjKn9+XkrQLn/3xt77wNHIBp/2MO+7CJSJPKK0pLCC
OT2/3terzLv9esy8qZd0UrQuxxX6400lP97Z/Oh5w0/7/svN5z0UblxvvKbenR/702sKEk2ipDqk
GgNgmFmc/twMkAIBlMsw8O46E+GiruGzcwZ5TCg9g5OCntG6pORkSkTp8pVwW1KzS5+ugAh3kN7z
HTF51VFpOrpKCX18UiTasF3FMiXBEd1KKUB5gVghDUx5bSv10zbDbN+WNOKrlKF+xciFGafFLBtS
gWLb1MToWeo+M08vN3oIMDCIWq/e+PQ+FJtSQC0rCm/ePQMwcUo6TmleqSKdVcmJlYm/LIK2xKxE
s77NK4SfLnMRswdqUMPwyLPvbUDwdVWggWIssGyS4bqhRLfELo+6yBb30qaBUBKFi9IHrAtVsiWD
bvrdEr8iWVHBruy1O93Jrxje1os+VREiRPE25RK8bQm0gZYKg0djXqaSsQ3MET+XaK5TTXAxi/zm
1Gs0lho6mJpBm66Z1OApuaqt6IclaR49xjW0xNZYEPGDQZKwKusS7seAUNItlOpa0Fv046vQH9NF
NnpIaDT5YQUJQY9x6Sx1TzuIsGuQnxIjT/T5PnAxgKiO9y1BVinpgxCvBek1aFD0EDBEhPVrQwDP
usrrN9VZJ2kqaTRadPST5JrAaTTRVoGGOsSv68+Y48g/mNaLYxmvetJgnq0pppmDtrVstOOhQBgg
rtoEuaGTlt9wGWRk3sE5qWQQXJQudVItIc0y1uoRIAfnB8UU/a50mDsE9GBJeK8OTqec6BNUrbwv
VcbFGjNTmcMwARi9oBl86hLt2BmuhX6siVfSFZeKJBCts/wrRTff8nKq2/J2FA5hiiM6KYlxAzIw
xxiT+Pmnk0aH1O8wjgelchnm1NC4nMEUIqJ8baf6KYAyYqgtVN2ackCJBAYusr7IE+1JlcZ3OyFW
LcBcwVMvKQfwgwnH60yx71q76q+pPepgkFeJhQLMthxv68CjKSmG7BVTHXBNJclOc5kF5Z5ycPy7
xGytG5nqn5aOiz9KH0gMQEFm5+h2zee2VsGlyPFbuFUC4trUUY+3ZjLpem35TjNwmvh1ysol1epa
Ckx8RpOuipizmpFpI80VxqxGTksbCWydO+qSNpa+EonzHrRV+Cgob/m+VyyJyl6XHeA2n7ru2s/8
vZpEJMJlD/pE5C/5hhTPUCh1CutBE/KYZh4aOEJTl2bWYaszrW1rhO5WFv5lHRJ0Ypo55xFBHkaP
wRwTVl+3z2VavagF7yArEMFm/k0htOs67Jn68X23yqq1GAoazfChJbZClAE+Ab2mhKeEGmoadFgJ
yX3L2PKfwghR9ZirMHVA/S+gKi9k6F+K0abWy+8DeoTyznQNRYW6y6EgXwTNwURh12HsqSuQSpzO
10YHja9QsgBNbVa+ZTZlgxpC4tKwge+Z6Ns0SnuIX5J67Yxmd5fJCpVhjFCG7xYBswyVE2N6AH4a
otshP0gnCq6dhmtyQFvINKNg3Rvai0siImqYHP2lnjwMZtRs6mSKiwkd69SG/rukhNYQF3kirKE7
9A3vq2zi60gW4ANJeljTNeHX3bctspjhwmupTMGxd1bAf9fWCIq7cGR334iOtmV3X9a1irY0/K4b
ZPeWFAvW0kLz22u6xhiendIlRuNCTDSaHc9bVBMgvc4kvJNYXyntFW9RX+o1EXhVQ+nD7Otyk8Oo
pI2PEpb8x0MedBJ0HmpShBybUQFO3MWYKqABZQlKY7u2sp1uABaylPBKpIxEQ5Dy4Ly6du0DWd9J
ktrLEV0YzaoHktcwNbU3XV2PC92l9jEUxKr6amDuCU96jyGlUmjLP/oYJGFXkXBctOqjopY13zo8
fcWClFnK4aBaLsa2xlm3cUMJXxgUeAxnwoDmmC3K/q6XOnpwM6JarCxHvRgPEnFNagXZ5SQy48h1
RBsdk2LMVlWWHamTEkY8C9AjiNkxhOehdKpNI9H/d/2Y7IeKP7Q31uDKI+A0RetTRuifnQQNSNr3
Vwl1+31X0FghUQZoBtF6igGoX+3JREDwCi//ObVppqt2fNmMCvroAauFrWNhUitjEVhI4Yd2ODZV
nO7L9dBlN+RWcU7NvVewwRTzJRZfu3pMXDVCM1Pc2TS18jGCImpzZc4U58Oefqq2TgsnyY5Vxw+I
mh2jvbF/89Xy1KlDATSHTx/jeNdULNluhgW5DO9J5rI0pLrkT6LLyUqECFBA2R1Abxu4HW1mbFDT
ffOGkZzZdemY96KWATnm1lOUQjaMid7ZNxPBpptutC7BTBHkD6EShvswq7z9YPZPoQKoos6NYa8x
2kNewk2lWMHKypATxOigSF3OtV3pkbg0VQ8JLNz0UzCP6jA5KJlHurXQNqTKctd0o/9Ymle/3uL0
hDqKaMyt5jtaqTOc66d37nbavZKkQH6cTl26eMvRRX7LejnxxfMNw8eRgtOQyL2ruyzSSCd8xs6N
peYpAEgqb5PDRMyqZyNA+6956DznIf18Y7ocCvp0M6+CZaeCzoRtacqq2Sf+S2A2ILbnN2XUdUe8
4FDfhNMRnphcD2ScjBf2lFNoTZOIUgddIqabeemX+8jC47ppYzCq9Jji5BxtpBQMaQOjQX2ZEDzR
NEzo8ulveb6ppzFqE1nBQqXjvDBLmp1bbaKwzojUIAmYs+Tqpq8lrITpJnYspEzzejRBWceSaoyX
GltbaRN09U5boHiBzJpVt610tZ3tQCxyp5sxRciryDJddOR4QaoCFrtvClxnlbAuQ0dwgrB1fT80
wtjPS5Wq6PuiswXFDEqxwcSILaGFMxazmHKwNr+Heclmqru0TSRcYXQkm1vby9rV9ujY29D2d1YJ
zURPEP0GhGzrlCvNYRcat7RFxD7X3HITxi5Qtvp57BjnMdfLFrQNSv6EQl36gYJlx6mNfaFrxr42
IN43XEPBwKM+cHROlRM6Gdal54Drn3hiqQ9NoUBQWtCtG2qTnIyWuQx9zOvC96ONRrQoJW6mvCuy
Rj+7aR4z3zTTktb5iOlHg8LQPzG5DsGFBGlSEJk58nmrYV9SuKBB9So8hLhxhMKZG+qrOyFHbdPT
H92P0838/c+rBiXFNKOYw9cdANCb/gaM3H6/8XoYKi5agcXoEdXmpEyI9NBAVNptRIPipWTA600g
4fMBOK8OMZ5yMYz+sqndO8PonosCT107TlrJeIzrdaj2bwb2eM77zq7ri8N/ZGZbh6ZU+pMOjHD0
dhR3gG8GXHmpWQOfTDaEUCQrB3eY+jJ+hEwgYsqEK+TV8BxX3n35ptyLA60pFZEqSu1pLAhzOWZA
vMDR5BzDh/EZvNhHf0XHwn8I7zO0HhtngHC6yD6BKE4/yn5D2ZMOYoEviVYACbsmATUM3GmWU2Nd
y6d8Ao6BIFlzUh/v4ElXHaDXdaNuoDqG7Va9Ha/ku2B1QDZI4NmKwKWSHuCzzs9XI1Z0KZ94KZte
HPKv6kK9xYxGkzDDDY7wxj5GbxqzGOypHk8akTPgN1YOeKdkvGLkXPUbHCG6SXDAO2IYYDUFoNF7
7fkGgNUquiZk0r7AZozQ4l6hUqqssZ3HE2jKPQ7vwbV+RJ0GuGCFPxYiQUrr9aPgckbC3Z39YZ30
O+XF2Pt31OMZ69XYsQzYu+SuHRkzcFrRn+Nvw5X/0eMN/9bBwJab4KhFOxMDf7PoOGnbTCTXZkng
8wJcf3cEPjsWTLovxBPHAQ74ke4EXaNjeojfcFwWBIusNHNNsIYJRylFb4GxF8BDo1wQo+igQKGi
RkzKNSMxzhtI4r2bI2qLTf8WlBfW7XdPruWAVP444PN2Sy6GW7Pces6dkm5+wrVfMyIJRP63vMmu
RZTL+u+/6S48d8aF0/27j7//hvBEtVSGE5bjIk3VLMtm+/vrbYR05u+/af9RlH0Xp4aGUVPdFwqS
lVXyqRzENnlr9sEtlNMU3cJa9a8jZzlkG8qKztG9HN85QhjXotFLJ7bLYC+JBfQZNpFPNnFS42AT
ujs/v4bZ2RUwVJeGslE8Ampdxg0bHcnfE0QTlIGP4yd0v3W2zp6hcFziAd0Wj+1NfJvdF4+SisNC
X1bfYzKW3Kf01cTgsmlP6Z5rPzpMlQMWY/3W2Ax0JDbODScztAakX3Cd5RRwgW/fwNg0bIgENpf8
OhZg3lCWjibuKPnoXIJh7qlmH+125TXr71X7Yd9nR3C84SfGBAwNzicOKII97AOztCXAtOf4DTGk
SqAc0uKL7o7Gwn3JHx2rDaxitvCrhtegIOtHSrbDMOsfrRsOWUn78RaxWfkNiYV7EusTRgm8utSG
U76/PZKoZydikL1N39Dqr5Ub4xEK5tpbBd/HN4LVVsYmuk8nTqP+5BL0eWx26jbcmCd8oWQMFwvs
Uyus9/IGDCCC5+ybgCyC6wVl0wq5M+ZIfqcOboC3eLWIdrkFrvWCX9hwNSEA7g118R0wWeSsGB0s
5SJaboFZAvukgx1iIDw0k/HigE8BnPpKI9kTkA8jnSMlcujiE72BwxYZ32lYMspYKuUWIsOOjxis
jWvtg3z5ctu/MgXnrXIB31j78nk4eM/MKzeM3NaMzbcKjqHlBFo4PVsvKAlRiK728cZd/Q9H/gT3
/5cD39ZVzbQd2/N0848HPiD7GkWX3p10tz3hWSI8mnMMh9eD4z3pk8KUBJBl/oJtBmUTRqMHHEn1
RPyetMr/w5shCOFf3oxmmiieVZPsg19/hVYse7vy2u4U6dQK+U/IaJivBr4iEG04bLh+LPHZkWXN
vCq4KuRVQAMXm+UD/pHoan47/+e9/7+ABX8/LdT/+C/W30UxjexD+cvqP+5Fxr//mp7z4zF/fMY/
LqP3StTiU/63j9p8F6fX7Hv964P+sGde/fd3t3yVr39YWc1JFTfN92q4/V43qZzfBZ9jeuS/u/Fv
3/+tvAvPJIjir+Mu/l8VjSJ//UPgxfyUf+ZdqIRXmBxRluswkDVMjqkfeRfmfxKFZquWo+mup9pk
UeSikuHffzMcEi+o55FcRN6GzTjqt7/Vopk3af9p6Fg9PMdwNcvT3P9N4IVmG3yaPxxmHud5Q/Nc
l8Oew8345WSflU5d9wmpeq6RNquonIr00w3RDuNeQ5q918cejSjVyKmaXxEkUXPDCPr3pWk1GtNv
ubSDNe0l7Mpz2IOPMvEr9gHLGPmQ4dcoex7wfUUSTIXi8yDQmavQ8xalTIgRwAWj9mCgAjHch6Jl
EDOnG6joeasnVR+Peij99Tz6P99oFM2pZU9TAiqKLLZm9g0RqbNqptE/Y9x8H5Iqh2lzLnVbhB7B
BQYHP4dFzDd6KftxMfakZiD8+ueinnrvUYItJqjzaew/bUb/0P3+SFIAKJamSTws45YgSFuPS/Xr
G3OHtCQwnpOga5NxOn+LX5u7MjvUdJpU6LMkPVgDUwlpM6k4r+Jh4aqSK2FMMMVFIqTc51gNVJjL
LAbdlEsyL8435EEygetLU134eaMuUA7Rd58++flGs6ePH8zNsmQaflOgBSpB+WrZTCDTcBrxOm2M
/tGdJpMXVjDLv6e75wecH9VV+qPVGYxnOXjXQ1neDgMHBsWGej8vaT+WosZAaPvLZjXqcewj0iO6
udfufbeBRSALvqT5gfO63k5f5E+bznv/aZ+5MX21A/ItdFEZGJfpfZxfvfja/OPOeR9frzQvnh85
PzErNsXAJDtREn3fpsys5iXFlPresFLGePPifOd8U47pi2sSmXa+a17Kph3MS1apIGsW8dcjzvef
n2DVzFYFSY+KBpo2d/nmCeri9mt5vvt840zHytf2+c4/Xf9pV/NiVHbxOrGM+/NT5qWv/fy6i59e
918WY+/DIGKREsyPN/vrnlJ7APDSMgL66dl//kr/3iuf3/RPn/unfZ+3z0vzzU+bf1qcN0U2plYz
NdZ08gTFOXzT58N7XvrL+75+F79uxtiQb3+5c+YDz7+ogfkleRDTL+x8U9SiUlfKOPJnJjrVZhTs
w/jilzY/5/zAX3Y7b7DHG6DHFokWHArpVJ+Yl+Zg6PPqL/cJE3fOBY5ACiy/Ls4PnTfNS/PNvKNz
9PS8as3Vj3lzNu9jXkQUzJ7/+1c/73d+GcsM7+m5QcSa3o9O9Gz7NC+2cdiqq7hmXq92zsaYAn5s
C9vg8DXHbhDrzHfON26qk7zxtWl+1HyvjDrG6A41GwLHYrzcUonbw7xpVGMbCsG0V5UCqbj6aTc6
TgUYyxqykDln6WtfigHrhEy7yGfuJqzlkGJBn4LhC7t/iyrz2R8LiciIBOAw0+FfwH9JJ+W67Hu0
oR+Y7BZo8zFDKxgBh4KmWudGhyIVxQrZP40VeL/Z3nCCd2NsoT5y3YFmCDjXr0gN/uldfn2MwWSY
PkQQXZvpktZO5/F2rm9Nq395X/1j69dDpmfMz/3LVW/uFf+y639jN/SzCLUxoZlNL+nNF9v5lb4W
53vn3VCKpPs8v8BfvpNMjfYhaZqbn98NgVfrQh9ui/lKpk4qhlm/MC/J6ZOd7/v1MefN58ec7yvK
SeVxXv+z3eqzqGN+9nkX/7uXmXd7fpXzbub7vDh5puWQ7wePUVc/Xbr06Wo6L833zatcwa+1WJ1c
8Txivr8Na7wyPy3Om5C4coWcn/PLHufVbL5Czpu/Hjk/aZx2Oi99bT+vf+0zNHGLKxbWCQ0nqCOU
k6UX1kFTXxApkQg5ZkfRAeHXMuwyfdP1m3qKaScFjowWMqeEmwAB9g3gNuYkPw6LN9Ri49IdiAHg
+gyeNnSIq7Vg501Ni9rzqIdK0MmF2kIgdV8MM4AkHO2T+sVW3B1Wv2zXuSV5Dz4SftO5Hai6k2Gh
0D+ty/d4bM1lyzexioyTawfjdVD6m7roXbAr2O/SqLxXHcVEQls/pZFCXlIdbQYN4aQYqSt3wMRi
cn0C61vt5d7GizxvZSGHtBJm3Q1a8JRCQ5tStLKxqdVl+J74wmdITEWixgBv+d0qNBMSCvt61WIc
XeeOuS2SkkT66DPJgRUw48COZNtExSL29Tu6knWSvA4pDELSffNDxIh86drOPtXVb5mR4AiNiqNK
JJBg7E5+uHPXdiKmDLz2QhotpSi9FbIZwIkSBF3bRbe2NipLO4BB99rmAg5DI0L+kiryFdy+x6gb
n0QavTpyNPCOPqv1HcmZ16UJfaDcigy5fuFM5zk03iOST5SyLc3oSMXU6yLvaXxwQg5qXNjqdrot
7YajV6dDaUjIjY0rXkTXw8qW1EQy4UPHCI0b3fhIW49quB+2Dyk0MjcJh9uMgmEelc+W5ffLxoXT
N9wEWbCP9eIQF/1nkWlwcEoqTVZRNvwtCrnWZD1hx6iv+nkY7eTA1mSoLnFX4ErkpFqqRr42mSdn
DclBbgal0Sm991iDzKLXOnVEhLoIy4Kl5Qlaao7+3IY3qO4BmUcRzD+C9pZFITear25MGlkrAsVT
FBYxpeJ1E/Gx7BE1fwcRLdTjq7Ypxpvmyb1DmN9unGhACV0r35VwiwyhWKeh+ii8UWwqH11/QBew
Ho1rxKCklqwDq3AgFFP1lhaIbw3LaFuEE3wSnJeclFK5aaBqSetdGcNai+IIpotLYznEp40VzSG8
KFh1VlZuDU/CrW8+6fn0S6OchNTJVYsQcjUMtXVlTSHUizbx/FNhSLCegb8YPPSSffGh2Pj2sJqs
06ygOifAushG23t18ZmX5rXV+BoUVA6HVVgFJGCNUbHxkusyRnlmYfglyoNSBf2UjD4+rYLMjyKI
cFMZLWVmY+JkuHAD/D3tqN0WI3IGU7PZjw9JJ+6e5djf2NKerOw45Bqd0LbpGUMRhkBE4KqJ+jr3
g+LZtaA5anQ/HRym/D7qJMORSSBQHcc3DaN9qsmpe7C1sJvcbheJSq2UWtC+FIN20OPYX/B5CIgK
tPfeQrJJKi8y7WAorvvc3g093rwq9fDVuLSe+7S5KaZU5CbKWq72Ame5FmXX6OeB5RqeucgG92Ek
eHGFl3kqNRJF6BgBXhzLvNebvjyW6MVwGrnbcWTOGiEXHaoCQI2wmJAxhC6ToL5UXXKKQmvTG+l1
3zH9axP0pwLlQqg0MHXGYdt2idjhfb9oG6pRMiDDvsB7NMbtq0nR5qLvcoQA/PAXQsG/DbwDpgAE
CsWHMoTuWU9AJ3OgPqA7RbUjDfPol7TSveHFYDBiG7hEETqnC8UVnN0qdhC1lbUKEEDXZrnWXOJn
sflYWDQaC/+lxSnBqopoETbpN6EOC+w65L/xzpaGWV+WHZpku5UloF11QolpOdC9/knKFsY9qJaC
P+4FrbDvY+t/z0V4GRHvYMf9nZ+X17VfWBtXeodUKXE9aMRcScVQkB3Le6ErHBQ+hWlVScONNIw7
mALmcoy8HX2lCcrTD9cd1b4LIwKVl3DSDcM0WcvMciF8wXggvXctfSAmIhs3QUocU9mffMN+yrwY
MFYCnDYjA0OI8Xk55Ppt6RSP/PqIHKhwr3WeCgObNekh9+4A+Q8JvrBgDA4x+Ug92SUX6pC3iz4L
HiJ+ppvGeNUEwVWd7FEVlqTIUXi6632PhlsbYhmX4a6NaRFoCMyTQLvXGvqd0muPqvXipX6OYSHc
ehLjTeYjM9Cq7M7AjQd/EsWxkqNVJO95Y3vSugNn2LbwrZsruyyVQ8cPjF8aMLaYvhAZrLjkClod
mXfQBxyC9AncVWDftGOvLaOC3yTp6YiNSkXf9bCzGnkq+6Ra0hufhqyNexGQ5JjIbxWjqAWXRtXn
dCdl8sIEQYDVrUkW9GDF+9AZLbtIlmZiEKRUxdGKkfSuwpjdII66TqghD7EZ3ySBteRsB+lwGMxD
JLBz8MPDg0bjpEOFtTCj+JIWOTgF3BHtBHx3zM3Q+o+jDXvd7L3HQSd5zkyJFsArvsAQ9lo11qHV
0bZ3Ccj2PLG/ZxUh4k4/RAt+KRjSmQnQP9Xv8h6wBG7lapU6B91GIkPrmNZV79FsDstkhWwT0pKt
P5cuWEKvQnrjuNxVFaq7HRylYAovcNuTJza2jIgaGwSdZT/07bC2tQzpf494ENRkGvAXdmq6GKE3
HkvXlMzW6/u8MSvgjiM4KyM8JS48h3ZA/FVqkb+o3cmWQlfKyOOr6hZrR3/Cb7t24l7uBb8NJyGD
mxMJyMb2tW2oy/sm2ZW2f41+hPZYoGPXTVRYLpJobOoVXRIN26gxsVTF0SNm9nQ/xsrJacw3s8XJ
qo3BXnXD6cggUVBH4j8O9klUtKLMaEQ0MBz96ZsutPYkcvTpQ8GZrwOiWsCRwCpEDoQbfRRaRBCZ
yUChjlII56opsOhOyGjFUxZ6W2yaOL93KRA1nI/3duCtw1rrLvM4ItLJ0puV2eWnJlTJSDIKorxU
cVczcigRri+llNeeUVYXQTsBGPXiirj7R71SD8Lf9HYDrQrPGEbxol42wEnL5K5BhseD+LMZN71F
asyYBcdIb9+KjpdSY5cgVPSAjuXsq9Yvj5oe3qI1bTlG5bqLw4+kf7Q7+ox6/5l2NCZLR9HR5Gm7
Ou+AGJm0QGMza1aZXUNI/DQGTiAqbl2ydcwH1wtJI1HDk9+6WHlchahRp0UYjOkBFDKhT1GSo1pj
CK0CLcRnRGapatZb5G4pzlPsAsauCUkwbAg25RXp8lQxmni8oWZpqIgS+/WIvWbLOW6VaZ5/aefx
rWu2740TcQDQ0YhcvriQVIS4QY1kec2hDEFT+SWNrmKbp0O08wAxBChzrU47SG/MGc+XixQuVqGj
7PREYWyYPtC8felEaVzV2nTqTPNkY/fAdpv2Hfs6J5NwwTfuA6p37/tsXzCt2wjM7UNgEsnoZbe9
mdMUzGlPGeqt3mXgHtX8zmqajwCPz0ItQB464VMao9h3+1DHJkQ4R6Q32xCqyFjSuhVhHB7oq5wS
ytD9qABC0KDLg3fiZGiv4qQ4ch1kuGW7fN04wBrheZh9OG5NrCemUZubsvSg3dTgqMuOfAz1pZXD
iwImAqEJJHBD3GaeC01cQifMrQDHNGlPqo4XTvUxJiMrGldqq19BTblOAy7GoaHsmsSJL4u4BdH7
Ubn6qep0G+uJQz+edivj7T6h1j3G3wdYKijtaVmaHsmYrjVyjE4YYsekYpIC+JTIjDsXTzyGv4bY
DI0fH25mvF6MTG40vcOd4esnpWAfQsKADnwc9rFiGxdt7K+kBlEeCTWsbTU5RBKPk1ONqy4YLv0q
VNd5kH4LmzHY5BWOy4b5j0694kGKg6njnOXnxehAIysi7Sh39HKkGRa+NkN0rwbCXuZ+96lL7egg
nN9pQ/tpBw+U45N1Vw+fXdYbj1aIwiJBusPAEj92pzlgQUXdXNrLWNO9bWD6B6UOjoWELug1oI1c
5TLzujdvqJNLKkckLxjmXuvryxoV5aIag11AVXhLjf7VEnSjOzkiu1aRd/vjxvGa/8/embTFjazb
+r/cueqRQl3E4E4gW7IhAYNdnugBDOr7Xr/+vBJ1C5d33dpnn/EZOJ29hFJNxPet9a63QqJ9BCAR
6OFrJ/D+lRbOabhEFvjTdh8kzY8q9QhiG4aDJJciLAVYd4eLQuGqV9SjWJwBFVbqZLv11oKdLhVY
5drz72BPPeUCYrohH626U1cdk2SykMYvlVfyq7aPhg+0wfA6/O16fO70+shZmkhVpEayIj9V5E+5
JQhY748aoooR8gxqadSccTidcw2zVNwY2C6FJbaV4icjB6hqYu2iIx+9FFOZXEoEzZpysQDPT/VD
t6+GJD59PAeyB4NU3qf7z0/5GAxXaTUEm2L+puWFbjKfMfgM6ODBJQfTQ10+1InVX3qj36JLpCua
9cFVP8Udut4oYkX8R63ofA2b6USQQIuGs2uGqwFbpMVRRYng3BmDf9fMN2Pi3VX9tczSHEp5b1+W
G8qRs9N0YiSKqenjuQzjGawbdJz6n8+1E4woYYViW0J7yyUy6XS+gWCsCre8cFAITvlNtRlSIS7T
fENpttjJEcfj8hAMmnmJKje87ZHhLE99Pl871teQ4e/N8pTUwGMmxTCtUiBk68/3msIT+9onMWF5
y08vmEADGL58PmMLdOPhiP5iWfDygocGndGYuWJySp7ivJLLi2GsZ5D/xoflKTstkIeQVtT7QXRH
rTDHrHBpDCO868sB/noJ0N8wT/oYJcdhsK3LciOnWarfOPbm87lk7LKtV+O2inUtAmZH2eVoaqjz
7Ni+oCqzPz7bEoo45fgTRjrEBDpIlEheAvlmsjEKfzyu8qncVDnZ08XyelDYgpHRcMHZeTshriOI
DcB2WLYWodqxdmuHB39+YDK9+bhhavV7GwUT8siEJRDOXq+GzOTi8Of7hrhTO4Bmc4IRn3X13Dn4
aXiB1dOei3xcfexRU0FM3hCANk/S+jZn9HVnadInIzR/KODeHJa3LTdOmYsrT2bFbnm4vNeQKFHs
kjTq5VPLcwIEF9F+8Slph+Fa6b66JJmpLn7MCptm+91HMHxZnhdu2t06yB4Q/6KZXt7mteO+cEVw
Wt7BLPCih4ZJ2Yb9Lx/DBuG7ci6Itd1LkRFsYwQgephjuZflBaOJ6r1eYABeHi4vAAe0ziXpo2YU
NxoD/6DZ1KmJ6CwcGbl19vHzvUGJGkvFtQuUs4w2ciSae9I86MeZLaGjwXoyXQ/DnNuQiGkqqm/4
eMO7dr6xmrrZU1MiWmsY9Kv/VRH8t1QEuo7I6h9UBMnzy3P6VxXB8pE/VAQSpYCif+goyamdejZd
/D9UBFL+hkRAAOKQwjG4lZ8qAhsVAcNRBQ3Qcv6qItB/E4IdT9mO49i6qYz/SEbwi1aF4YcDB4XV
QOEgdHNeh58VY5FRCKs2LW3XpEBhhCS9yJwUIcl9viv8Db3lbFeX9FX8GrfpkDDgZE4fr37aZn9I
VH5Wrhl/txquMl3F2uhSiF9WYzLqauymTttxaMFrToQ8NF774tb6D6y/K7+MABCDbVi3sXSvG06D
q0AM5u7frMYvkop5ayjDME2IcgpDoj3r637SzzHOjGrVmd5Orywc0QkKyRGFwZ5YKrNDDtrn32Jm
X5j+vyUjsI4gb64LI4Xem2Xatja77tyHhGr9m9WyrFnL8ZO+iRVzTeUYNnIUaZiuPm+/n1YMwwdK
YbfydkwscMTrbb61ovKWoqc8pi42qWFgZkiXivyWCcWROzLjHyJhUe+rmax3HeJk27Gcrdf6N12R
qyNgqQpG7zYePHmsRTbtbJVeejh6x/HPm6Rwq1Vg9xTqRzmusx5jAsbX4XYqOXuF2vjVK9PiMHig
4CnI5Cd/RLnh5PqbVkrnxrqz/fvSJmpFocxlIgsDc+q1vW9k78qTwzxWJ5Xai7DU1Tu3TE4esx5m
Rya+jSpuTnpa/+jQxNpTX4CDarOTHqFszfHia+MrXNFrs46g9TZr17/xur7ZIiEGhDR2xG5ibaKs
ThGzcbCnlBrEkeiHGuOLFWE1TeKEJgCCmSuzTEjVxqbi+STIy7YlWEEddA3KlBDZMdHhCKGaB5rp
7qQj+2MextEex8fK6QAExtA/N8Jd5V6CK8jYJXDFruP0fQSNs9cK3BlmoN6a+QfJguHUh1+hMY1w
ClvQ1D41FYezfMwI8LqvrRslTYLLG7ntQQBsyzF8y1LiwgbXoQ9QvrvZdMmVf0FeDn/ME1dDV95F
hDiWL72bAoTHcXgdAQiu8ra5jRlHc5HFWdGpFSMeIAEmWZhu1R391NrWGtdvtPukJgCMNCuGXF61
czNiUiHCkUvh0NY2on3XYtzCotVfFcjm7LR/lBhI8IRQtdcGP7kphvLFwXLkAcGe3O++O2mbwjYJ
zAq8r2oIZ/gWUiTN1O+aoTm7cfKGrp3KSUopskonpJYmTQW978i2cn83igc4nFg4YDLdRvqL36F5
Bh7pomvWg5RcFH3Qt2ZMxBqoAruAJV7XyoAHils7KhJyxAhdSL1sOLWjUW+k35oXK4XJlVQBe8UY
UMirCFNIndfRh8IwRgYF+7F/x+6GA8UAmpe0uF4Mx/FwJZXp1qDAszFD311FVmGfMq862hQfV2FZ
kxphYIzBXHCTt6YNbRrjz+L+sQC+MhSYjUB6BOr38ybFcLqiakd8zPyCZpcv1J0noESUfoohuHX8
2t5UftHcLE91PnV4JLA8Xm6aNns0FLTRz7cs9+L588snPl9Ynvt8uNyr7GHaRpq9W7RVmZidx/1A
kAHIkg+91aL2Wl5dNFjWmHwVwexKXnRefWiR6Ly8vLzRQHd8lVeuQymXpvFykysDI91yl12GTjGb
tCKCBzTv8sGPJz9ul3eFCu7l1GPXXR4uiq/l3nIzOa3EUbt89Kc1GXVyIb0RmF1NKdoqAVQvb/9c
N/khF1tWYXl2XFZ++foP6dpyt1xWl1NIxsw7pKuB+tyO1FtrQluucYkxpjNe+ngkeMHi4PFtegeV
Xx6awAfHGHkUtnWSMJASjdTJq6HqgUl1X0Kr/pG2t503Rk+OI45Z6uBsybo7twQCarbvzdDfoCaA
3W/DcfOKAOzc2KY7cyJ0juNC32uc2K8M35fnBK84FrR7i5rl2oYBAgAtuo+Iv4sc89aLdbUby+YO
liqpP1n7PUnAxrTAIClckdysICTZfuFsDWmdg2z0jln23dDlaSigXjX06ckRgtyFCfOt6fCoZc4c
LxX2156oEArbEcQH3XhQmQ6rqYOGN3gBxv9kb6EA+CLIRve0+rUm0GsKLYH3lfJZamOPcP3yLpsa
STYWYU1FgCI/NHERUJQH8OWSXhTibF2N+IhcYUCfg7es94C56kDp6zxJ26t4gAceEtbkhqng9Dvd
arbxVnL8/l5SEKcPugo1c9o0P2LXd45O6BSrikrZSgRDC8p3vmgp2rzAVtYVvEdZt5hhr/JBbzap
wmmninAkyWt4HB2gxGYmqk2nwfrlAlcPAfNawOy9gGMpLNvehO2Pqk/frGl66fTq0daq7F7r3HIn
NAWGi0ud34fFbZbo9Cr8mmJ6G1F+eWe8h2OhYT7R4GPuAswNzAKe6wEdiVtRhTbdEK6Qw3UU4tEh
iKnxK/0GTiAnAEAIHZazudPGlZQuWupE5VXZCeqq7apOLlLPyXcw6ELQ0XsP8+4mLY2DXZU/DFn0
GwB266K8LYfgW6jAkgjwu3u3bG9St4UvFJpfnfY560gzN6TNzDcph52Waw8GGsAtFaCtaYQOABnn
RaTlG5VBQVe1LNfjZBFiQzlllRcHwxlIfEXXY+XTedJA2kx2fYWlGN/LMFfY8KuQDU/eVGluatcE
HmgTJCqOcUKsCgNPfdJp9bvRrSOCEQQf403L8Ysd0dxQkA9l2w1rfwwI5Z3rHjmjmX03vE2IQyn2
+1BTvGnjN/33MNenleWTt+YHd0mYvnKI7zvIaWHsEq5U2MepIqHEzR69BjdOkFdfwHPmHbVVey2H
5j71SPLWKvFcdRDtgyxdawXqnVAG3zBkwXyVlDfoAaxVcRtNYE1gVR1MIs5TIuBihWG300RyDCv/
ogcwj+zpvnPM+zHtvvWeKaEhUqsKQG5pnY8ZwWGmbFCh9fE1DXDrQyxsjj/cV4aVbpyy5ZI7me8K
IQGIsMOQmx1XyxTnWFFsZap/H0r6YoEqXq0sbq56t0TX1Ers7iFXsTh86BV0YNV1JuHFGZZns7gF
xgciEFMlEAC1NnxsLcNeT5sbkcqLpCZD25GUPziCDJx+H7z+BKXgqYI+DkN15j0TGkBRbOrHyxD6
bOhR0myv17bRfcllR9s0BONR+QkZupq6dz3J2SWAARD47XpwbS7C1QiYJhe7wu2+RjpMVAkpIYKN
xcFBKzYuN01GvkpphkfHwdLpr3ynC3fBMB6dZvCvbE0/Zom5GqYOCM50L6YAm60gLcH3iu+FGZP5
ahlPWDUBFFrmF3c6yNDgV/SCk64nX8bIeZOD/jwOFDS9Ry1wbmKrOtsMaQMKEb7C/eRF49FS8gd0
t69UyqFChzt4km1O8EDqBkBDVXJ2k8SaOZBDek5KB0tHNjKbml9Znvt42UgcxlKE58Z58aXkIrNL
OvFteZdXpBXhQWRdjlz+z1Ap263Q2W3wgkJc9AwSruM0O0+ZGo+CxtOE1/yMamfdCC1dJxQZoBSD
UlpNDlGpVcHRKEiURR9BcF3p0ZePK/S4+ru76/JyPJrQc9ZBmN1XuOrTonZPZiPcE8ZCgm4meppA
ka7CIhFIIrikeXoxnAzQU67LXziviaU3E+hfD1im47L5Oj1eq5mOVE3dqmht8mTCd7+ZstvBzLkZ
6ARaXffcBxA9BYJzfvixgAY9eKfWHc0T7sl44v+cGmojmvSkCvJjFcwwTRu+a4W5SkBDMkXyjrgs
5B5A6QWls0N1C7IGYPpSTO1ZpnEILax41zTnNnbN4WZq/FtAUyYXvcY8G/S94ccmpxc9IltQTPme
CtVe5B1eYLs6Wb1Rn/1Bv7OR6exdJPBHRMUrWjs1n3Xrq2D+EQtgtBs/IXJdFzndURjJoA8AERaA
P8eKaO8U/KQ2OIfWKtW+KYv2HNc0vgbqr5kXn+soKHfGWL6EuX9jWh7JGBFdKDVM917bj2drkFTI
3fIGLtV74LCOKibXp2MxKXtWPNn5ubfJkezGeQhufy0zzvt2re8MUa7yxkVRwa+SVEPB3G/sQDjp
+y7Wd1yXyA2R2W0SG94+Yyx8bdkZTZ0JLimYlHVpjCRD1Xl5UGOwz5CqnJP5Ron+DbiztUl1dnRn
ekoUrG17F/U+k6GGkYtFlZMWitecpRm+KH/oCeiU9LWqnDwDvdh7Yvoh8+FiqxdInOwW/c1y0833
KJ2TILfcrVuD9MTlJdNvJRcpZnRBeVNYBRtkvhcFDmS7z8fLk1ZRIYlf7gbL60zk/3j/3z5ZW4ps
cUCFGawCmA1sbacey5vlXiii6v//cHlLNX9iuff52eVjnw+Xe59fBZSMc1UCDmVZ0PIFnL9trcFi
pyEY1BaHxnxvefjPz0kgZgwa/+ZzJSf+cLb9etZUfLxjeZu72Bs+vxpQVP2xpI/v+lx8KNSs35+/
2woOqddZexLWGt0lpGh+8qfXMYkrY708Gy9Wic/vX76vbdvvlRzFmqFSo1/n8zLj0uZEvdxNunpP
N/uRkjGjghkso2UJA08z+erY6bbJfeO212o69zFmOMEUbx/5NXSIGLh25kogkXiN1jiFL0Hk34UD
nr5qYq9u6aoGTkp72sqhKcBaurKatN6U0ktOMq2rjQasCR4MDzvfIGZHC1JmrTZ6jqK3jkZtPkW6
Tb6fyVQ6sb05xrO3i5XjtDvo03BApDSPLoBswAgPVIlJFYh2bVclxygIk2MRgE/UYcLQ/XGu0UZ1
e1npt5GrCCSe7BEAJKuHylEQpQmfpZmIg+5uHpmIT8cu06bjck/il0ddTs90eWjMr2amJAzQi/Z1
Gf7xNn8yyNd1COuODcO/ylCGFKzJZP8epk52isKc0I+ROUEdU5svTA++92SsdXD/lenMhgkPV+x8
Y1C7qCPf3kcl9vGgt5xVcrY07UQfMb3xs9I8CJ/S+jiwjfhCpvNcXqacbNP5Bmn2l1LYLudl3lH5
Wn+MtZ5Yu9gX6zrBuaO5Rco0PaHCMIRPLp3X0yRlwtgNdYyystdA2WLjtXRwVV3ugIEd0km3D1rX
oLxjjjklKH1zFaU0qMNnr0RT3ETht0o55Ghhhj/qidSPy73lxuxH/ahsCK4iITYcud+G2o8G2/3Y
TTFBT8u7ipFsciozyOGlsg9lmjkHYM67rMK2Pxruq2I6f3TtqrrJ/GYNZcQ6tvOewvyCOqXldFyp
/t9zgUtpBcNk3fX3RcaoN5pS67jsWMs92fVgKOgxEfUmRgaOzbHtW2dng1g5qr4xt3EUfZ2UJQDR
E1hl05GdX1ped2AUHiV4AnR5VwFBHNRs6cHo+bS3C2aUY94cNH3A4mtrLkMt6R2FnmrH5R4tbckE
jGxWReZ7SFgXlCaUIzZiLNPWsnUCNGlqxU3lQHwQZT9e2XEXHx2RxEfTbYCFbpU1GJvlWR8U/8ox
EeNouYyO7p/vXN6+3LjyEDntFwqdMYoWWBVml6qVNXIlDucfK0gt+MvzNmzmnX65MVoIzZNhEM9X
YygNSKGcgv6PGy30aagvjz/ualpE8B1STqzZ09PyQjt/hKYv2rWf3rjcXb5teX156Opkh5mxSQjp
/JnPFz6Xujz3+VA1pbmyWoa8n899LrSAoQgg4qsJVwZBWBDGP6164TtMASy1+Wn9Ppf4uXrlsuZJ
R+XMoxdA/gJ/fM/OpayIiJP50eeyf1m9Xx4ub/5lNZbPLu/rmvA1actTFRHC6VsEiw8mbmu7iB/i
Fod4H8BfqyBRWmmYXXIKzjuzMJEZW9o5qgTyOCo/a0bpKL9lYJ9UgFLAraezl6uDqRNZUuG3n2Jg
0UNltwguEuMmT4Q4Uny8+PYEXJQ4VUift370tXZh9FOzWIsqfhWMc9cSyy8nKWa6Vo6M2OTotHzq
sYVuAj2y6+C7JBolT9AdT7Vc9zBwbugy69u0KdiDhYG+m5jkbNRPTpt8I32g3FLdYDpq0sPnodiz
EgSxopqCnYxeSDMu/jTOlOvse6qP8msXPBcNjfZqMG5dFISQlnda1d2Bt/BRyCEsHpk8kezU4bnP
4t/RduI07Kf+aJUUkvrWfG2t+jVuE2s/VzrWSAJDhGjRubG632tPXlJbdzYwuv2A8OLI+Mo8zT7A
tF7TRLfXnM89MqwMSqqyzw+zdE6DXfNAzA2C+YgcGC2VNACGcuWN/oFxPwHWTrEB083USVkvdgHg
vNR76FN2fC/y2KaCHhAZgcxwq3SMMeQv3A4VT2V501MNHq4NCwX91KIFFLX+0pf190a30ZmTXZBP
KJfD4tsU2f5DWsdbqcTMim1ITcaskFvRpUN/AYKA8ObOO3cjBR0OZQvrP5q5mCmYRkCWU93pCqZT
HBbrlvCgnQcO7WBPyBHDW61x6m2keze5spzjIEcg9Tlmbjtti3PzPfIceey7sfjSqBCEwGDt8w4N
bpt5c2pEa28CjVwwo8idWxg2ZDalZF9a9bTpusK+NyJ/k1UNPIrcOfVab5w83duSTWTeJFk2oDQJ
5KEM+zeRzcSBzDeR7iWkezSIyqidIUFT07T1UqhutYcYobN9bc+AhBSlQFuT+zSuYeOSy0TO2Caw
uvKKGpl2V4zBuZUIVkAbUeVoHZADbSF2+Ri9W4GMb1HTQa5gj6LSZlLk67cQIFrADV2/CRKwVm3S
vzDru4oGh7QQaYt9mcp9jDv0oy33v9bxL2Px9n//z/MPTlersIbW+Nr87AMXjOj+set7eq7r59eg
rd9gzv7NJ/9o/jrqN/Z6SWfXch0EiJ+9X9f8jcPZMenxmktf+LP3a4nfGDO6Lp0kx8Z2bvLSHw5y
y/hNmFLBFJAmjUq6yv9J7xcn+l96ilIa7mxGtw2bpqKuMLH/3FNU5kiNsdDga1T9ObegB5G26AaF
uUEmjpdFYof550bm3y1R6Lpl6q5jCsP8ZYlJZmUWUuRi10MdN7sZ+PwonGNv4R3ovaC9/ufF/do0
nf9AFoSw0XIFhrW52/tT09RvNG+qiriAFEV+IO4VzR2fiil+dqi8/8eLkiYdfogADn/dr/wJLiaG
Ag9b7FC3vcdJ/D5bgkJzLWP/5Z+X9GuLmj+KJdm0ol32gX/51RonmLhwD8XO03q1BmlZMgBxkAYN
nDH+eVEG+/yve4h0DGVJl/6zNIxfCAN+oadQVvmrzBgDUGfqT5I0mkI6h0GnqUyiQYeKa2+gPEMd
U27czj1TU1qTV3D651VRf7cmQlCSVqZB8gUshp9/SrdLwQ+rvtipmV8To4Btx/vRH54MbXwaiuG+
ttw3DzXRPy92+Qt/7rvPW9uhzem4aDRmzcVfl6sZdo5+I2cX0gDo681euB06x/6+bCjLtlqISvhI
6uNTJEvvKtfC58qqNsU4e8EsYDaDdL7A3v/yP1kty7RRKbhzv+CXA8mhuSuSADFUY5Fc4Sf2znFZ
WmP2NA1k86PVT201z9UjL7nWHYJQ8+RujOdkirZ7kLBux6nd9I6PsOVP7cvf6Dj+9meyXcBEjqvr
nF7+urmmNkJCmpP+qrUlIQAds6qqxU8yMvXrLY4ICKWuaH4vRF7+m3PLv0hIlp/qp2X/IpGQUlkd
g65iN9jmba9HWI18+Dz+QIxzNTwNumJTRMOud5yXMHzMKq/5N3vL35xvOGV//vW//Cq4EYBdZKwB
BWjQLi6i8iF6nlB/XkecEv55UwP5+NetjbJIzoNflymgcH/ZOXMPPXiaF+ku14sNiRgHqj3vvY7g
d9Q7hmm0rcts1SXhY9sAChsDTIyJ7O/tytzhP0EXrI8Hgk7eGdYclMe+Y2oKhJraFLX+RBQjKSXd
2dfbe9qU93kEfD3/OnCCU2H07FAaYWJL7jxMqQxZOykLTprCreB75ve3DkMkJPxImbf5aD6MI5VR
xqXYHo5+Nh1Khx00jnmT3aDjN9tzNlUls1WDfYVgBA9lxHxADUyeLYucXkGoMhLaBJPWVWDiwNFV
dnKDkFRzy8hX5fjc18MlLC0iB4CEQfPNFeuYAV+e4uzSuLPCIMiwLaYtDdEg3qcEpI0ePahoeiIY
YUenNm6j5wRGeGz6KPTUBlV5c1X0AJVU9J7ayXsuovd5f4KtTpQndRCC0e9Mu36V86l43jJ63Ivr
QNSbokctPIhXze2oEXfBuxOEW+G6p7rG5NjzdxmDs0Po+yVpsD/aNaTh4Wk5eTQOfaEKg5VWAUcd
xvTZYJlWxQYSnPF6hS2yH8d78sv4sdvnfu5PS2DHROxetV2D+dRlP+gbBv2Yk2hIufws+QCFKIVi
4HECmze/Z0fvYC/XIte+EKjBlszT94r6mKqC98b1T6jXMMONKYDWQD8gf35Fvgj3jj+VGB9MrZP+
1IXdmT75IAsTk2v/RGrskxTA4XAZPEWFuikD47bICRfBvRIj4pzuBhPGNxdhJbt7paZdmhLJGBO1
bqtare/imjoV8NtnZbMJMq9cZeGPshsOJKY9z4vIpv4+6OcdDZ7xvDzSJ79TroLQkjybk07Dky3F
4Oc8FA5yE7isEPc0S3uP8/jZiNLnblZmmMNTWeJwousgc/+OfCYqVJVxH+GmoLXBPkWT/9rz2zuM
Rnw5k3pMleyfFi2PdZJToNNhI8rgQN2BiRfDC8jW7XWGxLMsQqKbyug5igl44eqIpKN7I6i1vxKz
1qVy1Lgt43P+Rnq4cbFduI9N5txwXB2XtXdj/r7B6O7n625UMo0LnwWwbrCJz33KMTJSCGjcBIhu
gr1PmNhm9ad5V+7ni7OpO2di/KhLeukOmR/7Kde6rUWIkvC6J7OKCIzBXLiHe/NI5FF1tAbWjeQ4
fCiImjhhOV5VbErdI+w1R8vjm9Htsjsi6HqP5gN3StkPMA99M4V/5zaQETyXRS+nEiAo770zPKmE
YyWnfsZ8tO6fTFzNOOE4F4PxxigyQXHLPRK2FUk1HeMIDHocnDQ6xvGhnhgTLqetbr7UBy3oBbxY
V4Vvzf5N/BDN+GTMP9R17uuvJIJ2oXtHlBAwN7e9v27j4N3NC8AyOqe+pvLp+caPbhU/a6UFkq/5
bodAFDgGOnYXw4+fpQYLQteHrdNyyVI9Q+BBGvQNSzh3yxtUu/XLnoPM7Z7kfM5sNFZrcFh102RR
BkvxuA6tKs0815I4NTkeBnj2Bf4qTBKVi9RqqoaDXkFmx6970lu2jZo0wkh0NHjdeqjIEEV1QQ06
4bytKT/c0I08SRuJwzgIEpjmo8vJmd6z3k7Touuap/fL7L0y5lTLxlDrsPFWeeklK+802b5NBZYN
U0jZrZuOHd6iSChwhupBjzK63LsNZ9G6mC+T+UCsnM5iHZ1231iSJ+Bom1HT5LVo8H+OM9eNdvi1
X1gPQYdzRRsKtU6K6HHwOzpCmZWuVcKGSwxgIAT9snOyrZx+fNKTXuIRYYdcBi9OG73PlwM9Td7B
Fe0oWSK9G5+aJgNr3Og/Sk9/iPBVk15413tz0zXaJH2Xr5j+N9cfP9HYfG1VusWTebPs/C2Am5W8
MWcNlxayQ5EO8WwY8Ui4MD2jeoReXPZMvNmt0ejk63xs31qvAwiQOw8l/dV9T2HdUHjNyXjTIROR
ajW0Xr0x/eqxbNkifh1uZJkeG/IoV1VpvDhtbUMsj+c41Rg6ZTPHH0alWOk9+7zpa9vSyUN+wBZb
tQCT7qYclAXewGJwArxrPtlDHD62xnFIN3DV+aR9ttGUkxZarEiI2UU0Zdk9a3JODFrCNIL3YUb4
btCUeLTmRIeQg7By8lNW4NSiGCXY/d5K2ZxFy3lr5Jp55XVvjp5m63R2RnXIS4oEuWUrh4JILhbW
cTIvI7OkBtGticpoPn67POEY6qaG2Jynumpp5rK7NMSHrkwlnvH7y1WsU9TBP7ASlUQolPCzuy4Z
SRqLn0tJmdvvLAuryTImssTwivqHSZKKFAQDMKCxiZ42wSWe2wGN/YD5RdBTZk0bjWwkxrIeSsTr
9m3Q0wEKCx57/qjIyu9BmD1lA4dA4LUPU9bfiflcbjtnWgYh4XQcon5vfnMzui7LKchuUyIFDAJ7
C7gErrgOubYVtf1EefwtGThsTak/uj2Q+inD6GhOBW2rkIympOcev0qyauRwLJkebKwivWGiCRbT
As4f+z0dhJbWg7BXjZ8R51CEa9cDVOlEdPgtrosrfJf5bvKPNWonjnAGBqQec50rB/vYZhSjswfR
yO4hK4mOEHl9EpN8HdP+znBl/xKB6gxi58b3R+e7v25JTKgbrf8S5dax6zDMMPkOV1EffpN1px8Q
WWFLkvYhDhNva+bRQWBcLr0iPPnloINLQMzSCB/oM+iFazPIX0M1EolXRvE207DnGU8KUQZeKkUu
dPIYcikllXTjDlO5H8uKiyAWZb2cyjU79FzXzMJtneJtLCuNpLiwHFejwPUeOwi3ML3UeHN7B53y
92VObrHb91m8bloXWjY4Aj8dKuIDwEcA0K9scbGHKlsZeX4bO6Sb2JrczZlVgOqyNSKRdI0u7MnA
qLNv4mKFHxbOR9pedCJVtrZbXqWi9g9WWh5Kqy03rUNmAZCPjtwDuqRR2fzQeucMkbe9HkSzoTGi
tkORHmyFO570mfuZpGCnT7JHQ1LMQwZ66oxe9Vq7LojDQjqEPBf/58pgmGe7r2j6GGy2PTZjfNXX
SX5bmYSguaikQiz810a00iXjrW6wvtFVm66QDDKk8nFiRj4Tk9Js5iBojv9RWbsOmgz2+GDrAiK5
VqWtUPXaBI2jIdl0oh2olkpki3BGqQTbqqrZv9QMEJ4FpmG7osarr1oiGZjzIeuqaGmin6ko0o/l
MTDqm5wKI1ekgd5M3VHLrW7jHremDXBylTXWymhid42sD0FHR7k65EibQCNcJTQ6sQQnK6BnlJFF
tnNloa9cN6h2PanutU46e412W8FD2/atDS7Y864rrjD4VT1yTQod/RGW2dBn5EdY30tXQwlVbFTk
YyzdaZptY5fh2naCd7NybzgGSfpY6tRmziSTpgN1YkIfBt/aT9gdtz51Ak5nBFFm2b0ocdxNMAxD
6Zu7VpkAUzS5HTRkRMNs9CHwjPTNxwQh+waH+0tSah46OcK7UxF/z5NGrc3kG7BBjHmim9k3DIqa
0N9ayLJl43yRbhxumL2R9Rd2J2esH5Wc3fIkFsH4DvKVC/5EF4wNphaK7ECbAGswJlSiECAiMmWa
h5TSEN22a9UBWbHAmWg8ZSJG6jIyTNcYJtsh4texSJ7nC+ZHdYn2pZ9fxyHjn4jgY9I1O0JCra+d
LW6Q8BM5OQ8KYneC4jOBAdZKru+CcRZZ5VdzIomOX/wK5ojaLsNWolnWfjGyZvXXpBm5wjKbibqm
2FRpfxkUYcy6q7aaMbCmJj9QDxyaMR6CabbJZMoveZZfOCd9zaV/Xoa6TcQ0Uwr8hHUYPWEvATXj
N/fGVZWLt2bk76708lkV23mkDPfnCbkkxvTCv3YyvduGOs7XUPvd5tzBSRDMtedn68m0d/M/Jfij
4yp6n6rWYxAfZWs/IXklCSTScZ4q+lyu0rLdCIZ2VcZAI0UiZJQy3GkrU1bVMZBri4nppghRzVsD
rgOr5fsZXciW+V3qaRTzUw7cmo61Ua4TjZ8xmidb7VxraeetEGCLX7Wh+0jc9AsAoCc7quYQ3fhZ
WGz/foJVkzJP0xw1kyD/i73z2HLc2NL1q/TqObQCLgAMekISJJPpvZlgZVZVwnuPp+8vUKWjUulc
afUdn4EoMrOSBgQi9v73bxAGK7eJjI6EqQIHt8xunGG6Whz7PnfllQdyCKmFZanzB7e+Kgmf27Ax
P9ns04ptiYy1ardzX9/bqg0hDeShEkV91GqI7zoRqzvZwkIcigvkxjmhiO7kB3HxOltYPNFfOhhV
p1C21MoburSmpjqyWsrN95KqK26dhHWuoPlCxIDjeBtsvYUNVbWlsvPeDIRwFhHtsYXzizpDw75N
NwRbnyd5tnMrrM6bnO9ave3eldWm1MPtoNMtDCI7GqZAd2eWO4lYYyvjWRAd7tzHmXdMK3ZqPR/u
TLTCmxw1RWiOd4zuz+OG4rh3OPBU9jRo+zyOPzXPm/ykH+6IYDC2eRZClSovZdnTmbbD+WIYT+t3
gMVL4JtIXCKUcptBrau4ktBbqP5YRPOzJef3PlceJzCMfTfw9I0DM2CzdslmthwnR7sSNqWWFIDV
C9ehjrvkbn0TRkuoo2ptC5lfqmKK48QYTTWrVbKc9/ajk3gk+JXzqVAzz5prorXn21orEODMKFE6
skLN/UwIwzqTSwv+hXpqhX+QUvkxlo+WbLCgmTPCRuUVGeE3HpCeachj2btv1WDjZ6fDxVgodmcn
fjdViz6iKxHB8wq/rW9eV3tOZXG+GjlARcImhVHsZyfx0ij5Sy3FGWrwmE2hf6TfZW7ecsKnsbwK
crAUHWV1rt9OigQcmdMlqcD9VrOZ8OU7jvyjWjD6onphggzBhJVv0iU0g4aTlMOzWj2RG3lBoUER
TK/Xu1RW9f2KJtch51Fjv2muBDwzaC/xyTlX+7KBFTwcQuy8uaZVUz+UlOy9zrTCQchkYW3VQT7b
dkE5bwjK9ikxPL+jE+YM5i9CM/bz8KAL3EXUVbsodIxAp69V19mM1mkjXLM+r75faHt3OhV9+5ZO
NCBqoa2ei3j42tTDnVpK1LcaLf1Rlvb7lEXvif4lIa05bJmSZlnBMqNdz6ZxKTxkrkvMx1YQxNBy
9YTTdGc7D2kffSHWaEHXQ6luoNw3z4KeJWNRx2QIbqdlelEfU2oKU2ZRrIhftV3ATEfju1fAZd8a
dJMEQRUJodczYBpAxWhZqT/l7FzrbMDsagei+cSnCMx6q+nLU621n1OV3cGD3xMUSSo1l/9EoQ5B
ujib6pKIL/C9hATtDU43p0QAeg1EdEnSOqyMvkMBPnYYfc4WqIYceddRq50x6jnoFImOOrXXm7hR
4NQmzst+U4u4xTQnOspMXk0Tp2BbM2BiYOHLcbpxZMb4WuFc0UNmz3DVDLfd1iMnXhjTgHdeTrot
J7g+70sDS11VCfS9rlOZgbOnoB551nxHPEgRei+a/mrIjP0AdiJt1VtzVhpTjtxJHuIWcG5a4bPk
ECuuauQGl4TF8sFZ1T0OTmLwMfmICDg+AA/9uhn9rFfWaDqFX67nL93AsFhdD10At1nimlTGNFSz
5sIGJqcAncMurRER0Qfuw2kX2u4z9KojZCtO8fXya50HMxjoDVWrHeA4gz3UCZHZ51DSs81TRhIe
J7Rq79nvhzrEgoGF20Yj1CtbPummZ83Y32W4isyVYfoEj1Ef6ARtRgOeHqqitkFh104rVFBZRk7p
XECO7DqYAkTqBVxlJB0ojDTX2HUVOaywL0aNbjWJWA2w0yQIFiOsocJNrIv4QuyMU7JeDBZSkLuc
dDp8TI+0p9o20EdMWafoAD2fHhSjoA3qtftW1t4hORthz+8bUmyIXSMq1ixvI0k1WXQETATtFZzE
jV2zvA7JI/oGhuktS0xmZ1+LZtCv1t6zWKQfJ260y1RgVufkj003X4wJNmpz0GsYB+S68nh5d/Sc
iuEqNC0otPnnitKs9Ajy/nZ1BTca4r57sGOxtSO2NvKdv292lIqpj5R6E9u0xvDPPD+BUKDNzlcn
cjE/UpBcrhzJCGH55iL82zU5qQ4VfPYVya5IhIdJx7GD2wzsRI2MQcVNmeQOQdDx56xmAZXHDCnS
i2drkp+Kl+C5HoE9oAixGX0Si5vPbCHJAqK0lC/t0l1XGq13QKQd5qU2Cyrbm4nQckOTd772zKjv
gZzV3pZKyujOkd/qVoPEDVi9KGjKUI5ehZkSbldegzJsGFbnEFAJt8OcR2spSAybiBarz9+bIQY0
gDzh9pfrtdxqBj1qtVyv1dz6QSm95l1lW6zNNHkgs7mnvnSz40ktfLlCI74N9fqOuOgPjwHjIasv
9Vm8BjbldsUQgLz7NyeuXDwqYCEOCfmc6thIi0oSJ7ISA5OtOuun9K5O0TtobsZVWeNaU8yvWkCt
Ujnx1eLdjk6o8wVAnjYz+tCOQKlTf9myl7KUNqRvFvkp4aOdLHQNbkVT0MxfA9N51izs+2jPiYHG
3dfyZrwBvfylqvHmhpoIo3OYXE4tu8j2OYZfUf2lyjRJtMl1MJRnmqheMcFxtjOBNyQzthetFVZn
RepoBGgkw86es/PRiI3LSQz9/SzyxxzPDS23p2OKK12lefvFnu4qD7KIA3y3jQV2U/1cobDF3uYJ
nspCQH0ZtPB6FhPXIjNLroNS8SBx0JpwOBNDfUWaEcq0bKj2qTG4e4lIzq/C3t7WddbuM52yIemn
6zY2xQWeWZtoiJY9EmxApSAYjmEyPjS9Kc/yuCXviCY7QgCEBg+HvUcbt0s7b+FFVdpbV3oKIw2T
41K5nl+J9BknIOsw9nZ6oQejcYBDflOMbqhvXVvcoVfp9sWqR2wl0Q/qxl7s+iwhVC80Jue03gQ6
9/rXEiLViXNB/rixS+eEHo3yX6iEn7AwyU+bq1tEDvK03kgV+oPHI1VOWGLngTTSzqC0xzL0Z8L7
VHjuLtJH8IMIvFhGrDR6HXYghKx2QeoZO3TK7b7Nsi+tIMCpz8VrUTFQyBIS5vOI3MZyVMbe6iZO
g1evmT3fMAmznWC5/XSz/iypqDzwFIPNX6BgL+czjqZ16vLROq33fnloRr2JiBAadVkX5xYMJV+i
QNtoRSJOf9xUYwgX1asSfyD1CkbqFLdnCaFpZQCrXxv6o6mlJVd/PdYExbEKoJNJQ/M+HyN3P3o9
gX/T5AvSpvJuNk7rDbYs5qlp1XUF4O//8Ysk4IWyFERD10ydyDNugPuN7/f6NDVz4un5ISnpABSC
qJ+xjusbTxMM9ypx16a6uCtruFVpoXwsA0n0ReFcpEb8aMqmvrCwd6FxjPOjlolQZSTfldCP80lU
90I2F/x6upJ6H23NNEvOvGzoASKLeCtdr8B4BosvG0n+bRwJIlbgWPuehxVch9nTHg2zzaIzey3D
X7fjhFIPAdrrm5HXWB9hwQjhWUwYs3iFe+h73k44ztXdgrfl3UyqB9A4OMX6M4c2rPN6eWNp11Mq
ytulvgIUm0lfVEnzZXaNhIHWUKp44AF0f7FSi42I49z2GjGi6127iL5inmP4azJXATZ3Wu8N6lv4
6WdCEpoSWi/uuBAtPSLoGw3nVRNOt5+8tD63Cic8J7Z28uLpNKib9d40RPcAZ2hFK3ZwLBOmUyiz
z4RBO7TBZjqtP1pvROr9eFg1xMw4WZX5LHrZGfHfGwNM8mRHb7zB23TgLDfKrmLHt67mW68LBqZN
3Ljz/IXtCP9H4tPuZ+NQjs094oVN0JTz0bWgbaqr2FFXZ4c/8aG3kgvo/iGnX+C7WoGV1jRc2NAl
CTIMDep/W/jdhEldk0K1Bg43G6/B/iyEEoqcBsqoP3d6+F343MbYLsiusrZjjFbOim/zOOlPQ0oi
x3YVPmdqoSmD8hCnvXcwrRrXxzDFKQmbRbkR9JSHbDKuIjfxGSUaR1w9Kyd194HZnvNvJQUdBlCr
aFoKdJ5J7mJQ1EXnaYYBpzLwBQXXBEVE8aWGonuaD1ZPkuBgNf0JB16SlgyyNCkJuStwadu0CNp8
oIiJLKnYInZOWKf13noTWM2Ph7FdGShRXXbO/mx2qvmQkXB5WvXkazDHem/9mR0+jmGwnIEeY1YV
TMDjUbwUnAJIjoyAdHgDFvqm1du3Weewxg5b9DzcVFH8kkV1uzUnfB2qZj7qYfdopA7fPHK3eRZ+
yskM8DCGF0HsnozenLayC6qLysNSK5ThmUXLU2RJuosr8RG41iFxztuE7KJyevPq6mmxu+d0omLU
Z/M4UpfS+RoJ5nqU8OFsPmIQqsKWlCkkQZyiAMMgKxvcw3rDgA2cYGi/Isi47JqsP6AKqfxPk9zC
WCcdcxxd+yyaDenrDjQyrN4xU652ZYr7rue0L4mdf7TS/aAx2dg6Si27Dz+mOnifLYz7nPauCMk0
UX7QoKb7UIvO1AcQBhzLbeVySUyReVhSar1kprjtXbLXYF48dFjOArJsMcraxyzITTKxtimPOdO5
yiJWu0a+YVX12iw8SbNEn+7ENjf2mP9FQI26nT+HFcJdO3IfDC/8gEP/YRY6uBdiVDnhokQFhxG6
gXdh8zJq6cWCjVWN+a4wmPdKYtzsBdmCmDvjIi/jF1ahy1REzZmmM55y6upg9P2NUVf51p36+bhg
bZY3muWbA8K/MWaDW8p4yyxu2DS3U2GPPtVsc7FIEHBGUZ+JMWCYpFAeS4OiXQq0lNFnpBqBLHkY
nCbfQEikos7WeV3gdQZGE8c8aG51MZz1Du3TiuglXvipoKBpbaig925J+d52RnAifABPDXt8anBZ
3dgC8Sd0C9EFNJAmLFiYFRp9C84mACROc5PWo0/07XvsiXv0tqh7Q3pmNyfMClWkixIawoGCkKAS
9MBCWZy9G8pajIQ17/T3fBtLUcz+RAXzBF0BtCaPqSCes7/wi9plCa2+Bb4yS/tI8KYJ4CIiX18a
PEIp4ar8g0oPL+s6YzvLwScU1IQ19K43yJ6OEttvqboBKGJk26ozWA9lCMxoubvMHM9Cg3aWkkfB
wu3VlEimzKslb0C/Dd8XrvOnNDkJ+oSaUDhH4gxwrAXtIQNW37f1q3SN98lOtK02Kugg2y8s15T8
CQaO2oWExvL3B0X/JXfLIvxI4Ctr6g5mOfAff+XlhQaCXyCRY5PrTz10oialZVVvKZ7cS905X8Zj
6DWYvvbu7u9f2/g3r60TvcSL6hCgPPGLZ1BrDXYO1J8dKzXxzgMQI15Ij55sYAbNQMhtzHcStghe
OE+K4++NI8K1+JOx6F3godxokOtSRzBS7i4xhsaCGcjn79+l/AspzBO6cGximoRnmgwN/0yJK5qp
SC2Zctq4vMuoo0F0iVHdsAzTTCJsgeBClnYle28TevCqoIzVY/qpyBwxJnGbHMcMGBnuvqQjhmvw
bqpezs1gfzrkWyVN/p4BFXJO7C2DoixMoreyjSlub1YKYihU367gwK7GiOwlmfFnn0KawpWnQZvw
ySBY7hy01li34t+aZtUhYcMNl+k8Ve/SNSMDZxlGcVOTXU6JdRxnm+B3e0DHEn2Li/H61ZPZnWrY
wHneZTPeZU07bK3p2VAgYywxl8b1FJIH/nPDoTHn+2yK/sm+6ddILHU66rZumLZ0HCH/QlitprjE
sKFPj7FMbdzfLB+OKt2v4ps0aiWD/c+kMa/OwGgGrBBR9SZ4vlzpg7WXkyjZDkCUXSemMs6q9hwL
sfHYDtohUzv3PILnLHnm5KcoBD8h5O3OChgAV3p5sbRevh/E8pkv2sDihpGvrOf9CjaHEYiFSVB7
Hr2HLW5SlQ5eHfPVqYFiEQOSJSNrf0OPIuCoIHGh6jIARM1ECeNB34AZyga4TbKF+kl3M0YMplJ9
RItSZi/OQkfMTPs9NyqIQku/rWZWniZw3rLOoSpUv48ybtZ5a699y5Kx2oM5aESK+0nRfckxvASu
z3ODSsH0szE+RKJ47w3gxtwUBzfqGHkRH1CEg9gmpqNGI8RMj4V4pNADrwLxsYDmUqPB1BWrYIv+
e2t73d2KtVdaeYU6+CyqtG+lwelTYLCLaZL9qg+Ue6hUGYykNFgCXlmLBULDuHdTENur5QZe6kld
ka3Cfqwl1Vn1bpjJfBqhTW3TzH6y+SUTglNYjh8W6nKKs31g9Zdm5ZxViiQgY/YJtIFHs9Hewpzr
XL3V+iwso2/aON31aTlcz1L5bxO+FeNE/WQG+B9PdcWMq2tOWdk+/v3SoP+bHUW3DakLlAC2Z//q
vRb2cEwsrU2PpvrIajdw+Bk1nPdV684LJ6FpRY0KIyfeBKUa3qmBWamYdJaiUdVd9g/83b8yvj0T
CzbD5joyQCR/9WHrZjnKKtbjI+njr1We3FA+nynoOxsxiWpmjFk4juU4PCnqVe5m70R1P5uu/Q/H
5t8s7ljcgbAhkbCgRP5KPe/jfghkUcbHLpow4e65qnq8klqiOSv4zDDFvzS0asNif5EN85cQynmr
8A2p+GPwKbYtwTpEFbgPoo8fDCvCkoY6dhsTPPH336P3F5q8ZwnWHBjyyjzO+pWHS4FtMQYfo+OU
JsFOY4oOs2InhpZg0ABxp8fDDXJVx7f52s4LcR4ZwXhyhNWgcQO+8QiHTePR72OXdI4lxgpEoVEx
OjfM++IdOCsGDi3EvLL3nlAbQXgQI0IljpC2qQavPRvT6RFTgHInFlixRo5tcJBaO9Sq3pNHL2SI
O6O5J0a88VdMPMRpmFpjORop2e8uISnDCLCWPVd2lx6zuuhxooijPZfFtoNZ+ShzYy9z70qSzXHp
DcsmnplbaOaI6LWSp6ThsjHrqtgaur7sY097bkhr2MXQdzmDxcucQdbVyN8Gc1ypogWYmutpDxED
XMEeERnRzSBZkPHSu/ciuFGhmeNCgO+yJ+ybog8/baIrDtI8koPVHMvWBdAup4REeTTWciGPwauq
u2wuaE5TVqt87qZjE8ffujEuv1cf/5FG/YM0ytNNKph/aQJUbOePOE6VC/o///27nOq/ys//2pZZ
n3/ErEHfAztVRvH3v/+hj3LkbyhYsMa0EFmQMW8gdvlhjuk4v+lQmTxyjH+XOv0rYtP9DcjYAxU3
vyurKLl+j9h0f1NllsEvpe0YBtXY7wGjP9QL35NR/whO/dmVUr38n0p+iltbWCaLNNWtNNUn/1l1
MutFqkdw5o5kHeOntMk5BZnnhuFeYLSjQ8IVVsJA1t0F+jdkqPDh73uCf8TyVZkdtViBxRM2NMSB
j+MNrBQRX3f1i25Ri8U3Px3mH2/+T292lTP93KCod4tUhVaJw2N45Iv+6d2WGIZC7gx5t5M4YUyL
7jyvbhArkaVjvcxedYEBux8u0DOdo5aLO8eFSrtcze5wrLUORyfGLpZxXHLhh2OK0UFwGZdgiKDD
4GKbccQQipSdHmDUu3bMb201b9IJMn5wzdPUBR7XcHvCgrQhng5fA5Is+Rn/Im1G5AjlF/VvBrhM
bONMoOH3295x9IKtWOjveakuZDqAqp2gHPUj9U/UU9aVflDvQDlYqaca7erUur0vcDri2X9/U7VV
7NR7Um9wfcM14ezCBnbLt+rfxDxdWM/kMsldUPFvWTwDBvOA9Ft1v+Z+OwbbAHTLwOy8DVMfFdy1
+jdRLv3GPuCqv1O/tgijCQElavVPQ36WMLRDbOF211Y6nRk9QUVkodRNT5o4nhOxdxR58CbbGsCN
5wAj3tVRRTuCOxN/SzwT2MiB9XM35t6lejoDGfrQHi1z2Kt/wf4AYUCZwZMDpV527MSn4RKTAL/M
tK7t9twq9y1/kRY8Aa+xvi9eHOPQ/e8fVb0eXnZIV/VDJzZ1MRzVrywzWv8/HW3x0TLTN3B2XD8A
z2MRKULbdFCHR3129eLqM1iEUtdFulf31SEM1H1+12KZ7UFJSh8Eb202iydLTGhwonZjZOzZRogw
G315b3FpGKTNc38obxLjIZD5ThCMITpYXsGGmTbUw4DqkzcN8ZUV/ziLNRpmUxNGZCXDvmdo1ffF
ufo5ar/NMAS7ZHmLeQ31vG067GNAB3jW61MY3Ic0vykAZtS7QhtO+sT3P4WmtK0Z96UjqdmYylOc
oa3g+Kmn9SuLT8azpVbcgUV19wIH/pw/V+9A/RlZiNJ71YlUxSL2OKjS32MnSobyPWe85UlzS3g1
6Qm4mFQXRhhuhRnt3oeJiWGf3k1a8EDAHmRbs3pLW+QFUCe82bwJ8uxprGSywzB/U7g2xGPwttm5
rBt9u0Amo2reOpFx2TNQh4fX65B2DmOHKSZpxA9p8WKo8Z4WB/U2TVykX2L8UlghVQWeZ9iqUdjp
0U2G1rjFrytlKm+O3S1ePTSlrd+X7Oapec0i9kNd95899B/2UAdf558W97/sodCWi29f8Fzou5+3
zu9/9vvWqf/G7ihImKZOX/fOP7ZO8zcHaxUhTEepRNlf/+UrjbYYyBpMUpqqqjYtWpLftcXiN3ZU
abum/T3V+v/kK+0qX+s/7Z2uwz5kMABChGsLsRb4P4lvYexJD7r7QOIW0HAXhNs+ZPoTYyAdwVvf
2l330qHHacw7VwCVVkQA+UU/eZyksuVEJyUj1loc9NzimWCna9G5D+7gpswCq+B8qD+nPrsYXIvx
JKwY3B/YjeMzlB4F2TCDB0HOwkE29HgIQL7JSutQzG68LZC1bIrlMfbw9mNMfKVHiPJh3W0r08GG
EYGIZ9xyOUBTCMdLSwP4dG6ET/xft4OZyBBR5RqSuwTHLb8YRyYHOjSgAgoJbktiekThlGyN2Lr1
5rsh8x6a0UboUjyseGojr6SdfPSjd93K6HJsgoupI69YNFepvgzbqiP6CQti5mlD87JE1QNxWHek
1ry2WXOYxQSnFiZ5HjiYh0Y3vZN+Dg1vXtrQrkooYyGA+1RymB1p3MrKPm+wjTEKjlMa8p5Dp3mx
Sh9bvr2ZG4cgaP0ET7LOa3zMpw8uM/3BS16yITiEOph0urTkxhRfzTrxm8Y9iwWHDVOJZGPyJ0kA
Ajl4gR9i5cs8CX96OV8aKE02UvKtWikjIZbUKK+3ouY9MKimlUmyo2CzBvAEcJdYUgr3DDbEW+B0
X4KGvyMvrAJ2Rjg15ueM8G2I/UaryHecKaRBEoP7ppM2mVhIlNII0igThzNZy3hLvNrt4mQLXyfQ
CU+MTTJeN+rbDlrtq1U9Q5pvleiBfJvJfU56Aw+XZHJ3IYy6NqxPdj0N25wEHrxvNinW+2f2WO9G
aDWtRd0HhQiqOMNwkyAfdK7tzqwkX/wSPqatN6G8A+v0yuKzxUndz5LiWMbhVaxmifx36NzWhsSo
gt5K57mB5H/uZeGXIAPm6xrvIXEYwsch+TnlpsU20YkUJoCedRvlybK3Opx7dGe+0Qb9i9F80dNY
uzPaYKdnXgQPE/Y120rtyYDAypO1iHTfOA5uhdNpdAENTIhqO3CTsyFwzqKh2K4XSwCREiLkQACP
bm0X8Vk5g9gxwLnNB66ZRngP9RQ+kxZ/lcZ8vzoHSNi3QwzCY+jhbd0V8T6d0RpZFFkJPI3OrfZh
Qh7bHFQURNmXSTnjVQWGiYSu4X5F5XInxh7+JVQ3o8xJFamZC2Xet6DDlDC/U6wmvWAIZgmkaMxI
FiS1FHDpWRZRVee2fTXN6SejURx52eo2jVE+2+MxIpcJjg5XgnjWyWPmHJ02g64VOwuR28gp4gwl
buI531VYwBkhgutFp7jYdSX2TaJuvW3TMoQBVN9oZ3kIU3rIuMQ0LrqtK6jSYASbnA4xZpIec6yh
So8h5M0l/UhrZkFuTgHFsSaI61Po4afV6DsSbwhWfGB+uNdT/caNSCpaFUDNUDF5w2MyLfOz2kKu
HOXBeWc6qY+wARaWm3yAv7cb1kYXIVrwUjTRfOz5Ch3LeTAak5EIrGV+Q9wMqaZkbkzpLpOspwwL
YgxlYEjZY+arAZmT8rrSAVlkrT1E7XzhsnqmErBprG6KihUob13okfnYEF6Tf2gsZNukq/GHZGFR
dqNbkhIzo7WhmdQwdwWDEBHJPRmsd5BP0DqHdX/M24QsqYp0jbGZh61nqGu2B4meY0SZCYslaOa7
UXqf6EnSLQykXRshYgqoz8u0Cg6lpZ27lKqHLjRvVHgHpE7DN2s+kBc9tfDF/dSB9zCPJpmnScHn
KdsdZvc0J521J5KuYDNIL00OxMbO3cswOBcxnjtebN5rVudPnWZt3YVaXk+BTZL00yzzYIvzXLkf
Ivtq5cENlk2SSghpaYDFwIDUfRRKxODqaK2Y5VyKvAGSw9mXyXLf7jynZHnLRyJU8TcNAVAPIzUz
3l2DP+iFQG/llhA1vRsok3vLvNZyvgotKC6MKviSkrgeIlNjMpt87Yvs3hz5tlL7ZezovRYnXfZl
1XgHUv4+KtJmQEfth4HNdyvNiEsvo7rTDIgOFqeLWkvC1ridmzTZhaCwAPz3oum/Tv302Eg4n27X
sVjI8MZJv65n+eQduxSr6aQZIFIdRpBUzoYZarFTXiOK2ZP4zHJbWA1GgO60WTcsO+IrYZLLN6pB
phtaXI0DD302Dmsf5oDF7Ny9O33xGWEfnCxQfWpOA13PvgqNazE3Sf4LjfyQW4btx3gMBi0BwSBD
NrLNiJG8VzNKDA72RPvFag/X70wLyTsk5e9qGbErJaA7SMivFRAqt3UUgKPZPsURC/4ivmF/8OQu
YQz8Pd9C8sARv6hf435x0JGyGWl6ylI+MUV1pJpJD03D5pRdYTfI5ypooyHDvyOVANCir2bIHk/s
k3BnKiG+kYOuUL7pjcjJEMYysz9cFSzLGmBNXtjja4T1wq5pMEAO9Bou0oT94ShZbDy0UJ6SszlI
Hfd6WxzxCxW7Zmy3Wob2Hl5b5/cVi8/oaA8twU4bXKvRbPfG7dA325qAm/2iFkip5INDy04sTJFt
swGSECzNMKHxhyayHXudNTkaQ5poB0XmFaJuyPLK9tpRAyO1HXLxmJuSiiNT1Zcypp80/TDEys8u
1B6WuXuZ0iU9TWVvbTHDg6lt3QoNEgBD0L3Xs1Oi67IhiVG/UTZgHnaP4V+7jbxLs9Wh6ZaZgM8h
iotW98NSwwSJ0iWujEunbbUNRIareREv65kD8bzkDGiwDMantNCk70yaMsnLvL1VyBRzJWIVG629
HofgOU7yY2bZsIWvmFSmnEiorOzJ6XZTFNwYyxjhbI5nVyQw4NOryKeFJqOz+OaOen2KbVyyEDm/
d71t+8MQ+RERyBtnQwDjU15SKqUaZZaECUcP6ZSM92VFTESnW3cc8uIICNWdE93446ZWvnvNOEA9
YJRLyeRLwhdOpt4e3K7Sj1Tgr1Et2SVCNKJtvhbH46lp8M8cy+w5EzALtFY9250dOe+wfsmkqCpm
yJg+6qew5eb7Y9FCBCyGRG4MIqFOEXQk6KpELZvi3nX7Fg9Asz3pKnq8dPadYqHEvU7ul2Kq2Iqz
UimOyvpwvenVL5T4qe1P0vqAXtGdHM1pT5Kcs62cx4WwXAMmDJQYFBP2fiX1eW7jQYiAOaNBoYEZ
6u61bs/gFSjJif2pta50xboRsbQ3kWLiWCspJ1H8nNyA0ml18KcK9V5WvuCUZ492Q15xvf6iTjnl
OsX7Wel7i+ICzb0fK24QY8qQKwkmTIw7qKsoRFFxNaed8AtFLpKKZuRI1Nc9co8GkRdFO1ykoMvI
acMhbqUcuoqs5EFdgmAzHSVNeAMGHdjf5FQEqNBhVhML86Usyc2IHDFcLLdZJK+qGvq4mbn2iVd5
lNFb5YbwF6FS4U2YnWXofCCPc8K4ipPVDYEGM1LdTRU1C9Oez/VRXJHl3SsCl74k92RSjKdE0bbW
e3ja2Yr25UBzOU9K2IkTnDAsEgkN5GRFMyBfGIW2+1LRysaVUUZoEMPCfz02VuoZHLSV5icwR83J
D4aiJhRZbSZklGA7XgcKvuL5AcIg+PXO85EhMmUO4ZKTS0JrblzU5aCdNwRgnEK7IJucR8YYK+pN
iIvZhBH4bnAz7Xy9adWvvz8cqyczDoK9xJOY8QPTkDLvRlIoO903mOAz85TDeS4gHmOnO+3SIh4v
ZBA5G9OAxTQ34dXq/fmHJed6D+aUs7PIDt6sNp3rP+nr4FS0y0mXieWvP8FQyz6XBbQJp6lQgLTi
Ujfty2BMhm8Qes+rSTSvaRMA3mHZdTUGMP2RwAznYz3KSzTvF4lKQ1+s8T7uWu2KpOHzYgS3qs0x
O6+dXn/Q2sLbGaUMD+tDe4muzDyqfGekNqtGYTxkcaJftItyfh4ytIHkKu0zzw13HbK+t4qgRmdy
0tvUNtJtk06vee/kT1Xv2T50L5NBtU15jqLb7DnakSMffsIX/g14rCsk+2fsmG7dkqYLfMzJArD+
i3VN5mnGYpVNTwxUWxyMwFe9aqwI7mbhPvQNVY1JMHI8zHD8Y3av/5/Xt3RXGPD0HFP8grR7s2XM
Xlf1x9aZHm1Ylo1DMUmzZ8bpV4p9o1WUThmdAn05/P1rK1j8Lx/dkbo04JEIErf+DJtT/CNlW4r+
mM30iaphbHvvYcpmfRNa83axxFFE7X+wrx9Dnn/AvoiecMGj/t8DpMuy6N6LP82MfvzND+RLF9Zv
jFulYwmdITXebv9CviB8gG8xNxKm5ekGnnZ/IF8eiWqCEQknmG1bUg3bf0e+rN9MadnUBvj+MSSB
2fV/GRrRe/35jBK2hHtiqkGM7RrMtgDZfh4bVUuZGkEwE+Izt7eBTiMo0rI4FvUybVDanC0F23GS
meeEM8C2HuI3t3VxxJ3oN8uUGPo6Ou9FMeyJayZQu/hULMSs6uxXw+3ucDinZhwsJKAIffc6qgmn
84pjT73S2uUtzce1F6lilGhS8ZDO3ceyZH4JicTXY0iNQG6vUTp9Kdh6JdYKuMDP4jbytF1BFkSq
MZ/JArLAbbngnGdN/tBZ5mas9J2Z3tTL8qRBZjRnJgLlZziW/jg3B7y9SajprWIfNelyqLOp34ZB
pqTY+kaP2PiTOHzJIHND3Zu/TlTNsE3crdtY4XEZXAZpJGnN3nwKh/cJ0OI275D4eYyx26XBUthw
cH6OrGO/kHmV9TO5iCOhELGHMVDvnhesqnvMnVm6d7rRioNwcZ2aPFQVHrHNVvu/7J1Jc5za2qX/
S825waanImqSkK16ybJkTwhZvqbvNj2/vh7Q+Y500r523BrXwGmyUZJJwmbzvms9i9yUrBz3XGVt
ahNygooSax+5iIAM4uVNmPYIMIA2AICtQtPaWUpG3HaFU6qjFaaZZeTjC7uNsl2RjeZNXeTUAomk
ag1QDLHuPigxmqFZqrct0QogiAsc8mkE5L16AGggt6DkZoKDsmchm3GLsPNFdFxW6jHi0dg16X9X
FrYYx9npSfPFTbg+s0gRpiSqnmBNDZdVHeHuNbYJUbAbDG/lLrYkMBq2APqQbgDx/JVU4HtrBjCj
JbnqUeQnFb6nrTHNKMpLZ7qp0cZcxA7q8FQh6SN3QD5MR6RExmHqeY85lZ/tiuZWzoW+jzHwJSwx
rCA5245J1B+zlNQzNSsDBCJcxEXWeK3oNdd68+CPMeRuvVDNXQEzZx/b+Y4j5Sqf3W8CWu/eSu2v
RAAV1A9Ckn0nKkDqdcRlijfo1Uve0kpVyDFX1Ca5roVMYQPMFu6FS1yuJyWs0EnIBKN8VsfUH364
alQdo7x7VpfgLDnWyFiBiYxlEvtEmbVcwYYXrUVf6zVVWkxA+OmhfpXFHrDedKmqXATFkXbnlik+
EdkX91H0OSAi6cKol+IcHjA+T+QrSY7+buk/1SPI1fieGCJOxfS+jFez3sN66nxV3tjKUOxCgUi1
FVTqOL5t4aMZSbhKxjwkjfQ4OeWTy8RgU+FCz2MTDoJbpGCp7JdcBt9bBjDangJX6KTtKLXBqRkJ
oprMf9skmXH+5b2TxYFWdx3uyYFdvU8B4zQkai0z+Z0wW6YuVYUVHFAQoJuQfqtkXhiJ5Lk2nfFo
V/p8K+GSjR2xihLB3tbIMczGGJ6DqJRbXKmd32UHfjWUR3D09yoVzg3qxq9xDPYX3e3k6DtGYFhP
5ne2eIHJQRMX6XDbtuVRkhu06Vu73ymh6iHFOI7sszI86IFFpLpaakBIhhc0dzvSouk3krS9mS3A
WoT+cYkX59ho+3I4Jlr0jDfqWi2BcUWOzfV0yS4XpxQ4jazTcTDOVFkpMGZJiUGgoSlvFOO+cnG2
AziDl+vSYM6ewxII8FCMsPC74IaKVUTfspPNdBwFs3fD8JAvtzvNUF4cPb9P8fSaRXxT5Dq+Zhtf
6RA0LSSw6Q644VX0GMfA0cXki6SFuKTSTwzbfU3C8E61YmevRZRxpy44SCYPQzX6SnfszEzeRImW
nloLkVzR9RC2ingClAzJaXEAYQOifNsgaJPZ3g3Vi/eH1ldQPUAHfnr7m7fnlj/8cF+LIkl8FrXE
xFH6UwqH77QuiUG/nRXru55CN450sddo7Z0EQUwn03Sq03p3vUHDnm/N0PhBZjeXerXd4C1t3BuB
wHfTpqW6aUaTYwFvwE0zN0dLw9DWB4NL0cVA/zgDgY9siEMaZvkoAqSF09qL46okazwvTk6roThY
F9ebppKpN7MZvBnl+2m9KRazVdPE8P3/fkws2YlFBEVEIWn3TnAaxfXXYO5iJExmea/H5akCv7IL
tZnUoQKSe+lczyZ+/ybODpPR3aiLaWm9qRY7kxFGx67JyY2RIsXhdMF+lZ4i07q1wvCpDfK7Boms
HwrKsWV45bSOe9RtFeOCrML8IFONCPbll8NgtJNt+DBaZaF662NNvfyachqOQ/uYZ2N4cri2IIpx
KfAc8CeGZDs7L23MRgWzdEGexI9ymswtzvcEM0VzY85BeRobssWJSyhPqn1dUJk9Gjq1yQMit+pk
a69uT5vZnsodnoyZuO8IBYFw5Wm9wY8lMbQ1fOB1UbQMjzIsaXnoE+oPyZVpu/B3RpcTeJpTCzNo
XllrVN4akreG6Olpmp6MO9scHww1J0usxI1CET62omwfCOIVUqs/cnB+RQRd7vLWOsbY0HZqJg54
JkEyDI3wcyK42E9SsX3bA3S1G73W4GpPZM5fYYHr6tabs8e0sJM+pu1ukw8typR42SJUl0dvrsrE
W7eSjKtqm8c1qG62zfvNbPcf7749AYJpR8fyfvXrrDdzSwLVFFP0hLWlTB6MvJYaKLZSugVjtV9Q
FP3yaxC1/deNHlBiJFX3uUhHxO/sDlRAm1No6NW2VrUf2qT1HkydAHvLfnCmOPoGpuhVGSNnAojD
7j0uu7cTB/np/S4G0SKHX8ozoz2Sxb0+ldeWhRW4l4uOd6JL8PaK9TkMHjujb6giNhNEu7/fuC8g
MliABjfru+nL4bcuvb3N2yrW9Sw3H1azPgMJ49EZ6GScvW59m7eP876q99esjyHoBalCivc+T+yv
Z0/+x7vrE2fv+fZR31a3Pv/2wLrNPnyND4vrqwKnm5mBjOl4mUml/LCxPrzJuvjLb/Lh7T48/2Fx
/dP3m7MPbedGtyG4C+A0E/Nab6KL0Uiii3LCAUidUeA/nuVhfYLUysp6e00ewnLalMvL16fMnD7D
yCEfmQ92k9U7tPjtyckcUkB/vdhUTPGUGqVQIQIQPm42+Pq4FNbsEkMcMXS26q1/ut5fb0SE/kcG
BNOKXshDlTmtXzVjR4wmJY7lSyzRQVWjqb7KaXRLdBdtz8wijI5B/TQVoCMIfRmkH5J0aOf1KSJB
4s0wCzWxeLs7xip77vv99TXIURDRL68++5NyyNpD3zItgqVLIBQ3sg/LtyUtxXdlJMwD3HzMT+ub
lHnpTt662AcgpWgZcwrJ10fXxQ+PDo7+TJI6toAl42lyXeBzJbYZMTMYc5GPs0bJjm0PtsVLaEFs
x1R7jMl+CDWL66Dl8Fpv2mUJpm+0MQM32WpT9q2goOYmOmPf4powKo2SYXeIlhFDjBrVPxeDGYls
UQkfctk2evs9H5T8uL4hF6b521sHDVw5wz5a8fB9HtzbGgnzmw85SK2HAGvIDiYcA8L63dbNsBhQ
6Jr4758P4JLwqdUQP/b3Vqxym/n54oo+5U4OqdDMIYFpY3lipvTcCxXf+OySOrm+xFh+YAn4qhqF
uVVl1swQMhgDVWWs95NjHwHn3o8y2TMlgOUVW3TMs/EworrGNFgXWCUFfreMwr6/fkpYGNeSiBXa
o3yE9XMFVjweW+1m1nGFqoZ+9/bCv3/a9W7Rda+JThNqLLG3TmWSzgBxWUu3JM0SqcCbEYNECXW5
T3ociyKHSZFONDeaQd2KnOrkZLbFcAUpzzhkXVafQKxXpwGUwol94UcV4dh6/yWa9a2XH/n9h4kd
/d9ZT8TMhJ/JjFLMDrVNCLNachCAUar9iHNpxSZbf5l1tw5VAMgmlxfY9t922fW59WZafvL3u+t3
fduhl/33V3fXF68vWZ99/9uzt2qLfmTucbUecuu+tn6Y9S5mEeZg7/fXpbcHZ+p9SF7s7O33ChWS
iNSZkv1ylK6r5VqTI3ldJPeVQ+1tcT2+10/DzO9/DkD6Pazo/SOHVeF4I/NExe0+0ank+FmOjUgJ
lHm7HiaUTUqwfZPxtZRFtYdNkyLyjiIVJSovf1sMlq0WewG+TqZPy8Cw7qnr0vvN+2MTiUuAlbRt
JaBa/D0mrd9pvYHlwil/XcTR+D/b5u3TV/N4YyZXY9lmu57lppxmbEIkLHrAFcojPRJn/SCGPGmO
ph7Xje0uh9y69L7t3x+zS4TyuFCRni6fZn1iXfv73fe/XZfef8b3J97f7+xv4+KxS5WGMYxNsw6c
nR3J4rDeX488tnhKd2l5/u3Dz7iXkFoNtOf+/qXf9y13fgkVpTiu+xg2AnviUOI3iLqOqcy6I/56
cX2Lt6FqLKfm4FSZj5sXPcZys44l6911aX3s/e76mLXMgv+r160vHoLXQcjiuK5//Xz9uoO+HzOB
s+zGbzvz+ijcwm7evv/BuvT2qnXx/P6Hd/3wqvMVnP+VIuSCKvwkZjXx1nFlPY2sS+vf/uqx95es
z2rrLHBdfL9Zf4/3u+vS+nf/8V0rAbRw8/4n6wvPVvWrx87e9WxN4TLgj+pW0mtbxAhM7akk6H1N
1PhyrL/fzI5eETi+nE/eH1yX3h+b85xDfL1ftzqLb69ch9v1zd9f+uGZdTEwQpCHOiGY6x5toTf8
a8xbj6AP998Wzx9d769/+vHwdG2PJHug0rOgpMfkuH4ln9rSVOM2m1OLi6d2ZxYQZtqa4ps7PEIQ
0z1sO+ojwwlaxLGy76gLl7jxuvqxSpujUS8BVsKavhCNcoDIrjxqInBvCU4Aohv0D2lSxbtSEs2L
QCU6xjEVB8u8L8ZE4wsGFPWarLqcJ3Ju7LBNjrmRX9J0pdxIncSLJvoWTp8jB7ap1vUjAVPrGHf+
hd+Gk7lAO79cVM356CP1YKOtp9f1xPp+476fbT+cctfFX7387LH11L0+9raGX/3d2xqG1L0kAErF
UJGvU7rlxlmP3ff77jKPhHDChGh9cL0/LAPU24O/fP7sz9GZT/7SYN0o7TKorX+eO3aR3Kyv7NO6
2Wljfbc+Ma2H4K8XQQOEnpmVryKWlifKGMngNIAMbjtOm7C5kiF6tYvLTqn4ocvPQ2Lg4i6e0zwz
dnEjDxTs7NOgoqLiOurUO63xGaTDrZDWJUDTa73oX2Inqb46CpyNJje/mJ15H4zqawXBw1uG523M
1P8wCGRGzbzA+3HnoniZG78Tkeoj5lhVUgDWTFCNeQKas6bOuG8VwpO/WmFkQstkZlgrC0SiuQ2h
tByQvqJGm0rSgGdi4IZoEYVnzcFFq4MOKr0QnGcPnOKfU0ubcTfYKF6V4LPVdV/CCDpFmOWaj6/e
H6mzUeWDsFFQCN9ApqYCH0wLvcHiwBiBlPXBdN1HIVUKi/56oeblLkgJkgbPt50qlswOI284zCjh
6QrC4s+2BER/V4R7YyiGxaVyu7cq5UeujNM2R8C2JYWTLHPzc2YZ08amMFdXpX0LMfQlmvrwYM/E
VBTFtimDp86q75w88Z0krr3MYqsSoOFp33S3aK87Iurg76o7MzF3tgysbZYX3ycHP7HSQ7mMkORw
kdxtp7S4rUvVveG679UG8XRSS9s52OhaZo36tRjIgct6RFOkQm8aSFQ1XvRmtpKdFixcdTCJS5jB
lss2KudYi+qysA4ZqBAl6Qlao2m9G8qU6SdNBNfJ8h3KlsofsDb0jrJPQ8oWwpA+EEAVpJD+MJS1
c2FOteHb4HJkDaV2DnRIvaG7xVf9kIztBLSxie8Ss3uOomSf5qPyCegT3FqHHneJaNvWXGPDAIU1
RQRX5HUUuy5EfFTpA5z+WL0opDlvQTnBsBoQSbn1y5SboKYI2PSr0SCswsqbS1vg6rWU4kvnEI3d
TCRytoiOUoVCubDxMYoXrj65qjQysSua/jAGMuDrjhSdUefBMii9XPTfrCFzPNcoT8gzLVDcpNZh
nvaW0T/Sl1GPepM/Fl5WdNRks+JSduE+MqCrtANoG/1Id1Eh0h2WzxiOu5QCa93JQ35jtCHEeote
hSvkl1lvvueu2SyWjE8GKsu5Kb7blYi+Tbr6LanG4kH2aXIqzLLFdi98djlx3QIG29Bv8Qw5XLhz
7DwMGfmdA5cngQH1FcAKTOvmgBbXG0s6bJ1WotDq/h3iPr+FzfHdEYQnQ1DbJrKkOQcEcsLoqFnD
g9ap32Z0tFeMFLiBdBTCnIa+pONEfC4s262sa5RcprGNXWl7ioy5OEyOIMlIduiilxkkOXjPjOln
hqw7MJ7LnVai1gIf99UaaCUk03M42GjlwI1YgwaVE4touZhGCShQm/upei3I771LEEBijSuAqTSA
MMxIISdKykvbka0nrOELsTXsJNSIpzgGKarYrwJz0q5X8vTGMokpt8CD2iUhn7pqf5pCI/dFo0Hk
D8bMUybNcxtGDA3xAdRqAeWXXmJWISevsEnnlNrycdhXwTRfEoh0Z9fpBeXYcWvbR0A20JqzJzfm
bEjgwaJamxSpPDgh63BxkGrUPQvT3Bt6eqc55EnI+JrTn2WmGMhr+wjFTmyn+qFUpfYaIvjry6eh
iALfcCJ1CWfwmowNqQhIbwn0FMnq/HD6DG3vyR1yZZdN03bUGPyZYBLwmF8MIwOprpA3DTM+QhtP
/qCoOWo7Q9f50ObnHpPrqQ6e5pn2UWZv9bz5bDDf2WiuTYLKrF04EtmdkQR3WhBvSxkgD+vaxh/m
6gIzMUVyZHkXshRXThcf0MePMFuUwI+NhjPExHkpD+vZowEwXTKf2dS9/GGUhnWoiUFpMU7PQeXA
d8YpFaMFb425OLZSwhkYuuJYG1wRIqXoaGhylIcl/KFMm4Z9y49KpsJwFVRggx2azLuKpk3sVvIQ
dwhfki6nvhL3HIEdsuCMwu5OlnAfZ9ugKTsare+4XwjZBGAkaQWFavhDCdvXcO4hA+h3/aDbR73E
VWdIbUeEZOpFmP8KkgKuoEY9gpMBpTGl6UWn6Cd9eqmh1l1nuB+zKspIeFQ6z8iT/khTDuNhb3lj
YsAlZLBkaNjYOfr0vicVoJXNhbPANjvq/U+MjxeWm4deqLKjFhP5kjqDlSaUCo1pek/F2W8B8uxV
tpif6m6y19PoayLK68QpxSZtBjJCZImTINSuNKW/ndvkwpUMb11gfeOKGQYQxVo3vqIpDi8hsSY8
kpyNlCC80iyt8rrauQ5UBOg6qhzSfQTdKmu8M2Mz2leZwdcq54NeFO7FSVT0gkcORzI0HjPB1g0p
0+NAtwxPj5/UZnC2ePYDuvpIyLLdmDCxjkOyrKfPvWpVXq/c1VkanzTTuhsnHYi/l0ahjlI00AF5
T8QSc4jXAAAbhMXePHZf6W5zgAJ0JPUzV0jwFKDyxWM6Re1dGEj8laUGPWI4dhlbCMb+TrpjciFU
nHAKSqPqchgb9z6Mw+FIAiEoVRKHrSJmNoBWMS/hkLvDIVGnU0pHOSu0DbnUt5MV9wzjeupzhjpp
OZihIWM+3psp0j+CgzHSLNxrwdA3xw+YPNCe5xazabDLgFDJohVKE241BWdBU9ePgbi1F3sD2HrP
/qq7c4p3sae0pdVbPZpB6Fkws8zINOlFJYDRYgCv9apLjbsLs9dw7KQXhvIMJcTeg63mqM8U6fVx
82Ue8FpKff40Tspt3NRshiIluUKUms+5a19oFRkzjvllQqkx5tXFoGRim41Ks9FRQx7ifvjsNNFB
2EV9bBOiWS3E4JzkjoFNVEXpRN3RtQBkuiET5hjh3KjcRl2xgXrHOBn6uqjm+0TfURnOIsXYzKF6
bSvBeB0M9c5NaT5pCdN9Ob1QaYOlbkbfq2K+HHU72NKvZUvEZJgeSztcWLf9DR5hv9IfUEk4UMAB
c40tJ9TMWuyoGGLqaj5xVqIT3NUcgotYO2+ee9QXsHCrL47ZI322BUwDdNBu9COf0i8oTXBcUZe4
lEV7r026C2qzNw9j6HyL8vSTmQfpFkGMumltp91hjWGaJMyHyH7Kuf6hHe0APMkq0GAVrEMT2sBX
O4zqfdxRDp4UUNLzcDksvSqyRnDEMm8JW6ZijKZlkUb3cd9c2OWMrSIg6wKAAKESDMq1Vmf+JGy6
vkPviW6TZvmtpuvJcRi6z87k/JC1Jbwqx+DpLiGv0XTVL6wqWUMlcNppL01viGbkC2lXHWPl1tWs
2oM1QtlQkyQKdhU1tk6BD20dtcYFwWuaXDPkUGSC08hPdchI69kpz4vscI/EurzAb7spCH3lbGg8
xIwONjGMo3zMZxDElKnIcrhNR9XdZfnwOnfGj6AISNpGAhQnyIdy46rNosSfq/6QKMSc1ZAjrA7s
I47sJfsmuFabHio0qUBLrzBeGlxxN+yLhABINSKrBTQzVG19GYEY/PRmuEWPfiJVLmFWle3nhpBg
NiT7vTswCU/VvQLze6O36mFMcuMun31ELzRCo4OrRF+KSV43Ziiv22JCShJJ5SYLxU5Wxc6KKuJ+
uYBGPlhgPxrxQC2XJkPtJZPzFWANDUI9JTnGcmr2fucxsmofytFxDKr7xJ72JcY2o2+hpupjRTG2
SbDHDJdZMW9D2pJ+Ymmfp1p8t+cw8yvw/ZvYDrJdZeq5l+XJnsuG57rEO9KhOchQ23pKOmAFGjh9
irk+uIXcjx1KApegdT7/SZu7R/Cb9qlIbjtVX2boSxxPAZw6ty/tmAKQ6dap506oLDph9hfU4Uki
Do9Zx144aO187Wb5A9SsV9Mxh+fScZ9qCZO20bPvcaLgOO8EahsgeKPO/gWkUSIe/ZxJ+wmY3oYG
qdi2YCBPc6H5UaETfto2w04d0SUFxN6JIgErbuQPTYs7McdNPc6InZJYeSySKd5hMoQ5M8EZcaii
F2J+siJZb9Ux20VYoBQ8jOw5OG5COc3bYOyincV8QE4kFTkI07yS2p2I/J4UrEEH71HrUKWqqe83
BWpapccFo2ViH9rudLBI/OmysdhIq8NfZzDR0cZx8EJTdXxbJsq2D+80zjcAiwb6MBmn3BTNFw4c
lfImYhXwwbMW7koz6DidAdoa68YhcKxnyhHhpBqodmac/U9ymA5DSshX2CJDnlqKz5lzCawePEDX
mk85l0tJSCu/RJXmmVKSOYSEbe5rRDBqmx/02FQB/KGgkbCXrKTp/TxEPcY8GD6yb40ZFx+MZFna
nEwCU3ZRngVcJk6BL+eBTPBotmAkc5XcO80+x2iR5flEbmxyl1t2uY3c8chBXWKtjPkorX0DIDEA
So+U2MIValeyv0tySIKQC/3INuicSNRpYOuwiM/tYuqfhp2IGf3DwhSnyNWjXTBln9VEZ5jnpDVE
lrJ37YjuiBMFJ1nej0Pz2YnvI6OF60NQLsmZBIs4u75IrCO/hgwbCz+8RxQZP57hzH7ajAisOpwz
rY02uMR34kTu56hqoi197zsBfYA4k6HY29AuTAEuspMGGsFZiBuhwahPAiYzQmqaPwDstaMfGdvS
q5XJ3Vdx+u94sL7Rv98vH/GYWN1XkyoXARXZoxwHqmFTeyCxcO/mSb5xgkL6Q/eskc/V2+5l7O5C
4Ocw2Fvz4kddK+kpCEK+ge3ca1yCQM8m/c4IYTgEOGqgEqtosvod1xWbMGywpixJbSYER5/CMBo8
MA611j3OWveci1C7Ltl6N+0sr9UxXjoCpU0VpGi2xLsXZCfqD4mz9GAtUu1Fu9QgppuuLuWuwVXs
Y8+rYHEL0ui6JLtwRPvGnPv/vvo/aIsFPUqE6/9ZW7zLShl//4e2+K+/+Utb7Kj/UoHKIDUzhQmM
8W9lsWP/C5c9lK43WbG+2N2LUrbR//lfukBZjInAodJrqUiLER3/pSzWjH+ZKJUX9p9lW5rlmv+V
snjRDX9UqoOIMA3dEKYJpEuH0PVPXXE4jOrsEKR5MNMMRVou4xslIcwLhuBNO/bCt7Io2secbC/j
QIVModWlV9apD1PeQB5woXXdtdKmjGSVHDzblMWlCcUTYCWmya6gayT6q8asnYNUi3rpwP1J6M+2
+PgVzIUHAOgHpbVjs4HP+WJ1Hc6wo8Z2j4ZUek2HaRi6G5cBiyBOQzMz19qmc+HtQ4P/L00Gbyt3
cXHQ5DX4Sc4AOVJPeiFys90zM9s5fYlMWceRN0XbTAOs1gXhTUXdcEOYjBfo5Hh+2Ndu336oj4Se
c5PFun5+NhftOvuYoZ/l9c7ksFZwaQBTOc2tbgxEEQ1i8JrC2uR2iOwzPdbxAAElb7YOGsS3YeF1
/N+/xhmd8+be1s+3N9i94ZWd8+bGvu1g5bHxTZO0lET296EElaNPiPpUI3I2ut6Gvu3ErxLfjjdM
XOzmVPHwUuU6VyIV+MHfb5KzPfqvT7Qg0zi4hGuebZEWg16gk8KyVyhAbEQyRtsCOtLl79cizlgU
rMYkPlmzHcdA8+TYZ6tpQkdvoKd3+3EWCGOdkprXaDEBCgYqXm14UsMiuJ4bTIdaLw7doAy3tuQq
C66udlnpRgQy2rIukpgkg99/tjP3yfrRoFhhaBAau+QC5PjoFTDrXtMj0XYUAb4zXcburUSvhu5u
SKX6FBsogq2Ai83fr/TnzW5qGog8EziHIRi1/rnSIMKi6ehlt0/o4AGlBt5YkVez/f1afrXVNUBU
rmOrLgCt5fkPBBDVabREpClfLQSuMNO2IPULc2mmi/oP+9GvtuLHVZ39wJahhkT1gotGaecylez9
sEu+V0lKkdeGOkGgho/14Q+h9PqZ0WP98RzbsUzdsbhoOx+Qpwjq+DBwQGu22qErbouDm6sX7SJ9
nyvNQIyN7Hfqrqpq+NTaRkIxsT8wNLhALOyUS38E60Oi7Ek50kiFsLk87giusRh3na5f8jrTy9pk
Ntl3lF0Xdq0M9XmvBNpVMAGpKGT4o4GDcZjSW+mUE6BzMyEnR4svMXGE7Z3olK9GbcaH3/+061D1
4VS0fPPFeQN/xoSc+9Nu6zShBR2eAzfT2nQnxvhObyEi07VBuBX1d+3CTRpIYbB791OTGXRvjel2
KHobFDBmAqt4yBrqhKqC8HypBFROiV5tSrigiLne6NlZtL6nJSJn2jBmee3Y86GijFjXcClmTb8E
2oY0o3kleYf+kjOoh4CcIhpCWtJdKlry9PuvLM7j1t++M+euZbAy+Xd2qCZuZqWzmbV7nMHgnbsZ
h2Dyb7QNcDqGxzmhG0PAn7K0D8c3QLRi/iCL4Fpt4101J8plWH4vUv5X1S9abFGtqMSXKJjFNtZB
c7umIL7DLD29tXahntmfXGTkLh0GxYke85FO2WBznlRqMtI0RrO2zxGrBupSNskvcreBFw0gGC5W
fjf2Ds6G6rHtLkVKk6yg/OXo9pXWQs0vTMi8F8kcumR92toGze5p6Po7PBaP4EhS8pG8Mu9ivzQe
gM49Omb2IBPTPLiWAj0CNmTbOwEYo1OWFpEnDcXezXal+4Such414s8gQxxRQRjAou6Ej3oSQ6rp
byTV8izG1udMwyuxRRSrq2LairAmBbFDLJaio7m1fbpEyqGvuk+GuuRaKe1NOMQXaUOc3Vg91jGz
88ngurTss5Oh1qh1l7ScyZR4g3rlXpT2Emz0GknztYQjbhqfrBLqSl6bX7WlhzMbz3YehQSvjsdc
WMuVgW5tWoc3kX33aBGL5ycmiZVlDiGA8SreFBKjFElxv9+rfh64HNNk1spQbLiWbZ9N6cYmNDsT
Vte+4zquyse90xMBKuLxUzCS0gZAwgsyqKb/D2s1Oeua6kJJdM/W6kr2DuqbnHYJDNeHu67MfnSA
icZZecSo8pS61vPv1/iLuY9jgr2yQaS6Lpe3Z6ecJnT7Qsk65l4UYjZFmjO2JQ+SosRWvph2P29d
9UJtqUBV5nz7+5X/POlEzEelXLWghIOTPDtww87sEwKj+bp2+VzRPEgmTTkac6rsqhYbdHuwFQJg
sUX/fr3iDAzLiMGK8RoyzwX9zab+5xkwVwMFnzPb2ejsa5cjjG5OToJwOI1HPM4vOdcMntmTSZxF
83XD4Il/ioRP6LpmJ/70aX4+6/NpHCHA+9oCQtjZp4EThNKkcpv9mtyM2QixX5VuKRnT23HIXcsQ
6183ttpjfCVoNwj8LMOgmEfDpxLbwt6E4PD7LaT96qdhPixMR5i6EMbZblHXJVCc3m72Gowz8vOU
bYU/c9fH/ecqnH70zWBRnCcsDvtuyHkve8r18n6yA/WyyQQNTxFuDvADThGoCFqbSyaghVuS39Vv
1fCTSLSrFvkXAWOi35NQEODtuKqXYAODXHtUScEfNvM6rfnnqdHBS2ovV4S6y7Xa2VwkJM5XCSK9
ofAxu3uSacLuWtiEXBQ9psoM2IzXL9qCXjfyDZLZ9DA3lEgycznwSVTyG9V60WamLlZf0JGls1eh
G7Zcgr3mnI79QMwnaY6qn4aBfuwMCMdaaW/pw8/+aExLDuelC/7iYJZ84dA4hjgKfRLlDiHbqIyj
/A+zrzX64KevvLCPdWzkDGfin/s5DSA3n5yh2fdpQ05cdIhsZOeRQgpFLS77tqaSFxnHiK6G1xUF
JEdyzmKFZgoT/r4zlAPTc9A1wWj5XADittANsnR6ur9DUj7nYw0ffbmYXZqMbfZNcYZHGWXOKSMo
gTy8Zf5j6X5eYbWl90rynVbpntWnJyekuFQFDb2SeHqZUcxQmCMKJAsa3Yc0jizC+v77fXqd9f1u
a5wdZ0ObDUaI4nEfUqL1pmySnjYLApvsnBAR4FBbxoXKW4QAlqDZ5GqN5tH6feyT9ub3n8X81fmF
CTgnaUYhYZ8PfVRiDVD9XUOdjFraYDjTBRl3T13gQsYX02Vs9jbewYVlH1Krx7dzk49lemO71dE1
sgNdaHkZlDD0SShruVSdLmwXKJWcyazOlxCMpKg9mrHfTI03ievypRUd3R2g0Jugtgi2GIxPvO0n
6XT0Gyirk09IQJYAoLPNnfhHVqA7CWztps3MgLQx6zmvTEkAMpAWfQ7GPXQ35u/qMdIYohzdyX2q
wu5udJdSsfqkG8GLsMtHq0s4t1eEIrT1E/1wYNREXsU11E0ZIqVIsj8Egvx8eUOdCCSewRzYUilp
/HOnNzUklEHCcOoY6QuZ3SWMP6Rq5cyc/ve/4i8GSYsJt+Fyocy7/hR0kaUWmDIAMlVYkA9Yezll
f4bOW2eIoO9WhMXn+CCNwvj0+xX/YsrLd9QcF1kPbFIoHP/8jnUAT84OTIbnwtx2fQInyBmNY9o2
r5qOD2x2At/WuhbcfmptzHBpCU1cydOthgOUIfyxne8GHs89xkQLiZBMtmW8CywR/WHY/cWObqkG
McE6ZEuqcMvzHy422zCuNSBQDX7c0N0M9UXZJC+EDd+OiuktUbqNTRb07zfPOmk5O9Kp+GmuI+DU
m9b5GdXtlWaMY44u0XfXsJdA4iooqmJ/tuzLkBIwYh3yDBUX7Hkb3pPLRH8PAh7KyiV12bild4Mj
JGr7nQyYaOKF/BQLwCjKn6ZAyw/18yfl1AkuFHDC+fSL1gYt3Z4xaXDQKKmVTbhmijqQJHCC7aPk
x++3zC/3WC6RiCmn3Eal75+/BkHXJPV0Y7PXC7JVtSvDYK1aQYptD6wvY/8laWjMfOVPO+zPV+QO
3AUm09BMTOsn9ELSIEEWRkVjZW6fhsm4o2NONCktIMQiEtJB4YmQ6890RMWAYBeCkImRlC7VdggI
pnXyxvq/lJ3XctzI2mWfCBHw5ra8J4ukSEk3CBkKSLgEEgn79LNQujgz/XecP+amoqpaLZFlEp/Z
e22ESD0JiflpnhFE/PcX5l9GUfyAkCaYwbkB7uh/nBrD1EGHaXO+UYb7g1Olp5HR2S6v2yt942cq
qI57lxxHm34tmF5rQL1EY8CSUShZOMX+OBMv4X//qdx/e7+okHmn6G5D958fZJ30se1UJnzRLsl2
ZjmlRwPsJaafbIOmLLi1GpQCCAdzl/RmghuMCA6bIWKXheXzVCJg8MQrOYOfHZyx1w4iJFvW9pZU
58hw5nMTpreZkwZCf9NtEFVWBPEG5q3iuhBl1lWHFli1CFbYXHOZqDBgcbZPPpCkqP9om2tV0yGI
kQnPsdX6BwiGr8hXSOF0suDdbpLfcyO2eW+le/RZ47WwuKyhlqkvrCPbhhrgv79g//J6wcr1fQ5j
sin+RzoF0aiCXFC/IejUWzuzwFDuzv12qIgtJDzwTaTd3TfUH5LO/pczx1pqqX98k8H+ukFkBhZ5
VP8cYsMRYtyvgmbPpjFAFdO5B2HEMcweJ1+H0reOg1InhEzDqYiZbzoOSX7kR/z/91T0Uh6JX8s2
4n9cGWr8yLoO3Wafi+lJuWgVmtzEnTtUch2k1o8xrAC6yeqSuXb7v3xc/62Z5B9nmksTEzDLd//f
48WeEWjAoWv2mgXrqkvSvR1KhJgJkYJJY2+FQVRkMs9EjSa7OkWH8d/f/n85ZYib8iMXapAFOeYf
xxuVUqWjFPhD0c3kqWMNj7ELti0CC2TOyvxff2NaoX/pJamwzYioqyCEOfOPgyPMXdkls8W/2ZfR
T2k/gJ3afx4Z2uyEVq8FDJSNNTbRm+GRhSi7+LcTpOk5GONmn4y4CjLjB9mi6bYrp4REOLGETDrJ
c2drmHyNS04YKco6SMWmCHAihDGx25PyEF+2+cXIxwDspgZFG9evdlp8tFM/rYNWZT/0GO2cqYWe
i9yELYL0uAKatL3VKL6Q2TNsRV0mB+IZnY/cdX/2fupt0bJUfNM7yJzW8he5VvwjD4x9hsjGNs0X
pjkGalvKyGDw3kWEsITxV3yNRQEFHzzos2f26j7bMdTYgVTQUTdfNBDPEAnA2PsfofPezVb22TPX
V4O9UuTABHQQdzl4xgJeBrZcVvTcbJgjdCIowpJkOqedeJ7nyXpvK3A5lJ7RVwQj1d4JUGho0sie
qqh4p5LpjipL5ttom2ev7qyT1tF3mqD8WltjdglnoMRcIav3ccreTJXAbB7maBexEP62xPos6SQ/
XOkVnB12vtGzIVa5WaC1mjr5mongl53W8y8zt+7AsL/pUhi7ynbFdQo6ce1G/bue2oG816GYVyE5
69uyFjP9XtEDlKjowHQBkUHkakJoVo6EZyNRBfjYEgRYU9V3xYc24LJYy6PHU0E6h8g/keCixRU3
ruzipqXUp4kxyeMpK6y9kw5tkilBtGXLjTTd/u+9x3NxPm7aXsV7qHG7LHe8C6NH//K495+boUxA
6g/M5EKPsGWgsFz2bCnAsk3imriL8i+ZmkWeI8/IKaA/RoaW4NbUd1ALdC9zTEhAMgAqXO5hFioQ
aNlwoPtkfjKkmp9IErRl3Dw9nmHzNz2JguiycMZWiJ9CV7H3/J8bEm/WglrlFpRtuvHafAQXTnPe
4nKmxq3dL2NOSgKx43vcHPNKDzGy1ZyWCtFT8z7xDuxS1PSIxL341Q3lzpoq68NIpTy3UJccgzLZ
rGvjRdeW8TLK5t4Xgb7KrDKeod2s50joPUmeDuHzXvyWpMjR0xYDz+NhSYl/RR246drxSExYCb0n
yIdnygQkLYUBSkJ0z22+CczsbOPQQcZJYCcA3eLY1w1hnI0vd7gFsrsr+2wR+YP0mcS8mSef8bvf
p2fHFP05nusMuW0QvRdTVuwJ9Q22urLxcmStAVJIQ2qdw33rj/P75FqMMJJ+vlZGPL8TrnAyXCu6
l6ZS7+X3YnnSbdPiCG2GL0Md7Bvaly9JHE2viOtXKrCaL82kmk2bJxUzcifb+rJjRUdL/OSTWf30
uEfpioclXAVhK3bWoKmRsslBZN7MwQ7J9/cHhBFVoH8qU/KhZ9y2ro7ljXCFBEuBVnsPLVLJ7/Jl
mVGu7DwE5usl/S5DiPFqlhW21v65k3W7jWZ+7aiPoy99WvkbcwwDFL38w73oCpzyQ31Flk68ZU12
tH221JCja+/iu+777nsyul+RvZzhxFZP/mA7N9nyOZF2CAlGlfraDmi//Tr9nfqgaG038ZhBmM1O
Jt7iQIYvThhb+TqX3X0KR/9bmYUYU3oY2gZy0K/e+A6/v3x3BMmetcHguMr6fVw24bcuPTVQ97+z
/x130CP0oTWS/KtHAni7PO87VLlFjYOlRxi3ckISzQhrx32hbHjSKeQrNWfv1SS+c5AU3ysH3VKd
v2a2VM+hlfvvabZzElG+j93Q3Z1QXNPpvXYb6w0CqHwKy/ELsI74iyfm/JZp49fjUeEKca1aJNZl
jNx1qAzeDWavdy4yUJL9+DVabibtYhdOZ/dcsALd1Jmt0DR3ejMzXDrUtjV9WVTMG3AyDvs2OX2B
+YopKTB/jgNS0EZm7Ss6c+saueJFtX37qpcba2EUjDK010mCRlD2HmPnKhpOQ2Wzo1oeZp3OXgU6
bn8wv0el6vdNOAaHwY++jk6V06/5fBftnM8Idi0rycXP9pM3ejj0xkAo1xC6zzHarefQQ4DaejfW
cgjTxzzch2S0wU5DOceB5188AzeHp0UKLCuZnpKwmZ4e9xCNerDfyIWfjWw3jZDW1Njmz2iB0ye/
eI8aQofK3iPs10nsM7Zy61zbTGyCJpg3vuHbJ9/i2hs10XyIpjI4O8zX8jq9BVMgz4mV12ccB+YW
x1S0H6YMG6NX7VjRtndbwE52Rjc4N3ZYn0vf5VMazAiclouddPmvaTbQ6MfmfHvceOwNrDyCstaq
5OJGzZbQd/voxvGPWeizn+pymzWf0uh/+bHFNYc5G7/AOepbROCp2tFRR7Ckxq3AaYMSHIirV1nZ
qpLlyZ7mg6KNWHkuxo0+2jtO/Vvk+UueI0HvigkWhvg0FugcsCPPGNwt3Dp+Cuq+fmy3Ep/VDM0S
H1l2adP2QzeAoG31O+svLtdxGpj1qN1vsI1fTGNC8Cm6O+X8phqRpAS5zTW/9xIQ+mgmS/eCueLD
nvTzDG+LcchTESTLVZfNUuyiJIHPGuQfoR0fcEb8su1077ZiD/EB9DLHmvGn6gVRjuHvWY8jsi8J
TxlCbBeEAzxaCz+nrtesQgW5OLJHEjYrbC/NiWYoO1mSYNvJf278fgbwXx9zNR+dqbj31cpF4CeK
ejhiY6gAk1k7p5r3rTC2U29jAPOxj7ByDKZPOs577bBfnQLlrsvaZQK5RDxWLSWrx6+F1Hs+mvm5
1z3c1fpLnoN08zPvJXNNkL+ta2IejakKPOa1MdLvVoS/QqsAxyXAmRE1fK+i+MWf5maD545U44zK
ZMmKZMgYrAemcY0Mn4qsC7fzPOh1FZVH3QKicHzsf5XxJMbxh4D25klsL6aa+IUc63tVmzdGJdDA
w31l2ptgpveM2vl3Sp4xyz8bmzufL65Ji3AQYJpSwIcnoyGhwMwAAQYSp5/zbCoYsa1XZOseFlhh
f7UxnuE7Y/js8VHFfVlvQYu0RDM1tyEwKnSyltqxqupJPupzkiHsm2fQR1QKPy7K6Og8+RwJbvBp
QAvZyND5g8nOXIcepNR8jm55P9/NNqJDJl0M2aK/dW1ca3mlk0MeIyVm8A+PBfzdqhcGhsGApYU/
X4O0705juthwHHCyg7zYlvii51nDAfZOTAL/VIySExB9bVd+hln2x2klkDKg5ph3LUjavdrl+IC3
cIHe/d753lg1AgN8GN6L+yQMltFJRArDMIwbFOJonW0CBMJ6AaN54GozfY4Im83bekM8Q3HtsTrP
tv8DFUey0sATd8r3SK3qei67lg8HbQhXzaQvTuYWm8wcv3qWYeyDYXhSde/gO0LugMfp3EmuS3Uf
HEtbqH1cFcgwzfnYNt2vigtgVk/irif11Gck0ZI9GGyqpoalMkzj+XGvXfDoSdQtyJQr4xx3P8xJ
DcDXkWcR0OYyZ/Ssuj4XoWsgBUnPUdXIVWMGahuJqNoQH4hYNKs2fZmoc9glCpVBm/Rr6TGCfzzZ
LUSuWicXZxxCsge65mwZ8K2H2mzQ2ObNGem/JApuqO19Z3bXYPkHG3eq/yKaS2v0+JbiMBoVg3Hp
huvHz56WY4U7MfvFakCcs2QUZ5/eHQoceYi9QmvP62wiLs/bs0ecFPK+Rfahxnnbi/Am8/xgJ8rY
tnH5s8douw2SvFmVfSfP3fIi5BnLhahyPbYoOHlTpMcHOXn7lGV7OdrDsQT/zRJo+QM0gadQ+WDS
/NbAdNUdSJcmqGGIiXAM7Pb8uGEvuAtaOzoowwPiXYqj0h4Uw6YscFSm7P8bFVZnzB8fyoC31y6P
Hk/Rgl8E8aXbWRHeIpvqPJM1dQ7H+XvoUSw5HcIyBlH1tvP9ZiXjWctVtrzKTUuUJ1aV6syPVx1h
fW4CgmWOGVJngpqLs05UQSYx96wh3c9eqok7676CX5E7HsVQ47jBxKEBxVvvVYHVz1ResHo8nxUR
R+Xj7uBlW8Z0wQG1dHLGNQZ4abkXpfPBAGYzx4O7a93FgVn3+0A1wEZ71XwgcB5x/i4PjYUVyUcK
/xXBuSgp6PJgHpAUkp0fN5PhifMoPwqZlH+fxs8drio/Q60810iFteu09BoxAsCuM06qyX9ClYu3
LDPCk9P1Bed4f3NywlvSoL02Yr+4GNmhmQMbT65r5IJ0m0I7xsHiHV/VpcgPFh0cWG03WM+FsSHA
Lrzi+eFmJFg4i0y8xkZt8yUn+VO2gdol6ScO3/jMkE9ti1yptaqQXC825xiHZueEp8mI4DXkhKy4
7B6Mhl61yM1fQ2cMa0tzsE5m9Huy9Q4/x7jNY8GnCfcsUPt0Xj9oOn/d/o+7s3Ble37QdvwHZYDc
M8ArDyjA49luwe94jZVtnZhRhTFZ2xkMwOHxvJPiRqBSXuA8PoEjCE6WP/64efz1j3vm4BBbEsGy
fTz8++/8vX38r9IAmomRWK3/Pvn4U/Xjx33c/ftYBUTbDRn0ugUz9Pgfx8cP//jPf38STLUfnj0H
f3+k//zBFJvrdhzdD2n3gpp7+YFzwzu03shlOqn1X9j9415BfMD/9fBBwX88948/h5Sj2BF39+Xx
/ONmSBRMsMf/8XgcJK23a8b06fEUXKt5q0r5s9UVrXIYy1UZBe7m8fA/N3NGI00yN+/24y5nendy
o9Hb4P44SYtaPG2wj0aEzGyUbC69abhXNJQ+1m6v3eU6K/djacWYvHFXmssucMwml6QT/WfMLECZ
WLXWovR/cSGqVyaH8z5X6dEpcdQQleI868lqd0UM6NQP6cRrltxlyXBGtUQVujVpdovd3c6HTxIS
zP2MJYxonJn5/cbo2PYK82dI6/KUMuqgz34tA1x3fbpRHOTw4edg3ZZOhs6Vs4c49s92BEfl2XcE
K8g+McJuIBp9SCb2K8OfDTBewfcoePYscyfH5mc8JsUpnohFBGhF9x/rLwUsMqMj/gVDvthjAT2m
avb3GDFeK424qMIZRGv1PE8OhF/IUW0SY75geOJYGjZdoddhZ8LQQe3n+NizcgLLnIElsJARbNYK
72BQKpI6mp/ideibu3CBH9eOQ/2UPDtyfLYz+Ue73rYsyXXk+vnZ91a8TzWNR+hoPN/uKZsbuoqM
LcKIwoLGjmERMxYmYooKSdOUGv2WpO3wUjr1t7F76szqJc6bYa+SEHceOO9n8pJ+YgVJt3nY/K6T
7s3QzbTFHluvBVZTEueJONwZpQp4ZxdZYuduyHtUW0i1e0Lqo3Oi0CYIaiOrGoxDZ3/6VWwd0v5L
inzrJSGjYlWL+GKgT4ElcZx6iRrJMS9RRDp5HmViLTpJpnJTVptOCIvL8y2rf0s3IQ+NFnhneQnE
a08WAEUJTuzNPoCjqtpVmePFmRK5tkggsluVM9ay8pthwKRt4/kTjWN+C1xoZ64Kz2UPcXfy+uHu
IDwTZf3xiIEPXIiVXdZR7RBjei1EffB61zyS2nxg9PRu8COcPUYfqzomN4vAsXE7uzA9oG7Hh9au
f9Dd9liZbInjye6fhL8yO0q+ymAtX3fYNKsxUJue9SaC9IaNYokBWUp6d0ZgJQBdD1jbJN5oaKa9
YE20ItaqPcf9HR1TRGVCbYDU4Owr/0tvE1oDy2syCiQu5gbntXGcEdSvxQiQFxpafakEFsWqrKmD
MaI6sdOuZiaJqKLSb0EGL62YHTjKGVZ+zXyoDVFmQQpWa/CpqNOH8OuI1/gU/sxlp54a0LIxvsLZ
s29dwoShHQ1xyE15My3UH72HVw2S14hhrwce6LXRHu0rgOnc/Y5rt1+3Lv64VFDvE96a0FasZ0t8
OLjld6LqvE0maZxSSZGqkoqIm6bYGUbRMv0Q9SaQw8AYiyQcWXfPnk3GdcpfEjHnOnZdu3KxPfOp
KcLtVIEYBqKIJ5W1cE4AxiYhm30dSw7mwvyxaMBqQ1GM8OrQ1zHRL+Y/FatkQ4pvhqz/dMPonjpr
NlZU8v6+9JFrlTNRZ15U8jXi/49GbWOOT3+lIt6NlddsKbnlJhVRcE0H0pUKRzSYtJBzeoqdNHO/
CzqncFMj2ObS6cY7V43TQUkJN0mLfBPbw28h5HTnBEQI03fdSjVjdxJ51uymoScyYi79o0E3Z6H4
Ppf07onfyLPVU4A5pv3uEl22K83IOUqr8yiBjOgw9fG56TLyu6MsfdWj8zv2rrK+tRl7HKP3nGUS
nD3POPyvqXTW5QzIw1IlX+3lWzQ4zXBsRuspSBRNXNSX7CiDve9MyDIplK/NcjOss9T1TkGlg5MO
IndvNOrSRnV+/XtjczZqJ/oTQxCWdAnu1gS2ivHNYpa6D5r0IitkKp7Ak806MGAFyHCQhClvyLtz
i3D+TEM5buyQ/UWJ21yioBMM1zmplmrS3nsqOUaKyYotSvQIxgLRToZtFQQHf6qMnRI4quMOdkX1
w7UyjLxOLViTp/bmve0rf1cgwmK0Fa+7NEx3iVQJMldOa2PKGAzhTHfN7sdUzSm+4Z6/C/x0HLVb
riv2lme3YS3qbd0RyxUuiVJmoIuzAFC8qlIBRzNpfw1l/8s2xzX8Pa4a4MxXaqws6sTpU9rOcfKd
/ZRPPrPQENehUUNFyvY9FewzLrtVRi+zghWKB7+DG8Q16KuwE3dHANoHqIFrGrPUSAZsrOxyDD5u
GD3KTh4Spl47lFdqemtjTtki1US6uck3ho3emuIW7Y5drUAu22xzInWu8n2k7H2lbc6ojm8m3ru9
U9TtE9CUFXEHlKnDru7MZIUbCpNxvgQPZ18YeWM+inZd5TxFcxihrIUxGNiwtIJ6uGHNbKkYonA7
lEuPFRbTKSoMPKLd+Jy2Zz2ROGfr8CmnAkxw1N+VU/8SecSHzu3z65i3X/MmE/uJ4ctOdv3OY2qG
Z490FSERxqmpDndNbl1Tly5EEq01yCE/ByzTtwWH9iZJ3Hk3qP7Up6O9nZjUAzDoxBNhjtvW6V+I
YUA/l2ERrRdLTF8vVJBvWDrKl54FEknHlbuGqgPZnpHXTroI2HCoX0Y04sc+yX8PVgLexPJxiUY5
C57C+VkUkb13B8AsDrOug6XmeKuDgYjIVh2Zy0xHbwkzaqG39LqOj0Y5E0Mcjj8NL3LOjc6iC+kG
ya5AU4kay2bZBsoZZEKgb4wCzEteNJjV4+y5celh48l+siI5hiujk9nznRQggBSsVw+Jly0xQpaJ
4dEf7QPOLfXsxC+9csrXukg2BWy+ZzQK1Sva+HwXVgCgrO6b6uL6zcuy7jqm4htft+ZNkzl1RmdS
wZv4Y/dZ+VV0fXM2a4PwmuUhyrhyo8GGn5xejse0YMbQBMluGAfrjyHwQtZ6Cxxi0zde8LWEXraI
AJmSQNJxJjk+hXjysDdoegJGSV6cZQfbboZNYA3zk8PLvPIytzwWpCCvJ/6iPQil3dSk372R7IIs
7O+1nyY3dqY3Pdblmyi6AyMoIiqIRNCe7gnYUcnOLc0/uX7Kqqm6NMNPBhLtNc+waekCaWVaRWQz
kUkFh8reZiBMTavt+HaZ2DeMrj9nLLMGFDD7ElEPuy3KzqkBoR71A0sSmpcqicXBWUJDY8oUjw/u
ybR/CRLNvaknLQTn+9YVMQ1urL/bjrz5dilvnsW4MC71ePTa+Ujk4W4UmJVymJRGnfrPfQbJZiKs
naXtodfDi+d6+jZlyuQKYvW7Wk44+oGwiJjsSLR76Z4gnuhSNNSwQ/VV2Skx3QwvUVVGh7K2fwba
dI5Aba+js0TxjM7WHzq1N6euPxXsm1bwimniQ/dSjskn1joGokEwbPNshoxVDfvClP4RpgzJCIXu
kPj7Hbl2LhdcDMnME0b34Mgd+byLE3jInnpOXUtY3l0ID293DJ+nrDPiLComIgYrMIQm09YXLly9
oe0OM4leR6Q8x5moik0RFsiqOCkG5e8cRlUbWDr1UeXetPLj6T1tLO/s4FhYlfDuN+lYRrsqxOE9
tqJ+tYpy2/qMlCXqln3tlxnu4EjAiSw5txiPr2xAaZuAxZtltkdOpBHph98z+OjTlxBvs4m5rPWi
T8uN+2PvMBluHQ/wlKDoG7J6Y9Nlr2vYpLsk5DJqlsCnIOlcrdyYdmWH83zpP88z7SxyV3LSRk98
txmxHgF0fU+GuL8qb2ulWfqcQN3dFR3RrCzaS4qLgIlKTXdHR0t8IWJtZ2yqyzCdEE7T+GUt7PDU
U3tHiD0iTBTn/niMc+JbmzaYdgOExM2QP2dZE9xU468Rn4xfzJZgRWV8WCNbmUDds6mJd4Yz/pqo
FS+VpPFkuHYJsXIv1me5541Zgg8+Yoz4W+CwBjCp33FQ+R9W9queyngbeeN0ccM+PKqKPBQkzFzU
8/SaVjhgLLf6UlZje411br30w1udQ1WJkSVc0yzMb6XmJGGUv88RnNzLtGM8VAj/2hc3KAn2PQlR
TYfY8alsW32PqWD+TCARbgYEEqv3EK/6DqrRJSChqBkv9B5xWkE54yZabloXhKMKSIakbIxukXln
7XUpJ/OQKJkf1Dy/1anOLqwophflzmuDYIVV/0iA90BEtHN4f9wwtjtkuf1ZS4flnVkEiFBJZKZ2
xwyUTG9znI1Xrgf9i9ubp9ROvw+MiZla92xoCMteBYRXXOcuLukLDLVBDcTL6lR36eTW2gggcTRD
x459Lpy1LNA+h/UQHqkYaqZysSL1cNN5BOLYwN0qZ9oGvgmFiwDhi5O2W52H87liULyFGEhatMnM
0zR61jke62awXntriod7jm5kYEnZEI58wTsK3iNBvC3q4VM0JCI74+xuG2BDJ4+GVQoBgjptsNWW
CXm3RBCRV8NYkWyQIqlfK0+sG9RSmJYuU4H/w6nSnfII5LGXqJWZ6JW1hnl0ESH4s9QRBPlCU6EU
Jt20/srynVPEJWZ4zDLY9kJPT46c9Jr9CNA8EouIysnUwrx0L5b3Ey2qcfRSUFajJU7oDdT5cWMo
WGT1yAtTQxq6l5Pc+ghv3nq+8aesb+G7dGZ/mkT4rYqTTwPz5nPhOEglq/qImEquAF8PlIxVTVpO
WW4IoO02Utlsjol1PJbQx9aqbEh0m7vm4NVQImKfyd00jcxe02XHTxal5+10Frd7PVAdNiL8SnzG
tejARJE2qM5jAFCdbu0rxljNRwKGWWpYPyeSODbTVAwnTU+8z6yw2WR+eYc3om5lL8anOJbnabLs
zUR+ya7iFNpXQ07urE/MitWkH1NLzrSji3brkG5D4FBGKZRBIKuZSDx5yY/I/tMEvfMRyQFdn198
kwb+0NEds2/M1WtwGOtmcP0jjbXP6Y3hb0idBsmAo2BdDG+llakrEcGzV4p952t/FXKOHrHAMB3Y
57oXB6K73ioCkAE72c56CAZqDx36O5Hr7pjlxEDryGxu3dksg8+wIxMvbWJvY3vTm+uX7rGDqBaa
LWIFGxFyCflqXWtN3xGiE+gQvCG10aQwGj6gk2T+7buocCXLcbrHGrwY8Pe9NPSa/QTCd8wgOpH1
Ls4KhWEhQLJOV5TrHFEOIjzmWjNZTBXRkY7qqk0urB9NvG2BWKxxehxcDfK1qG2CvyN5qN1JIjQg
bJIYqX5fxPOhr+p6M9aI3nMAjWHC9rPe+yDX/gzmEf8I0eUmNA/hPINU609xYxzAaWzzgsGVPTL/
8ePuqkrj21iOvxKbWUjZJd26mqdxVc+udSSz4mmGe3GtjVxdLKmBpqDMYKHJErWxQCg6MDC53i9f
3WqdjyRgOOPXTNqUKcGp0SXnvdtslN80XOoJVXGjrD44lFNiGuAiV+NBOzjk/dhGcslIhloCfV09
rLVkm1vKDNxRln5tOoNJLTN+mlT0PPVEKzeGt0LN06k2830eT8E58XaWBT1kJjURFiXDL9uL9MGI
QBrBHnEISFgSGLlGnaSnfzMPN/ehA34Fo/SwHViyFbn8wZrM30+Jw1jLwFpDFbRNbIgmwjfPpUc4
70hU4kvDcGka2dd2uBfORq9T2jz90uQplIE8QQ7RGe6rrn4EJHOdkMGSewx9ctOktXfolr7eYLDW
a+EcJuy98M5xLXiMwvHcZozRGyrHMvhIjShkvFhX+8ZMx4V+BY02HoMdpyEhb6AlvVLRm5iN89RX
1gn7HdBP1xyoZRGJK2xksNNmd52mrXNxUeUcy6F8jgItL1UF4ES1St2CgJrT1+OFQ3hejXEePRWC
OYhgtiayxluRhfJGBQW7sHIQy6Tt0QntDFhhsWb5mWwTraL9bJbIKcZV2MhgQ/q0Iod3frPYlC0T
qeBk2UW5cTs50VPzwg31RPvvGzEjT+utyWd94oQ7uZOfY7oZfnSDba2zTBrr1mG8l27dOEq3dkP5
lkiL0BPQ6dqtfrc07XvAdPHakJ9V3qZAi62QIJbs9+Atoy47KQ4L2MwLB7mxcRHu3DD+advVU5w9
5rYMsglVIVYhxfzb8akm2MY/WlXqrceI/QsQ+3YN1cc4t15GIYu1cD0nlcs5W36y56XJKilf4pls
B6NnWBQaGYOFerw6+jszjHVGIfIRDMdJq+CUW8R4WV7GuxNCWCMfoNli4D9Fs/NDBZm5E2ZKGnLt
a4T8pJiKvjs2sO1o0DlKqCPvVfzHCpS8m643oYYIgQfWWbb3E76ZQTSCoeXciOg2apLMVglRLYgk
o2NeDN90ocQ50dO9rggEV019KXAWrDNfsiGc6YfDFhnW4JHdLKkHBGl7pyl3f8UWIxo317zLAyHl
wdCvfG8E+dlHzskLjZ8FRmITT+uOkSPXg34Kz6PDr+eOoY9/pNGbklDVTcLK8Sma0gOAw3Ix2CYb
t4mdfcCyJU/9U1KGcjVMljyGhl8Q6k0OYe9+g6sWEj1NnrclBnEM3JtkyAK3KB8N455YHkwJO+IT
YLd8kQv1AV1uOGHsk/t6Nv21ZP00urDUXKepUZGAck1dHZ0fN6Qk/a6ZrTH7E8ShdFoc2ck8x2Ht
XlLl/KSmNH8Vyr17sZne0qkJd1YqrkE/kNQmemvLSKjfwVLi+9y5vMELNlhF/oF5i/jIIkmWeDeS
fOhds3pZj+nkTSNnpWAqMjKFymOTt8UJKqU6VqN3d6pg3IPytVdz3rDeW3PJSAHPFug8fgE5A/AY
fsSFojgHUrgfczdflxF59tPkfMmC6lB27Q9btvlbzUhoz7oMhUfvNLeyU28UVcSTkWaYz1XxXlEj
AVN0jn2k9Aoj+DYOctq0OgVEJgZ33ecMTKcQg30TT6tU2+lJmVxFuzGmN2w8DOZtTisw48Igiu/U
ADS4kFu8W4Ts2wrC3r1NJUnfY23upin6HiBcW5s+GDx3xHuAdatbF1IfGls653FKvFVEL6Yzxm85
WAQGDQOsNoeeZpbmNZotroMBBOKEXcyUG8Rp0+he/SjftzKi1cFfznscv9yKuPB3WdTZW7fhW97W
NhOatIqvpTkezNGNTgW19PH/sHceS3IjW5p+lbbe4xq0WPQmtI7ISKZgbmAsCmit8fT9wYOVQWbV
VM3sZ+MGFwBFQPg55xdtDMvczCvwTmp88pFM3OCmw9+DuFwKrwO2dOBtBv/kQBn0Q/gTqqfE64Q6
JSWovtqOuU6oLB1DbM7nhozVoKaM+bZO625lQ/Fa2JiDQwdpSWmarzHPyiVRUKVWK3+bgqA6J2iJ
JkPZbnECr06Oh+fbn7Kicx/3+J2BUOUc33WEEMDC+dHJr1HmrGIjOERuzs/T1uq6TGPeVinyb+LF
b7dEk5aEAXJWq+qWb8cpGNgqykV+ybzwrKkkfUe9XcSIPu/5MS1uoZoXeZ7LmzxqjmTli3lZlBjD
mBQn/FJ9zFL2KG4H+KiNqAy1gfJHGubpJbDQxswK/bNNomUOFYi/EvyOZVok2rPcbur2e40g3KdC
k+uLHdaf0gr8FPGwOo9Q3382Yv97Zprt9ywjv2cMDmaX4GENvCbUYBwOLWrd20rto6Ot6usRsfvP
fAZTMIhquIzMzN81Wkl2vBmsEybg3sr1MkTn2gaTtSLeSpTS3UD9VAXO1U9GbiKZ6HzItHwOQXoA
sphop7rk++GGtXFu8xGtaIQIMlJ552JqBjmJYcuW/UXvMaCXO1l/GkGNz/zuGZ6cM8W4yGp08WXI
tX5T9fmPJI+KuR1ahUnQD6BIH/pL5yjeqZTx9fOza+oS+ZK6sfYGec6FDZmB9D1uW+gR+0vJa6wF
obWxLaoygAQAt23M2feXYGlDNrXg4DI0FDAjr9ROgsfrRW+KoZxhJyPA5pBOVktAbrzu3yxlNNiR
Z/U2QBkaP50SsUs1MmFQ+dVGh+v0GCXjj5z7O7Db9JPuNNqmII6eRTzL+OzJ567n9RNaOBHII1LO
Go5Sx6ScgC06Vk7sRN19UuZUWcbgAKExOqnKwSspbme1lgAgcR7q2MvOnZmVu6jlroMxhBKu6crH
Vk+rk1rFW7nIHjVDIv0MM2drlyUbmtqYqxY7LsXxtKd+cK4k++tda+PzDkUAxx7PfQQj/Kx3docT
LgrNhenGD2rFA59pTrCwNDwgB7J5RyfMSP6pEHR7X00O1GiJsfJ2kzjKsGrCWn3IekEKNhZFE5uH
3vSqUyPj6M07Y1E1mbqMp6+IFJO6Nb0A5B3Ypo4ClhGPGXnBpr56UiY/OP6uMteQreKvEempudnL
1aVqLzi9xIcYcgGBZ6S8AkyEwK2UAMwpM7wQL7aTwLFuf9bQyaP6w0dRIf3D7tCiuuR5eCR5zRfs
GYAumrm+S5TqjYhA3qsl3wQn0JYydHCrG7J9DZ6cX4WXU4QQ/KXrNawL2evpik+GZGpsClRIbjQP
Id/vCzSIB0VDchCNkJ0eVqCIQiXYtwO+FHUB36gyuhkha8ddS+PVxNvS2HWbuGnWbRsp2wKJwKsL
MM6Ui6XFe3GeaO24N0lgbAbTQ303TXadBC0wdzTvuQxIu3pJ5R741XGnqAsS0HqUvsUuGxHEOoKH
JG3UdUV19JnaNjC9BzJ7ph6d1QTAXVLvctvKn5Nmip5RFyjbjQRt6Kh78pNLQfNHphV8Ai3jguyj
hcWezFVdWztRFXqIOjZDdu0OywGVqEXWJCckGQP2T4ToGe4WR5lcP3KzzWMNQJn/1zR48QvSO4UN
X6wbypWuDBoRLXLEk39P0ubHPIrLRQIqkzqUw0s4NNxLmZhfbM/M1r7ZPqqSdy59ALdNhJeoa1YE
bS5/TKnHD8Zg23vq9BmV4A4BzyJ2N2mM8E+rD+1DB7ukg3fwapYkPqMoeFBgG1IoUc0ZzyQsD3cL
+29lVqr5rYGnYKKsm5GbEk1oKNZJ93T5iBrTwltI1INeY70o92bMDa9Eqfxal7gnt4lv77UOeF9T
+dY6ltrkiPcr2G3DaJ58bm6SvdEzYKrJmWsKqUbP2uaVp8yczsn/GCgRDYEiH/wQ6YPcdoydqo0N
gZwJvhMf+72WaF9toEJPFSkcdgNGMbdQcwdT0fXXYTCzvVS733vSQdfADcdVngJUcES+KgVjmua+
Ru2G9JVZVsnBHn5YltT3C00D2YmojDJH4a5ZF/XEOghCDbd3NPIDtdV2ldtqT4Ui/+yaOd871OKG
VYlv9EbOgIXHaZ9sh26ALJB4b0OjBU9xfnVyJ3tukaC+IjUK5iIMHyaZ6jPCB+vcdz+R1RkOleb4
+0RxrIcodf1nRdQimj7ftS4y//A+P/nxeKgdwyKdEg2fooxMGyQzRNUBYRDmaPvOghLlOWXxOrqU
sCAX5Du4me26LMk5OKDZEBZonFXUEEIbgLDTCV4+GmW/rpLOhl8SpydjgAeZalRyB6DmyxZhwRXV
XRCVRpWd1Cz5QarBXhd4eawdtUPiWS95JNAwx6+ZAr87SLxm2OnO5bofV41DLMveejiabPjneda1
7O8kZeMoen1uR0JePDPU54HaA+4mzZW/2I+hLJ3FCDxk2UR+t0mBoc3KOnIPwL7rJVVNCqxuaZ4j
EMV2NK/bxt23HhvepGp+8HOSIMR7gxup0VYprpV8ihXtQqSr43phNVB+jH0iGf2y7rNoqb8MBgLO
hSeVn9i/eTNZiv21kbM/6lJi7G5E7tboSZThmfDSYA/6BMSWENdKhgdKO8oJJ6hFE1nhEQqHQQVy
eCvNWjmKRmoVij1wIMlfMEaZbFMWTru2g3HPbxXvQOspV9xUgqaJHvLK1fZu0vNOUwhrTEv7NCqP
tSOpL8rXuGpO2Kx4z76kemcURV5608kXsWFl8Nv87tyUVXdO7PEAA9Z1dkjehGhpkzdYpQNb1BHi
K2XiVF5VRVkJRYO9HI18lbWqnht5oF4aPf4SOmAv+zDXXsBJ+YDsHuuWiCQ0FRRstbY8+lV6tvRW
OhMwAALyW3I8Y1juFU/aYZqrzxFNeTFHpdnorYWEotV+JrJQthDHtD0pO2/T90qycno4M2U8pksH
HCiJk0jHxVAFWbtUPfzqMrhzsM3KZ5+s+Jxi95dYV/2nsbmYtZ8sIf5jCF4139u8xu9BsRe9nnVH
lCp2baYZiMd5Tx5mKPsG7+6ZMUi40Gapve5Uvb0RLv+/oulN0fRrhtt2OVy/exDz/vu/vqc12evt
t//5b3Witv6f9Uyf0qD+/u2/Husv9ffqL+f91DQ1zf84lqzBG4UCga8XOhbd96r+n/9WLPU/uqNb
6E5RB1CdSbj0p6appfwHbi+aVxAUlUkGtcqaSetUsf/jIH6GhBPYeV6VqvX/ImiqfVCkRBmJq8uO
qWiqZTokoz6oNmBQUKZKFxnfCy07GqnM/rGgkJf7KOcorak+dXqhLhIoQGsxK9uScptVy1S7zcZx
9HP2784VlxKL/+5cxfkSeIgne21e7EVjx3GRz+59px8KKLQ0H8agfuZ/LpSqg5nW/QYcQXm4N3Hu
/NoNcEfYU0aCo6O9eHmcHJCO9ebsRLSXYkjlZdfxRUcbXn9RrfobVIHu7JHpU3wfUkuJSMDYDW8G
+h9prTgv7ZRWdMKaapFsjfpCbPAHKnR7cQSSzt2zE0SS/96PXMzgW2q50SDj/I5ZI9YUGuBAuxuV
fR8rVrESECLR980GJqUr/5FHATtEaCaHcPSzQzw1PvnNOU7i+vzDhOiKxgzK7ICvtlTNxGG+cbwu
Ooi5uO+lJdZQ4RLObbvqtdE+hVRSV17u2id/Ohp7CDOlM9kHKWvi9uqZooB0qeOMTDK8SnwuWih+
U+NKEY2FhpCRY3dV1x1MHfBq7GnywoNCVNcnBVzaycvJ9+LLVS3ViddQ9iUGAjCoj15ePRVJ4iJu
LxstXKOwgoYxt8CqXRs5rq/8O9pNGpBoEWOimZ6VmROE3lZ0TSTIr/90krhQbLQbDXDXlh1/hjR2
0Az7zo5+bcRYTm3jlwkx1ur508/fnG3yELYbEOrxudQC/9F1JWMNjk5Bj8/0H/tqwC2nq/pFqHYY
1Ee1tlcUasE5acGNjaQdn9zQXKb2mF3V3iYtIkX+CyKU6azrnXafgyIB6YQLT9hV4bM4QiHs51HV
ScFt7H4Enl7dQN7AgYEE5hzpDQMNYRdNBNFH/dFYe4njbVplgPQw+sVMqjr/0erJE4xlW2y8Xrav
OfThGQzX8JuP0ndd+MkbYYCy8HUpOKJX7B48LdIXbj24wH0gNCS5y/YWLINB4AIRII/VjAygD/qQ
BOwJ1lN2KiCRz9A1zFdiorQHX+G5YYaSHCzkIv9qNf2xcOM3FSqFP8+dQsKHBxpk2gKQQRBcApGf
vfF4TiIPf3bLVC8fgGMo2pjsR6PWipke6co+TOOIMD7CcV3rQO6Iwds8IiV/mJP7j5UYGPhgpjBv
Wim014b0VcK05BjhtXJKetK8oRWPz22MbLxcBJ6dUkoDCK0YOVR1Ixouzmj0tybVF5wR/DqC6uos
K8px7eos7eOeIp46rOGvBQ8ZVMyZOpTJ16BjtxA2/YtRUWJA9TmaEgWi4a3nQm3nPSK6iXiZ3Pv8
gGd3nHxaSiU84KOaHP1SJyNiGeOrh0KbCHVINzzCjAteEhsjCJko/5DBCzkGKB3clrYYjYDayf5F
WvGjZAJC3LKj6ogKo6xICRcDrN9lIiwlCRrf9O3vkRnE20lBIMZFKch3Um5muzpS6YvDj/2PS3/p
/+Xw47nVgHGMBLJlqWuj/NQU3rUwhv6MBlH4lHUAeKoESMMAt3b6mUVDNUnnHZZEhzSub+OJmlHN
ErNo0pAok6CFiHX3097PuI9DREBDWJzx739GkZbHIu3Sx8Euwee2WfcQqAB+XRNrEMOs8y9e1O68
nlwAG9EAFIqbrLzSzr+0aNx60ZcqyaoV4FZ7Y2J38CzhZp2EExetfuw9kvOSWRtXYBpHD82C18Ew
/M1omvpSsermNW0LcJpl5Z8To/I2pWdRcCkhlDsocr+1LrZwiSz3hza1h8ckKi7WNF7ZUBDlZHSR
yjYAODY4IkzjjRNaq6EOVbjQ2C8p9RnamPXqAvHctDgPQFtk2Gt17HPygH2rjQcu0GlSpV7wplEm
+2Uj9ndi3/YkyHEXauHusyzk8FRdQwbQVLgVf7/7xlCzK1M2g2+IIGuoLPHpCgkG3nR5NNHWVtkz
5K52bUabT3k2vMmxY8INrasD3inalVD+ZeCBhe+ehYshdqNDqcmgUfLy55EYk9DfIUpDXOP3cbG2
b8we8ePp3Ps0xJ5LqYF+/7vLiTEZeGnuNw/WZEMBiLE7yHViHGC1IQaZjd5rbYZnqGHmN/hBcFN1
+UUsVX3959J2JOn7vjSzYutbJmmXME+UFwLYbKngnrco/doDNiXp0kiC2m66LY/kCk/MECg/R3Ks
wxbzsBa5Hf0++3Gd1AMNiTLO+H1dZlfKTi2pndqpIx+kYfy1cXJlG2pmuf0wfl9L9l4+iK5pZIe6
T9wNQF2M9u5L7ueKMSNLz2qHGbo4VUyK8Y+nJY58lSIVu5ssoi4ZD5/4eJKVshWySAMc0aC2uz9g
Ch3HyAPQHkY1yHipQa4T25DacMqrEpCbkIz0Ce308Kz6svr03hunfGwQFE9qm4SgP+lNc6Kn8qW6
r/y/Om+c/oT3q9z/PJTXbn/6+9z9z5vm7r33v5mRxtjzwbtGmCTwj3bu6fPeUAFOWLp3FGPi6N5E
YsKLKYAr/c91f7fY7113889PsvW72g8i12i36qj9aKaiU3e2PjzIwFsllQqjhO+O/FiPpf1gW2F4
rCZisnii2RJ8BdxsP7D1CY7F+ziY9K/V+zguZB1uDOowbSG+AvBxflkvxjXP+hq7X4LSuTpot2AZ
ayfKwX2/a29H05g8VgXIUwDFjl+RgRT3mJgWjbjbxJFYyNcRzhOSms1MDN4uDuMvnaOEiidsxqYY
1zdcSVoHDue0KU4yTV77MhwQ0ZWRoHmolfDWg9tqPGqulwPvSODeGm9jjf+LS9YnLurq3Kkwg2Au
JF/Bks1D1+zfErbJy/sK04BtsKtaG3sZDZfXWjHZZN375Eb++VcUknPZROxJp0Ba/IpTsKuqxoQl
h8H6++s4bygS8g6yv0keCi3SzFAQihKBYaag46RKn0QHnm1n5NKnHH3uRyRDW7J4yP94R9Ms2RW+
d3NX5i+MLMJt1gmARzresJD53hgjBFhNJw1T5eT6jOlIm8bEkRi7z2a5K63v68RRF3RXJaVM01kw
yC1d7Vck36tzBBD91oiJrHEwLX0fE0tGPrJoPzGRG6ikQRThPFRqf15GrBYLnYgS3j//H5t/fVKs
yVHARi4SwWVi+t//jwE8BZLc+9o3A3LMvJp4WoKsJRoT+jZiGdNgXevsDnNvqdVBBWv7z6Ei5YdB
H1zDbMzQQW1G+omiO+kzvzrqQ6NTGaAR4wFs86Uz4FD5YULM9g4YshLUU92gG0T2LLDikwwhaBGo
yWsBcHprQPo+V31TASPkaBrHhALWtFgbhZQx9AZNBL1VMf7JYMFZwb7scu1Jiwb7Ms0Vsv3LXDX1
dB2xZO7LZaZKxbbq8nAvjkI0N25H8fvRffZ+5HVWuI9g2Kz/+bdRtOk///cHwMaqQEewX0Y8zfko
texbvhuHg1x+i2rcoPWllTur0h+kY2wXFyD67Vb0bkOW4uKMkjbDwkPoGB8M0Z9Wi/kQ1bddZ5Wg
yG3pqCUY9a0HJ/vlMmJCrA1MVV/UWYefWA5FLMxG6bOhpldUpwCYkSAZahBn+BpcejUt3jo39+Zx
ncqP8mS6mGaSeyxyOaTKjPehbfoaJX/s6JQuLB+hj0I9rnzvbbqiH1lwT8qD7nrR1db8cq1LuYZS
U5F8xUljXfTd8Bq0oJBHfMR2Cu7OF7EiLs3uFIdhOKvFPTvdnr3eyAdL3LNdgfKsQRF81bzP3Bdm
KrJAmtem87TTqgenz2Yx/NtHvXD8R7UDoxw4NtTWaex9Rd0j9Kz0INSm+BGBjhTfZzdYVFNXjAUx
JhKFw97PEhGn995PidQexEIxJjkhwrpKWD2Iifu1EhG4pthQKJVU7/TCXxa1nULQ64mHpyNrohXk
6ErsyYUvP4yLFWJyOlMsvZ9kTGeW05nvlxUrxLhYpgb97bJi6MPpv1+2Ajf5z3e7/Zeb3VBN3TYM
vDlwGYK0+/ubqDax2MOD2/0aDelCQRgZZPxYEKHLhOmmYieoJtAtDJfScBmO5MKJCWdi+sPC0PYt
a35bLhbhwvTzQvfl4pKiKy5p58Y5hh+0CsJ6OIGKzynEuXFzyvdiZOy04RSJYSsP3ZXXyUCP+Kjj
xTCdIebJ2jYzy4qjNVzI4XSb/nkVhSwSaieJsczQt0ZbGbglXOSDEmaYi4pD0VRSTNXfW4qO3Onl
4ZfF92XDNOMjq7zHcjzIQYfNxNDt0G3wXKwtDfBcFWfHKk2HVc6efWaRezuKMdEYZBZAwU5r7M46
5PJQbtECglVyXyOOfMSdb1cQXSc3nH8RZ1b03/US+d4bjqwTfhH/84bS7A/K8h4yXoaT19IfURUt
a3IX2kwCyrdQsgba9vRluX9L7NbpT/abGEAHiqXimwKEulhE4/hzvRgTZ47B2J/ar7xJpqver/X7
9W9/aBBaPyx+UlC31UMyNa119WW9uNz2DNPGgRD8PgI3JLrk4UHHyaPnd3mIUMZ+dKTWW1SAhtcU
niCYj2a4N7EmnYnZHtWRx+kE3eU9IIbIuHICIJS4qtK12NtIGJAueGYySqRkzz3Y2Qs1VrKNPHV9
989ZkXm/z4rMu5hFx/sv5yqRnD5lwFXBWPU/4JklF1/201sjee23MQd6IIbEZGPH7TZUyx9AI9JL
LMNU6EGB8y9JgC6tQs1btNPOESg+4unqYJyLQW72VmWgnFW53ltl4ZSFwP7rOMK38uAbTO6TCz4u
/mNbaP6jEvWYGtTSWQz1QU9pX879BYRJvnEAVpdO3aRg34J2biiZcy50xz5b0xHkZm9GNiXe3if6
yNGPqAvNxbL7uLhIU6dID03niwlyheNMkyU2GwGqvXsUQ8huROzmwjy7yJL5lQpn/wq9PV1Z1GzX
Zp4Pr26TnVGy6K4R0vn//CK0fleq1S2yYrKuyzr4Aco2f/G+aDrXBgo49n/0JZl+GVUy3I9NvTeg
7WkPGaa6+dyq9R9a6zv7MZTbR9K21SZCq34uuqJp808mcgZX0VED7hvdstyV6PpKahy90HgQvcZN
28c2cH/AP2z2aivlJ3Kr+i3PNQzSEq62BJmI1NctVxXbjr8C0Yd47fs6TWSx0NRbAllZSPFObMIS
h51ylMPcEvuu7PfuZKW6qK18RdnLOGpx9iiS+6LJo+TitWV+Ej1A6P0yRn8GHN1UDQhL874+AzMC
47LWgdj02kIcJWZvf0Km8ABVdXgT49gs6Dundm1Ij/hX/z6udTLboTAANYC0mftvO7kPov7Tb2pa
6FvLpmPr+C38RdS/UKt6qExEPQZo46nrlrCOm1PYD5D++0n/GJZyfxRHWYStH0iME/FcZezE4qmb
dG44zBztGoNuOzpQYTY5Tsy7WuqSozXx96w06R/5sjizEgraFytBiqkBSEJFGXB5G6nfrGFAwUA2
Tio5QXi4aUqGyx6oK7EjKUbUi2egV9LLpLHqWOO6SZCv8Fs1Cr6rVDYX6YAVxTh9eu6N6QfVwZ6a
+xgECrh1PdxYcOFLh+1dfc1ac5u65U1TVgt9NCNz3dgieaa91KZ9cFUnvyIW113DGmWbKo2ec+ts
WWN04K8SHcSRaOyxHKqJsIBkfKxsxFiJUt1SRV8PPvsUNlN4+gQA0F3fA20Rm9+7IrAWcff7WjEk
Vph4xbvAGLcVpib7ezNCkdjjvbtJklrdaJqHg/199ta3fG5R0x23Rtjp59FEySBNiiP4Qv0shmq+
Ojjn9EfR4x3zc7zN5GA1hHI3v4+JJdRw3pRm0oInx1v+EWpyuuzq3txqqUn4lQ/e50RLJ/xvMOyx
AE5flDK8jWfQi7aDH4ZLMnP+Zy2brGNMxTnrSWo+ADh5MqdxPMOoVjq9u0bfAtktdZjsr13UAoZ9
23fmIzJ4wVOdrUTiSa8mhTP0UqcMFTaE/nsnnpYBrrgv84JVEUIw+Oe3pCZT0v4tOMLtC1dG7ANs
lZ0Dwt6/7xd7rUtzJx21PxCqqkCuy/ZBNJI98TwG+JL3Md2vgTWixvVzTRrH8oEnz3g/S6z90BXr
DRlluxgpSFRL60dfghcTTtg+0QyGPEcrDWGT9yEzAPI8FGo6Ia/12zJfM6OViXP6XIxpHQbWBrrq
K9mBkZqj1LUVKtCFKclLmHNUdPvC+QRTqNxENahM0Q3h/+5R/sWldpptbGCprawfRS/yx+zTxNOZ
pkSTmO0GtrV18Zzga4heKjKRJJ0bvYdANcUswxSAfBiTp7Ho93X3Mcmgcn2rtX04D8GpYW90agRH
yPvcREmEEkMrLRXV55MyeO7RBPAKLCeSP8ujB/26Mb/9vjSy+Pro01KjaNsF8oLd2i59i8pL65/s
qSlk0rmoSgGIjf2TaRSJjOM1E6Lf2f2JYE/fSsgrIY03rXHgtp9KCRVRzR/S5S/nFZIKFs8GB1D4
fnzWxvpthLP5HJps0/SE5Jjolnmnr63IT5eiW6lxsNTszl3fFseuP1fjttyLricVr5bhN2fTK5Vn
H2cdWzO+N5NUxWS2+AgwLzjmpvIqvmJiiNrcnvg2OFsYFB+8SL+CPaXOKQIyBVT1LFfIJd0jtXtY
JmbVgrzRh3hNcuVsC4USmePR5e1TNwMEggA3n4mfECJJQTUSybip8ZIc9brpaMyijLcdUMb3IXEk
lokVoisaubYQsnHxN6HqHqAn3Nio2Vsa2O4geDWzbJgBMB+PUee5z85w9q02eJVdw92PLpoLoqvC
R1hAck22opvV6R6ilXvF7P6zW5lfImWwkHpxobD6WfJU+zGwvnZ4E+PBNI5jw9+OW+TUdwEmBjNR
Du0hMaAvT1fUREU1VEzcy6b3sQYNXpgtKLPI2hFaSrbi4ydT9KZ7b5z3riuj8mMUerAWsx65D1yR
pumyUMPjGGzdvNCOoROijN3r6VIbNfvYE4bPvK4rPpM4GOeBbwLWIzP5lDcuD3tQfNYjSV+Halyv
qlHOPxeqfgz4sj9CWndup4/Tsg+nJw1qIdM4WyV9iQQLbjrYG97hD+gghsiPWNpOjLETUM4VKE/R
G1ILyBuGPyt0FjEUap6C3kUbjKic4IBiI3pQUrlshYHENGaYSnhWEWhuUHD9ZVlqvEYdkQ9GN5Lz
oA/XkeQeck5OisCtqgUrQ2v8R9kp3GmymLAPbmv+i5ESbOsPXwjsPbF8cADGT04vf7GqtRIpLdq0
zd9yF3gb2hQmKrwBWpxaoNDejnG2MPatlctz1TcRiBBTtwVi6taURr4Ou0nmpfKxkEjS+JaIzqeu
zb25FCGXm5k5NNUqXoqAzIS9cZsN2yR7cHhUBX5B4BnEUVM1TyXi8Nv7+B0KgVzCbVKsF5iI+zJH
7p7CsbpmCL6MaRQ8RWG/tNpkfFWRRdj6eEqT4iqHV6cbe3ZDvX+KnO62TMKl/Zj0kjoXGx52F/LK
NZTgVh8TY/ed0IeKxn3xh+3Uh+79ynyn4FNPJZH7RdW+PdRaCGUNTTdRl0wCsPJS1L3oJfpLehjX
B0eKnIPkofkqSUiRVFp5CioS/I1IEKce/jzwuqOZktfFGYxs/9ip8o6v9vCqVUayqYaSesHUFctU
oEyHXGlT5Cux1iRDkiDAQTFW3N/ekDy1eS/vbjezBo1moyXEuGKJaOppsW9mT02Xybv7+H2tuObt
oZGM7Ha9MBuCeTX6yBaOcXQlE60sejQnlvmE7ReNmgRvY6IPe9FzO8W+uNGr6IhzfMtVt1rtVIBl
OOfvrtOnkfwvWyxjQg3+tsVSARM6ZGUAGWGX+5eoJUKnJ3GR8HqroXbsyMv5x1h3PCxch2QeEXwg
hGmk1UIM/t20mKhz43NV6fleBJq1c25Mr72KTlSW1QKPJX8tulLfKEfZ7a+3IDeK5O9gk71DW9rG
ZlBgR7h9j/AA7DNvAeEwW3TlYG6KsHkJCH3g8vgAeMbRORt6pyAJMWovdqqHOzFmTumCcJCoxWGv
IXrjoGNh6o5gm7o2r2ClIf0OI8PRH2x/BP9PZJyoZB7kyPSXIlpG2sJ/oJA9NzOvexQrYBpQwEnx
thHdwjLtXTclekRX0WJ9VkQB0ir6mB5yvV/U7JZOJspEp7GoyTMqvtwtvQa2sm83CNiLqUpC2Ry/
ls3geCNK6J6/yQacqDyAwlekRdvFSHLn6kVDiygwR+E0lrm2epTEtt2KFIdvZEApPfYvhq9SNpka
AXQW4wR9F9EbAxkxqdCBOhRZl1FqP4tXR5V546rNpQTGTOftIaCaW1g7kI4Q/BCQtVpNo63vlC7F
Sl7pokG47CGKrOooevcVAvImznq/hlgReD1eCzzxs/t7UbzsVKXyj7X77cOw6Fqt6h9JVYnO/ZUp
3o9izm2+3V+W4qjQj21l45k6faxyRBQOWCb4WEFUgGFCozsiBgNYxo578n04qvSyET43vt5Ci8Ek
r0jqixPr7g+zRllxMEFBKPkyA0H4raoRvgaB/9mLTGQBKXjscpWAWpWw7x3U0DqiL2QdA9gC21SJ
HjDS08aFP42JidR+NH32gK0sTQF474XztMU8856a69N4lTntkbvgwfZ8/ev7QeyFt5Hwz4Npqlas
M6bOEYrFsX2U/Ar7i64ktdgYUkkowqCjgOBcFLWbr9IOYlCAWzCU/0npoqll+Oc6iuqSHDkrsTng
7TOpyZxjCaIDILbD/f1n8b+xYr+XIFY47Rfa6lpj7rlErsvbdkEUf2L9q+LqzR9NYCIUgB7/Fe+8
amfJubYsSmpIWHjMxIqsUYJFXZbREX1d62S66FdEhaVuJTvjowv7ZZ8Tue7LqRHde1MW8rrTYn97
H4L72a21oQzGZ6VE8omE95Lkm39SqUZeeirZF0jlGNn3o7VuLR3WPJSuFhkAE835aVqfFga9HxJ5
eBQyixCeQuzMtFZz1iFCCTsFOYtDHNXKqlFKbh5d12Hvu9ZLYRlf+9FIv+f4f1kOML7Z6A1o8Zb9
H5EElkJtKncxkBSf2W1WPkKXmTmqaj7ElV08ZmETLOUmQsBrmtSC2jq7krMSk2IIEU5cREhIbkVX
wopmj/UIAX4XIVE/djGKp1p8HCEnL3KkjapVUSHxHiSUQ5BqSfayblJDEYdiUDSwFhGBnpoIj8Ns
lqcUX+5rRJfXrYmNYi/tItdXrVmvl8HOD8LXPuuds1skzhm9MBK1aiDN5SgflmKii7J+45aehAgD
VCFUh3mt2P3wqqpUznrrJYcTtPf6vJqnpHiKRA/H5zGFZdYYangVjSc9NW7hXiSSztfaQM0U2u/b
fV4rdYTpYMGip8M5WCF9sbM+ZKMAia9fxwNyoZ2HvifOlQsHU/RD0GE3i9sM1lsTvvJvVuSerKy6
XH/VCM+uHvlPjSDjSfRCw/ulN82x06DkPK3MFPSi3nvT3GCa0feEJO4+zprw0oCZuz1vRUzSvycT
etuuC+BxOgmm6AD23Dw5DbUiPRt2NS/Lsf3kSlV7lZV0G8eZ9KynRn8otFiZddOqMO+sNep3SARO
s3Ho45hX5aCL0YaYiUurWRxfEGP8JThocVxel274828QelqCnDp03CqytQOigtcmscaYXyaIl61J
qVfp7OoqGuqlJwRTjGXtVmdDZODKigqZHyCt6Uybv9tgPBjZulUppWIIxifMlIjN1Ci95FqbAoWV
unPob8XIffi+1FeM5CIm4kTpp6UyxLV1m8ON2ASZrC7JkVcz0KXIBQMuUzL3u5XYARWCun4yYgfI
vtKMhz7/X8rOazluZYmyX4QIePPa3pLNptcLQpSB96YAfP0sVOuIujoz98a8IFAGLYpsAFWZO9fW
tOPMBZuhc7qyuol50ujg2VP/rAYOfmyB+0e/ORjxuZiKDwrkjSsvn6WaGr8iLQVgdS8S5VXGXWLf
ecN6wb/FZXSCoMu+q4qDHOyD1luRiEu3shkZdrvFN0pfyU+zx3o8OLoChgwnr02vFTEhTY9csV9b
J9Uks1LjbLcQfht+cO899FoSPFMJ5u5KPTM2KuT28zhnuNhNb5taib5jHgU9K0m7R38KlG0XjuMO
FVJ/TSdMt+SUGMwtGjX1SyoU/iJ9iHhNz/r/EQM3/y+LSWm95+KiaOMc/ZfSBCx4HmhemX6JIjDQ
fdVdNENprkkLW7BsIOOjWmqvsq90Go2HPtaBsikHJuBsf101UDI3Fl6rPFrgTPMJJrQHYpoatd8n
aCuyB0MN9DXRKCQBjtE2R3nwMwsHH0v9OilKc8yplMNYwIGkr84HOUU2TUrXfo18XvzHNfJzhrF+
/+/xTZiPfy++cclTqf5BB40y9V+/r6ZWm1BkhnjX+zzbwOcC5zevJ7T5IM+oL+S1HqntlbrfeC/7
cOVyzqKyGCAPgKO1Qsm27OySyD1neI2ekt5hC1QEbEZt7f6vs15P9Vvf8Pvs/3+e0OtNawXTVuYp
LQTBi9AksCa3xbIZmFCsZFJTNgFpY4I1JzU/Rz8nf17bFnP9/H9O/mwGTc0/hInVEjcQKHdFUdy7
Y7LLZiWHPBCvh4vrGcaWAGz4mE4enk8OjsO6Wn3Uyags0Ci3D9Rp6LsyYRMZUj/NvgDIczz09ndc
YBv+2t/tpFMWWTrEB6rsmiWgCzB2Q5q/BSOPfCUctK1swoh+UmBdPOQ6yTjUeXeGZ0DZTItmF+Iv
tr41YxjftvDHs4j78cXIf8TZlL9Re5ofDdOdv9l8NJUG0apw1QaWJaOjqSwhW9bPUaQObCf4CeSH
qVkUbORPcGua3hOUrfyhAxh0bXrrLgvw8rOsONp3COtW9eBQ+pmW/iWKZ41sUkUf3BzvkVsYj4Ya
G3s70sINiJ76i+t8KNgNfvx1od9pr//9+4+T6V/ff0JUtu6gBbF0VTddKY76wx54MnhqKp6dvdgD
a5EXU3NxdwhjGzMhLNXm8lbwFf4x7KuHEBzsVrZkP5k1pwYJz6hsU01D5B0Z2E5QhQ2clwrQHHhx
tnT0TgN0MoFd6q3hWlU2FA+Al1hWjFfZlRdDv+mVvF3Jphwwde/RrjsEg/NFDsU5mBZNz7IlD4Ov
UYKKt/EG0oK3BgwZbJypcbY4PE5rWUbKIhM+itqm8IwS83WIUCW42fiMki7YVzFWkWEPAWmWQ01L
HV/albyJb7e8vJUjaAamWR+DTtUXFq+lbexNzb05033loUxAX5ipBe3n90A4n8krnPkKOS8v7Q/N
8G3qZ0rq4/rZQAXobYVzxz9ntRyRbRK9rov5jPNtKD0E3/NEZVDvWtW+/BUHkM3PPoCOEyo2wEiE
EHAQCc6fIYNWDyqybL65CN08PFABorwEsf/F5Nl/L1tde5+ahfuc6X72oDrhPWkn5UXvwuGoqiZw
fKtTXihSAjdAqLURqFOvFODkV57V8UPDHyRMVOtRiTlUIY5uXhlXR9mXQXUqgIht/bjsj9KMRSnG
/uilulvezFlkW458znHn2bLJtu8uJMis99qwu23iQoIXh9Avn6WMQgon5JkZdhXeZh5KcxjHLqjS
5o95VkEFWKPEE8sDzbzXQKou7ZoVFLga814egFFa97lZgtWorcNYW5GzaPvEP9eA8f6aFlc4st+q
41TI4EdQKyCf50M+wAOHPiQbRAMJOxNZfik6fdrnk8jMhRxxojn5ZGqEbeerPL5MRxdANU+c+Do0
ziItRHqRLdC4GfmLaH4axVd5yFJSXBP1VSwv/ukzy5C1fOmCmu7Dc16P3yVCILFLV7YkXyBWpj9a
5NxurSbTdYyu/D/GMJHR8SGDpxpgxXTAFls9yLNWDNPtTPZRhwmkV6QI9Lu0OjiWWx6AgPmk25xu
tjWS55pJnWIW43uHp5O+x+oNpFPWpScdY/BtpYz+XSeyaa2Q97zC5IpWZh62zwDjnYUvyFsMffQj
Zj/5DWs0vs4D1OMYUIrZR2w6AMKBlQigWY1pd8oqxf2ww+anb7fuW+4V3sIstewZU0HWxli2/49o
3r8qd10DRRWbRx6qPEwZ/kteBb0izAXo2GdopepCvmtF2VVL2InpQYavB4VK1VJV04N89crRLAKh
JUdV3MNuo5/XylHdGvadXpQP/7fr5cfJC0IdhbFV1/qINxT8RBw3MBj8z/IBu0Nyz2YYaNwtiOXG
njiZejRjszrxXEJKBedgi2eTTXuH2FVR9HsTQO/rBD3gMDjFnJGlSaRQxePOGHlI0rQDByl91Vbn
qdWKV8uC/DRW6bazWg/KXggX022qrdXr9nM3WVe5ERzbKVy4CJ4fY2FhAxOo4FXb2HlWeuMKqrIF
xR3CQx6qg9oU+bulIM2PWOaeAb/qx3B2B/AKu38BVfEio9y/p2ZN/msqKGXtNtX1htdClMqKiknn
bLqUJeMgR+0UzslH3ItZ03Vj4J51UrAQ8IT7oWfT1eam/AAH+8MJ8Z40ygztQ+ZPr1StURIJ/ul5
cCjCyDy9e0zhY4PhIUihYoK2dkH43+c5AHSEweGdX5fqdujM9mRjRbTTlcE74L2ZHYAcDXtHCPUI
M7wAPEMxoBcVsEKH0rkrY0tZ2+44XXRkwTPeqbvmcYGxWOS2T02ts5fXc/HCgwszwGzQ3iIHa4qm
FMoXZ5re+J/U31gAnB1Inj8skW1gGYaHgKTNrhL8d0AZpfdjMVYPeVl9DLGhvWuBiaUdGCqgcBRC
QgaBzkA/pDVnW6Nt2wyBo76HgQWS1g2fRHcPCSHZT94Y70pKpamUAqdFUiv5ZlbdIqyS7sdYucGi
s7vyOfLTYKNbinFsqzw4u5Bv1ilMvddE2C/Cm7ofShLj6mOZG7uI9d3InmYJ6Le7ZoVvbIxO7SG0
jgkPxKDcdHVYPjZZzOMyNLIPq5o2Wlm3x6SYefpJ6UJXUrBynA+yib8F0JLaCleyTwOoge/lPKxm
Mady0u3Umy83Wuy3kuiPj5GT3agVS0ct0r0O3GU1CLW+89VIP3R2rm8CVItPCB5zXjhm/sMI38UU
Tt9yXszLoc7VB72a8p0CmW1nKvDklRArkaByqo8mwJ50viZ33Z+drhbPZWYmm46v3tEyqMzGqMlB
wgtXs/BrlddinAHBGB4jufqYD8a8SpH9dTc9ovz81fXZT1byUbaEr1MUkUbN7TP+n33yQ+S/MPTp
W2YgE7Aj7D0pFgqegNo3d23mXnQlDp9kl221h4Zk8r06d7ke2D8LDfJWDsaWC0UxJhkgm54+Eo+z
tyZWvQ1OKf2a8ro7A3Dgvd0q7SO89GOQJoSxtD7dVZplrPs5qkXpdLzAehC/BcPoHvUu+GNaN6K0
zLxXI8H4rSRMl3kCFa8Od/I0WGjX5EE2s2Tk72dZ+YrwEVwprQgucXSgNJd4pexShPXFUL32V99k
c6MjA6jWcpRVRnn8Hwt0/S+dokvBiIvKk9QqNyc+538JcCojzyaskPVn8p8kYzY8a8uDmNwttCv9
oZpBQZMHL9Ntf7Xmsc/WPCZntvNrHWeEv8Y+Z/7+zGb+zN+t39dFCf60YoaT+71POsXvBOkV76Q2
PZpJ1x7vZI88jIiltkqcgiL4z4HGTtkFyECx6+KX6dX5IUwsKhnmlBs3ODT/2t/JljyYTWRteVDU
MEdDkaBAxMEANNC4hawD491xqQHsvHtnjPwDhgIPUR5797JLnikR6Rr84fF7+z1AdKuGzhOMdzF+
JCYU40swr1rHrMLqNlEqZCe59RhqsXpk/ZDAI9I/auK8T5Hm/pigSD7XWi82I1ZNB81PrDvTNEIU
w0GzBzPkrYlGUb3VWlenzMrHBPxtktnFq50LwKodsUHZHNxK56llQVYf8vJ1nHS4ZNrBxqvnTknz
bEVMSkd/X9jc5sIq7oJ6PWkNktFGgeCdq+26zyiC3Y7T9JUiQbEYk75dE5l2n7tSvxokW79lWMqz
EqYkBGmQvYPRx8v13zOIXxYrQLb6lkIebTOVLUkNPcvO7IFL/NPV7IV32XcKRfwfuv7etV1zSaks
Nne+UwdsnUqLuE5qXURaaIeYSMmaogvrTS2VTThY2TdNSX/N4KdXD3PRGex10ldNaTZLPMtYgs+S
X0LqEDVr9sp6icgFzWmkuOJ4k8j5YQcFfRxOgxrgD9qQRWmVhnrQJrYgdwj9Z6CZd4SZk4+a2t5F
jxT21S2rHOhhmjyNMB9XPv+ZSxp57SZHOn62wmzcDS1SljHqw6M/WMWucAv3TLgx3cQ1SAD+YkAZ
DBLKY5DZzYY1+HQ2qpHaCL0w9gFeuW/JwDugHDxi5n59Hqg/WMh+02+mlREOTJsfXEOF0fzvaSD/
cEGYn2AKNjmrorV+TUsSSrwT7yev9uTV5FcIRKF+D8AdrFPbDU9tDJ041RJ/GVCg96FBHglU+1uk
qsVyasEf24GnH5q2jvhh9eo1KbK7zE7sb1ma/sixPH1yqqr8X0tf66/KAh5VnmaYOpByV8Uexvzr
UQW3T3MgtY/PqHU8bABeXKPjwQsu42D1HhUDaVK9Z1FcLmyl7e57URkPg66B1qA/mZJ1P4pVSB3G
0iiHZC83IrIZNdafTTlqF+2xisoHjHPSkw9XdxPWQ3lN6wRGItGOdyObHiKpy/XcfWk51c/GLr/i
Eey+KpR4LjOhZXuSPz/btlGPigp0u+zK8QueKtcGYtBjPfeHiPFXgWmMX/pTFftQIFVC73JHXyST
CqKrwEh9frPK7T8JruEc6aW1t1PHbLf4bOQLqLLx1gHVBs3dLMhV4lX5K5juCG2FWro/OXEesEBS
B3GSbSCg4hQMVkdWYgDV+Z8Dcopd2lwiJ+JPOawzd3huTfsilYRSe0iVe3qau6CkNg9h6aQgJlyx
ovhSPbtOC+xQnTdDqlqCAImG721E5aoeWD8dt7rGvqu8ARTADyyutctEsTrPf41Y3O/LIx/NmLyc
39ztcixwzZ911F8nYwzuO9MXO8yp8vuGsgLsee38ra6jduM6drZV6iZ/Cx37vfNNcYmqKXr0KJuV
3aOXuzvgCSB+5ovykd2fqdf+yQzV9jUqdjhqZG9eUdo4DiP7kM1BGR+pv7mPZyBQXvt3TmxVT4HA
WUpoRr+S/UEe3COqq56MdlzlMHnxlSk3ZtuyBGclf0I8/ufhs091WrE2ixrL5HnK54BsohQVa2qW
cOcV2KEMepY+eFXurVluqLwoo34bxVl1Cqqx2CcsCw8ZyoWjwQ26M+KugxGSaRs16CmZiKdsPWbx
cMUNyV+Wbt48Jy1YwkHTujc1xLMki0fjq+7POeCy+FGXzWZMfNxiJmvrWmhRsQXyZ5J7BFSuIAnj
O+23LogejX7K4589Yoq9zJjhpX4offhv6pw/K9zo4PN8e5BjZHRuY8ZcFP97TObk/n2dh23lqsc8
/lY9gNm8jajUC2G0IsqkNha/zDKkOGuukW4DR9mYIi2RuvKN7B49NdizjA9+Uqm4D31M5YiFaDwo
huQu9fDaVEHbbLJYdx7dmix2BJrlR4wdrQtCodawiJn0XLm6oJy3LYuBwxCASwoq1puVno7vRRUc
Iy9tz42awOsmkrcg8Bn8RHKaQfn7qZTte0Fy+dXpMCOo3A7bJKccd5Oh427hd+Ymgc0HDDaNNmnY
aEej1qKz2lbpGtFX8mqI9AUOQPcDlcumS8zw65jA7SjtMbxQGMGTpspD3FJ648EJk5BtsW59OOIL
S2bKDdLcEOdIlinYQymOc35SzPUKcgBF0K8zwJ0DfAPMMNTRsi+9aN9r2N9vvTuOGyc3iTXOQqxW
AzjdKd4ThhjVibom3NVaM3rD4Qq5Gl+PnWx6U33uGpCotd+2s4feoz7P8goj3WUtBgdyFsE7Ip9K
+C23RHdHPoFfRUkx0qdIaopGh0xzRCz/t9gKJ6SVAnLqXnY5uRPtatiG5AqMY5oMFFwEjrc1S4B+
2MAoq0bruqfEHrB/rHvxpQ3Kh5hvB+adyjpJkiJcAGs+jkYffLTw/RZKEJnP6nR3WxgoyTce1C8+
tsGvZatNWBSAIZZNzwMOih1FfryN8t8SeWDf/fd1uv2vd59tGASIdRT8mqf+q8Ibmy1KpO1KeRLe
7FDn40U6VlN/r4osOTRYF28olyye/IJlialnzvcSXSAke+Pr59yRukacM+9YFjA9KvOnsgJuiVeO
/Tk9UyFSyY9OKXA93ObOH23N1SQY1unLW6F2PnVI6lOsoYn4/qhb3BW6IvnSNr25jHAtu5iYHO0K
9h07DAniS0DV6NJWiuBLRkV2wKJcXtQLJyEKik5jQjehz0+CEgOTJwcGuj5n50OAV08JjEpZpiDH
frfGZPp7bL4OlYvzP7AySOb+M5PhUvhjGjAMVOR0KmiVv6BGhG98Ezmh82SQ2l0l3ZiUr6nlL5CY
JVuEYhCbVUFtpjytO9KR7Xy4jeQm5gGyU6QNmchpdJdBZqEkxXpe6lykHEae/aWJ+asphDVCj2ht
c0exFGygDu+MgXzao6NhA527fXfUlMo5tYnd46ulmc+gSoLFvAv6kZUnYAzWd3lRpkRc5MTdRjXY
88uLmgSLRjV0jWcnLVnqp/c6ANTvnRBrV2+4SyoMXe0RMQzVfV+d1p7ePA2/B2pZrKs6JpTFJpF9
bmNT2VF/qO4TFY8pC7nAxpyEcvBC8yX0CailiGxOhOi8I/rQ2cJ2Ek85NXG8K8X4w0fe3Jp8QdDj
offo42eReNY68upfFxEIj24XsW2tfl+EMwJKgRpUV53q0e2ieP6X5m3T7V/ydUU8qb5NigQB0LY3
sQ/NEXZGL+BEv2qWq52wDYgPUxl7LHaJMjY+a9lmGIKdjEFWhlosrAp3DjkKXmox7zefy9RaCRX9
pqJo9lvZ/2xmnXvbtcOmJp6yc63YmbvB7ReXwEzeMifzwaNRq9s0+isYQ/9OdsmDbHoZHh5GFZ/+
6jcbXV92mcDZYrwmnTHi1AAAkQwIxcTz2edB9iVBX+6S/MQTyu3Zt6mPeTILjvFcOGlzttax0dPq
bm6f9N7Wn+Xo2KnWqfYegxpStp4lxmsyeRuSdPajOjjhQx2KR6yyjdfCbDwsPsCfK5NurJUOHlBR
1vlOEH9fybtWc8d8541ud2vK0cwu9742bq2y/WnNW7MBof6GMI5NF00l1s4V+s+rX3w3RkfBvXR0
znKBG2qbyFGr823Nq7t2OxGd1/sVwWmWMwl0N6HG0NOaEHU1SzV2mcEKXEF4KuMwe7Sm+M/+iV0f
frHZ4zzf6jLv3dRP6YjCP2upsU06zFXkT4Qt8Z6lv7sSRq/ubPjC6zwLp0XWtu65TcLiWcEkQO4z
x7wr9xnx4aVI9O4RlDbWdq4Rb2SiEGdhMN2J6Z0SfmWveXwpVW18QX32dBPBoPUyVpOhqBvWxs4h
87FQcPuW7WXcVm9Wm1yCOdbZx+XBznLrXSQDzgqsy3AEjvy9hyXtNgo885rmqb5w0ap8b/WNmTQw
jlXrPS+uBIMLigj/OVGUv3v+HMpRL8SLP+dgWeK8qxT3yaQC2pc5R4SjpMwR5A0pIz2CqitHe8ok
q2L8cJ0FfOLsm8+fc0kpQXuXRk5y6qwigr3WOO9dVq+btNW+ZQWgbk9LpoeURRJCQNvdpJHwnrO2
f5Iz6ixiwxqlz22ZVtvOzaO9lnbVtZuDb3KGA3iitPoR9nhA9czMG6nng1ApplHDDOsJWO/s6zES
uBf40y1TjKGfsyG6M/S0usiXT0GLC8qL/BrPY5+t1gj+aP2+zvf5Iv73t7+nOv9+/89yGzI/Gom6
f7OQQP83SqAOONh5h1rRRLePsH5ceh52AX0R20dZGCHPgs5nA2RS47SKG19BS9b7my4H+0NxCnX4
xCaOFcYzZM/Vp8RJvLXNo2o7YjW6sX2Y4lJMLEXG8cy4aQv4RBUFaxFQo6PNk/XFMb2X3E30e9lS
A+zT8/gpiYjaaBh2HXhuY2aTO9Y7FdffHYRyD6XXKHcgmbENo8LsbvSUihjE8BC2fUPxX/fdglT7
XhNZQ7vQj6+x0eE9XqcXvHnFXRFThR65bnFXe46/izXR7Gt2pxl7yPXYVf3joKvTKY26L9qk949j
levLuO2Dje2RVSh513337AYjMdRGiRYru8pvP8YaDlxmZiW/DxythObVXzXu9lwvnVf86v0t5cD5
1q7K7iG0y3OKlPc9zYyVzCupLVyiURThxYmrB6GE8X4YIvvo59SiyAOvTxSKRQVuba4Tmuuq+p9C
531LhiaqvLew8AFtGmp9dJ2xvSclxqu0i8a1YQ3VpsaT+r7m6bQUgMk3rkBRsKBqG2oTTO6r66v3
BjK4ryDB60Ux+5z5TollDeD2QnVfQyvvP1w3KhaVqJt1PHWYINUqVqaqJV49246g64f9t4By+Dqo
RLjojKc+N72fVo9rkJ3vWrLzq9GhYmFM9GXbatirgsHHBRJzoGJohp3tKgd/KvK1NlLFnjb9QkVd
/Trl3bDp0cVtCr9jB56393qJfq9BdPjRJeLikmz9QcqJmI3j4bQeurhKte0hRRYjq/2Y8E9ZYD5O
PWUL6WkIwvhBHqpK1Y5KgoRv7krwlMcy3sVF2Sq0s3BG6g9E+Ta45aWy8/IJ4e2TVnvpPRAl9blQ
tJci0Jw7PS6b82jVFwoBkPRnccwW7kesdvlJjYKrR133PnCyyKQQuzBPCgFobz2FdvYubKLGZafW
G9lU8Ih2S7aHtt6Luw6rsEWg5Pm7qcTRqla78Kh7uI22nYv+GYqYrKAJPc4qmE1JGeJYO4pf/XIw
IYhJuGaeItvQxr4oTpGven98JjOS31dp/MzqpLkbMUjGI1xoByGa/kV1eVIjDc+2BEm+894VD5nb
G+dhcHZWaobREqAWAT0TCfo8qM6Gk/2AARmuMR/kGJkhICTsvQgu2a0dQcRdjFRNLvwh79clkeUX
ljHdGuk9r7W5aRu2t1Q9rdvn8Jk3kVeOS9E2CvgX28iPt1PH7NgmseJyl2LuTQJeUK6uLENxV4rQ
O+TNeKnG2Lp3s3bL7nNtesb3Qmis8OL2Q5hWf5narFzqhVtv6uh9qhH6xux0xi5ufgrzUbiOeG6S
0DtV/kTtcJVSVpF0FJHEPNJB+Pk7VWBTjm1vecmUrrzk85ljahesaSvY+XTJwb5ocPoSRoAFGTMQ
N2V3ilZ/JKSEi8axnupE7feiseulbDpRMBF5S77GSm4/wRYWV8y+l+ncKgsqNqOg79aDOiiYxnBA
TfbrLE2MfrZ1+frZ9Tntc65HRTGpDf7131c6dnNExfuz8kv3MFRNvHc736MkdMh2kakFZxFFzTas
jeSOVOK4MUqjup/c2ll7GWgPIYKLx5t5V2RFdoRH3B5Cbv9dFxXuyYCUutFHdbofqrZY+4g/rt2U
gJ42hfpUpg91jUFF6k5Ys/TYQfdmXe/jwGvvMSeIiHul9bvu52e14k7HUnHfaXnzJa47Y4lSL7sY
pF13CKnUXV92ybLC03atEUXdazafJixlfmUIXIIcQ/tqs7HQ1dr+4ZbZo8YaYtkQFbwIQ1kDFyl/
mhSVhTwL34Oen1CESXGx8qjb1WN753IrbRPdFdvBQiujOtiTY0atv6pW86HbWfwzt8+oNGfPa8yc
bXLP706I/VHVa80V3Eu3qVL8AN2hPnoxOUE/UJoLFUY4QTZkAqpiwLGoTn+oIdssL2dNYrtmvqG8
sDhOk2GddXQkq9AT2pspxjMxEJdEpafxyN40ql19jUJrWgtXrQ6EKZ1r3ogf1FbwoCRrz464sR9w
f4iPRhRA8sv68S7z5u2LZX3EWhlQltGOOy1sOyxaWCKBLHroUOl+85DJLbQ8G69jZgoU5rW6qfO+
eyU8QYKEGdG8cMaPEB9T0RToAJqd6gTp3pk8DP6muDjxt0y2o9ra955ZeatIzLiqIfZ2ox6Np7xE
jj9Env9kmWZzcerhkFCZKgyxMCrSvcHQpucIAN+WDDIG4xbiLvyoi5UtomovpV8dYHOUIm4L1IrR
pnMXHUzTJ1Xt86vqF4RMW+to1X2KfUkv9h1ODzhdavk7hRg/yLoMFwxlzEthhN+j+ZlrJd6i7JUS
ZxPisKOHVWEf9eN26JP8GujCI17ZNd9srwbm2Wk/FFIWlRo5z5VqTmtNS97dsS5X+GF6l2w+UGCP
HWjMF9W3FV1ZEAjSVlPtlOvQr72LnOh5trnFpMpbfPZBdqO+xeLBMn+KnJZag31xb599+7DU1rYB
qgYMyl+xFwnXblHmZyUgAEh9IOvn3khPXux9cRLDO0cG++uweZwMI1rqkw6w1qPKvfYPjudq55IC
leUEXxvpCVB8L230fd6n4305H6JdPmb5hs1xtCvZKaxMu9NfwZ1+Neph+El+bkKpzEKF3Xat4BPc
4KeGJQlhYyxqg+mgpDyoTcV6GHiO7PAcjFdpZWvPdhw4Oz9RciCNOferlr6hmUlXk9uw4FLL8TT5
qEewxXU2sW0M8ICSYuOqo3Mqqg6PH1Jyj1bhZDvZ93nQGvefKY2rE1dzkH+xGoFI2DSvbiOwm3bM
6KUH6r7qM8u4JF7IFhUtBHrubWxMlAhQkIC+BxCkwK9+MUXtWdQGW0AiVI8ZeaYFRdnDXvZpmYGp
9NRSVKy4l9iInB/konBBWLZ+4F4Dg1Uyvs1fVUUZDyhPp4OpUGmy8GEnR+McmqgUwUIweVOaKH0X
aohgHTnQLFx2CYCHB1TpPQA0w8aZEV9KGw29FUYkJIMsOqnlkO+jCZd0t1SVVeVMOqk9z7+ODq5S
dnCmNjrA6yRWCLAk3dbX6uKBeBolybNxuaK1lI3brJooqa2f7WKMzwNxDUIhbf2clIV75yXmE98f
+2kaqeah9PufCnFnpsV8loJV7OJWVU8CWBbVyoG4avy7tvwmG3YYqmtcb5KV49TTBTNxKqm0dqAy
wZgutz5oH1sd4+KFbMoBdgswUhQYMFxUijhZqlbOAngGqA2eU526Lv11lhplsgYbiXNzJJqWPCxz
bqc8ifhepWq/AZkPF9ECOamolHbjMYR/4Xzga+DtOyqtDNgiZ6u2eQFk8UNbKQm3P49FVrDOgzZh
9Ovzm9lbNeZDsq91i4OeNNMOa10s2k0qu/A7Iws/QINTc5gq1XhH1sm4qDg0LQ0/DB5Cfurt6Izp
TmFrWenBRDXaOIcQ7lGwrnpsD3lNo9z0Sp1anNh87ynqO4f999EoSLR2Y4k1MYHbMkoczJga1mLz
mZaAz7l1yrY8tM4dWd5x03dRuyZsSoqipFpPKOm7n4TJF8wEZiKK0r7wvNeWeF0Hj2hRorUZ1/69
rfKliJKvbK5IwHc14v3O4tUyN+VBeDqqWssjOkBdG0P64NiHXKwUkeoXo7lGZkNho2qDXvH5BYNE
gJysenW6920dH7RJw/qxnIgHmImVrqJJMR7koQopCWS11W20QP3VV7ddR8JGr/ZDWpu3eULT7kjo
2aeksLxNGc86cUczD21EpMWDYf2khXZzFQ2edkBwn0ynX3uJqjzMC3W/a7RXA8XqiQCBf2taZZYt
41HEm0wv4xrWLg4YJfj/LQimlFxs8c314wLnACEO3GsRO2ZzeLAgaSxHL522lue7x6RWXrDuSq6C
Ckmzq5unAAefpwI1Umm02l0ZYLLkGcJa9jCqecLSxIXF32o9oRm/9e+sAlEVpVv+XR7b37Vpil+D
LK73GNqSEfKC5NWmWmZtigaj7nmUigjYnaFZol5hFJsJKLeJ8qi6pnrl/YGMhe7B6albDAt7YbPR
PDrKhGCwt4ydZTTpCoqITcVU0gBsQj1GHbj9nBFKwL/CVVfE9RkdVW1bFrzelcSxCLGE8DuRia7l
tbrXB9tSK7v17doO0Rlve+J882RWeM2mmGZXyfmjkp7YnzlO1a2JTIsX1jioGzk5Fyn5zcEEZzhP
VgM8neuOwNjt2mHwVw4J7a2cbGDbuapD17+NpnbTwbfIqt3t2kiQeOtJCcn/QjKFeOm2bbLFjGdn
OV5/34O+32TYQuLmd0R9Ej0pzbLXVPGkaE7/lNXDC1VU3rkwMdmueoo3FWMQ910Lgi7qPWqHlMi+
9bX4jk/w1G5dPbCCO5Nks6+WcG5jdsxHBaWji8vivfyMvI5SmCd5tHVzrP6cXLDEi5wV8un0GAQU
flP19i0nOPW1LDERQ+Vh3We+Fe8w7T607ZRdOit57tQkeKUeWT/gawHx2huC1zpp2w2xdkwZ51HE
Aw0ehKl3kKOFWT9mTdFfgsg1XrqvTZUFOz3EvLgUVg0xxK5XDXWr2yYmyYmnBRgkr8QdZB1bzj+n
/4e281qOHFe29hMxgt7clpVKJd/T6ukbxrhN7z2f/nzM0oiaGnNmx3/+GwSRmQCpUhkgsXItRLem
k4lks779FPDp0sy08pBMpA8C68WnCPOrzZ/36pnAeBcNL4N327OfFifpKdZgPsbB9CK9eM6hQM2H
X6RX80dTvh1VHLdW4de5hjvIHTmjk1njdjYOPsiUXWwrxuPkq++Nqdw6yhA8rmYW/OUp9YMfJGi1
p2an7cOJk+IrByKv6qbyqRZYgyWEfAR7HXjMho/b+T0bRqvWtB+ohz9EQzv96M62v5tbQM2Tlqv3
qk66C+w0OqXskcOpRkhvUUGRBl2l96vUsFw+3jm/4Q76J+LVPq7SIvP2Y09ByZVDgsU7dCjQrV6K
fZBfsYeGrAS518usTeNukJcFuNdRVEyCBbHmE3Rh703MUuGULo1crY41bnVcxf2LkHX6GUB8spH5
13HSXWPWO/2LkKup1rF/+5R/e7f1CdaQq+mbYAHmXbmv7rROsz7M1TRryH/3evztNP98JxkmT6n1
U3Xowuhl/RPEvnb/9hZ/G7I6rl6I/36q9c+4mmp9wf6ru109wX819p9fl7+d6p+fFHqHmtWhUWwh
CGFpFy0fQ2n+of/JxVEUo/LUfR916XdmUlxmufQvAz4N+8s7iFGm+jzq759ovesao3LujGb11fP8
39yfzQxb78GMWZ2vd7zMff06fLb+v/7dlzv+6TVpqYGwqgFpyY+/dn2qK9vavX7Qvx0ijk+Pvk4h
nnS56ZVNHP/C9i9C/vupwNR3uwmFn40ZT4g+j6hY1iDit9IN+4UyYFGpli4YLWurVq6/U9ym0I9p
g6hfU3usKJfBEjhOAZg4wCtnitTrk16g2bQTd9DvTTP17sH8UkEnpn720rvKYxVY6qV+RKDY2aH6
y8eKrDfHDEAvF7m2i5ib6LqJpBs1e1B6yqU1zomyXYXedOd94GpapeB834hhOW7Sn/yoUW5NKJ+3
eZYlR86kyEepWfECKvPGrPL2AbKl/EUh+3K2vPZJfBJV8ck9eHY97igLz18kTE+QEgtJtpwkRPdV
lkg5S1NmlYC0LMBwmTFgweUm4viXd9fd/smxdJ8k6l/c2ZtgXtL9n4PcIAOXu8P9DBJr2thwf9xL
H7HJcDum3rt7dZgfIbapEFKgCl4Xw/swGSuNxHkfs1hVEh4Kk+JdraSixahjTgHkUhqyhJCUrv1P
QYnr3oO+nI6fxoA8/T38kxVyxdTdjoY6QNMHhz8qb/ZDr0VoOS9XKdoVfZ9391d2FkTRjvUp76Gr
AWMbnvskgK3h9zkkQpqS7S0sUHZ/XG1yFaZOf0MZ5G9XdpmkbNy7upztkzjF5KTDIVOn4bYCbw9m
knNChJwsXiJnm9u1d7GLU+xytTbA6+w76aLHDfWdXLocpvh1/D5WhjVm5O8io27RPMvGAxCAfhvF
s+5t4NdrnhhHkgRRI4V3LRBq0nb2eIi9on0aArV9qrXSOTm9+0VMqx36rS9W1rrsNQiVJgOOfLDN
oN9Oy0ixXe4hM61GuY/rBNPlPuJQy/lbVtTNUcpy5QoeqOf3et2r0l1I+Lxyc/FdrqVmV6p3oYUF
7dDuPHg5Q85wT2prGCm85lXWnJRKsbn2FbX+w3WrGbW6lXC/rfvxrtUQDA+aPts1sfFeO50oneeS
3aA6em2MsoGsk2y+mD6FXFdeiz+IXcqxP4Uaij/IcCnEhr5gE8Hzj3AaOWvToFC6SV37LlxAEShE
qt+zAnagRUljjQhtTYM0eMi2+u0V6CfJAJ8fxIikdHGm/tUiAbIrPrBBcBohVRxwcrRkAPmkvESc
okJcCS2eNBCyZ+jKtf2FNK8UPuklruU07BIH1GLYw3rSQB1XNs8LQ8Ehaut4F0L1Hm5BCubAQbJ4
N/he/VyiCf8sNm2xdRR1IzlEjvYgfXFfzTOq8WPT+cFtbzfDuVet/oyKuoLYwtKPYaG/c/WHoivG
fHdxkHwCDzA63c8h4jYc3Os9/MtBuVtn6PL4fa4rW7jM5+sPV2ZbjdCr18fn7kMl9NPvyruKaO3P
W3II2qdfmMvPDkeAd5cY6X8aefmRGfxI3QaAnrZU+MGPq3BimqXR20Bd2DFfROWkST+uJhGVW/vi
7ofkMuLKLl120P0R5P+3ZujceUPik6opjyLmzIyU+7XJ/ea9awbtpgMmchan2C9je6pxtsFcz/t1
GFl1f9eXlba9sN2aFBxSBjVABmgaUQQIWKv2itP8aExdFpza3BnOeZyzMY2a6jae0+o2MVJXfRks
cgfq6OZbiamXwEQqEiYPZHTHqRt5yAcxuaFebFmMDtCDNJqabT3dhq94dOYbfua0R4pZ9Ue5ytAB
1eeou1/tOtJt50y34C4i1FMB1W60EWVzh8emxA/j2pDW4y8B9b2LFEisL+7I9KCq/LibRDfLLcdC
4UiGu60PENZ5c0br/XK3T/Y8rUDHoIs3zPrtnEbVkTy1+up1GUSVim//qiPnEXbZ8LPb5sO2pqj/
yf+IjQxnvoodnG81t0kr+JQDjSOAroEcLfUa0kl5cGPA1zRc3JUdkZEE6fBuKyisKsYKhZ1lxGWw
zDOES1KvCt1Ns3hqeMy0ncxoj+GNhFwPWeamtDaC9Z0R4i2sapfqjjMiaW+ChXcbiIb519m/2iF1
IlpS/RTaMbweVpM+VnWC9i9ihgeLOpcvEit0LX+MVfvZ4pgG6IOi18rG0fhJkpqBBtUDimESuguM
WDXgVROvVBuI13EBOohXxhYd55CqZ5hevfWZZ2tyTr6pFz0p8vVk4CvwU2tXvNWiRCXerEBVpjYB
NDUaLL9etzH9lEIdDlMf5Wp1rLZw8YLg0I52TLWCxEkzwMZ8cVC78evMCd88DByirgPkFlczyS0m
2E5ghGZiCV7vnS4PBfqqua+ANRmOWe7tCTheZI/xj9RBIQej/hjwAnBYGEE1PHTaj5WlAbIqp9ep
GKjPU5KUk/BA+9HJVYfDT9W/D9JZRQCRN+wyXGbN27y+Hcn3/rtZ/VGHG0NR0Pdh8XhrDa511Pye
ymzwWRv4w/pzpEfBW1jOt0FFtr914/lLURXbcSFGo36ueNA7ZKOCJYqiRdbONhoz4vUSveJPYUrx
ypRU5Q1n8Uam+mnKfMo5KGYOty1+5Ugh5YTBK0DQO92LCuH4beeG9gGxK/urMkcP8ju8RqQAP2/L
yLEOYWNBumzCTjVs6tmqjrJOnuPIuDOdfHu1VqaokhX4rKrGnRW/e99t4oma+pNnGvn52VyW6hz4
3BhF85os8o1GmsKiYzanVh2U4eGjy6FocC/NnDu3FEeX97aCnh0TFTeN5kYv0ngAPMoELJ704LbQ
7yuzvTN6EwGYbMrGY9YNPV+yDJj5/L84WdpuF/2tYwEVHSIxrXoq2865l5BJ94cH252P6wDdnpMb
vkGpqpcBlDJb2xb69EvM5b5z8lgWRXiZxIDe8TGcOPiUp3CA4SPb7lsbiZUG1HS6A9s0HMxl+llx
y+2IKsKrku7UGB2VomuG1ymo9W00IHwrthHE7RlU1K/ewvcqpqowoQrK1HtnMQ2g0w9JbbOKXLol
m74Xw/omPgk3Y+pIvYySnVb1zdOU+T/CHTLceUEw3E3+CApdLqXh611R0LX4CLiOqj48EiNdv2iD
aiN9qM6ivW7N/WXONSYr4snfrqNlXque3p/jMoX0y8z5og51cLwKsRuVX9TA+yG0apRUOs88ub0S
gR2cVS6lWfvil0hxO1BlvUdK314jLy4J5UBi2moBPCMSJHPI1XpLtAkUY/uXd5NI9qghrIMgE1W9
GR8dCAZ38agle+n2XoitN8bH3p2dzQAHxeHK4Q/pryHnLbfX9mI8hWWm3dV5ndrIqTDJ6L7qUzk8
BHrQAk7KnIPHzvIZUvt649fzcCtdaZLOfVHNPj5Lr4pj7bmzxl2OgNBjsfQ8MwieKcxch1SwcNx3
nXXjT80cbb2uhWXAy37SKP+OtnC8zHxEdMj+ZPhy49EMh0MTZeCUqnoLvGd4rh01fKUQAFyl/yqN
EdstCCLLP6WLzW0Aqs6zgrjL0uW0vnvMA/1Umd77AL0HwmAhJCgmStGyvTP30MYu8WBv83NfOP9Z
4ykNBN5lo263BFR9NW2DPpxupDu3ZQcYzY620lXc1HjJy69Zkr7fDVakivSl7dwaaZuAuikMkjbu
olsGl2jMXxYHOyjWUSxbbFFhASJe++atQaEcXP0E+EuARElXGiOyY3A0RbC7cqxdtFvMQ2jZYAS/
GpqLTs5kBEiluBw2jfDYWwAfd+3QzAdO4aGud6PwWY3cTTyV2Z+8MtZEkkdiU8MNXmU8xf3X4yUi
hJz2ErHe4eP+4lznABQMly8gdA+q/4MVwuGV1EjobWyKd+5dpd1TmRFAJGANv9RtHJziBWO9kejO
jpztFBrjkzQtrKn3pd9Aa99OT7lNkUcW+9lRngmKaSQZrPp86bkcozWKNW4SeTk+vPJ02V94U1Ji
n8Z2y9hheelyNbFuOKsOqHBKKb1JyvoEXBBuKQCwL2O4TaPlwH+xFGrsnewx/4+4LkG13+3Tyo32
65hgKNLN1Afv84gDMuP/j/Os9x7/9+fp+lndGhYMZVVqGeei0Y99rFu3rW+w3kr73jhPFdOw9EqN
c2ob8WmkBBhZSOMspkG8lxgJryjK2WutRy3JMkQiZW7pKiPqEbsqgPCpTappL0ZxX+4o4SNFSHuK
r+pN5EbJ+7d0OYHz2ZSmMd2gibFH/S4ytyQ1zFNUZRbQbb7z24CfPCQm6Hvy/S5+cjmTuy+rtr15
X9f4Y3RLlk954AMSPLpd6h7GojXgOv7dpi4O9O+ozKn1iz2HeQex5CUEWfJvvW6VtzJeTDJA4+2z
450CLcoyXhxDn7lnW5+UQ5yN1HMM5RmsRHWeNas8/1VXHBIywWpt1zOltf97rMyURsFPjg0jWm2/
loqhbOXKBLRyucoXW5kqiP99eP85Dj1YBVQwyUw33V9xY0lXB8ar5BGA2WUdJyZp6rAPPslwp0AL
Ut+Ati0L7jUnKN+oNd6YZgbGeTQNAMzxq7GY/axLThN76a10rYrSeziSFADMc/GmayThyQJBOLoE
s6K/zDGzpnmKnfA1oFjpjSbhY2uyjkHhws7QezsWpfPS+DZqkmu3qpvbPoDQ5Kg03sUbQFb2HNum
dYYifHyaoUmxJqO7gwRtevJNmiZSYMGuIn3n9CVfXmNsJ+fZfR8go6RxjfQyVHoyfrSSeO8ApdmV
bpWS6+ymY6FFxnNJodW+K8mTmZaFpN5i8xWz3ZaF3VxCxDExwQZmtvxU6tNvXWBpJ1LDxjOkpic1
DtV7rWvdaFu8TdSKPbeLa+pa5V6zx5vWcLwIIe1sOiWK/p9LpEmxFuh0s9jKPdeHSQO4vmNgMSUY
9juxp63XbiskPo6XqdaHEbc8YOyklwdZpyveNC9xbvNYDyBMYGNnLDtLN1L6G6D+1G0pbOk3q1Gb
ZnC3sl+UcDDfREJaf4lZp1gdq22dBrWfeDPzOUXrfvxKCu2NgkrlS1tM1rHozPKmzer0C0x+P+sA
H3/5Y8AYIXhRB6RlhApoUqmTMSDyEjJANbSNnV1ln7vm0pVg8Urw2hXv1djCBp7egrHeDp1l3GcJ
eKDRd7+Bb9X8U6BBl04RDyxfdalMpGli857crnEv0c3Y7pLaGO6K9j9pYZmnEIqnOypJ+VdVCjqV
VIYWNSRiWNExH+9ICYl3WkLkSpq6oUjq4rnu21FrnOz+FyTNbOqilziZTvokkTpKoatTPAXQtQdJ
n1EGTWPMWqjcjBUJ+5nfkW1vVbn7nzQ1szvQwCWpzyjL7hoQUdvE8bWtDGrc1NtHXRextsodxbyv
SgSOgmGiAnBRSF+6sEZNj17od4iQe+9eS+3r5xlpgHsK8N7YdRbfuiyeN1oR+W9dBxxJ64vpza8i
a+O1Tf7mO8gOFkXgoaLQKBvFoma3M6ho4tjAO2mo017qtM049i9dTageoKH51F29Ulf3b8emaRBt
nYEtebtUfxod8BijjjTWCp5zby9sJxyfgWKfODO8G4JqL7YRyOW8u7iXIVlfaPt6mcGkoGvvaXq9
d2ulvIE+xd0nlO3+qCfx14YSg2e1r/THIavSjdjzrDd3mQqM3FtAvZQ/szTTvvlz1Z54ARqUSrLk
R6rbmk0TeP4DWMD5pVTaZ7EHelYdUt+0SIxxk6hpD50JnKiFZ/Mt+m6E8fjrMAfIFfC19tyX7XyD
+kl1o5pZ8MJ2EAy9ndu/Rt/1Fv4TiYTebHq2Y2hh3lfW8E1S+YSm4w4Ki5QaqA/5eTFSapDup8lJ
70HjOY95pShbJbD4Nfu4CnJSpWKLPq5W7+UqHov7LoccKwrs55DV6y3vReNBGorYzQcr9lFtRDlw
c+WQ7hT7z2WZubcSu0bA804mzAJz2qfBC+R++atWp/HeV4H9Fw2FY7FSllurd9Jf2jHezuY0fg9Q
F9vPdfI5olmOSP4xQnii0jjaZlGImmigUPCRQ7V5hN0m41OkqOGjv2w4mtBzdpYKJ9hFRDmUzYmz
bEPE7wfUNyiRdefBGdrtvMUhXi91+dCk9f2klDVFIcue5tOwZW7OgMe7pr5vF6ldvSfha1Re+TIB
TLwdXEU/jHOpfCWDdYkwKPrZZBPEQ3ZMSVTO+bC28K2jAv4TR8/aHcy67Qs8itMD3Oc3Rs5jb9Vi
Kg7WpA87iZXGUNOfoLDT7qRXddFMTWV/A59788TmctvPNceSPmJuIpTbNuThCoPsyNy00w+Onu+k
BBp6VLbDyKnspMrZ1R1t49q2ek+B4jYNtV55jfxp2sO6X9hUykCLK01oq+pJsZYGrHnGtwiXYGtN
nZKC7ueM70ZOChaPhC817X93mQeIQNaUw1L3Wk3jc7R8X0P2ZXGGk1ps6ylcyH+b/TY/rJKeM7hb
1P0qtAIn50bs16qfEpLHxniXTqG5mWHh2EmgONap5CpImmP8MdVVWOI+Kp6WNdERyhU93rWZtWtb
O3+yypSNppnEx1pv012jR+w01ZTC+U5FZ9Ssfx7KzDvovTojRYA+tWhXi631+nk7KmPzLI6/tanL
WCr8KE1dY2RIWjfDtptGbScHjytB9OXY8tM5Zoh60cEfhh/k1PLivnBH//n6crxpGkjSXTinu6Kz
D33R/eBGO8gvN5Y+pvfD1PfhPlEo9XTyP3WTpco4H8jQpX17lN5HaMty87Femg+7zCg9sUvER7zY
zUUg6SNebimh3ne7goCpXFirpSlK3943fT1vVptcLfyZ93rhQWMrMZYLLyH1+u/jWnegKEgih6RC
SmtInH1RJZ9j1hlbiNeOnEb9ivKBfaoq6+HyekgX1ivKonkB1r+IU7ZLmJjc3OEU4GPopSueKxsZ
35/8oK42mj6o+6blm03YBcrG+BVAff8YAC0Gw6pthIOgCarsbJrwhEqUDHKCHvaFhcr8z4PaJrl/
PyrRIg2lbzOn3K1MJjSkkGHeJKU93ks/QB7n0E8cJYpNWWI+B1J1vefbyrmMFjc5YY2TRfJvYK8N
iIfi30xO3m6VfDKepJnb3tk5QxPsV1tNeR1HiGqwyXLVZFuMVPuwCIdJQ7YajERNzjsffRgcF+Gw
0E4MxKi/S8Anc9drB+hss63Y1jnIyYF7ahznMoc47Fzz7vWApeZyq+7jfqCA0sM8m8O1gzXHLxy9
9rfr5JXHx6A0O958nn4DgxKUMItoK6SG9bOhF9RZO+ZjkyPwijhk/bwEiEkCpImdzyYJXQYCVrYu
A/841zr9H+eaivabF8XaydXDjWNbzYs0sVageK/53buuTVtAiqTPnnnbqWn70veZ99Rn4ZKjQktm
CNBX9VWiL30SV5zF59p7tEM5zlPBVuY6er2fjFCX+cU2maP3NDK/9LpSe4uy8G1MIud5HFjuVYkR
3kpXSne82bmjCq25lxqeLPaC51i7k44EhTDTU8tofomWuh+xE+0fkx7UVG1RDLbtkM7baQ2fHBkh
MVQgv99qnWq5lUMSF9ltHkZri/DZr6nzW+ZQqbw6D9wm85aTLdXPD4EaArIAp/8UZv1DPafTnZik
KWF1OiKKrUPmSBiZR7jkY+JUC/BAojjVqRrN2EFJGNntG9lKJPITJ5fSwOHo71pN0zayTRGbbEvk
arWtI65sMoHJqd9GdYtuH1IACmQIvrBPpGEUizq3tZqixLDQiVHu+k4YVkz13rJ0KDJ7xAUPCvWT
h3o5IJ2TMjtQZpAcquU0dfVOgf7LqIGg4Ugv2lKn5OyvYPLSFW/JkePFu8LkBU7PKW14GXvluEy1
eJOZdzLahmS3qCJC0+jrXMLU5Wsw+ru9Zn31O/07gkz5ozi7Vt9Akqd/qbLae5n08CjmMEOIzxio
wx31yP46Fmpzm6tlshOvFTTKPvBiztGWG/hoH19ucJlydK5uwGHipxtEbuMeoDIF9UqZS3u2wmRL
l7SLdDMLQN+k6ds06U8QeLrnzp+iXWNF0c8VhRyzDv8pQnDmYdALG1KLIvlhVOpnCQBA6UB2ERiP
60jkAcOfK41NsOeb39I5sw6Iu/C2smCtT8cMfpgFs9IvYJe1EVuO8Ar0tvlxtXtRPRwqgJLkuRAH
uxoqXUXAlMtY6nTRi/qYeHqJI95MVhfU5aZb9CmksYuORJVc1jEQrHZpVrfYpjkId/NAIkgc11Nc
5ilrDorJQu8MvYZH8aMZur459SXQpQ9TABrpbIwQ7e1+v6TksJ+bTzFFG43HpPV+7oOxeIArWb+v
lYN0oIZG5tlmOX6xV9lR7GKRq3YZMySNfs/aZjUHCErCacch6x8m/TTfav/DpAGCWH3eRK6z1amc
WvYUsgGxfNc+jmPy/bJFkYOTpbnaf1Ao/A3RL/C0ixN8mX6I4pFs8R9jnWW2Koy+X3ZA4r3sZ/pq
2AFocu9iI6tI6eT1a5NSwKcqM8UoWeXAI1w5XyabynQIa/6DhJ37g8b3Jzk8zT/PcV3f6QZASPSL
jFde82ETKq36q9I+is7XMsaq9Pcxvqb45yaIkOZOimmvDdN2ygp2xWS0v7d8P296SFwe66aHzkMN
2H2F2fy9ceB+gC9y2qYNXI7OMBU7TlTiR6DH463tTspRd5ri2dW8ip0PdViGB93yQh42RcPT2Df6
t6tBWlsrsK2axXNbw3vgTrpzaw7elKE6wQKS+qDaOSRWbnxN6vEhndz0l8RIqKRk9fYCv2ZNjSkR
oaIaX+uhf5D82V9FfMzxtxEUsbnbnCrgndslP8BLkT0J0KHbq5xufbWmpqYALPwigIoiVO3TCMfW
BeaQlQZQT9QwDsYIe1UH3+6xNPJ+WxQmatsLEiLOo8ukMr7dyaQTaEmZVDAUFHY6l0k7ber2MaIl
QItZpqjO8BSoVX5G24AdCOJkl66I1AtvrIaJ3AkMK8tyR+yLqY7V/CxTfMwjJgQ9t06saLzM0Pfb
gB4pvILkIzjPtp48NouQXheG+S9dCGKq9bzv06z6u5SN1iXCatV+EwLS8UDaHewmpoDqI58KHUDz
WJSphgMZuUnyp6vRggcbmUuFrYuM5tCm2uhwPiw/yIG9K8aZ9NqUZY9ZCZeo6Jp3VTwCqPqzo7YV
9hKLIyCjdhmR9B7v4sURxKV51g14iO9HUlVZ0ajN63t+ZzCc7DByQC16dzu/n9Sf2uQNpdDsFzJ9
6jbypvlBA990poAdirD3gLyP9nWqgOdTYvc4td3BUlvnzp58y9mRLkkOOUSKoIzQmBd3pOjOXcTf
A/0QepUppXe3qU4Ru/xlwKz3Buj/t26E6WO1w42zN9MkfPuLeHux65FXgGxs4CIroPdIk5pP6ZKT
lL7qBvWGY2MLQTtyF16pjRvTzlokYyvjreHkpW5JQpIceAjrrtwIyyY8K1BaKfAdSte0zX8eVGkm
4Lx8uidJVUB/uzQKPJXAC9HPaOffbYsjRqYMRZgB2JNq7yfYjUvNrc5xM03P4dLko7VvygJ296Un
DYB/M2pYdC4WL+vUx46zYulB6QgfB8g+JJGDu9UUj3V2N/Tqj2KSxu684tZV9fYysonq8Davrd+Q
6Onu4P5Exqgbkx5x0KLbQoRuccY0lOTbF6N4JFKuLuHSN4PstzxVVfAyyXhmy6Ttq7kfNoK11Aaq
b1iX45G+xMiVNLCkwVuQnFcz9L0AOMuuex9QN0hsV7P6mOgOUkZK6zl8Jys6r1xX+/upCtxdnBjT
l6YPyaNa3rOuguUKxxL2UFtT7sQ5D6pKQSVC6+J1oX+6QbTa34rX5afm3p6cn6gsnr5YcEG/IgdQ
1HXdbYtaeawGuMUksrCozq6mXL2VefSaj05jDdNevHrTDSeNelfYMHkicBzxU6yXJ5lWIkBCQtin
VC/Si3KIKNlyVmeZjZxVB4l9NUGjZaM3aqKHZ2k927A51H/wKWblwCOCJgol0puBN/KtAY3uPVXZ
fDXXQfmlghxjow4osxW8aD4JnwC5oGanBvF40wU5gIslp8p2WttGUVjBikc304vQ2IBmSO75UYKv
pTQptlFMZxe3sbZN/ewPgaGDCIBfZQc1r1ABXo7glOUIzl+O5lJyQF4/tg9iEqfdQGCjeuZwkAhx
2B1ETjJebOskmtWB0c26B7GrjTIgSYNmFvX62rnuqvymDP1nf1ZMqL+E0irIdIisNDhSZz/+JeO3
HHKVxRM2HpdowSQHG+3gjRjhbiZcLi+hUFfm+67jWAp56p3nvYVFOz2uKYBJMSkL8CPlRhIH4oga
c0QIu6l3fMEaT+JI9YYz70J7gyAjPTlFkfPF5+lHM+u8h7JF1yCzIgQV/HneqrUTv7WDW2ycOfN/
qtzqYRhIyG/G+XvJho9XtWipIOmr3xIz+2oNSf69U/jXUr88/cB+INuFedo8d31BQsC0tHs3HOeb
KXC6U6V6A6q8+p/uXIzm5ztby52VsHwop4I8S5F+59D+8537Lvkal5m6jXOzf5yj/ACJGWzcs6kc
zWJSfjIG3udel+iQYdfuHop/70zNf3/iHF07GkOsPiUQmm2dpiq/WU33toC2Gf8fqI046ZyTnxRN
Ud+C3kl2Oh/6pyD1lSP12/EpSuLmfmzjeW95c/HFCX0Io0NT+xkhjffH0HgMxQ+CnzuDJODVY0yz
96fHiEy3+MNj1Cxs7g3Wydtu5PNcDchXcAiRfYEKtng2Wr5Wlp7pqTRg+XJnyh/ExGqr2XmN0R2l
K8PDGaySdFtjvAynrttptstQCgOoMYcU2ZnNaNcbofXqF1r2zFYLYEJrvaInYL32wZKEQQTpTmx1
ECyo34XrCpLjVxBG2bPtvw9HEozzxMgim2B26rlrzfemWa4S4O+20oMuXXp21M/kVlKDxOnigZwH
1R5NvVVhqdyJroOpkV3gCGQ+wwYLh5L6i5hRF0UqZokSnRqJyudpOpeV+sy6xd9GZQkf5jSY9blf
GFSk0du+Z30MGXQE/ePt6kAagWj1I3oa633R+jfIdXZbg/zZrRzepQncVzBMuJChgrMWL5zX3q0c
/GX6jByvC72s7fv7C3BgHsJw4/uDeywirTZ2oveuLUY0FdyjCLuLWLxciVeHxW3TLt6qBTvTDS2q
65CEPc6h8UUXltqlN9nqF6GwFd/SW31LpPoR+cdxCAxfIkujNigkAxbmD9a0T1o4lGQJeFkNinGM
SnRClsWiHJVLc4k2W4MqX47m18ablGk/lax+h9C+iU3FAKQQTd8Bdu3K1EvepqguKfXDLty0SeTB
ZFGlF7s7LQxjrj99X+xrvKabv7F8G/gOI/cyLozt0rSJTrXI0EWk27Ct3mCJy5x2Buwgu8U8zcKH
QOOHq20HKi0mZ/zmeX6wG41MP8npjlM8zfPUvF1FDU68nC2eUnbwzwr/tM6wObhwI8fcuXnIAeci
zDoYzfhcTfxL5Vij19mzyfHaaCjOc2qqxissO3uF3xs0U6zurKTs10SpRk81lnN6SBHRomOD7EsO
ND1s7sTbptZpgrbiJQhCU+YQc4+06DnMmEOmNMiDgUdKsk0WFgkKVl34Wk5VBf0OQKXKiMLXAuJ+
yFrc7TzCPrutjB5NQ993DpVpv3sTttUyVEx/NX6JEKdDgd3eQpOG2oHaacvlT2kuBOZOYVZn/pTm
wlmuWmF9Fu+8nIyLl9NxgkP4zVevfJqkGzr657F/FSyfNb7VkvNwl0fOuM1tT/miBNOfrqZRf7cN
H1dXcUqMlvvY1OOxyRPjLhxdSHeWNy04iJepHKdXq2+Nu7KbUlQNeXPW0H0b7F4+2eXN7P8eP8Rw
gc59MdjqvrQdEkSQmNzNTajfTXpr75CENzZiWx1/1SWXoFcbGbe6jXy2d22IQvaVQ1vmT/nF3bWu
gcSXooWP0mRF+oX6VQfE4+8muYLXzdvCKZ/uC9HLFGMZN9Cm2C4UaH+MjkLA7qn982o2piBa75A5
xfsdHAvs1sIa5231IEz3MmINtpXsNRiyW0WBZZPqpXhTZWN8aFH5REvO1W/bWa0e1OWkVwkz707t
gBgsJ7380jYvDTknZBYqdFuXCHFkjXmrUUN2GUR5cbdrEDebtNl/QI603SipV/7YlhxHWnoW3mV+
X76hR3ax1xMqRQgSmfsqqasfS9aqmlYUL0buw1aUTSCNF3u/DKcCKliHV0iuvgZ29xWRi2KH9l7y
OqikW+RKbMNimxabXP3fxCkF6YVchbp8HENt6xkzdPvLN5p1nPup/Wbq4XQ3qWCWxZqkmbYdB75R
ytBAv2LfzZBge4jwKBDkHeom1o4idDE7xoOlFepLko3JU9Tov4pZotzIVY+5aU7flijVc45GBh6m
UMxX1pr5nWbxJcB5vPUqtiIMdyNFjs+GhT5JjFDzzgF1fZQIGWBOpDsXAdhXsS0Dehv21ksewNWD
CBBfsoe1O3wDLl3f+n2t78Ml9eVgt1rrs71gW/R9if8r+zCnqM9W/iYcw+4hyQf3kOh9sS/yMPsB
GkPjBl1Kbxv6bfbDENYULTuBs1E8uvHsk5QooceUYM2Az6fPhgdxJmU8vySQkAUsnQZ0tnZZUOhf
9G6IngenHW76xHZV0nB2eyr5sUw3gxb4t6Zx1Kym6X8Vx/+w9mXNlepKs7+ICObhlTXPHtp2u1+I
HplHIST49TdVuI137z7nxBdxXwhUKonl5QVIVVmZWg26q1Npyv44u0O2D3ozEKECeqoFC8vUyKud
1vylX7vSFi+6xnoITskipGbccMUwqUEGVvVClbSBuAJKWahZSiiYxY54RGY6uPe5eyEzvl0wFMUA
uTd5hyl9qKCVEILZU69njF8ie+y3eYH93fK6RXSkGMMUERJoAXx4DdPbdnn5RnKjino/OFBfQgos
6Jwg8zK/q2mgiRh0CjKksw12d+whDbEdVJat5LJ/SKdo2/MkvpGJ6z70jpPuB/WRaRm02P45qJdT
ezK4+EH+/9dBKQdaDGwP+Gic+YiTevIWZDGgHg0TVvtt7OKTlmG1+VhFff2pyqNfhlp1tV6Xhj4W
kxfQCVpz0/1nk3oXZ0Ss2GVpihwVZ0YRt+tAO0S2qiyWlj/doRVTnfHw15blVVUoCrd9ACTEXDll
Yt77pjFuISvdnUEENxwFg1hO4PnshviytdYAmHiaWghpjHXbffPb5MAM4G3DGnBu8BNAKLS0vkF5
J/nsmp65ypFum6ccNEX76FVvU4oJgCUunLcpUVJ+jvHbTXsmPmu1OYCaEWcjavBC6ByIzxXDNelM
KNtf/WprAk1sAMLSlezLZEvaYBHCKhfXA8VFC+LkDTU73kEoHIqcpBRGmmFNaXqXdztJi7kIYOBl
nGdYC178CrLBIU7sCO+fEFId88nHrv/iowPwcxym1NrG3OLrZPKiQxoE42cPctZc1M0zM+rsUoAh
OpTQ9fhMbmmaawdwBENn0/bCxhyCfZab0S5BseIahcn2JhUN/tdNMfG1VRfQ/aD22NsctCK2vZEQ
FYIuqDttLN3bAcv0I3LG+EC89QBd9Tc6e7cvJrJPjjH7E8U9mRwFGJGw460aH8hOJur8n/Y/5sdv
/MPn+ef89DkDQnS8zy1MZxugqm1raK6NH+TvwwAi29HkN17l4H1vhY/URZV96ywvyjfAtiP+03GQ
jKgBs481ZRB6yTyowmR4Sv97qsXyPt08PAOlrytLKIQrNQS7dtSviDWrwPCLLdlIO4GD+fQqCj20
BhO82HiVWnZsHJAa1WfcmPALO3SYzy8eWOaf0tZ6ewFnzZvbDCNTbkFf8wtYQ0Ab+Ntt6uW/Zvun
Gw2voxj/Yhe/fmvCxhgKTLe+caBJb7XefcpS+x5oT4H6YfzQa/1c9GC2IE9mW/3edS0fXIkmNiXK
v5tSUB0mHbhuyWfUHDfsGNB0JnIss4+6AtiXnQ9X0NezeyGi6QzaiDvypmllgOeWNSeHdCaP0gNq
xY60cl9AB/NZb5CSiLwovlATVH+7ruzTRw2KdI/laK1HVeOaF5aJqidWh9ScJsPag4xZn3sLmQAI
I6tqT700ZQLBjQs11ZRjAU4+mrICvU7B4/7ixBFoUbQAwYpkZVLcRB1YVwImDjm4M8VSeNxM0MRL
4y01jTwRJ1OHZtHQJtWnGHmjR7uYQynk0LWgfF6GM9bqq8DjG6O3oFIYZ8G9bFGqZiq10EYMoJ3w
egCN+QD2h397CL8/dRKv+j88gJxCWFylPP4yh4f9+1qmFvThsWYpzQ2QOAipuJaN46Ro94dM2xKR
/myb+0GqD5L9tgMLrFNpxs5pbWQlTLCaIg/Wnj1qImUyNwlhQ5iaRDizacHUvA8itA55vZuoRa7v
A02UI5yTGKXUmVnfeJGfID/oPQIa7D16pvmMMq7uApJYD5Llrb9BfFtuqLP3tOAyImTVq04yVVVx
rb3CBCstRuepk21QUt9tabivMwM70e7bPFoNgpTGDvD+9I5Muj9gUQXi5x19Ajn4/JRADzikXprD
RA6u0s3hnkyi0VBBJLx8Tx8B6trt0TFdHQCQ358IpD9Q/dIeyNLrJVSfpm9Rlg4HCsAxEOTuppY3
cwBPpFZ/xYv2njrpR4ZsLETfs+SefmBJ3qPs45/DWdk068Q1Qd9c5f4hxXsA2F3/0Adt+ckxs+pT
iXWSJXN5i1sLv3HHtFeOmbA9dQIhPe0tECWsaMD7cDyvSpC4jt7Gd+vsalmPBJow8RJaA9I7gX0H
fPd5i6RyJ2T6DTS4X10OfR8QjQSHMoEao1cUxhcMpH4aODaav3YygGaqtaZn5sFREHxDa8c90uKG
gl6we+SFnTBqumLrg7VAQAbpM89TC2ynBTIYhVKSUlIuyg5krfnB/k9/5AwvZtAl/IDSZQkIaw6k
gor8/REDbLy0WVkpEhpLx4dgYUeRQE+AVbNK8QwfhhpcGiK6h4pXdO8ayLJgeRzsBsjY3oMjADF/
F6Vfwg/O5GFGmXEn+ddpdJxsVQSJq+jDf0aecLOVo9iBOzUl+dIcNKXTdtDsU1doBxPBWw717mhA
0Zva2eG55ELGL+4P1OxMfZ2AFfYpxc4Dy5Z/u9GrYnCgoB2U/V/dWjUbAZnf3dQ+Zp6N7HRRjdts
uSjNxgcwKg+5AHACwmS7fsrzE3TBilNpaPZuBArhlogaMPba8B95hNB1azr1q5kmr2kimp9tBr27
3JNJaElAoLuk/smD9nXUkuq1bKsM0ji59ziauJkbLSluEKh4u0pryI9Xce002yAP1oH++Etr6W+s
MVCaFidgtogj5oMZ2pAzrczfbDRIUXD4sQGJjcDfFIi9PUIkpj46SNlAmMexH8kWs8+9sIcHYeB1
EDiQHe4mcGEt/pC+AqSR6VildkZ3Px9ehn6CaGlt3zmjdI+WWqy6wG5sjXzMkMae2A3Jdgm06z+N
s3g8GS3lmW3so2S+/6PO9bMOlpPlxHON2RL8PvmHT50F43Pat19ojUyrZVoojwPE5lmkH8guAv+W
WD6wD8X0ymPIDizhXQoDK7ttQuzcduMtVR6M4rmJoVQBqQhjnSLPCMm5bLpaEdNX5OAEz3nf2quk
QrF6x+JixSY93k6pY181IG7ngxGYyTlg9mYoI4S3qINcBOSWVhVusi3ZBtT/rXUnjSFMx9ltEKAL
6Z1cbuuK4ftraw0BSDYesWgcP4M914NEpaMduWqa5rYNpPfSgLzm5PhQ70uUdrRRTt6KM1D4T55W
gQmr+dmMlvZFnfh583ZigB83ZxAEcQxkFyujMJ5bv+/XCWf2TRjQFsi7tDwiYQBGh2gKNo0JVYTM
iKpV0YB8J1bydJU64z7Q3gDyoK0bSPplUjc2/9mHHOmQZWA7SZT3MhmdJeXXquoDbLesM205hzqZ
7kxtOpMMWZ6Z453qox0m9XUmfi1qc/re99/GgQ8FLPfS/tJBliEE8VHymFiRvx19YGwEaAwvZhak
G94y47nW+NeyllAzT8GDh1Xdd9A9W6FUgzTz9yCAb+UFBT0ZmDU1/XmSch4EWdV5UFcjoAW4iRYN
+SltHW1VTCJbIeaUn+JIgqSdevooG99OqWvKdQRQnHI6WhIJtEqVVdYaCsFTA8Lr0AJLz0EEBg2t
ZN2DZmfNqm5Y8mUsxc1zUOsVDuLrwPz+J0qmfiW+4z97hQUeZl/at9zTc+g+seSIb7a55KNlbpjt
e49mxl7SKN5NKn9EB1GPAbA1CerGqV1YSBfnjjwalIH64PPenfjJeKRWr0Nxvh+DaUeQoFpCp3zo
ENGbEUIKPgRKlr/bmAsGChKlJmfyk+9jCXVE85Hff5zP6bBG9/P+DP4NlKfonrZeIiyDrX8CSzow
NypIU9kABdaOC6oyhY5WBxoUQdtps9imLLga2pcW2+5j6gcNdsm6JvEdxuu5KUXp3kZRZqjcTQOE
C0CclKoDdYDJLgotp0p2H7yxWl53YzFcFmfHU8TeefP4wQ1C7ulGOmUHLvAXEMQEF1Y3jhX2iAcc
Ait6aUwzuo4M+5Y14Pdb1wID2eyCmqspzNJIw9NlLNfAE0HUYHk+SbNoQGa9oQdTT3Z75Pa1Kvpy
LZQz9UQFMnChzgAQzNjs/MfDj2YvTcsA2SLK0hXboavoEWOzQl0mnepEfLh0kVEYmQ1UH7AZaghp
4H3wSwajTtbk6KQGyoOsxrMOpi1m2zyDNTb7DjJtdhKWTQm5CcOw79J8avdO2heHynLG2wQhSGjE
Ze2rhNyjp8XaT1+0e7c2vS+9V8oVDSrdrN2LwgDzSMDHm4Up50Gl7l7oiWBX/R4xInceFAHXdhdk
48aEQl9YqkoFV1Uq0KGR7QpBq+Bi2cIArkZt7cG1kYD+CqUHIGR888OuCcwlrGmBN0fIJ3wfrNep
2EEfDfLGSOfcgBmWtzIX7cV0oVDPzNKF+A4oUPS0G491oN9Ty1UmOgNvSbHnripPUENpEuqotDjf
6g3gd17UVW+zBEXRr02OSGpq+FG6qWxsNGVugpBwuRRyS/g0QNDsaTY5Zvsoy9iVgVRh4/si3dAd
VavbSk+rRyi5mWdqdVHQX6qWg/cPfXQIWl1sXCAuNlkdvNlQuXof1Zo/34uoqq0uzWTdyJ9uRZDH
s02ciHazTCQidmdBtvhC8yA4DPqN0csQZAKlSqP4r4w8/cVE5t05A8S7WQTWerIz1/FWRmeYpy6u
5JOZJbt+9I3XQhhQsq66cUduOVLohYGNfTcN5vE/TTuZWhO6AjRcNG0ZiepoESyw07i1R9VgtCmd
qd8SCxk1M8TWPzQT1STKMr1ro83SGwkEJfTqV4zXwtMATaEjy/FXUtNOEC2vXR+FCKo3cxRHZNIA
l6iaegbsIVM0/dREyiC95E2fz814FPolbrSf80zIeFyzuPpKrZg5znXo9WdvmqanvmL9TYOOGPUl
hpXcdUVwpT4J5OJdN1rgDMAVwajR3mOBtY9AsPKUapMGTNG4pb5yMI0HF4SBNI47vHsc+3RFfc0U
p5/c8leDX95OZMC686gaHkVZ5aDlKoaTq8idABu29plpN9DSAV/U7IJqmtZynHtqZVVhAgOYGltq
DgYw3FUeXKlFgyos0EMECIYTNWlKz+f3Xp59GhXtSTF0+YOmorZVk9g7LDAGyN0kzUGidv9KLkjK
JFdoUByWAX3J9B0KAYCgUJPQgZcpmyeJy3Y4WIAuh2CYCJDKbtwwawOgmRvb1kJTcxKIbLFgbfMp
umuKOrpDtWSxTyFvFOrk05oos6safqVeOpDzeKyC2L2bnfIOD5cOv4F53jwAU5Lu5PF+GbRcq1KX
MTJQ2AZ55axRcAUMSRDr5snBl/O+FihFCrQ2tT+8/WU6FhvuIQje9Pou48Wwd1Et9Bgnzo8km8rv
lR4gc+DVTyXo0v7mkHfeUzDWzeyAF++wb0ZsutQMBTZLDx54ZMLUhaZ9ZcTNxSs068Vk2ykq05em
le1VpjFw2srMK5HscgDHt0hGWS/LoLcmVusZIlnTVJ/mN6M0A9wjaVKjvA/ySB8OPALgLRlGqPyi
o1PvVjqDzLt3xYYntWSwJktgmljn5HW9i4oKaniOHUDWtWAbh5nZEyuxFEz7uP9RI1almbb9iyGN
1Xhj9ur0CGoUwGdjp82xPcTy+2g0HYrt1PAIYjfz8MnXuyekPIZNVmC13ykshKvwEayz8br0+JVa
ng42hanP2coYDeA7VC/3xVtvHKNcvnVqIKbU0PfxgS+rrR6AwTQFhTViASiEH1SNSmGBVgU3yCPy
9j64orAXGDxT/8LFJ+qPwO22Nq1gOtHAQg3sqbhlkp/aIh2PniqraHu/ujrqjJqxG+E+jYazMUFr
Gywc4Gdsa3EmN/KYtLje9RxksQeAj/jKd8oWGc9Rm2sDoiKrw9TQxZ0x+M0V2BcNaFakTl3R1Ph9
Nkqc9PcIK86DexACgsO8sL97zGcnejnxLg2ukEHb9Qne9KvOjIctmPS69bLUUwNcUfQnMgnQ9G11
3wJIGuFRlrnyS1Q0BxDvaD8NxzhDuHR6ZWAWWHmo97+BN0vbO1wf9igvBWpTDfIc1C1menuYZFLf
psiuwnyskkuhqlLzFPBoAUmgufVud5hTsXUpymNlgUtxIZkBLBS6Phr3wK6qV0fqKPDz2tSFjRy/
GUHJlevjpQVD2gv/1QiDv8SmjMGRC1a0oA2sFwb+r21mCLklJ7C2vo0x3dZ+Mb7bcbEXbZXe89ZK
Hs3SAjC+0EFf1WXpY8Hq7ownzit1TknSXEBRfamkW5ytMS/WUMaFwKJqBhxvwJBO6RBpGR5hqmeU
OXo8CHcqoR53Q8bB+QZIXHFvj157LYAfDfsh0D8nndTWdWtWB2rmyFhAHVM85YbaggFnGyZghvkc
Za0EtkL3D17iZydUnborLIdCnjP2PJVxctG1MQCBLmAAEJLt11rtx8daNZUbU2563CYXxCuhiRZ3
SIYBhbUGlU1ypOa7m6FmA1gM3GgEKpi6b6jsAMNWU38NXMTUVcQ80zsBpBX3rzKo6jMq4tz1uwdS
EigByIRYucoj6kEpTx7QJKq/xu3bHOShQXEOXETgSMYDSX/okUzbTC1qQGTdGg8opTceChZsO0Qp
b+RRppkFxEEgQ0SnwLPrZe4U4mkzHsjZtlCTzcYOmCsMpRGdmhPhyG5j12IqV42rbeXgvJrQ1Drk
oGMKe8UM40xRc6ImRGqsJ4ezt2Ysx3SbolR5LVvm7psKgmG0V3fxV+9ZLdI1beSpl5q0W1+c7V5E
JwR1spCyWr3dgyo4q4Zt2vkaQMolPzLb8k86UFtzdiyPQMklkWGlAWSn1Fk3ynQ3AgM0z7QM+HNO
RIqgSrjOEyx7zAJAt6Qc8rsgxxtNTt59G1UwAUNwkqb/ZTENmQtJBLsUq7gveLbykpKtM63Pt3O7
iSfFWZ5ah7ltRHj5tnV1pSnq0s3vRsmxP1SDgbeb5y9QYguSOnks0lMZi/yM1c7bYfIzgH3+bCd1
M5zK7kR2GtFHgQUaVZ2oZqyrp8Dm0xBBMNhDLaUVaWZINkd14N9fryqAojYLDQidIYyONCqQdkla
Pk7O6HySDDCZMb1xpjmfyGJp0wH0EfyOKdNg6W2YNdw7kUeFjMS6Y1BC67TOxYoKpZKsBYcUDU0g
JXtEMVYQUhMlscb1f1zJs1p+lwLi0iELH/DCQaX01JanXh1SaaHNx6QEZmgqT3RG3bXNJciJLQne
xvcxMblTP3k2UwM+nz9PqV/rhnYDKa10Zxdxvibd8EOpqsMa/E7WZqeLCwcA/+IURb4udNM6Sbf+
yaKcnw3B3w5xZvMz2Vwf/HqOXZyoc1IeHGwNiKO9u1CPRAUdKJ3Bq1Zq90uaahq85KSP7St7ryy3
kWYgE6Wp6KD1oKhUXtQiVxo4Jf08cM5o/Z5rmf6fc5H9/YrLXObvK9LMZlVZJ9Ri4/GJh1Gbo/KW
ELz+exPbHfMp6/FYWXqxnPjYpF4kxJPC7C62o4mLNFl0wKvt2JsZEDtkm099AFQOmWEcyUaHym1Q
z6wOKDMASelL0mMHAd4u5o1PGuD3fqa9NH1bf6ss/8XHD+EbqKDnE+BJ55N/dOmR9J4hlXFU3ZUa
+T+m+P/uAwkwVHmBv3vjcMc5t9K1QyJ6KJMi2XbQqZ3ZISwPyi5NozvXHn/ys+l/SifTevnboMg3
u5kd4t+DZNZYL7Flp2dRofiSl5q8o0OfegW0MleLZUIg7s5N1YI8T5Toq67YLKvG2Bkp9qiuMMYP
Qwu+0qK2juYpBwNcHbpUQQl1BRXTu2ujxNjlEYhgyWYjQxl2vVeBGrRqNgNq6g+Rx4rnUZt2VWsC
1KrsupUHi13E9ZvdA2PboQW+7tmpsYd8ty/+/7TXLerXKHs1J75U9gqUl9BkHudkWQva2jMPuk9L
/qwYzHY3OL5cLfkzgRQmorCpv12SYtyOX4vYlicyzfZkVUeoKKOc26RF+Tmxmk/LpTkeOLu2TcbV
Mk0XDR+npo7RKOapaSIdVM533DVXk4EKQeZOCAwWgKRci8Z1V1rHStQByOg69+AJNR5Q1/JUKhv5
dWYEBUUgSHY0wzyWJnifRYDdBwVNatL3A5an80yLaZmzTfMd3jfeiTqBA3vInIKfB5Txr2XpYcWt
FjLzygMvvma0kZpVJh880/u6GEHVpZq0XHGqGLk2EeUnsrk+CA4ACr9R5+ym5nWRCt8utsr8tUyr
jf7HaWlQoCGYlQmWYx+FZRBNO4DRmjrp0L9PGzFsFcYGqyrZa86h6bGyo/WMHwMHQU1az1DT9QeB
QiSkJpYm9aKWDfdLfvZj7HoGVBDvIjl9DXpsiWJPH84gFMcaj9qeMtIZHdKogkRs3u1oaASWdbw2
1BBqLzNENQj+raF7+MM+z/zhImMRpKHnV2KLEMdwkF78aNqD/sWDEGsQOen3kmfDqpOZf4Xgb38G
jQfKCcc6+Gq0F3JwoEq8qj1wyreyaS4VdETW1OHuLGhMfYOyc7t2W5FC0Tcur8kE7AFSW+l31/w0
NMb01UJR+ho6tpVaNkc7pIgRe2AQ7sQ7d/xS6jYL09yK76rKta/UgS0AaitUh4YSu7mj0cC/HJmo
o5Dt0TMSUCs6CgIlmXggm+gdoOzGYXxoERncWrEmblGRmDej0++ZWtRmSCVRS/RastXAmA9FYIg8
xp5nHhFVOVBRy1LoQk2oOztHkJ/PneRPdjqMSC0dndTd/2lX04IdWjvWRr//4K/sdIF80pITCnLm
zj+Go3oX+WNdzB9vqbchN0Aiq9PUFLtlWhOY+kvmi1WrMXlxXSR0JDD5tyHC6xqFZukDywPAfmso
NsguqFaGbTQvHutQxie64ovvAwUgRPU9yEGeVLn8F7erdZ6XHvRDH5AMyrBLKdiqCazoF1JngHEX
+TeZ/kCNXvtkcz5uEjwaz61e1ScD2dXt5NtYVIJ8IIxLv/9umfFKm4ryFzi4n7kz2i+BJhHcR+T9
6mq6fqhtlO572JPdZ5U/rESvG19GezgI1yh+6d505GPQfgFoEwJdYD/0OAsTMUyPulllu8hu82Pr
sfxm+0m8NoJBfAGSfjc2efFTH5PPvMjG50HIEbtPozoHBrfPuLPrjTd49YvHEQ5UrlY/HVLPT05t
lzqrJs44KLAddkp9Y3rsmfEIng7nCzSaoeYU2f0Z+mHNA2javpEdfwyiMkMrLhVo6+47lgBInfpr
LUBxHQgw46tWVumlNRJs9i1r+NY5GzdLq+8A10AmSzmYzB13qKFMNpmZV3cofqnu6ggFXgg4NIjX
O+WdAe01P2xKfOKpuJEJNVwaMtMisJJQavU+1vpsKxToA/9q7d70izRE2FgcLfXemzsiVAtMUX1H
rcSN6ktpJpdlUFHjrT8mKUg83yeqkDBe42bKthpBRLCgfpuYfLzEYGHpd9+J7G1SfJxNzsdTX4aV
oyjfZuK3+Ug+dPjQbmQ8nRiwrtzwj5CwCR0XLB51YV1nzMIEaQwEB7ItYRziymQXFGg8UyeZ3MS4
mNbw5s+AcEeaLHZOWuc7K6KjsOvuc53axoOJoNn5L/ahrT7aM7P/7BTszb8FAGhF7BX43XwOosx8
kDGqqeZIVhUN7I3fFUmQs+eCG5QwCVSqVoJ/oe96cE9E9h2+mPppgCTTvkcJ97YfLePzhAdvzL3k
G15hoE9huXYeuTPdoFLtgygDBclqJHK69ZNUI1mNwFDsNvNIcnAiFIHRSAuIihvPIDru/R5J19Q9
QBRppJP4+mcG8BE5YKWH2ot4U8ad/QCEeLbFPyM4izwF3zDEq/cWsxrkBRILauFchx61BXpVy8y/
Q7poOzbeFKMmMdmAo8v4ntmoLARiNnt2Jl2sA1OYt1rE2m6Yhv7otv14Rp4d4uNe3T60eMyjPG+o
XrGM+BTlAPeGycPEOzCGNV6jVEXsV6bp1epvn23i1r8+W9zoHz5bqmkQ2VW1X1S6lUhWrpiV9Me5
OEs1gZrvj1T2xUztAXUk7NCIPBchIqugkKNwnd957cZKwRgwG12kbTe+TLQQaewKu9be20qIma0S
GeFbJyOrU7yjY+c8KRUvqQ4V170tiyF27jVyZ0mvOmqAhFyEy+WFzujAsxoMZZHrrpeOto2+pUyP
wrLz5NbKYuvge03y4I+qpG0E1S+QJ2eUeDYv5DHalon8pvWE6h+xgh57fJR4lFhLWv9DjH8+JacJ
TpQC8LLU2QqZYNsPNroRwV3H81GDEhWbVsGKmcX60OiBDBwAC/rkOoBI2/n0mdwiHTSnTtMgAjdg
r5GmfX/tldsQo5ZPDf+bm8Sdv6sARYSMlcefurLcoZQbeT3ceVvTSaZdqZqiaFYZdENe8qrVj7np
QnZcm/RX3ZE/xyzw75BoljewaaNiXflbRuCuGPeQuVLTlrzakf+YeW/T1ogb76cSle2g1gbD7tYH
ZmyF7GJ6oK0tNRs9yw7zxlf1omIj/dBELDM9ZK2OTHSL6lKfgKtx6gyhYQzOJqgC/ewQ2hUvicHd
ojzj7u2KUKc5xT3iNMVk9mcUmYBeogRR9RkCnZG5jRsUldeeFFvqp4PmpV8ztzF3sjI5alhwSKt4
uNSsrVHKXzhgkPFdGZIxrdmbj+VyvmoYQ/ZXeVMH92IJ/ksoLeQNkrfQWucXLiKACaEvteprSDSK
HGh+pO5xipVXvwXjWx/6CE3KkIyd6qEzH0iZQ916t8XeGCaoP+Zebq2NBkBDiZWBg9f4idGNhlso
ufS5jXuOThP/sbGKDApniJvTATmqQiCk+7vdg1+oAq8/WT6MpPaUpwY0y1c01zIGQkIIxauDWXrW
xpaFW1xBD9ZvdXCBXxsjsi46fzIU3IsOZKazKRHWys3GapNipeJhDxL55ykuV+SSk20Mqg76PYm9
WWboUv0Ju5MENH0+r0INqmTHQB3oLM6dvgKTggsj9nPBhqz91NmA7yovx7OhdM7GPfmQyXbq36Np
yqVNPtSs69KxV0uPa3j12nAhKNkJJIxElb4dMkQjO9TLo11IvwXhUPxzthXUQ+5O59XbodR+UQTy
Q5AyT1Oo/CQgT++BZj9j7/gxmvlHcJMG+078pKXaM1DQ1sXUwA8orGSEUvyYXdqxqMC9xLV7FKGZ
q7ZPTMR4ijgEY2T1Q8b5BiDFCtiPFMI1TpT85Fn7rY7d/nM3Im+vuYn+gAWPD+5JpuP/WOcHvLQG
sOB0qOb38o2LlyvuB6fCd5GJ8TyfahbXjkaHNVWVt6gkUj10cAWQWSNo8SR2g31qomgPdBivAF7e
Q6yze/SnJjijWLBbkV3jIF+su6S95ZE13QWOxPpFDUjAFYCMUe2cbNQXf/JryOkKvXqK66kLJRj5
znQYhVaedXVYbNTkgrOVU5jbegIgXFTswty4fgqAgn1gfrTSzS4BrmXduVXx5Mi+fkLkFfDGhj+Q
Y1wXV6Ck/Bu1uqz7Iat2nCeBXh1oVYsE96Gas1YbWjyIxIGaxeRMa2CB7B01e79BehAB7i01xzRi
2I11/tpSFwVXaHpAdsNaUS8y8dqxrUFvQb2+O6SXvscKlXp1aXY3hAzuqRNL1zRsnFHfl5pmTWBb
zjsUZHTHHosDhJLKPLrgtxVd6EwTzWfwZYu9adTOFJptNCAAP4IJ3iixMSyhzKzO6BBDFeAYpTgs
zb/5LcNoBLnQsKX5f59queQfU/3xCZZr/OFHHR4T/DAYj1ECkWUNKiF1SKfLAcQfzrq2GhlCKKE4
LR1eCkr6ti5/D6H20u2rGZcmnf15gaJHRtLwwHL436dJ2vcPRlehTzIbl6uS0e1auw5d27ifeIq9
m/oQyxBqzi50SkOaJnuB8mZ70Ky0vushDekgFXSuFGMnHZrRAQpEi5rVaFpvNkFnWb7VIGp0GdUd
AGw0Z9uO56iVeB9LI+oMaDnpmZfFPumo3Z4KPInoqkvHCHod4Yr8WvkJVuY8GdxN3qTBar7i+8SI
UqFwGxzegq5d8Aq75NbI1vNUNDjhr4Unkts8VcGNZpOkWju7BFpwtUBCtAPDBD+6XOfH+cwrhrez
v9jIRfq2V+DGxjg6VO9ni81V0yyzUsdia8ESusps3PGgdwsemsEDN1UCJnVqRk4ePHATEtoiN2+J
8mghr7ZPemdYUWdr+8FDjXhL2Qr9Mg8SHEqBKOJB5AsQ0Yqz6uZb1hU0Ke2PZnKumqs3P2zuXRMP
JxUsfpSxs5cW4GYK9OjgdfKJAOkEQ48VFh2RgNm+mMiD7GU73VBlHuojNgSFk92BQM++z9LMu+KB
tKEWHbQJbM6F1f8YxjhHpq8HIq8JWrby3QgsBl4Zn7rCVvv51n3t38/yzHiz0dlQ2O5rkoxFqNel
9zr3xjvdCB5zzvN7x3Hye/Beu2fWTycyQRwiv+8BxL9FeJZBNU/GK3IbhvsEZEx35EWHvmP73KrF
hVoyzfL7rqpfaq8Ck4aamUySgbPC1cz4sNiG2upWfqbnO3KhjoKXKLqoUcRDNpozaSEnGvd2vl6u
Gnvc2uUSDNTLfLFVmAfPkMBrGT4+cFZP/sl2+3saRn8ScBEtlEqbD7MbLWh4s/kjLH9Cjh2lAPvX
dTFVUXcnAy85L5+Me1EaGqBJRE0qvjDyZW4XhZrmeh/+qtaMACM1QVdFLnQIJnCAMIMZ819Fk3pD
ANG9suSr5bJ6X/l7rQVufflLh27QjrovPi9fHAKk4P3nxWH5dLJyglsdv9Jc8/8wkI2Kuo63uTk1
9hEMG0IV0/w/wr6rOVZk6/Kv3LjPQ0wmJJBMzDcP5b2qVDJHeiGkYzCJ9/DrZ7FR39Ixt7ujg6i0
cBAm2XuZdmvrMEnQ0rh7C8vqQY9i9RDCsnFnMwaE7lgPPztDS6vTgHU4wJ+yXFWQMtrKOBOPNYTu
qBOzdD6vLFYcA8PUFpqZxrMaBnzXpuNPbdUnx3YsWZkzrIAVgXJy7vBrYXXFWUL0qpKKX6mq4ZD2
8mIv2FNd13jZJg5SNp8GmLp37fjKrWsOJU5A9LCubsItTQ5NXLVDVITPqEgDHFwsmsW7C1U1A0KJ
UdcUa5ocbJP4EBrJd2qkw9UCvkcK17ub9l4ZLdBmgbWkyaSt2hMT2Yn608YJw7dU2fxApQ7Lw7Vr
6w3kRPAPGrTOuwCpsqBGqkphkTkThdvtqKiGzNjYAYJ11IUOoQUzjg1XqtBseLw4+cA2dACQ9WA7
r+7wKYlvqjZ4ZoHRXAZh1+dsaL+5reN8gbV7v4QjYL/xOhT9WltAdAsYzdBxDlkRw4EPDOov0CkU
kMSNq33WBICu6ZepuoEDX53n0AtBjGb+8cUNCbXNhNO7YfMVUh/7Jslmn4B6RljCTJwb9xoOO/Pc
Z8pfeyx5r8s6fciQZNvUJSx+EKV1HsYOlNrGGvBdlK8agpzvoQkApGrFD2VEd1XU6y91WPXwA9WT
i2UEzVrmerdzc0shTqEYVANF96B6OOMmMOj8Og6HR6n4EWC4HSMYjEvUXblGhEsjYqAkjDzyQGpQ
tuAK5LPI757gUQEtZ9TfurUj+zxybKQREVCbulng3lM3sCM+ZuvHbrfZgvCrS0IHsDzuIfMNeoc2
i/tvse0DXeroz7AdzgFK5PGm7Cr1lDfiYGfcfwefJ5pngEefaltnx5T3SK0ZffD+n5FtBDMKGpla
HmDbhsEWWhgiQeQl0RP9SjxLTb/aP9T9qZ/HOMNzM4s+5dk0y+j3UAbbfMrqTTk2s79q5mBtKb02
tdrIki1NLQfN5D85OupMs0R5uaH6LoxmyYDE7ilrsmxtQX7gWY+zSc/KiiRfKkMWW6CQYM4bpZOe
FdbSqA8rCGjrjvY09peIk4GlBpiC2afQUdazVl+O2Pm5bznQwc599V/K7TysZ25Qu3tHwXYEUBmV
nuLBRMKFtwtqQJ4wPQXwEDQW4dAtgKFy97dubm/6q96L7HknwOZsAdTY13HTPPitniyhUtatpuIA
ITZhFTgk3W4e6pYPEHCNDtRIm9aGYBhIXRcq0Wyd4h+zCd5+zOYZmrdq6qRCxEvqakaaWbAfOrSS
FycqlSwqN6ETF3Mq0gZBXghzeuVJ5A4Am2OPEgJiczFaiVDdH+aYeowDfp7jT3sxcni/Zg20J/1e
ZFdN8T1pM7hwJ90ocK2W3XhTwKMvGGPR7V0O0+6raIc9g/nrEg9He++Xnj+v5CAOpUqNJwa59Em2
rk7SHVQos4UH1NwX6uZGuThw5q2lnjYg1VvvdMeUJYwrcsQsLhVj1b7yGrlgngre6/iY5obz2ijI
rg7VEOxYHCXXcSC1FyqFh44OuJARKGurIsxjlbr1zUPAx/er9h3Z0nbeCMc/K8k5zFwHqIwa6QAT
ZfXR14QjSw07xmTBkTxtoNAL7Q/BFh39MvCp2ia1RLgAv6bW8Zfhv5lVBxd3CZrQuIEoZu2tSwB6
12YlkJSt8SSqsIyAvr89rB08Zy65jdT6qJc2/TH8ql+UFoKu9LeM/Ca8wFlu9OA6mw4zXyNo7cJM
sX3Vh47NaxW28NLz2k1lNdqGIdN514ISPkdebnjJu+5AGtpOAvXOIG1fWR7BDhL8C60N44cE1HtQ
t/HLKzLYhuKR/KCF9UfdrZV+JYyVyzYpoAwk8KAERSPe0SG7VhQdrLx4m454/KdYGcS+qEfs1xs4
FoSPTpwd0lRzHkIIPu3wRBnvwrZ/HesjhreF7vtiZ9mQSvm5fkAiY5byMt/g8dcdseDvjoNptfCH
Fula6Vkwy1kHEwJqsf1gmFW56a/TtoevmQYfBOmMQa2xeKuzVdRvgG0rLs24KSGsj+wF6qhIDbe6
tLTLVe7qzZxQboR3wzfwxRaWuyV8261es8NhzYAdnkUk03pztnKM4oLcWrlMajw9PI3rd4kytWUw
/vKs/uMX1f2pFcBSyOcAK7kOcfXsJFIHq3Kws8eiSL4ZiDJ+C/JyhUBc+8pjVy2An+pPtZSI7PG0
XCWRbc31ZNBmroz5QZIiAgWKqWwiIod1jrejKtrYYxSZfiFNAS/XbIARLcCrq9CuwVYeCXcE4qI6
CADA/8awjgjkpCdnfPwmtf6iDxXbhMLEIznTOrUVTMNbIlfwQG9KT8BMh4ffXNwVUrfMt8zxwwU3
zfjkKCb3/pCWy65OanC9wReHm+c3UcY/+rSpHqQfVGvXTeOtF5twShsnox6DAcf1oDTfENoPF649
JAubyX4DCUHCqNPGSZJ86dqmvqRiC/LevfXRQRjm2opjwMX76jokLqj9Koi3yGmAYAiHhwucQT7q
cvuoueE28a3lnzwrXAOv2rFxGFPxduKzBSCLrXZFdA1noQ28bEHcf4XU1Qa5Xh2vMLg8QUixuPgI
xkx1VKQGoNurjTHXbAggNKLRH0EDb3ZCz0ZtaonwYQFriFvRgoAizqtxDA0PCGlpOXM1KozDqvXJ
KgvvaptVdGh65c5J0dv6q75OjeiQGqM9EyLwS2j5RjAlzGa4bfk79DZqYP716GzXVg+tF/whIjNo
rkwWEBwaH7W9/9G38aFobOi1f+9ziFfXLhJZ+DYcXgWDM09X98+wi/moJyAGNDKneuo/JKG79LQB
HIOqUhvRBv4KSQ7k9eSA5yJy5VC3ASlERdGGq7j6Qj38KhDrEOZ8Myy24vkkPV9prFv/sUzC88iX
gSVjSmejW5CG860S7md0Suvic5FaEfFvt3T+86D9rfWXsbfOzThVLrV6PXjDru2RdIUVer7vEAFY
JQU3rgkgYbA5ToZvqXuXda373RjyH4Yp5WMdcXxZep17AAq8mMbUcaYtkx5MJbrfWC+Kdaj5KWJP
4xqoHhc87biJnMGYM/Z240zfeNUZxCS2cQ5zHwHmdWvFJQyK+/qDiX3rB08GrM2b+FGwkuE6bQto
08TGKjIBLg5Unh1Bgk+WgD3lT4XNvxK1UbO+4rGlvt3GsGDwF5prvtQW/pjEWgPCOF/dik7Z5SvY
I/uryPa8g9mDemV2z4R+T9MG1nS+25+kkO1Br/EhE+QufyvV1MHorqzjM2QLciBEcEukWGEiLCyy
A9nQxGPRHIvUajTgdlIrvhX1R2r901hl+chcxAkEVLXkhGUC1pUwoNXzTu7zmmGpOda3hQXBgL56
yWuZGj9qZct7+NEuoHDrxRffGwkMdXCAUrcpvibgEC8gqyHutAyuf71mq0cvSoslnKSGIyhf0c7K
lLUestQ4G2FmzhvT8l8aPbmPo1T8ALEf+Ean/ubnfw23/RrwjUbpEPLHuwL6CA5CMU58MKvGBXqg
e6Lbn+p1kVhrOysm9yGn1+MzuN37JIEx0s2QKM78am3WPsRwBxgS3Rp4JmD4oZ2hYAMlqgyofQRX
ZrkZtHsqVn36USTqId4On1v7n4vUGjLQw/7r2HQARidP4gWkbQ9maSdbZ1xgAY0IRzaZx/6RyrQZ
u7jpkGxDZQcHjsUn6RmEdfvdNVP/bLWduGeDOpEYgpG0xhqw0XBFvfp4+A6WnnfG2nbqRdV6b6BX
F6HXuHL9z1zQr5h6JWVmrWpZGktEKAEQ7gr2HBjQhsN97V4Sv4QeNx7+R3BkkINyGx9Bl9Y4DoCK
wxyxNO6rtKzmKU+6L6FjvDWOrb7reYXhYx7KjHJ8KjH1zXJgtNp5JoMhm4d72iuhjdL2SJM0PDi6
XHuLNFdMC8pG8fiQhv4bLdPoA0GC5TqTRqN2tFhzBK5BkOGzJal5ka5X3bnRUSvwqhiVv6i+6mpQ
O8Z60cr5rSvVw6YzwovByWcQ7B3WIM3EzzbsxRMu/ffYBQ3ahhbbKYz89iRBoAbUoPLfQ1gDmAza
G7oduOufRyoeDOckNp4TrGyOkGBKjlj1Jkd8gYQbs9OepBEEeyMMVp4e59coCpuzpWwAWlo4g3aI
ucwLl7ENtWqNWR08T75Oray3vpUgf+yxOMJXiyU0WF4iQkZ9aQPhupXZJtodlYLcsRb//tf//n//
92v3f7zv6RkwUi9N/pXU8TkNkqr8n39b7N//yqbq7bf/+bdwpCFNU0DDwnSgPmJZEu1f3+6RBEdv
/r/8CnpjcCPSr6JMy2ulL2BAEH8LE9cDN83LEbp1xMZwRlUFMOnvK9WDhlvX9jekzpE+T7422mL6
jvVaX+3BWFkrWmG1ptlsADUzo5M1+PFakq4c7FLFzO/zYD25DKqg+qkMHvHJBxDmtswIlRkukI2J
YRACZSLaeMr9XEed8zhaMFzjO9gTAz07bswk7o7GuOnCqlileOhBkemv1qiov0BMP96YDcOK3Yyt
Angk2UxdaCx1pgngpsBmf3/qhf77qbcsYeHKMk3koC3x86mHPF6qtaVtXas26DdIAntATfFhGQst
fykUkibjcqIdwIPOpSjO1MMC5wlUbQaY2J97FYmr7WJffpqnZaPMhtHVMCvWdqZZ+i9RUOiL0FDt
0YYl5j7PoJPRIzf1NED0GafX+jZ2hf40MN5jV+bCacSL+gPdZrzo72o/NHZC6HjmgtJg/8N16Ri/
nhzBEPXF2RGAhlimZf58clqpcgnofHKdFulWZoKXn4onZCjSCxxlmwuo+o/0OAzKRFvRI4+KYy/A
tZJLn8GrWPedN8SA66VlxglU0/Bg8pMSZg2mWX3R6+Joj2tEvBTvk5Clz6aWwTIoa9G1T8W+tM++
lhZnAO1XSNib13RU08+hbQu5A+XuqQ6SYWpdZdB/pFYaUATdyhx1+RE1g2ttEQjw9ox4juBUuB3s
BKr9bgLKY+dCM8NoVTEvXbAI/eoK73rz+ktfwc+lpW8lnDt+WdqTw5xem85ubCT7uaHxwE5qEfTA
8pcduAi+F60TP1TjBpHCrDBDCIChEAdWM2tAPdzFTpY86DUvVhof0iW10ui2jabRKcR776Z4o8h0
ttRFpT6JyzeVPT6VebWihlxn/j9cEcL56YowGZMc/5twzLZBQ7aN8Xb69KTCk0XvISXjXU28omAf
x7pTyyGvTDzDIH/iTqm/0SJMaE138Ey3O2m+gyWaVsAKMlRHcpWdXGLJPHayh6WfhZNl2awa3d4C
gADhvZOHMJdR+Z4GUQMV/2vdNJnHlLsuSwmUTW/IaGO3A98zIfmefolOGfksCXqgrZAoYhshw+2t
+bc+U4Uo6vU/PHt+fuyPJxMCUJZglnR0CNE51s8nU/kF41HM3Hu7K3ukYmNnxsFfOOuB5gD0HfNl
EznJS8rMJa11qUdR+GDptaKFwi2EZ5FGzCS4x022KZFnGJ+zxfh0/bQByejY1PByQweqhscHgk7c
RzjNG5J5oTjkXXUWX7ijghkFW6iBxdpHA7IzAaIEkHXXRJ3MwyyDlo3rRBcLOJe/PyuO/dslZgib
mTbXIbnLhPHLWcGKSnhJFVn3DHa5R2M0zIC0iQKEbXS5JU1UzwrDRZddAmuIFp+kl1MYGpBcMtVB
Pw/EWAkpeZJWdu0eOLjOqhZlEWrQ4o7LOUEBUxPyHLBC9vbmiBgMvbVdZ/bzrVdpAZ1mM1g3tmNo
KHNDiGIEmrehYj3WtRIMJb83fqujftkYapo6j/2ori8lltpCeylGee+Z7Q3iiscwfEV0L4RSl5Vv
qSXI4bHlFrDhotZPvR1RljDIFc7Br/XxEuhfcTllq1Avh01iAqgy1rO0s/CMQFARqin44odgvwQY
35SzpnS6qz4SSDIQkZG6xZfSWBrb2h4OSlGFsBwswnwvgbxzy90tzL2zU10FkJkfKncvY/tLlNTV
PVWleHUtIuQwVlSkBh6BQsX4299fI7r5263jwG/D4TAXcEyBr/Cx/dNzqHcYXne9kd/7Ph+jzslz
WBbBe9ICdOh2Fjsj8xMAngcAMPT1/PcMihjI77svGdJKK/imQiXDtoKHn0c6RcPwAdMfnFgLwHGF
FovVhgViUpCrpaIMhqWf1cO18W2oinjJKhgd8bJUS4+QiQXUdCziC6PaSHtUuRmLcQHx0Vya3YaK
IBp9TElFWCEvA0DNltLAVU6MoMDVy2UwWNUn6jXY4lgZFcVEHEKgathGAlS3iXptxhCSgBMYn6jX
cJtL71zD/ES9zryuXNZtXE+7oP30IOYA960r+0XX7fpi6Y53pxrwXzuQeF6MWodTOGPxAQgF+4F7
+db1M/4CVZFqhWequ6ZuYQj98wy5rraSwDs1+IKgektUb7dpDW9ABHgcTtNmdeohFJ8dyloMwI3C
urHPG/8BmusC+BxE6wq73PYlMgKgFdhzqF8E37B8SmbxkLuPqhn0hat10V0CbOimTht9SzOZFTKA
t5laFnv3TtaBnAyfrMbt5jpM4xCcBjdZjhuqN4uqX5amUc+5NXzUUQP16zDKYMyY5pDBGiZW5Z30
EEFJRB2/QgB+R86QVVjtzW5wXgBitOah3fvgT8A+1a4KvukCBOy5bhg4Ahm/yqDclW7yCDKDumN4
HF56fBjB8wIG12baPCDP5cHOzksf0ngoYROQNWsqWnlUb8sGwHEqwoTZOJclW4W1kV4QYeeLlEX2
vZ6n0R3L7TXvO/ueqrrArRau7g4rY6zTRV7CuWPq7rZRctKzZEvBWpgGQd0wsrYUMPIpQzbWVZ0N
bHTDQAjHYklCuu1FS/glKEwE9dJya7hF/qPR1ZsRDhKc19Kd4zNdnHNulGsRlRrwQAPkGsDiXGVB
nd7/aZ5Ibbs4y9cIWDTLvIElXhJk99nIRgEMEi7JIxEl0VKYNpZRglsKdbQxYRxAfa0BTykZ5MjJ
d/0XmaaLoU/7x1CBoCFziyPXgi92rG4FCBopXqSjuKEZZQsQi7pdW1QFMnBt06pjGab5vOTMuUCf
1F8bMgvgOJP2B6UjOg9Ion21dCQKrNSX7+BULaPYEz+82tk3FTIyNBxwAOciPD9YA9A0rP7+SWj8
+rbEqkEwg+HFYHHO8Uz5+UGIMFRe6Z3WwDCeI8TaukgvEWUAclNnx6/5BlJhiIhQXQPvKL9qHobK
ymF4A5V8y874JWwSrAfaPP6a4qoEuEw833oAw+8hUe0GG3uUWCGdlRoiq/j+aZwliarUo4Et/YKF
I4xx515ZxtM6wgD6eF6LXp1qv9LP1MCQATn//Wngv65Lx9NgMqwbxv8si76wP70P7K4Dzluy+vSB
abedkUmKW57B+RgiXggDGPoAvczbTR95xkJ0Rv7rw4BGZBFA/nT3+xn07JApC+d/f8iC/7LOsbnk
UuIvJ/HwEL99eYJpymE0GISnaUE/uHYBJXQveEVMOBqD8lDbUevccdn6r2p6xxccUKrfqz3oNk7V
zKiDV1ht3HqXYWUvzCBPoNG0pDBnbDvBo25CyyWNlr1fQjgYKY9Forh/r3n5xy8YIYhFW4PmkXhc
LPrx161fAou8f/gcp++HWyTExDsdn8ECHxaG5QiG8s+Xc9sPXVAMptr0Lqhe5tyAKUszwGrbxkIT
AST7vh1aGOqOhJO2VmeA3oqnWw9XEwPyQ3o3az0Xro06qAxB18HKyYfAdIR3DligqX81WZzv2rGV
irTxkAjurc47+ILBq+o/45PWVOAJc/7O2v3fXwP6GF34+Z+Lm1faUAkRum2Dk/XzPxdUi7hHJsvb
TBwuI5tPERnE9p2j7iVIXEJDpRg3avBK6ICjvukTcNogUD1TFlQcvbqBMB+zEbb2dGPdQ8vZx/cC
qLufyrd24oTJ4h+uZvyRjDEa8OkfYzId/xLHMXREeISUv0axGFx9Uzvwy3VUK7GrYRc+B1IICLbW
9L4EsQMJPADPpV2AKSm6YEb1QADZK2gxIgEdJP4Xh6URzI5M68SRc3iMkRelbklqJnvPR9iFiqkJ
WeoybBlEHQOslrsq2yFj9g6wVfgjzk5YNOKNlHgGMlKufBmlhueIDNb3wo2qVczy/FBFjb1DErld
V4UYzuBmews8yvXncZ6mcoMfw/Axj65B6dFCMjHLTtzz8QKBgmRzAtD+KD2V7nTc3XwMD9VQoPLq
46A9FtDdOFEvqqZiX+fDBuznN6qnKmqkTd/k7oJj2T+f9kCV5ThlybtmVieJt6a6TzuTdrWu+7Dc
f6qLmyQ+VCxfmG0Ov0kaQrsyQf5a61ERf66jPppZpKMHWoOAxe9HDStqfBNK5qyx0sq3HoMKYgTm
GFwcOfiZMkoWYPvp5iHMdITrFXchk1drzZ7KqUy9eeXxAKvbfhm5pQVXtUH1cwgo441iVfHVrn37
OAj3zhI+SmNVHbl8VlbMhFeIGSN/44m9JuIftx6tyX5ABNvGo10orBcxEok4e1vZsFmmOZxxIgin
Q7SgNo/UQ0S52iA2jgD02Eh1hhJLhK7887Sn2OlXcd8Pi2mOACvecAjv7GIdlApKceM4vZTJkjvc
Xk4zpG5+MeBveZvU5kOwANEzW9OsYsjcUxB5O2kyM52DDghHisztNxGb9lN5rjjAuuWZutM8HdL6
swpCmjsqur4UI2sHuM7xEGiTe9DTiCz9QKM86WmbIsPfhI6K6gwddATkuk/UPxABxDlc7i/o3PSd
+2qkZXCQ0IbDM6ZZ6b4Q9xB6FPfGACks+Ek4y8oy/WTeaWoGx5b4Ql2AMTBAYYMbaaDr6VIPRbV2
GqgJl9Fb1EbRqhtEsBWanj1Fg4sFiB29AQFZLqwq1fdwHe3utaZ557mr3oCLwlIiqfhJeo66w+rU
mlFDYnU/mtzWLoGbqsNQVtGCdoDI+F6OcMa06U+Q6oOMfYc/Be0kch/SzDGgvtpF6yhrnXUptOwL
rLfnPSvclR6VoJY6SONo1b4Nc+QeagQD53i6hFuubAaONU4ZIo9slnUBy+cuHmIu95ILtXIraBYW
vvzXVPQ1B3gmGK9OUxW4hnPEaE7SqdkVhhjBytURyKNinhTsDpTGzdS36sDPhlVAunJL4yvNZme2
tobJrjnHVzi/6lon7mNjT21TTQImRAzE23SoUquSHb5ZYLUyHrkR4fsKIiKgDZV4aSIe+3HMY0w0
RLJuTcdRp0wcDJF8HHNryTvAiZPpmMfLYQVtg3RJe41MINgH20YmfdzBuKHjRry5nY7r746ZBnWl
9tsxe6qAYD/ybndV0q1aTZnrunC2GXJz4KDVGYAdWoOlBf3so7oAbBU5kSywzY1DLVJLwVZMIti6
TT0rkDpCU3pwbRtxIeMcLRDVKzeQz8rwYSRNdQzyov6Bfk61WaOzGaB2bqKphR/gBWCoa1jm4HMU
UHnDEiS6gncZXfMYjpStc6EOAA0YSwYq1ZKKGVP6PQZTRxoCBzC5aP02WVFdKZEsroM5rFD7bdpE
849hmLf0K+By6hy623oTXZlnVnc9t9a3HnHe1/hn1umG5qqHyjnijCTNPM+yPfWjoYXXwY6NdeWW
6pKOtYdehC9DPtRbaeTRApHdcC2qztwxlcRHryuwUu8WbpJtpUphb8WSeBb5Wf/dH1ZRYpc/+mj4
ii9o/UmmSC6EhZsAEw7hu6EU+LDUK+/SudCRSRo9ftW5RK4YgwCYxZdOpb+FpgEh/mqI72nPXZ+a
uzDsrC2kAdeZtCAvpA/2vgr970ar50iTahC3tKR5DPDWWInM42DTwTK7V7kzZy4wD1q5zAWEOSKg
LN6kx06Q0B7Tn4jayA4nOQRQwA/09JtWe19zOLt+sTqm5qLt3WsJfcoFbBgYaB/Dx77B4s92v+w3
qD15AR8CtDnfb5+AEgbBmQNR8NP+YNENPl9aZiunz6BgDvXzVQENkIUbwUInaTgW3H3D30DMm7mN
Xr44Jaj2PlTjNgyxjCdHWLs8HmctHD6XA4yOjK7hd0mgkMuhkYhFun7eX12HZzsbZtJLGhAn60EP
5SuoJREMctpyC5i+fBgc60ztgxUipsvz9uRnCM+D3Qi/83FPseNB6EvYD7jtqm3HfLXK9cJ9dYvV
NNCQzVKvh3THGSJcMPn7Mh0IULMzLcGJU/ggOOrI38zTcUIAl3ZpUCdPg/T7jQ4q+Cqu6vpFZf2M
OmgG+Hnw7ov3EF/K7x0J8ynaVWmCvF1i1XD2gIE4WFDAXFCDZpYrB0/N51oaYi0hVbr2Vac9pwJ/
+XGfkLjLF4MvI6RwgfiBR3I+na4Uxuoz4F28e0uDQ407mgjTiCIE4geBpJdqsLx1N2TFBi4k/dOQ
wmdlPNEqhq4CBDDjozVoDiB4oT4b8Ep6RLLqMe/h4BEAT7BJPQXbsCnxjey3Ce0ExLMspC5HIRhq
4J591TqYc45v00ILzfts3MgIa7vcCLUlvT4Dp0GD/OpbXTm9ULM4GNYpdH/mNIh6NUDv9lhOHqlk
dbUD140Wr+E01ddY5vIdGFQzG6iYx0ho2kV52Z67jffc2SlODsieUyyyKDhgTizultRqxV600JC6
21LwEUjSH1Em2YlK44w6UBSPyTgj5OkgrI74pZljv3+RxSMffpMghRyAPZWH2mywOm3yTt+0dn2n
jw3guoFE9qlZ67INHvrWdshCeNgBlyUPrqn/9bP3LbjsDN03j7+2woPYd93ECII5hpr7tl/NJd6R
69xgQs1hx7jWG2mcSvBN7oeC+UcjZncfnRMNCb+ujhdTWUe8EAzNvILTzThZmcCHlIWXKHCie6TG
EfD3ne+1FaFNr2W81KsSlxntqBTp1zqr+BJIdLYE3tmAEpcVPkeeZi1jzUlhbINi3kKS3fVVdqBi
Z+gbYNCwikpd85oM2TLtE/Xs+QUyGaOpFxbS6hluCXJdMPejNYw6tYBiU7+l1obZbyL1izsaqnnL
wWBgLER5dkbw5ZH2Eyci39FBxeP8oIz/+aCoNUb0kQ5Kg8InFgsqX7v9wA6E8pzwnmMxQQJ85uJL
ZhILoC6TjMAnZKinuQiwj51sEhO4TTR1ojmDsZMZx8Mir7wlPunngCWFV+BAhkcDaHdVgR1MJdam
WKJBjZ1KkhtbY2BqKkVZfzC8tD1Tm1s5d9DrkndU0j12zSEtOZWAqnyuO5ufqC3x4nfum8GkGs7g
MI/ciGiP0y5YEc1wb7gH0gaHwGoxS5wegJDx4Nw6hWYBj+SeWhO852c8FsjTUCv833FPRUDa1h57
tGwnmsfsWFmF2iI1lj4Mlh2ulcb4gopexKqjLNwvNrMCXMXwKfV6qI1RI6uwq9QonV1SaulDp5p0
lYQI0VNr6xrxoezxRJvGVtBJkdEDdY0TSJUjUI+F+7hTv26bJRwfImTfMZEDBYYd0P9R0ZanyIC1
QKRivkB+vTyZOXx+AcrBz9AHxqKHY8Nqqsx9B015yc9h3IgtQg89LOHGORiAILERfylaf9sNwKhD
HDG5cqeNT3ngn5jGtRRg0QEfbNyAndDYagZltXd7IM7cOE+vVAejq1cz1gHEGqsCp4Vp/Pgh1NME
PQdrQU9LPH0xvuOATrk+zB2pSCP0bOWrht1TDfex1uvNSK2oze9Ve0YYZOpOPdoOhtd1hkgSFSXC
nhDub+4Hu3uFVE51oOpKA6wRF2izo6JX5gJMI9AFqEibttAfjCqKjrQnZwC9IsDbC5QlHChtmLmA
98YCF0p0bkXHlgarmyWeNPkqqVJ7QQOblGv37ffpX1vmzrDoQTYHLA+zDKGh36koXOt+n1ypu5kg
MauzQf84fOkJfAOZz46C39QcfFHw8b05nJ2g7G0bxlnZIzJbk7tbFf1Snb0Ckq87UmmqguEG0oZd
twah9mM4dP4NQMf7Zg6lg62fdfYyEuA59EDBnptQxtPGLeVouODunDqFzExcQu6u65KPfoZTt6va
hrGf42fBolUePyKfXR2BBIwXqov8r+6Wwsy3diaav22n8Xg1x/j4i9IVslz2IkeKaF9X4OaTO/qt
SCI6tyKoQ5CfGTuDpojOWH4/3lppbAlY5qJwWLeVyGDdlQb/QSlhS/qQaCsKa00pYazajj2MCO4r
rEKplxvaj30LvWIvbp3V5KGk88emDqqLI5z8EhnREyFhstCTKzvLnFWNVydSsrPeAq0SJON0fdPZ
irQiPvj4bFEq8DOggP7qQhpbqvPzBaRwumXfpqqf2U5yhu5huCWA1FRHMCmrq8rFZO4Gz28ARLIO
CugWkzhpEFL2BwHIbgLiDHT/jEdqhcUYDI7h6xCp1lt1HuJ0mdZCTZPrKTv6yllyZMfOxrjpoX5x
9uLsvdcLtaMS1cta/xhKdbRhltYteny03ZkGtI4DiFPve7tsHkxVl8sq98tVOxaFxu2tFXrBnFpT
ETp3eSF21EhVWdMsHIPxC5XglwN53j5O9/Bg/zwb46vAK6wLnLKre00daz1pL3y0P29jpNAdt2Iz
aqM6y9NgYxW0CAiN/anOUceq+P+UndeO3Ua0pp+IAHO4JXeOndWtG0KyZRZzjk8/H6t13IbHOJi5
IViJO5JVtdYfev0yJPnta6A9T6ovi/8aaBQWaXEGwQcbCVMsv19JDkjyIjyUuutmt4J1AqILGiGs
yDkoSqGfi3C0/68zVvg7zQlBf3VEj4ikEaVYWQjAA8Z6sC6y1E+KdcYY44csyQOQ/zlIcDrfG/mI
UPfgRk8D8dR1sLxMGHfKenfHm6FNUd1er9gJy7qMoyKebAFIKivwgFzedPmREmStN6awXSRQ+frk
IWmac2YYylWW5hEe7TRqb7LUOONwaUp32Wdkzi5xJHCUXA/p32dW7PX7Lq0/ZI9Mq3/3kMU5ywLL
rBJsCc0OCVpIQAuWtb6HWvZtrDPvrq4N+dpQmoBZEYSFpl+O3h2y8e8RsF3/Wioduo6VHYcVomBo
i/loon656O1TvsIUHB7th7YijCI7yLpxFQNSwMJ+DmpLxXx0vF3hXG1rCuxUjwFLF+ZNHkZvwoYN
D93dgKESG3oahLsCnee1xYS/OBmE1GQ/2Qq48GXAle0glbUKz8YSxXbPUljL09DY92WDLK+tShj9
AeYT/r3AS6jwRv356yxSZrGp1jolotVMvX+2fvWbSuuC2c1PMY71B8FZ0iH8/DfyrvpTTTZS1jd4
0BM2a6uDOsX1h2CblE+V/Tb0LHiQ4GTLvdZ/DS9wqTk3QLMfOh3FmgUfp29sJBBAX8+atU6eyTrZ
KvuNQyP+3ep64++xZRM2gTcKfa8sBiS5TiCShBL/CQDKVlZ91cuz0u6ia++a7d6z0uXFzMKrgknH
n+sJkMlRnmAK/1njNDj5flqRh/wSfdKLk9JoD1nIHiKWv5w8bb0Fsx53HgmQ8Jva60E2GIsuTt7/
jHD5pLdPKpCDcQsYD2PZ6OXU7Ue31l74KZX9mEXFRhazFqSxRdjGl8V2StmmsVKImljvA0PRd+OY
JGCHGOqBcPRr7ryz0hnai7xwk9QEVteisLmwVxBrD4nwohM8uw8IjG0roU83byUHpRMWoaoVbQZY
T6Syw840vqEYhqRhmleB5mXmN8UuiNYqRQ3PrTa+NVX7MVtG9hAR/3z5j0GKNqubotTta4GttqIk
KWulTRSBuuSO2cTyZFw2zFj2wTZsa5crerGfwXgTH2fylUWjNdlZrZOvLHb4qQZLLurHec7Mk555
SoAM1PyuIpoUDL2VXwi5DN/ApBUmngmyl6hMBbqZN717LqK9CD7lF2NQZC85+L96GQpckEKzBdGQ
dPhmKld5harrf7+sLP7rZenVZmO5q5VR25A/zG9fh8RAD65Sr181ucY87oPJCprGqi6yAXeR4gb5
vb+oCPu+Fzn3MvPMKy5h9iGfa2uXkvl8H5p2k62YpcTBxCCqOveSoAR7nwYszz/BTIwMmyR9zeru
90gtzD9Hyg7Z3yNrPTc+R0q0ExaTj3PZHWK8Kn60xX5CsOqvBidKv64G+9VCpWNbDmN8bWolPTfK
pO88yy6fibSQ23IG849+6X05Ki3nj14s8beOYPwGVJm4CZPUqmYRv4MEmz4lbSiCKM/qn/HoovJA
5iwNmVGVqn1fYq9Gs6UVd+Qih6PblB8s+vNNPZnEojBeQu9pdr+z4ART28d/rUYnKay3jyLXnCAs
rfhB60L94LqpfSgNjSQR+Htsesfpw7RLbGyYWzUl/OiZEHrN8m5hrZUvAxSCoMIj5KB5ZfmikqqC
7uktQWWK6mWcR/Xe4ZbIfVe+yB7W5B6iZc4eZJXdeG2QuK44yv5LNFj7OteyjWwliN/dkEd7lC8l
q1wxbbDa6R9lqROGB98IHxN57ThulJ2NpzLSsLwZOzJKQLDVd9l3KvPmlscWjO9YMTDTifMXQle3
ISvK70YMRtpE0ufUuC7Y2gVSR6uV3+dwRs2zN/lT4OXxXqk/ZXdFA5s0uSzsZRFdBqfsxo/S6OsD
znrtTlbjY7rpzCSHS5Hrx1IX9VZedFCsU8nN+GIXHZQ8wzyCIUuf0tLEt8cE3N06A/5U5RAyFdbM
1USTn6oOlJGYB0hexZgGdtT0B1S8FBKka/n/cfDnpdZX+88LaBEuoElXor6yKjZ0MPvRs3hNNMTI
eq2yfFlfaNOyqaLR+OzWFNM/unVu9s9uNoulo8o6+TrH0hKcJOKfcdp5futo+CV0i/lNxXm3QA/6
TVU9cbftWvjL+hBlfTDsPbgZW1m0a4s8PIGCiyyGxusQ2d2bMBrzNuVRShqTiw22BZm4R+IwGXyb
nP8fsNk3ql4QnADYdE40z/tuGrjJYZ2oPiHWMuymtFPOoVf3Z8jd7s6IK+UxmRF8E3C8v1tDf9Pl
+CVFBmqMmz+rAouKyelGFFrxHq5Cr7g51dwfkbGeD0nYdvd8VlAVxorkjQTRrzwZxF+RerB0g/dR
a/qrm7kTbjTce8pKMkuSWtvDDOhPnVhwax0Kaxuj/fmirg8Kdu/TT8Vu0bImJoZf5HBIDTU8zEoT
bbpWN16LuHMPVU0QQhZnIGWHVEmTzyImp8ZB99r0szhG3KU51mcbtUzM10ydyJYbRcH8SrGzkomi
XX52dkhXH2qMFD9b7SbqDg4Roc+xonRY52UCq8F1bGWTPWlnDfvH9V1B78mxjVOGz9bcgkjauyoq
lGur51XxIdKU+bM180JlHw2a+tm6ZEm4J8UOGWO9cuOQCMES3PhstTScni0dwXF5KRGrxl7t0FGV
ReY2bb/0LbIF69hiGpe9boWYpqyvqw36tMe+DarW3B5bt+oO4Vy84j00TT4sy/YqD/y8v88S4+60
y3T5dw/ZTUB59UnkZXtZbCtMhgthYZq02kfmpu5evaUDZ1SFdyZfw0EcxY53dYT4qayU/eQhKpOf
TgyyVJZko62gP9nn4y5Zx391TTJiUVlCLuyrTp51uvqiF1iafl27xZn17Arr1MYhM57sFiZwbmu0
cjbywlrOw8ePYY/nsKzPXy8WltiP1Er5kLIh/8frQ+FoETkqkq3s+/Vijp4eLbetLl/1faTkJ7Sr
3+Qrf107LnQ3IDCmfV7DeQ4dDaroarciD0qM04rwcMmeV1bZ/1RnmbA6X5Z1rDL+PrVIpaHfguSA
oeQbFYDF5fNUdu2qTPFFhx+fbPlfLtdl8V4PI1IL60vO63XsqGdXJMvmrLhIjHj6Vktc1mbo4Hqj
5h3riH+5LNpW6rBvEuVVtbzorcHDTdZrk2sc60ZlGQv46l1roYLZLXBnUM7ma040QNanuTcdFzFB
DpQXx5aHHAm4QmIgLGg1UgHyUHWJd2nWgyx2nVXv1BCiuKwb65okNTn+yld11SQylTjXxOmca5q1
m94zljOTsElsbG2wQ2fYEvhiXkkL1tmyo2zRYmwb195iHftVL8+8UPs9TBY/xzaRdTJLNFd/1lm7
n2dduQBpyFwzv8rDbMYIVq0HeSbrYhJGG3DQTfCvBqTGISCuY2XnRBn2s1qVp3/Vyx5yKGnycNew
XP58xf96MTlWa7yfBBDXyByh32wM55262iPO6wFc1+9DJQ0UM2glRztSt40sfvUZjUgNVE8Z93rr
JL6lWTGG0k10dKo8248iyt7iMH2UlJKlDRP+Ft0/e3iA0f/3HqFSd5t56ZCH9VAQ9fqO4FUXFRdd
dbamgdfuV5WTJYgjfJW/RjR62h+Msr5Cj8kvsv6zszOrzmbIcbSz+r57QGseZouJY8dE7MQj3dc4
B2ypSr+ere7hs7Iq2j2AvlXIlbpyPbRNFm/ZY6sbeZnPBs3BPyZFTXtRVxun1dtpUmY1yLKwD77q
Elc4zme5lN5NX02ahpyqL0fKyn+0y3LbooXxr8v9Z8dpfQeyRR7kFW3N/V33VeSuY2KXfdyixhFm
l0JA23hkXCa/iubqOuHGSGanrNVzDTdFNQRF2dKHrd5voq6BW8mvvJOVdmOvpiCzkWzSBu1TY2yf
6ljlWaLHztH1UsIlY5M+6u67bJM1IE6Tg0PkMfiqsy18POICNp2WWs2TACvwVD7J7vKQGR7LdtV1
Pl9D1plCTRANEe1BL93xoOUqGJg8z64E47JrS+zjIFCBqMNSG/nvuhxli+wDlrMDjz2g47z2lg1w
J7VdORhIhuWZfiqtdGhfwhzDX6vGCs9zo+fciqcPLQez3lh5Rx66xpQuiwBIFO18mmtI9SwcoweE
NDFoVGBgpmyd/TE35z8h2geQUMbIz/oRrJHhgVkyERTI4v5FCUniDUaDdIeD9LaapclRWdddcJfK
rTHN00vVAiaPbZT1NTc9fl4Jo1OCKyGCjz23X5YXt3DJEVHtqrNh6eRxnTmryA79T1meyUMbt+XB
bA3EnqLoav99ILQG933isZbHrr5X3fZDNn7V/6vvMtVixbb95zW+horUHU548m3ltb/q5dlX3VK5
8SVGNnt9B/96pa86+WbSBellFxfCv7u6hRnva7tAaCuy2ivCsBjVO5Gxm9y83TbJAn4/f/QciJxK
2bkvVaE/VNgv3VUSqS9try3+4nTZeRhz72UJ+3ZD3MXhO6DVbEd7Z7D83+pr0Vu9dBcFCI68UjI0
Gr4x4odstJAKegq5XVhzX5rUqrBhi7jV8V7nGK5ytmSgwDLIsjxFJn08gWhdeR+T95qH+Hxn03iT
Jaicz3mhjvfPkjAJbLnTw2fJdg75UqqPsuSlREhsdAMKw/kG/hza8Ngtd3nQAcJui9BQgShQV9Tm
74YGRCWWK6677VSrt2H4ry2IqvgRT6jD1xVqdALuSST2RRZjRv/3lSHHe9vCAH3pYcIJ3Sk3t2iP
2Q8doJsHs3SSw2w6MMuGCmjJejCIilxzrOf1kN0Iq1LqeiPaG80ysTylJPsmsan7jR1DV8fe56HH
NClRposaz+MmJ7L1ExWeWrN/NijtbdQ01y+GUjm3eSCtJhtq2Ob4dqofw2jB4Vy6XxCy3P3cduUp
x6wBEcCv0wR49om0brsESaSXp06z8e6alPCIpQMxZwiVttVUL2IABs4M3xwJ7lUvOQucfYMV9ka2
5pALr82YvxGMzrqgHxff7eP2qVqTqqjMLL7l4OI4RB6mADCksBXpC/XUauHyeUiL8Z/Fn8pi5wj9
KtGZqBC8lPUsXErxj6Js+Fddtvar3AILWjlEW7otzxbr0AAHmoQg4zHnYusItYEVGyePmtXAhKnb
+mc72C/epBovaT+Zh9Qxw11WDeE3BRrBBJTmZ70gOVoMc3dL1Ny4TmQ7g7qZivsUC7XdRxFMtAKU
F3oYY3jU2hSvyFYPH/T1wK6pvo0rkS0h3L8FA8sivR1xjaFRdmOK/kX4OjnJa8iDsGNA4NEOWiq4
NGEueJsjZWga83ejqlDaJJGOK1Sf7OMBRHg4WOKWoONwK2uB5msb2kQiKH41iLWYmx3QJwMTpq8G
xbbqqwJw06kLlHOL1nk3ohCtZdE4Zxti8bex/2mv1SEeUMd+DQ6SJah9EMzRQYPrigLWqOCOaisX
yMPmdoxyEj9rg6yTrZbGNhexdvoAh60DNAh9JV+cu9eBEHcdM/6pztlTW9fKSwW069Aupr7L6kJ5
LywlkB1mHLY3fZ2aFzkyLIDqSOsVbEaeck0lv/vbCqKzMma71LgntqXfiUiOuyhXcBD5u06eNYmo
gzWcsZu9eYBDyM5omCeXPyZj5cFqMv3mlS+yYJQ8IPwc0N9xKp0/nWbu0y3r7mxrwuDbfI2q1/GR
UQ1+O4fOXjbItxKCfcDCJ0JkfnXFdqDiK30r3mY83+9DpUU+CX0Czs0y7526dbaymxuSIrBNj3l3
bf3/HmUNcf3aY76kGPrwgDjR8AAbAakPA59kMkmXr/o+LkgUL4vLdpBusiHNVPVCiPUoB8l6Pi+i
D924hrgc4062mwj76NrfVEt9l6I6ibdHd8D5pUQt8v2aW705rWJvBg98nRGJ7tjiGHUAmWXcrar9
PZpv9B308F9G1P/ictH1U+dPKgA6qzSNsHBxikMMPb+kAWVDN0z3IkvVjZ5pgIFb9zprqKpJRapk
0PeRGrtXWZL1a5Xs5S0i3H8mfvWiBPBn2uK5mvXwUcmfAAlDeVkPC5ZMm6Se4p0sAhddbZTreV8n
C8KWbn9ptW6+W0uOkCVZ9wBK1XKUjbEzzTtcmIutbMXvdjrnBT48srXJUfSawXHJRlkF0wKorTnf
ZckKiTGE7SVke1Pom9VvOlvtNAYApZsMQHogi19+1Z9GN7I8rX3aWukC6WmtOu4EN1qbn10X2U5d
wciUJe/yrMDqYTMxvc5rSVapuv6GTGx2lf1b/rJ7bOKZddYeLjCix0GYBPC5mAeZApENkGI6Njp6
fMMeiyXgxNOnyh5n1Wb1aMZX8lLqhjc0PiJrp7Ow9XluPk7NUAGu1NNgzmf89pQBl4D+Peos7yE9
2TxsHh243dk8k23NcmdvEl3fuY5n78wye6+SSgGkbyuBID15IB17RAg4fvRCHu4aHMXvLoFus0Oh
WdNNA40Lc7rJM8UCblRXCDjqNj9roow59u3VKnrsBcSfmKUJxRI5Y0oe1RC34zY0N26pE8VNVyT5
wZkeZ29dEXlI+0a8PhIYc3ky9GYJXvUYljfyGSfu/8kHxvZHicTeU6Ua0TFy8w9viH6IJPL2Yax5
hzRUiG2xHWaWjPkXLa9WPGd7e0UzuO10TJqKz4p+jhtjU2xa/oyc1EMFE3EnkD1IQ9DntfbSG9p3
T9NdXwURtjH7kGin4viNQYJInQH+jFEfDCN3D1GCAs+pDtsuNEPUB89TkT8nT+jri4AARCJiC+jZ
gXhaTe2GTMd2HHvmZTVLzhOwRV+U3bUnHB8Rsf8ztQokZmuj20alVu+qTsn90QRgqmdDgK4kQKf4
Q7P75UdX93v8C4/tYt2NqlHPXgu2lclp2HpxU/haPP8V9j+aAvVl9r6/kMLmu2g/UBncJ17xbcgB
k+hVDxW3fNJBq/ljg7m8rnyLijSwmppppe6wHxPmj6x4R/drZ/DNFB6meZPT/lJZJmws8w02QH0C
cszuBLMX30wGQgaKMgb6UmQArKzveqwvAL5ZU3pxKQI6fEAm3VYFE+ycYzZVV+kttkFWLxF5OyvF
o2Aq+z1o0R/KWBQvffhXjYTuHhLaq0J0lHXCcqsmAkh5vApOTRmTx+JsVE2/gcfkkyw1qkyEF4BI
jr+yJGpu2mxghpa99MOgvRrOaQBBGSiheNHghWxKlA02E88AIp7mEXvxm7lMp1KoOHGl+W3s8HzS
oMhsl5Qfg0TvsI/Bk57i6OjV3dbRMU8MywaLHHN87LW4YfHZ1fvYRnRwGPoHoB8bs5lHUMjmSStd
xVfjOAdp1z87S0nCci6XTR8WzUkk47HpweYitURqFvi60quHcYRjVpoFwFdwXcjWk+2PHSxUKtJE
XY9b3IArQxzaN9cB5oxrjuhre9/1MdqZsRrYICAF0guHZYHHYGIB5GthoZ3YlrvB2Css3cPmSAzb
N+tuBsWhnhJPwA+v61jf1nPdnvoU4fS7PK3hvWX+P9oWXaWiKO1h36r9sawIdIGOZJS8iiabPy8Q
4RGUhLqfT8u4h+xRwHY2Gx+r9wkdjaU9CS/Wd1av3lW9qk8AyRfusNjFLoX98aadAZn0+vyLucqG
JrN4j61Y1eRZGfjMftHJ1hFXKKIgrBw8qDL3zyf8nD4Slw3c7NSxX+g/ddt5FmHv6+T0jhFc1a2T
DH9ULT+P8JaHyrQR8K3QbiYDXxarSPbg3ZssjdEPxnjVFi9FvNTbrAeI3PS/cgfNEoC6DrKpVbVd
lNi9D014zBdXeQ4R+A3n+KwZ/WthdeUO5ZKPrsiUrRO2/HgIO6L+M1xVWwyk8ElUa2353MbD96gx
O5QMY3uf2iRUqrHfhUNTBLzf9Jzn096L+ULyCs0WPbeGa13yZWmZeMlH8vp6zdYlFPs0yXcLAeWD
LdpLnpdI+6Tl61ipgVi9YfCpxCYKzzQymumuK8NLU6EqkXIzqtrwUIXae6w7hGra5qyy3wj6ZRi2
MBetk6Irgph9ah4zgchF09V/Ca0sfTypDbX5C5WexJ/MBGvyNsMwNXrsCkM7oNDbRL21QQG5dNpn
NRNvtanGvmdMbH3d/BY7drRrjBF94QhsauPlR11jkZC66XvXeIvfp+4cOO2l6jLftWfbF16B4Xte
ubuSdM+tB7LYRG13K6yeaC5yJIipwcPqhIomZdu/EtNPfDFY70YZwcgi5HQXqncYMzRP3PZUKvMv
z0H/yvI+rDHH/tMYjwWZJz8WpIuZnKdgtoDzlbrnBoShpwM7r4zsGmo2WV6fk7HjGexO5g7zDN3v
V6dPI9PeIHRPYFebizm73iapBrwzUsipYkzO8jAIKzmTHT1neWNDHbZzYLzDs5tCsCCy5Oe24vdd
81diWG/WOP/R6B05sNi8AMY+V7AQnZk4omm79QYdhG8tZqNbp8hekBW3bhPTvd81WXOoojZ/yGdw
eErcP4p+8c0+z7Y5i7qNDjELUawEhy9tBEub20Gv4axc68JAEMhND03uRhdsaULUfoz4vHi5dQxZ
qZ1EnGqnZDRgaMbFci6TdDwUiCBfgIYbe02I+TrEecRiFlor8Jh6N4wYI5Jr0rZVkjoPeRfF26i5
1j20HlPYJFMxgEQ7gyVxUeNzGCP+G6woyKBLVfLmJpB4SwjrxTY87AIXUb+27WFQbPwGisR97Uja
B41j9ajtx2gM98CAjBlLJiTy1W9Lzc5Jq4fyXanJiXppNx0ry7Q2UF5bv+Nx+T5ZMH1ieC3v0Io7
wMlgH8Cp4vrXC+OdCQxnRaha75Pd93j4ChVvTQv/DOIi7xGCKD6P9fGdeDobtrQe3jUvHPwclNS7
ZyGFZC1u8x6VPCLQMazfoZBNiGoj8RYpxgnDQf2G/qRHQMIJN7KYiEW/FQosoil+X7q0CuAlmWC6
o25XmxOTrGmeYps9cRiZw61DxPXW8lnPk9vsAJyxV2YC2lReDtUyc6wra20iSt6DsjTKS5fylY1m
MNi8SySGUqS8pxGNZERh+shYo6Co+QCNAvYb4aBnT6YW2EDGd6qqtBintD/cISPFjDYIHP/ymZzO
vBvQE9mAFLID3LAMf9CM7F5bo+PPIjW2KSFg37CGvV6mHp7kybhbqtuQ1vOhb5PwtvBZlMS+gFl8
zeJQPBBI7X00qZiyGkW9I4WOol+xPNjmzIRdNnNAIAF0HcrdJKbYyapD0geQGbqdsZqg9kUSwIhP
7/bYl0dvwWkVaUc8WKrle9mX+IyUy77GlW87V94b4OBN34wJxBfu/3AB8TvXruCj2GBDMBzuFtDa
jr0N0zjyw4xAa9uggyM43SUJlCERovGljdmDraQ3fX10RxmBKzvvm02PdqiCDhsTt4D4QEAALdbQ
Cnovd3w1L0lEMj10SWg/jZVHUN3Kd21vVP5YEtQovcjdpBjA+S2Z5W0bV/ZmdpvhhFCHfU2ElvCn
W8AttITLNJMHasES+u6UyaUwakC6xmVGmm47WHNyhttR71n4W7yzO7pp9UFDMUMobXjuuFURh6r+
MJ2lx4hNWIcBKZo4Tgghz4627bqw3JeRyAIzeW1trX6I5kn3iah95+lNhnkU86mw/GEeKj9uI+Vu
V21/m+xJ8QvS9ddWjCJAs5kPrnqnGOuNoiTMk3bNA9FuwA09wJ+yQYGysDDQdjQNZXo0L31EaV1V
S2/QG3f8JaZb15JtxEbRO0Whi2Nq7l4Rct8PkZL5g6veTQI6W8OeZ1/rlFPnla9C2M6l6JRfzcQP
NVmacTWruti2c/pna4DfaRAVxznnoeyb5JIN4+Qryez4Ey4DHfM+qhBMK6qdnzDyDrdziHuQGGBK
92GI6RrSHcJRfpmTOZ7NEPjWVMVB3E9W0Ar+J32l5ydFDFBADQKj81Qe3XnAGcQt6wuaYze1YUtl
ABUxsETUsdwALMuKTOT2uZk8HF0mFk9aM7R7SLbbeFKgrNViOeRW1gKtrF66tnxUVABvCGy3e6dt
PzSR6YHRaCZ3WMbN55n3pZ9gyS3R0Y1wLVpjov0Qp1vkoFnBR9q8Udl9VF4sTnCUVLJXy/e2NcDK
sSzYcFPAocBnPVimCfeh3vvIwsL0O2cg1oFM05ShDd3ad1Kl020CZIhmUbvL3OjNQaxmO3k6bqYi
2y5TZLMZHviChkHs7ChUt8LJ3jAEmjY1IbMtkqvqNotBE5ZKhNCKXl2KCT2sNmSKym3T8B0k4XZK
MjhBlyddIMJ4TwwuO6VI79qqbp9Z418wu+yQMU8eDE1T9hU3kh/ODxkAjjFPxGPLfjaySDQbLnkT
Aa+kq1t2rGqjs9JnZ1cZ0bTPK1vbJABsfOEiJ5vcIzFZLG/aIchBSG4sJ32MPXG2LbfZdkjkkrfO
1d0AHe+wOKoH4xeRE57hUGmGNN/1CL8vvV0i55XgxYCe+i6c1W3ruI0PXTnbhZ7FkyQU0RaVpw8N
3Z1t3bfjs5YTFsph39S6jtWX5+FZaiD8VYfJtMH88ZmfyiXG4v4g/JnthILTxWxsnAyMTERQDrS+
0+Bo0iBop4c5MJ9JvMXEZ+C5BgrYQEDtXRMMLCl2tYWCeY0SBOjwsnuqMyhcBolAj5x/M4GgzyZz
9lVW0maPNRjPn5/ILIxnkWSPSlgvwaBq4VW0xodtkodfhuqU9Kk4FjOPa1MBzlWSzaics8MuE+rp
Ge/djYYLXVDXGopIZQh1LgSnlLanTi8AeU0Zmo5R7YcIrO5VhT3LUFvN58FaQEGYZY41km09hl66
7OBoYoaRQkjtF4Wd+pQnAAG8+ojlZX+aRjGc5NnXIbLN/pQnQKfg1DBTO4Tbwbfv5yJz9/y41cnI
1OpkE+/adUt5mxH7PSGJtJySnE2bBy8pkFdzO5IBfTbtaxKMyNCciV64PqH+m9C85pTWxVvj5gRQ
CnNsDkucs0X2YDW72YwscT+fRqNHy9xp8cK1tTz3LQt1Fr0wj4OyGuJV+2leihOzSMEmaAq3Vl++
2TGogG6ISq5PqKXFZzc3y0CJy5i9lBue5IHlK+vQOL1ZhN13oaI2p6Vv0MsarX3D4/DUqCnYxZhl
qV835UuSdn+0XdF/flfyTH5N8WKhfT6Hi4vySy/24epGKfcZ8sxdi6s1H7/3pqmKiTfNwZ7C8WRH
r5CaKh50Ww2pf3YXZGU9J3kziqjQglat02PXLSTcl402po+a4iW42fPBSL5ZyFCiBMEKvm3DMOAh
tb6B+j6U7S1VeFwgoRvE6RzmfqyG4X7J6sPY1ggrFLgiJvFx7OAlKizWgMFOxkm+A8Q8yAs7yytp
uwq/CsNdAnnaanHF9jc0/LgDRIlUCPTvl7Lw2FqNJvEaDKlOAB30k4BjHlQOPLb6p7tkP4m7uHyz
IRpyg2657I4p44GFDWosjvK3qvSpPDXrQRblwUTMg7/5+lP+V3OIEf0/eo+O1+7mURBcLPZaNQaY
LX+wOemD1kQVbmsrJgIjRXoY6twjqUOHqML/u3QTxNJnv/Ea8JnCqYHccRhA/O3mPwWeEmQAJ03p
LmHWx8dMyZFzv/fYBO76eHgswuqS8hw4oZKNQ1qV/0BOLiJQ3kLT6vGYXfR7izY84XDF3Tppo/gA
o0knRMnyFNZ5wbN7yXfaGD06ZMXC/Bnf9ddGdY39sIYJVMvKT1OETGTT6OdZw9pmDxHBee4b7mFv
cMFL5uWLJ2mQ2A8UEUTKYTwqpZ1y67jzTcwIslmO0rJqIs7oId5QD9kpVAW63J3Csgoy1pmv5ogW
jGL5C1lnX5kAabmG7qdeZD6jeFRUVXryyuVPfmz8aQCtHs2xwFtTT7pNTIpMHzvvNorF2BNUrmCN
BQlbiI3VtOVdzSE1DmyjApFVid9nUXm3EjLOCFkh2l/sIdovG7IwHr0QfDYmlG3xuNHdJX0H9d+c
wyIxAyyRi02rLPUlRTjD0ErlreIxu3Omxj1m+BI94p1JTtpauj+mVOydpcN7vjOfHUeUe26B4hAS
R38rixDFhET50YdmFSBPO4AYFdlNUdn3tN6wrbJY/Iiq+JVIUoADt/kxROIRQVTnVy6IpzEv6IVi
37OQ5UsRJbXfqNi2ma39k8i8SyyAZ5Sjdv2BYMkTqUE4Ln0N0YpoyaaM2vSoozi/cXJzOaBiuuwX
UgcbUJrGZlG6dsvycVNWY7JX6zXe4RGRKoi0dv+HsfNakhRZwvQTYYYWt6kzS6vumbnBWg1aa55+
P5w5h7baOWt7E0YEAZWFCCLcfxF29iNAf+wKw/41h09ixEX0p6+UNkxwkgn6W1KqxUJeiY6qYc+v
zaD+2TbaH/nQVqiTQ5gk208eBq+W2I09dICG/IDmcvISxkkGuTWZGKSO7ZSld1VWDnfWEr2bgPoO
Rl1dvL5WPrC+PoaeQUgVxt7B79LjGMTBB0jB7yFGUw9mrSvvhmop2Geow9HtMpCNVhGd0np0/6yJ
X9eeC7a+8ac7Ap/BITWRU+rJIF9Q5D+4KLl/a7zB2DuJoz2xAjCudRk15wbu2VtktrDeyYT/qpEP
trz4Z40hMfNpzXjxirRcvEfMi2f04YtR+YQ2lDD/kZa/kBWIyJFG5W6ube8NtLF/CiIHwnA147E1
J/MTIYafk95e5yls34amdV86hC2iHDwzRtP1GSVwhiPJf6f82JvkvBNyaeluq6+7pac0Sl0K6b4d
vbX96ylktz37Ms4jVqZcAyKfsD8WU+N1sxiwO5a6bMn3po9UOkn9t81t/9Zd2qT41CbnkbZJa/OD
oZbjjrVdivZbnpd8VJdN1WEKQzj1P61GbzIhWPanCpDdI35s/9TXQ9cynEgDKpZyCpKwuklRLp/Z
wSwQH5O62Uz/qaNezSyyj++LSQ9eLU3ldXAzYw+IKHiVtjKzGd1jczhLmxQq3HQ1Gvz7tSmzk+eA
YWw7qMW58Wqi5r+2yY68mWvyO4vW8XLytS1Wmp2m9ep1a2PFuUfM3ngqzFQ7Rm4ZnK0SqfFCqaxH
tTTVRz/zIj59Y/utdrUvGUDkN11Vxtvsh9nRxoDopZhmlk/BtEPirfgzAnFxjjGAvJAYgbUMOxGT
vYOme/2hr1NiKX7+YBd9c2/G6dnlG3uHkydTpDlJrzDHzglL/rscydYz4i4feZ06j9AP1aPCsoth
JbAfhnaMmeGrD8nY3hBDye5w7w2x1AHIDYpqPhqeZmN6kqEfV8zfQgfZSS6090ZA/yFva/VP9Nby
QzjY+VGdtWfSzR1LzA6ZxiIZ9w3qhmezLsj0qAgyaTpEOabeh6Tv1Y/KGQCMtsnCpiCSlOIPhQVV
YPwRlz+NpmtYKQNo7ALryzyY5SGDO/eaRogUlGPxnVj+dCdNdaB3j16aXaUmBUTh4NRA/T5If2lr
O/3Ds/r6Xmp9VMxkmMaHtp08cGpteCiyZHjNQz+HBhsNRyUYhldpiwomu4CjHqXm4cp5F1XZL2Ro
/ukwj0hVE5UEg7KcQ4pM/zsarPBFTuOVc3RVsS7cbR36DrsHU6nTq7RVvLf3reI/eg05/Kk4oJcY
PGtzpmLimUwnxw2W8ATDtrQFVvSS5WRQpckqelC3afFDxnVpioZ52qulpp+lGk9N8ToRFV/PkGOB
rQNUEsyrgFyBgz7HZexc4obxFcmW/4Bu1y7NzPxc879u7Z/7EeLPgUMa+knOt3XstehtJBvHyiYb
9ig4FQ9IBppXY1z0c6po3EmbFH2hFg/tUgSxApxTn+ZF8wlqzn93bJ21ZHYupa4+b02yNaV+8bC1
uXH2S/VqZj915O3cuokfCp2UcYhZ77q1tdlKC4ig9m7SQyHDtHbLgyq9KDpgmFZHdTwuTcxQ1Kz9
CAgEHX3mDCepamGR4YbQwbt2rOYj9P0F5LPECpfO0RBmlzgMAVUv1SHsShyDwZkg1cTaK7Q/DC8F
31aYRJiXqklS/aI3IPfbobM/xrweLqHCjE32pmOTXNq6nA6BCVe+b23n5tdMSuyE6JyqaCEiaan9
7vQ5SzAv/CI1K9OStyVPILXI9e13w7RQSWqzF2kquoDZRFbO91IFMWXu8XD8s0Ln4aCPlfduRb2C
JFikHC3Pc981pkYXNWdSJ9UCqRf015jkSGeD4eIZBsOd7PRBdLx/1Xms+/0wGbxXZfmsLidNWqa7
refl99IRW2LmdFOHMxLGhTtpG/jyHMMGFSqP9b0XlT0kGj55o3zY5Nvk6o5PuHNJ47Q9dJG9Yevz
xUmbU+j0KdjPIDrnqIW8B8NLWdbZyVMwhk6HRfdysN8IElgkf7XuWIDK+lCSnuhUqn7tgoSv+5Rn
H5Y2TszzGeUwjUmZixvO3RxBd0ZHNP3olZFki+d/QQ4aC44R8WevM89Sq8qhfneMK6NjdLTxsnRA
Bd0cXfegbyVIUed++NGMRLLSipQUNBr9ouWBsw/JCSxRPmffg3Q5RqnZnQhjLbExl+l89jZ1Rr43
9Sy4ePoB8VH32V78YKTQ04thKk9GXn/tdAUrHreanvjRyHAUI/HqlLWLYkCLjEke7wO7hGqooyGI
albxrc37Z9+v1HecDAVxs6tNz3/LiGslFXN1Vam4PpMGumgpZCtc5hh2YT4EeZCuTdroRzfF6F/j
Jv1R2q5xabCxeAwt9OEmprh3WZX9wdy7+eGa4WM/ZtovbDZOiddYLJaemmneMSHPyWG3LXAJK9l5
iCt/DRb8dZjXuwBvjA8zbq4RQN4fWoYwnPKcYmPyqtvFHcq8+anQiNPmSpwf3SEuSXpHX5n0Vefe
hcgQtl6IPn3SPpt9URMIsKMfdfhNDWb77DXags7P3cOkEiPM47DAONslaKuCjLVn/WWOh/x96OKF
XZiGN6mmFXqjgCbuYd7bz343kYfqhgquhjE+R7W58Mvi5gQqOL40FRohlpJfsHvCxCG16wtBv/po
LrRyVubGK1N//vxMDpIExQEQ1DFWSPST1Ep3sd5GBG/snam/4Dr4GsyMQAZD7Snw9QK37xzUl6KV
H7rTolmb5S8Wq7WPfna1l7bRT7IP6VPvrsNDezfaPzsG5w8zdLy3rESeH4uMj94yJly0MWFe9o0I
wRFrxtV0qanoLb5WPZH7pdaTLH7NceKVGnrA5WvjJafQL62Ptqgw282zs+zrPEt9cfz6stZKs3pp
h/lqqomKrIV+Sap0fsyWolWHuzludcI11Mqu6U+9q9hoGen246hrDmveKdsR0UEzQBqNZU9s8Y2Z
puwu02v7UR009vpTOx/NKOoRrF3qsksKEpjYPPWPUllPlVWNRVK1IIyaDeFl6DPCkk2IYZpr1SGE
IZTDpFosf4AkgM3RC+yZrAVwIqpjq9N7dtX52oXT+1qVPVpd9rfISh6ztP/DLOLimhHxeuz76p8C
BUzniK9ctf+0Y1C98UHnp2x9W8PRjF0zatUOADnSIstZopZg0KjHCAaYfvBkJO54CnvIlFqqBk+8
SZAE7H6e7hcPI2mTfi7WQE9SdSvzGcYdUYbl+K19rhrki2pbQZcxqJnK+dohnPwQxilFHrc5AGMo
lkNakkRe2iKT0RMhoAA4h92+Z1b+UfpV+Cg1z5v8BVqJI/myc2hj5awMdsxCOu/eVTvXH2x8P0CM
tIBe6FEBS2Vx/CaVsCbHhF79fC9VrQXKARkvPUu1nPL46g8eyOHlSGQ8s6d5iNY/LE22Ne2jOg1e
pWZlAyHWAU0UqUZ4vx9tcwlEL4eHtlXe4GLYO6mmumM911BwpSa/rw30S2pn9bP89mzBeY1WrOCn
ufzuBVg06Vp5lGqJuTyPZo7bjfw2O0MGKUYIaqnJ2SK/f05LQrwklkmtWVqu7pWqqW82yQICyVPF
WG0WzUW1yQwFmH9+OGMx7eIgcL4BIL6r2cKTjvepsea/iVt8mYiE/ll20EVIyodv+HzzqWdquMOj
s3wEwZFeysL2b60xh3e+r0QX8pD5pUDE80nP4i8p8mw/28l5NSf82h23/JlnhY3lcjLetBJTYzcG
fUPsJ/p5JRHfEMFnYaAFbvyYjnkMEicI7kiRnuNxfrfn3Nghxwl8o0zth3buinmXVRqPN29qn2ZP
Uii2nT4RDUUi2//moPC47xMY6O5QkU8Lqh7AFdBzOHQqGpsdLBavHe8Ay8/Xuqm+Y5upXC0tm96t
ruKxG581/OC/4Lv2I5/dPQl6lLtL/xTa4a+qy5KnKI7QrU0d5QRNX/1SWrHGpLU9aa5uf4T2mZRY
+tWY5+FkKFF8dJX0LlC8H0zX1ZtZR7/MqPjejaFJeqdyLhqIUbJsLsZZCI2NdZyiwAT5wQuN5K+B
JFE6WS5QpIpkpcOLnVSjd9BD0ksVQIDXojgTkY9J+WF63uYx5i+oE5Ml0L5Wc+BdLI/MJ8D39FiF
yGOaDmClASx80/T+vfWXC+v7cci1V0NtbhDRqx1ZqOCkFkTELOQuCbyMxHtV5ua1YzyN4186jifG
S9Ha7mXKOuQPRwDK9Z44o3LRFPJqcJqqE9x5HXkQ37j9AOqhPqZEwA7oK9mH3M4XH9n5yucRiU07
+LPK3Ppt1vlo06Q/OSTuAXc7IRFTCsUcw/vRi39MOaaL44B2LlaLf8/QYMpW93ADDJq91YftC8lb
7WxVVngLrJyofFS6hyBXjS8gP78PVlz+baKCSS7oV9R1FeTvkGB9USIOMbTdTkWk7opz3/CqFlr0
XIFSkZoUldVqJ4jzBMeWHlL4pQ7SZfTufMgqr8ioaMD+4gvYiGOMF8NTr5nq20Rq9ejp5LqlaiGk
+JjFaMEvO3vQhW+DARl7tPt7aTJgH5ydyK4OjZtob15vtKA8ARAtNWnSDAvBtzZNbnLA8vW5GnyZ
mbtEl0LzF7XPsnubfCCtZlS+SA1PquCYuj4WOsvOkZUN+er2JjVP17q3SElBCDhI0kubjkfItfdy
GxYNB0jBpOTEq4G96HJA4CrTMakSFTQCPZhVx8+dTvZh2aksxTgQ+FMgDVylB6Hu4eYXqEBtpwzc
9Ib4arL+5iwain3kTW9TTLhjsjT9rfGxRsvr8JZmIV+6oo3/tlsbXWnmTq9OaL+mw88ST9x3Ypr7
ybBGrEly470cyx9hgtCE7CNEq+4Rp/QuIEbNd1vDz1DpveEofXNDD24VNjV72TuoZHqwX7fOvvnM
974EDFNP2c0LmUFARYtepUAcpThWiV8ck/+26VOU7YLKQ7zb1qPXKRhBefke2t/mOQ0j480tOuMt
mRUGfTAtV6nGitddtRl4iHTRBtt44wM2OVm09s8b0sgjKq0Xezm8CuoTcHcfQXS4bZXSOa9SJHHD
aNcM49UJYue1RRv9cYwVaOY6ALTCDGBH40hzls5EBMMXtORY0/htvgf12xy5QOMRYPM/56u7v4tM
8Y8w+wFGYZvyCpdOx+Ku6daqtLVmfag1vmdSw8S0OM8VALu1qvscNWdnH+DGkzSNxkw6r4tVbD2q
4E3aptm/aTkvhtTqVukvrVUX9OCPStHb01MJOORhbYIFiaPV4O0MJ4+eHZfXvEU7y550c0dul0yx
MQSvUnhqeFYLY36U2ui7zWNUu+dCT6NkPzdLFLiunJ3sLSK+8qmlEzprkvi0tRle8stTVT56fdm8
aBGssl8O3qJjo75KwXOEgkdPtnpr883ho47U8R5FH/W1D/z4vtbsP7YOCesUlDea5ry1udiVteN6
0qYfEKxARmhvjfZ0r0fxczt62SPfwOyRFPqthwRxkxpGmba6k00vDV+11myvv7XJYVZTfK9bPzho
ZZUB8smdFyncmiihAyEAhjptpaoA0iUXUw+HBI7qWx375ZuflITXvDg6S1sW5cQqYyDmYV6U+6ny
1R3Pvn+VzqaBR2uBSrFhAv8pVeywUobZY9BF9Vs9l68tgcIH9F7rtyJB5NYMFX+vQgfF62G4czqz
5wKwMwQ+dSCRClJKs+s3darjpyZ2r7JTmvAZ0wjeN95Vm4bycTLHO7sOe+7nYHw05lDevLHuQAVN
QfZQB+UxL4+KOpSHpnHqg2YFM8AjvzmZiuE89AkUjbj3k8V+7IiP29fG8Av48P29X/YPVh+g2B6S
k4KX8N3v4pMVIniQWKx0CmYAXqlVlzGyf85uDoKtvqp9AHNCCcF0q71+aJmD7BtmH7mHv5Ce7WZQ
wvsxUiCS+nzNJdsHPgZ2vQkGXVWGG4iJD612onPAB4EAtwokHZBy3+t36ozWXKspBskF2Emuck5H
/QvrLgYb0AuH0lAfsy69Ykat3FddCT22H9xr1kOAM4yPuBliln8u62TQnlkfum9zZmm3iYw28Y6W
YKJR7LJ8auFM7dQRJ13UiUnfTrgBeGWf7NqZbySL4Qe1f9HCxnteRPgmSAz2VJnwHgPj3mxi9aRg
jLIroi/zPL+TETpErVaeCrt17/oMNxgCAWxuxTSgAG8b1R2iZV9BWIy40LX9qXRCfFx13X/s85+c
Jrwht2Ls0H0e9o5pkLktFO0+Y66aWaP6YqSceaiy+c5CcDYIAYlkCpaLiQ4nb0oujTbUt7rz6yP2
kcOhcZzgPnXr+aC2+tdgxD8AxFR3DGYoGupcvljAP14q3fxQ4qi6ZKg13iOTCK6Eb8oxbZz2viwK
oiT6AH9r9vdBNfX3AAkuXY0gY1sn+7wuz142etfcmKpDyryBpZUZ7gzctPZ1312sakEEBp12NAc7
OQEQ/o5U07fFTPRikiXfc7X6PXC4bo86GxE8nhu7UYDrJW17p1GikwBcCy0JVuydwdfesGHbqN+r
RJ/g1Zn13QDQ4KosAQ+jeZEZtbZMq5mi8Bh15EHSEGGWPEEyIhpa9UPPvvW28pim8HwRR9mn8Qvo
5b9n16hu5N9UvoRJjeaaepuKSns1YXiYPPake+16SMDfONXeyMPovsur4BaMzDAyjfd3CvHlSbsS
ub1heXrLjJCV06NJ4UQfGPUywUyIodpVXZ9De/rumqp7P7pJuycU2IaEQlewA95q5JZs5xr0IY4Q
AWQaLce0rKiXSMlXiAD5foijn01W4pIdmRe+5X0CYgV5q/rEBf27TrGIGQnDk33AlKOtrGcCI/ou
Bl128OPmzXMbOGZug/ubahTXsGYcjBVzPw99sy87YgJ1/oymqXrfR5F23y6FY2JY6UDCTPNdqAf+
0exA6oWazgpFcTrGXqs5Bkni7gFlnaIi+KmQeUCJIUJRiFDGj94ayi8tsuZ8tC9djo2d48Jp0gNy
IOoIPdVjevwQNAB55hdWJO2evGdVmo/Ymmc73AA+0lgN+fOOtUCoDxPk4qfRI8Be691EVjh4RViF
z2dbgVDy1Q4cvhnfjyAvd9hmMatgUdglKhwesyV4PafByfYW9dmq/xm4foZAmQG80dVTQAxmDvDQ
P4czVo06hPldp0Flan8NkAYjYL/HxgPOV9sOUWdnZ+atukdoujiqRQdCuVMwYNFUBflI9GKCwCex
ULpvUzW9jqHd3BNqzPZzNyGKlrVPsJdfiTQ3Ows9+as36aBAdd+6OrZ7U/zeuymJ796sBadTxd23
xvXuy4hh1mwUhrG0qi4zCktYqP41AEQ9V133F94HBpxgOzgqZTI9DHgV3TsEj4uFQByk+lvquHfg
HyZm2aPPFRz+Glm1E90IgC/F8VE3On/XFJAosrgiUNEGJlm30rpUblXsrMRuz0DXC0BxngXoho/B
CTLzzclJSukFmltIx76VVucS5Sm0QxLH53JqzXNfV94fqfcOl6lTW//HbNcHOO98S70FIqP8iIx+
n1tZcNPHAH/ESm0OrNS9Sw/w7GyBAwV3QkpK8Vm8dRDuHasg6KGaB+aMD95oDc/pgEaRQw0xmeTY
msF7nin23VZUQ+GsVZuZ/9WuoYhh8/Vo+cwdvcECx+hmAD0rzzv5ge/tQw/1NY2hb8+SeaerAa+i
bxp3cx2TNmX28TPN9WMeJNNNnZFvQijqRYuDX9biEAVV5x7dYnkYWZ3xIV6KRTzHzEftXjXr9mXo
2+mxjZeRm5pXBu1LHTHVrer0XAaOGu5Th9sIJuyqtKw/uj5l5mFFX5JUR+fQLJ4tY7RPYx6x/l4K
332YvQ4eWqvFx6Z7SZ0muYUsD26p70QHo4AAABs7urNs80UPDNgb3sgThd3jAOKK+F58HJT6Zcag
ksAei7NuETjTsotgwOwlIw1VGFiiaS1eVyAw/1soHfmiHm3TwsMuwwiR1PJLkBpj5rWEWfBrcJA9
XxIByqwfdR9bVwy34EhgBurBsQ560FhTMEysOH2OJTRyj6D0lQe1uGvM6VkN5xFqh28fRlRp9tNS
RaZg2vcmN8tMXYBmTpjCK+mQnpw10EWeWdyByLgME4wU4EqPndm9KC3+T7kZJwcdE815L5i5cCHw
W+DPjs4w5XAKZvdxTDWNqWCXPXmk5m5xU32ZgRt94LUB2rD4Fg5R+qHmuMR47U+38Hm4JUrgLKGC
etZZ6aQ8UI7nag9STHzCAFh5ysGX3miAY69WSqkA9vRBCkx1bt7kNLhWvkd1kF+zuGTIHjvngGE3
8BBSCoDginlfoJgWOYXNe2HvTYa8h0GD0lsDFMB/bTglDX8PyRH/ISbAeknm8EuIFBzio6cJa7mD
44wQ3Be8EQDtQ6Jxd9H/TZV92td/s65p79ohO9djzWcSVGDiYGmtJpCEWnicdX11wj+LvDS+IiGP
Iuf4qieBdUkH5XUmCLDQW9VzZS7GA/FfamdcYm8MydYfvHj2rmFkPcak0vapjqxSq+YI/xkgxu07
19Sney2N30eVVWpYBcgohlCGF5OmykfXJmn4e0CBvqwKEEFWdyebhDdYrtJehSPS6e9ucLQ3YLsu
0tjKxELAZJzWFlx9nvbNoUht7xkWgPOkTu8zCL5nAzCCnQfNqYqTryUTA+QrI6CVJclUqc6pnjHn
KzMAmopyTjo3ZP5kpMBfrEMedMa+Kov+AjuieO/MurmMsEX2UtUTpwFvXFv4hSrNA9Nl/p+2sw96
GfycbGU6F3E63yH88dzPgL1N106eAqRcnoJGq8kMI4Xp9E56tGq7OpfQwI0AdoaSIDGX8fMWpoY7
IBXshCQZi2DnzGN2ZBX9ZBDnYBQ/ZNlTFwIW+5bb75iWtddswcyUC64uBGFxNZ2naMGN1sakXgFG
hAuSVIpJj74oiuEf4/82Sbt0z5bXrr6VAdfVa6HT7bIipRSgZ6ODnNbqKjj4pwlHyIsVvscNSAH/
bWyC9BRA57VbA27RML4hVI66IZ53q66GYIQEN5SZLBjc2EHJexHckB2dn0KSHL9PbhPcwGVZ85HJ
Kr9ENuWNtiq4ZBfZTGYiSLCw+PeGugDt67Y6CkKlcp4WSCFz2exW9MCtgwavB3+XKNoSR6A1AIt1
JKvyp6Pkh0QNcMj9afYDKOblwjXLGWVrwyfaWqLOR4EqSuM4Z1N2kZ6R03JlkEUM/jm+XU4ivbRQ
nXa2k6UH+ZUJWtMkYBE+W1z9zkGjnkVhxPH2kNyHKxjOH91y/0Yzci45atSSA5YikesvmzFLZFJa
GN9JNcuqc1gqOv4zy2/KwX0GeGdc5E/Kz8B5OYyqAXGSvjp6ZflTjkvHAI75chvXOyyNgpfKfbIu
1kIa3drGUu/OSK3gyQToY8X+ytMA7ZYM9Til41HV62+CB5ZiAEbd1fDriKciOZJVg40ZUeWkjPFu
c5Sk94rzCtXgrx7m4tFrQu6ojYToqU2aN7n3duI+DcR9TnNtMKxbQ4TeHlN30lvFLXVY/rUhmm3b
TQM7rAOhboKD3C65G7JV4vGZ7GRTngIr1H3yyt3OK/r8hq+jB/pMNpcCIgLPhnKu8HpnbBmSGSAC
MGeshjEC/W1TjnZwpACJ7Br5bd2c0x40lB1d5O+NTUOMujnEbfJ1HvWbXLn1KkEt3RVWOh3kWstV
SdqC9X+rIb6yYADknsgRsiVt6+MgdSmMFMeQpguBaCL6OHSvcuPXR1MuzfY0yJ6ayOeuAsN+kEsh
P1Lva65PGxT6ngg6s1yr+t4utiHIXa7X18ydfgZ4ZZwyZgM8dW9albcwbcNTPkN0bvXpVV+GDvls
Z7HtnOdgBgmMHd9Ohc6JEm6DnpCV5MX/9Yd/+w2yie0VZHc91Nee691DTQaH0t7QDzIEyPe9Q278
YgPIGl9TuLzrxV3hFL+9Nb+BKj5fQYM0XhHBmpybkxHm2nyM3fAvpcvU43aFGQRvuuNC6d4GF7V/
zjCxPMlv6f3qKbVn9YRGYz/vmyy8bwddAeaxjEPLay1Hytb/bPO6ckY4IEwO8iT0cXpiCsPSZXkQ
9BFpJxOO9fb4LB3saqaDqe8HJNgu8gSPnTVcptxiWVIdc2fA+MhdwJX/8+/aRXr1Q7DCXm4AV1gA
KduzN8cPrr4AGI3Crhd5G4a3ZViWJ0mqW1tB9GcZkSx9do6+Uw1gVtJnJ1AYI6W/FNvb+tsjum7K
/rnyhovXmHt5EtZDsBU4K1/ahgSBjIUs2JszCt3X7Q3fnmVpk2qwPIVq358aQHrn0IlOss+Uh116
bMd/fgSlLndNttZjpL5uftov1U9t62NbVrb9z9CDrRwJ/tS8BnDldinwmCIF5NbbIJyXD4fuQTQN
dBaqk37Ch4I8PfMCueODrWMM6jzlc/viMDdgfXivE7GY1QKP7eQlB5Qy1N2dtWBV57F8yQe3O5nm
zFSi0dWDGhTEbnoEZnYkeE/CO5jyxS7SnIf6EETlk4N58Xbj5a9KdX2dtro0bo/Jp0OKIW0vPfaD
8jBKUS/DtWzpCfQlM4bzJFdfTlKAZ5zArPDY9T60+r28JbDaaZXN31oH1/gjtxBRknXLhGvwEVLd
n7ZwKUIuWBcr6ZU4ONSQeME3jIn+EfXA3ZExOco1lkJue7xMTxDKZY08pd/zSb95sZGd1Hm8S8wS
gTKvu8ggozFqt3B2S9RzD2ERrF8Ao/0JKT+7ygnlzssWI327sGHsaPg5D94zZnHuiln2E/vNx/Ps
lMsTsQ0GqqY6V47bfp/ejtqhnyDeb1exzBxG0mT5zGRuZh18C7qQkErgBfwBLtlgJu4hPypdyK1B
OTHQRRk167jqmMlkC7xudZ5c5zoBzCGfe4YeiUZxZO8zHMPW2dW6ioq0oCDnpmvrIAyX+rE2EuMk
55ff5dvReG31p9nI25NqGi9yV7dbK1t51/2IjSnajUWB0j8U8n8WaNvAoci3X+rrxI7laYkjDcsH
MP5HLbNz2PltPjwgyG5egKZVN2HtDFFX3XgW/i7DLFvvr9yJbYzZbgwf6F8p9Exz8uqDBUEaWQzH
wOGk4CVwGcEPKAQeSy6Z3Bl5rAOV2KMFPNgv8A3572AuHbYRfbuT6wO9jPfbRdj2ypZ0+X+firna
CHvpYRvq5cdIdZ2Lb3XZWhvnCNsPJrQIM8hEV+nsi4rHonSRP7tOuWQTh01etXWTvPY/sPr1Qym/
87dZxnpsmbt7YAH3JASxx+BDL/NXkiOEruU1mQvkYPbBZP6F1grx5LBPLkUThupRuq+b/vIFjQCD
dEG6zuPkSZUZ3VZsbdOckXLQUIrUgIktkzD5d7ZiRUlK/be57Prry3mEifMwFui69Ww3wNNPNlmq
eY9eb0ES6rsrP8Ssb7qrq1eZlsmkTrakWE+9TAulSiIIzesAAsjWWbpsVdnaiu02bm3b3/h0bJR/
dAh1MIYxZsrA2QEEyC9SlzePK56wjF/2rz9+LrViFymD+ts0Um7h+uTN3wKI9ld5XCOUdAFNL/cg
7DokN+RJ+fdNOXodqgDlNBe3TA+fqSABTJFtCfeJEyIED9m77djWgLJDiq2fVAf/x6DV+XX99cuT
vJI9tndmnc+sD7O0enrekT/573snW2sv2fxcl4PWs/7W6/Mf+HyUopHYaO13bUZqVsaVbfYgx/5b
29ZF9q7zbNncCrkfW1W25Lj/edbfljPSWzp++lP/1vbprJ/+UrAM+BjN1V0Io295xfFwJldRzeta
VV54KQilQM6ERsTifQmzbcXWNmd4gkK/o0/VGmyunWS4lZNvXX/bI5u+GYAQIgW/PtHyssh7sr0s
20v1P9u2w+S9k37/1vb/eyp/zhdyfxGD9hsPLg5tTGuXubB8uLZiXclu9d9iFf/W/VPbup5YTrv+
BTnPpz7rXxgS715Thr/Vzgv3MjTIGlS2tm+0jCFbVba2CdnW+VPbp6r083sEA/ofWo0kQlLYEPl4
Ocm9M72VR3jdlFapz4SyWVZnVXbSveJtG94BU0Eb3+rKvNDIpS4jP3OhgIiSlVnuGjryA6ud9zI8
EP1HkrVBGfgfuto6aNgqMQQZXYpyhoSJ+Nvh34bb7VFwZNG/9dkeg63t0+MiVdk7Bk1KyMKF6TWo
s3noHD2d97L+TQAYEC5KxvegHaLT+sbLRdmKdVjd6nK5/mdVdmyvrlQDAin/DN9S/3QGaZuzBOyE
lvAabYP9OrFe98v92Y5s8Cph8ZZdLQIjxhIh+W3luHWTY6WQicFWla1P/WQQ3dp++8dlz6dDBq9S
jrPxACrwuYZKgWuA9CBSbmggOZYPV4kjXvsmQ5efJVl2kStTJn2eXWbV2TWZY13kZd/u6Pru/xbM
/G2qsHWVLbm9UdET0Vs7rUGu3EH0xIgjZFJ0tLKH2StJx6Dmok2P8oqucUp5AsZZj5s/5EX+J6pV
q8ER62xSJw3JwTzPrgkSwbDEIa1JUTdkK3db3bcCBf2z0NqVi+6wM1sYkDEgb5EPS9eCs6n7d8LZ
tkgARCraNXJV5b7UGVQmvSreyxieifDJ9eUGzy2iO+0az/x0+eWi/naL1qXretVlzSKb62sekZyc
PXM6ylWWP7sV8gO2qlzYT23rqk72fCZzbj1l9/Yv6WGo722s9XbYGGIVF+T+l66Ix7OBEOBRhzFL
FeoZAqTFFZ9J9lo6uTPDQaZn2et5wDz1JMG7qQ7eIi07a8s51KTOHsqgbnfSa+6y8aLMpXlQ+wyQ
3jAUuybiVZfCy1xzb3sAPDUwRfdp4p7UKLTyI5JBGC6zsj8SlQQ1PDnXRg+aJzhZ5JoRjYV4njm4
F8XqfeqP7wui/TVABvYV/k19QDVuRJWDqrRlCB5lCemJekQFIrar9DX2HJQFze5hitFCcIAtnHRy
+2fP8ufntGp+wHe89KZWfhlzE1et/8PYeS05qmxb9IuIwJtXhLwpqcvXC1Ht8N7z9XeQtfdRn457
I+4LAZkJUlEIkrXWHDP1P/KSKXmND/zBD2QqxbPmqXdm49MhWk9m1w9IOCgtdJxhcIOmrl/rmZpe
XsnLZ1VOzRVEHcqrIrBdcrHYAuiEkufcqOA3ybJXgQiGDFVSx40RY3UZlx5CSZgJDDgKhImybQqz
vMxTUl3EmlhkRWHBPctzwMIE4Y0iDryyAj/kT8O7TvJs28oLyi+TKw07Ekgc3hIAdm2fN7e4iKFe
ywg+NR8jURmCoddmBTVBTjvwPtwU9oFKDdJrDsH2FurX1E/RdVgWCF2iqy8nH2A1pb1oKjNMuuEu
QuUqAJ9pBtkaK7g20LCvMpnQayopymoax4A3CDpi06G0KjU5lzmWonjIutMwdBcl6ZyHeVnUGWV7
JtcW6mpG3DtCNUtXSmnhijaQndEnzObGUYUL4/+akmi+fG1RzQH51+Kau+9fRYbzAGUmWlVh68I9
1daWYujeNDU5jDeK6QtN0Q+mRakzZa2Kp5pq0rpYwYPBwAG8dMLyVCG1OzXL4r7J9blNCmKoA2gj
E21aqR7yWU+1laJrykEsiin4t7HoK2k1OajcnTAl2AzU4Kn3KRi1zbF/T4b8TSOVTl04cn9+Wzp6
ZioTqVYoKigx/fyLdOdrmCfq+9QkVCsAxHkKxoyyazhYD7NCLtmYEuNY2Xl/UPu43aVpXFz4FyhI
/lv5WzNKXFxZqp9lrX+qoQad7Sh5GMyqQfoq1d/insSRBexxLTZFB6nQZ/Dr+boe3R7jDndahsdK
iilfTC3Xsh8ZbJosCdkt9wzvj52N/MNKZ/0oDlU3unKxnHCHOAynzgws2oYHTuXdv0EbJL/DcE6+
jltrc/vQdO06l8HarHwslvsge8SocCZoXzS8K5v6EaFF8w3teX8hdLwXWxjttt8wrUMMlY3AmpYR
os3Syr93Suwn2YbHhWsghdrIfohYLKsSCroT/LT+VA+ElcsU2onosCBZ7MFgJlSzcSpUXWq3wDaV
ldgUpydL5eVRZVETtpwfcxwpdKmWiV68NcffX39OmuT+1ixqNGfL+YM6TUVeNjn403PNjIMOOUWs
ikUVzCjc79viahtbEJJ/NIpu0dMh7vCGBwpnqMALBpe6LiwVyoqbklq/1XUQ7npzCGC8h9VHWW5E
fzyE9SZVoTZVs2QRsJZs3MKJB+6bIApO3bIYErgntuZv/+jo+xQ7mZfAN+M1Eob4WI4ZHobLQqyJ
Np23bCwbTIhqsRI1+A3+HwPFLl+j73t3I+aA/59dUnugvkJWtn8fpu0KILe38VLKRANXf307MVp8
yFSUanNK20VHQdpRN1oUsBApz9GyyAFMnMXm5PsQCyN/QLwuxwTXl+5Shlzu3geJNRz0jjz4OvLI
7BzbRFXCsnLwxJgk6WC9GJTiQ5YSvX/tKjbFB7dQR3cWIPCvXcWn/bFHpurrrqRA4++O5VtNZYzY
8TYX5luKPSmVS7OdHtupSo/2GFFwokDe7DLyjDLZinVShMqjXIbDyVbr73moyI+DWciPalhfOm6w
F3LTKF2ADvL06zX4X1bdqkeT0pIXO+NQJHPKcwrN4CWqpFf0yMGD6NTL4OwXsXkVfVQKr1MEdd/y
ZeRYvySDoj8pflQ8K8leDOGZkz3KTYP88hLW6XTqAyU9j8sCuJ86uHpSs2o2s8s9m2q8ZVOMQWhK
Ise3f8nJgHupTewS5VL6kjk1HG1Fa1diU+ubYafhmuqVugER3zWNrv+GjRXoImNU1xGCypemxxZB
Rq+3XfSVL5SClZ6Z+fpuxDLzWprjEyU03btRfs52Y78akt0esjICnWSq3XszU0ghW0Z+BaIDSzfs
fweW2b5TsqV6c4yLuNn4TwrFZzBs24F6T9bisF3PWMOiF/63CVnkP51/tamGRVVsNp/KwanX+LWV
EOas4imTDPPQpN0Ec7svnlQU09+wfndFp0QZ2xMVGK8oeeWzaDL9hvyCPZRbsTlCk9grzpSsxGYd
2/p1JksntsQRu0E+y7DeVBTRx2CaqUsojFA71rBikEXXPhQ2Mz8TdI87j1o8sJ6gZdeVP1gH0dO3
vrPWlcHgusPtZPa58wCMiV56uepXaHyig9i0ItmkTCHqj2LTxIgIH0jVP4nNWZo+bZ75F7E19dmV
+3V+1WLqe/wx2IXRIN3SrJXPkY+MOPSxqxry6kqhzxrsRH8rnfY5iVv5SLHCcFPVlp9KDFW+SuyT
GCDa4SJuSqnOLqJJLHQoR5GJgKHuVAxXC9xjMzO4ieExcrRrrt+aptjYnV1hWFivwZiXR3OyimPU
IZZbYMHlUZJZNF1lg5mVJy92eqDjZtQ8hIqFFfhkPEEIS99lo3LWcDPLndhEo0NJvVq8lPoIklLr
qSVYhin95Lsw/aiqyUfcleWWQvEqfaeKOtsix7c2KrmPd9PQjrktGY96mFnnMjEosFiGtZP8a6Ja
cs+jTTkzrVNwI2LNXhazkvorIngN9bv/tt2HiDVDan9Vvaps/7f91ZYCmM6MH+pxbi6jVFEuXdig
76jq0nkS/cpl/1kfB/OlsUb4QLlanLJQMyEbVykVccP82lf2TQwdtfRUR5rzVje57Nl1bJzT0sGA
pa6hpcCFfUaO9EMCfrWOi5VN2dBJLvlR2WP82SkUiBma3Tw4ehccJNNKtlEayo9QVWpXHN6a3+TS
aX505I0oI9JjOIyTtiNmW0LdLY2bY8Ic5+duAbZUcjfJ6gIyLoyqU8k99WSWodf7anyogZP/0/E1
RnSX91Z0JBQ/g/H35DmQY0/0h9Q9nsTRYsum0ayQE1aWvv/aFN2qoyTjhp929DUyUNSboSfGVjYH
tNv3QxiWfjQpLz9YoSGtU6VQsaUarJ1Bve8er5vmpGi6tTGTbLpO+Lh4fSs3z/waZUp/bOuDufMN
No/0u3Ge7CFhSjoWxub2aLaF/gNNIrBInfs8Vx8/2iyxEKkE87quqvoSq22907VqOER2a+Du65fY
EnQWfCyKVbnxocxUS7BYfu+/x8H4nES69Eui0vLrg7JcARVXGD+ndPgMJcl6U8wmg3aszI+hCRuc
KUrwgITa3mYLVFyW/PTYp7GxJRyQPthIgahxbgziZ9zITH8O37kBfyA+lH6qAT7IVCcxw2YSngS2
/iuDjKx2/VOANUfTfus7apbhFDdPTss7YddXygN1Gx3lOTgsobuyPIJrvr9TVQ0PqtFakAZyiluc
0mVHsWZZNSlAEAjnLgHrgn/NN8UanKc8dd6UKZbOeu84nAPwvXWY1gex2WmQ53Ir7vZq3AOmUpiX
7buSUreisZ3nAEG6Ww2hfO6r0n+O6vldNQL1IrbmpQLcUo0HMdRRrGOkGP5VbIV9sG3TMv2mF6r/
7M/kEgujeSw1y3r2t6OfWe8xj8ptO8rt1mqH4KNQt/VQmx8lFVlY5lT1bgiG4g2bu1VvRPY33iNP
mDwUl9qXgOcHiDe6PlTcr7alIyrIOOOsuyhZxi2wo4kfEeA1LdJ+CbtDA5haaAXd831Ao9WaV5md
sRmwFLx0y4ILY/IavJE9sSk6SNgWl2bGbQvL6iPFTnxy0FVUN2A46hK7Ky7asjBB8R5tSTvnVjV/
Iwrw1pXR9DFFS6FHi54DDhTIvVR9i+dh+hjryFiNS3u0tP/3eBvk0n28b/sch/K0VRPYAN/+Pf69
/f86/n+PF5+rVgPKbUdf67kRrwZe2G/lMNU31dLVrbm0gcuob6Ij5+X3q00MARTZ3Mql7a99eXKC
s5KcbazyTBQLY1FbOlUjb7gysn/aZOyjnVzf3IeJzjF2HLeu0RsE5YOUtQaCSTRfo1IPwdrit+71
cGy8bFSKB7EYdf5fRf+iukpTrdUwkU9BhRCPm5TYgNAun9plITZNTUJ0/7WdVV7P6xqsx397Rft9
U+wh2mDbHfOIgrZ709eR7tspN715tB9KTtdnj/0HRDLnPUHPxEVV5nvHR0uqjta3yeydTw0AHdFC
Z3gwbBvD0QTeSpHKEdlX1MQIj/dNKW001ZlfITIM246jCuDpC7KsvfiMMKOcr69a44wTtnPxO4VE
13JszCseVM7aM3UjBq4DmrZRm3Y8qHUIs3sx3BGOOl/mOkZYIM7l5Ut0iEUPq3ttU2SFEr239nqq
l8B1Wv+WWYl0AxDdeerOwUYsmWeYLhrsGCDklu4yBUEXE4/1VqqyfsvLH1h87Xeltx8gRobXKMYJ
Puna/iFqemUnx22298dUv4SBiieGVM4vaZj+pugw+83OIXbwB0nXoWNh/XvDT2arjV1wqYqmuRXL
QpOZHoYFuMRlgKYuUqSGkg2jLS9Kii4eZLK8Hpyiu4jxYhgGT2tMIycM0IDTJIsnOyXzeMn2yS0A
1oGvWpNegQ5hEGFgjKZ18rjBB62+GEGXbCukNeckQ1Shjfp8smwqi1HHm0crG6J9Acr46OiRsSfs
URycaR4OWTWOe0mOymOmFRj7+H10ShofxNNg2aeknPB6rQmSRF3ib+K2lXFgkOuN7RQjQlegywCg
+iv5iXKdxlZ386E9wQ2mdpA7DtVAVd8/zh1WP5g7j0+RAR65092+CwlKBYX83JCDXoWjrL2Mtg3L
G+7pK94zvVtF03j28aECQZ2nXjWFESQs+HE8mxB8+On8PWnstY8f2RvZ6wauTbRo7efokVrS35Ep
z9+lRPtO4Bd5uREQKA9sdZO1PJz9Qd/2yxHsGP8O6sBKLB5GXqjMCUgnJSbfC+oS1U7/dKg14BUw
G46wUcdrjZH6QuOfga7VZ8eYOlDI/AJ4Myp3WaMAkgHeN15iaC1MysddrkvRky851sVSUNMKI/hQ
75HcGf6w69NhetNN3p0UJXiyC34pypQXYAPk8S2iAHAdlEO/E3upcbKvtUE55JYyeMQSiwOKoJhX
1aUy2HAw5PBb96tJnwAiiiFi7Y9Gc+kRjX/33IePmeAT8gH344i2qrLRoZHAW2U4Bl6MssXKsZW6
lw4Dy8Poyxn4Ck5JBm+buOWA0mPZhGjnrKe2wOdy2VT1CdGSbhR7semnteKiToxdTB4QyZkWLwXL
Qs1D/J5KfSqPo5NUOFiwJhb3MWJNtOE0zuhGpURpyKnG+n/sNwOMKhGo/9exxeYfH23hI7BnJuT+
0XbfRXz+GJXzIUvfmikMn7jn+m4RW8Ze9dFW9Ln2KDuWv9WGUFrNOf9myyniq1kVO7EldtI157Ht
MudsGNIOdNF8cboGSWGbt6/9aFWuNljBZxtITwiKnJ+6omxym9sBHPBVoORqxACgvF0W/yaY8QAd
JP5eRXXMY6dp3xa7+1VidOWZOPdRBuJ+RihQnXOlCjfgTGc30eXqfO8QvUyw/hmnY8lTtNZK7l4o
kcG5eTmC2EUMvG/25mi51lCTs/zPh/x1aGlM0Aup/ktKjSrAzOVD7gcQm+kg70h+xQfPHiTr1I0B
BkRYh+L4IvUhEhLVuuqQHK+pudx9lYIKAz20v9pQ+mKplNo7i1DB2ZIxLollUP9fm0sbTt3DOVoW
oo0STGWNLxpZkKX33iHGibaqlrONPuAKIDZbU8vXEVgYr4snwvtV/T1CuOAUcv2uBBPyt76cXqyS
l/Z6avzHfM57j1Kx/qZ2MTRMa8webA2oSgzE7TwZ/bArqKqF4BhRs49t1d5IHZggy118sOTokqdy
tcl4173KsHaJGBC9To1aIrBeZM98u3BFzNt+TUwIKMas6x94ir75TWr+KA3/IBPIDCDhoGtK6oSp
9HNRtib4PoIMJDS63+PknPw8L35oTfwp6USpuVtSQE/VkGH0uGHpoBYMkJ7ZnA3Pfj00MM15gRC9
oxWWxzBDCih6cyw8T34/N67ojdMww/MSppzonVozvdSS/pEsRyLjkT+kdfUo+mLdJuYEaIk5efRQ
trJ0iXESYj0w5uhBrImFnAXvsypX+3uTWMMNNfRifHy+9rr3ylZmbWMSUa5os5oQ3KTdoDsFDrq6
j7t/jjxk50YvzIM/q4ydY1ypUCI9jolTkiLySZ4oqXJ07E45yuio0KxHyjadQcWIDrEYbahBK2kZ
U0vSVG3u+yi+9KOcS8h2/znMH0MMK0ZDJg5+P1qPTceqt6bS+zqu6PbTmI/4Y+RsStIKOyzd00wH
IdhyeGmokQiiYP1jR9Hx9ZHiC4aZ7G8cXX/5atPEN7h/+OQkXIK+1cn7Jmy9//Vvuo/+57jKzyyA
2/D1HZazINb++LLLl/v6TqLn60O7MnuIAbsiFd8arS0fi2WYGODrNWEesSp6xGISp1+s6nYHumH4
7pAROkvdsGG2gZ3a2JybJKpWNQYWQYTULGjyT6NoJhh61DT28t4M/XlrOd0vynInLwWsKEc/ejXB
OlI38aNw4IM5Q7cP0/ZnnfnOhjnT0QZhGlVq5CnmtKBsnR+mhEV23LlSzY0c0KwODt92iDE2uFvZ
dfLCe+YOEd6z3vSO2/Ozg+sxPdV+RXFx96wEIwdD5gcRO7n0cnOyYvSXFVVPBHTWKdGtQlc/w2I4
SWQ9pwJLxAkEQ7kk/AqJpEOC3neHjpjXVCc5RpJyq9tEusoxr7wlfkbXyj/qzEWwl1uahrFHJpUm
5682BRMXdy6GbH/fKyCS52U1yCV8U6Wr6ECD9tnOKK6qtkfKOT821WOT6sN1YCLUWjUs9JxX8mGm
ZAR4WcwXCZ6lEpMVHHKwPag6C7JDO7ojUlPdod7QSC+9MuIAtiym1L/VAzr+rDhawWBQ9c+iIFq8
QmM2btQC1phoyyEwbGdc1giY/tvWzUwkQJqq2woXvcI2/IdsWYCjcEqrurYmuKa0hYszMoe5zssi
SrVyZ0/W5IpN7iDaNYZGgWCo+Wq6tzem/hoZrXYQTbZUqXDJxhm70KZYizax0FRfJU0Es1EM+aMD
Yp42NV8fLJoNtSC/OxX5XnywaPPDwTWdVvPaqSZjvXxJ0Rklcn40TACES5NBWP1iWZI3BGF8K8p1
gSD42ipKdCNn/nuMKn8/KNoZEHl6GjGruoqFPcP6B2tlbO5t6dTnmLhB5k9kKZaQNPoantfdITES
40qw3/jat4vM9Vz4uB+FbYOLls1Lm5/iMTQbpb392sYhqdrURaqvqPOlPywN9bhMnuPGfpgdZgf9
XJErqjr96jiJ9GBEx2DZ0KL4n8Vo1O8dUcvDpKfLayF6H9z/KMy4jxsTKEfpzK1XHMiSCxPviuiK
4V13KYvJ+7qi5jIKqDVuXajIzUNRZ8FNJ0h2U+PisfSD8SiGiQVTMtXFFqjciU0xVoGy7hkVleNi
L9GGoiJFkpCceYcbV44cONc015wrXO75oGndR+DXUEKWdtXKepykYtePbZT/YhgEzD2Z+/AsRjDz
u8qRoh2jmeuvmKJ2JwWOeUUsal1xEKvWSmjjZTDO1lV0KC1wT7kkOSM2RQfAFP1SpUwYcd6QIMeG
LalkTVv1EfffpDdO97EhsVPMzBprm6pVvLEnKibAWYa3EjWEhz1LstYsyGgrq638jeZokMPht9xA
PUc3vW3QhmoJ8YOReKitpZgKLV4mYsHcZcYtCzdPdR6ZbZQBdngSZiH+QurzAQ//s7Zswtd7zVu8
/PDWcKi/W6xVfMyhD2INu+aM/PWhXVRC3VLCKNbEYhCFksuCl1oKJ0Uj6Npu66hkvMcY4EsxPYVf
hVdLnbfMtLt+k9WZMEvLW+wifLgvmCMjdRDbmVA99Hr2qi/Co25R0tTLV8CbCOWRKfRHRgXYDRok
QQG4uwexUKt2nDE4qhf+xn9W1dT5ESUqDIwmB/souvt+RiEqVmOwMyD/k5g0B+B8knZQ9r7OmD1h
QZLAGYltkxSiOItf3cBejktUZgv7BLsDFGbIF/S1NGkSErvu19TpP31oEWlRbUfsvzxDeQzwdTwU
Xf9mcVqPEXZgm1bRP8JJd9bjUlWbcJjCOXLHydbi772fbbEm/gPksMK1HnCuJFzSjnKnenUS6LsW
o7aDqRXl3uQlIani2pXkbjvo5nPKX20YIwp9RB0y/2EuAaVmTm4DpJ8lw4trRMyLKC1fKq6t5Z8l
1jKgDesKLAjP3V45NJAtgsok0aWVkPiSdDz9cWKQKHPeTKcBoWgpK0nKfOL9BNyq0PihZ6G01oxT
MdTjoQnN4Wuh6dF48NXlzGXTR6ao1QHJb3Vw8grouFjNbadX1mJVWK+KNbFILL+i2smBhrHUzheL
HUupVQh0mHT8rxdW6Vj5PsoAASwa0eXPFAvxB983u0yDLKPgm+kvGqZ5qVEUp6MQmlOx2s4EvPLM
mrz7f0Zcp/dNseYoA/ZWCHi5eRdwAlloS9nffWF0erjtdOOYLLX34joQi2jZHEhxbOaoOYmm0jcw
dwhsZiPC1qAXjgam1PP/7YviW6o0Ne6jWo4GbFGNfa1anTrsEyBfiOQ5pwsfotKxMRALsRlHUIiV
SPpdM6UcjhhDtu7cWD2uKFI8Hi278DRsutpinNwgw1o3xJ/ak+2KtxhV9rfEfn466fiklAtYl/kI
vrEFhnNI6SdS52s169GNJuesqEIXRhmJ0rkMTya1MOfA71bk2xt3mLJLpvCIyJ3K8Bwoq0e5alfc
MkpS6EQWy6rbgxtYXm1n+Yb6Xt3NAw5Cpo0nrfXa1m2+0UnCUMXe9XixNMEmajGi1HNX6jPyI5QJ
ejxwuWnED7qqmKtJmaS1L7XYwvTqBvY/eLr5WdPTfV6WxO+wJIoa/b0aKjwLp3QDfilaGwj9irY7
hUEtuzwcUSaHReE1CDLC7gT4lXqSmJSuJJN6DWKCKmipVkDZos1QLR7RrUYVLiEKktOruVQH/I3t
xitBVDQ2scZ+/N1YnBi7d7BKYf+5d07BlMSrCIMtP49luKZYlEYK4epeBnyrxdDxMc2s+t+xjyJb
ppJqNc6GvfVh3Uhlu2vVkJMAhy7STc60HqIVbwadupjhxbGX0CVGkMzHmp8Wj+7l3qIosGMsc58n
W02aEAJL1Pt3g7RlRjGvyD9+MHkO1/aEfr+UzAQ2EWU69szcU0ebY4NHo3yTPzzInWmX2LcRBNKO
jKd8opgW9wwbBwY55x9dotJFM98FAIPtwJbx2up0mFOonkLpd+vjLVOP5+UKUmOzPafh/Mugc5U3
PCgrXrIly78UavejyqAjqfxEV8rQY9Y0DeQbQwvHHDnWPQKipyJpcMA10Ymh4PZSwgmajih8TuR0
ZbYLUgTWsjuq7avP88KD8uriy4w/aEYKx+azzMqJYELM/YqqnAmil3HuKmmTBY1/myCuz5X9vUxx
1Qvk4HPqpU1r8yI4KL23TAB7UwuP1MptDCf8KcFhdYsRb2JlnN+cioAFAUhF+mVhkQjXSIv2mkIk
z4nlG8QFe6VNqeeH/dOk2BuMcCkfCSnFknSZbCtvSFLyI6mUbjNXY+dNYVpuJPsllPLcNeLMX9dp
TnymzzeGKRWnOeSAQ0tkMFKUh2CMW9CU076TP3nzD1fOZPXrrn5sEqxaa/y6iOevTad8V9oePAuA
JFvD9LjtX6jI1YAdxeEKF8/MZTaorGb4q66DYarbTmPmxla4M3RJdnuQXWasvwASq3SKJMF8pcyP
KtnLY9xXbIihstLtFC0w6JteA6f/9IOqBupU/Iznt1lNgK+l4Q+KczOvUZ+xUHzuqZck6wItdTg6
IFOX3EY7drZHrG2cOouQGUXApq/+JnwDwsR8jwfjUowk7VPnpKsMy5ThrMnM/rmnx+se1+G2bE7+
3GEgm09b7HlN3GXzcDd9xzmbePVTkncfSoehvNxOVz1m5t/NC663IBCINTqJPp07dA5ksqNmGLBh
wDWxqosOIFj82XOS3LrEFFjSpH05MskKdaVatVvOveylFgF/LAWOWrmpM8O/4W3YrkntxKuxsp7N
MfO0vONGIIGhTdM3PO5TT3FIeDd1G7lNk71SL4rIseUdekwi/JKo3jRrjIQXn1gqo8d1I6UvwPxv
oNNst3ntTQh0VZSgux/2dqT+LKTkZxapP5pKwyywhswv8w5FhHubD920sTOSBZFCLbudUkcUTsGb
QhR0zID9DVPxKMfVpVoCVfm0JGJ/aY2F9cLAFw4plW163YV7V69HyVzkzuVDH8ZuVJhES5ZC3SoY
94XCQyGjRsgE3gfrhbumGaxiZV9n0YNFIYZbpsUlS4rfmWbtq8r8bCJevEb9Gtpp5ulyuqNQhXiQ
3+LXMvjo6u3h0OJmFoCq9ioq0NedFkPkGfrEMyXc6FWpnVzJyEfP16QfNmSj0O8pRI+0tY6plNpa
5nYa6yds3khDZ/qWKMDWmIlkhvlzPsobHVfvjR2a1A9TsxIZXGZS8ebIRXzoV0FoLwyxb70WQhtP
X6a5TT34M09hPf8oRvNVLaZbb67UzKw2ZjCeZ9CciQl5rsF/UjHNcwHG2i4aOIOFSkZNb/aJ71Om
bW6HSPLsCK/79ykqP5wgfTLL7jSa1DTKw0vYpruGGpxk5JqI22YDkg00TX8KAQdS0AYYrU4NLyl5
A5dqT6v5fUKVN9Jd1RQDQdwJZhx8aKABeFcExsfUjh94U2eulUrPjQ3Ipo3U9yZLfgzg9LRqfEdf
9ouyXepite3cR/tOz54mZOSrVC6+lR3w8ggOU59QUc35eNQxEdsWpAGo+dOIHTXzlgQkMLVmH3Td
DU8jPARt4uNDa/1q9AY0BU9YPLaxes91kL8AlF1JH7C8lHOwTelJbfNbAprHVebBWOuOsx1NZ/+e
NQD6oA3ti9Fo4e0nFMtPlEeE+Gjixn7EFKO4oBumhM8Cm67yiyx9IjtEhVvjh5y1p0Qe3jq+FK9+
rxFFGJA+0xenlo7c+R4pLivdrrM49cFFwZm+MNRtGw+7sfA3za4Z8k3DaeEmwZs/ucPRJbcXMf8f
QAFb5SUiSrVr8VOTG4zFRueUFLA+Oy0hn5Jvhohf72D7v9IUC+WE+rR8rF/Nrj2pTnvt7HSFn8Ot
bIMPI+O9EQkZ1g1D+m6hqYdPWvQrUjO4POhYf85cG2QEwMbnTBtqZWBGM65tTabAuNvqvGfsHd6W
i+yC9WjNPCCSiVXxc+lezZag8pzaowuH5yGNx8atLIiAsk7BkZYFT4WZ/irbsXazNh28yulwjER0
WIfyvpedb5bGJHIKIWfnQX/UGmbZZed/dC2/u7lTNyYwb6vpzxrRO8gpiQfizpRSsqGVD0qU2imQ
u68wCCl0CgihacQO617jJFucRixPZm7oSuZ1quUg+Ldtt4+HzMsemwxGVJ9I8kbVYDY0dfQNA/jW
h23PA46Z5M35KY9dd1IAkfE2Zuxsv32S9AnsptN96C2k8UmKqHvpPurG2QQ9SNEmwqPYSRwvJURQ
k+BIKYz3clnix8MkrNLjVRUQEehkOSNineyyubf3mEy+WhHwHp7gXV/+VFrmxtPAz7OArxNHJ10q
cJgbYCjGXC5V9E3h9uOhTqKqCf+eOapOQVT8xmQ0dHWlI62kPfuNjVFJ/l2BXGfPNSoJBUcwP7Lx
58zPXVAdTSaLQZtfeoekIf4ioK7OCIhemGu/2CQtVkaweEWo44/J4A0gsfvxYjs8aszJS+xucRjk
aW5iIBU3cFSr10St+HUMK7Oe5Qejz0Ym42ni6jZzMDOlbiOIfvfEs9ujUSyELGOE9zYOz0YxrBXV
GJlYYZoRWbAdzO4qDWO5j6TkqgVMyPGkzVUj32pEpqpqHpjQhv0WkbbWmJlHQOjZDIPv8K1gpybU
7IVKxS+Ai0b6TdDvMyqSvW9qI87ALdnKS1aCMQNxr7sp1ba72Qhqr4GI6QzxKp6Nc9051KZ2vwzp
gNXyKcKYNScIDfCR2rukXCNlvMa9rm/kvHoHsnDo8hnic7Egmj8qHePq0VEQ6xfhc6lbzISogbIJ
EriVHDDvLCIwk5Sg5/aWoiUDa0hrWMUm4h5zQhVifMYdCMh+mPBsN9WNrk1PqmyeqphfYMgZTnRM
JchK/jIsv/fSFuJwtg4VcxuZ48c8HqiceU6pSHXxBanWmcJ5wkr8ghKDspGZ93UTrVI7LSF441WC
zLfUtq2gh7ypzVFSNiaGR65jSI96oW96ALfLTapw4aAihZoooN4udDncPxJubJJ2BB343ofad9WU
po2v9sCSkZBCNOT1NE3B2zEjNByu/kJCO8DEBNvEEP0Kc/w2CmEkJdpvzWxz1xwJ9xtQk7hvEkI0
wAuq8i2yZRWqnOUluJy6ksNVYhnqJwGXX3gol8c+IWutkrifsCpKVOUbwL7Mo1QGAaWmeHJSGMsO
64gYsaeqJPbtZKsbcGmVcdxZSm8zD4jLFai5BnpK+xYrFTjq9ihFXG1FrbtNWj7HaY4cyTwAxvTm
gvnz0Dq4+hKkcM003A44jkPtnC8mJeyl/nNSnB9lNscehWwll2l3s/Lh3WqGH5BEd/M0rUxV+SjG
yPgfus5ruVFmbdtHRBWhSbtCKFjJaWzP7FD22ENucjz6/4KZ9c5a71f/jkqgFpItaJ5+7oRb8oBF
L+KLYKxN/EkG6YGDqKV46lP7oWscZBlJfumdDgClUgGy3e+J2ZJonxvPQfvYCRWrbjxESRAjcUe1
g+0YyUtmirPQLC7dsCXPCRyjVu1byaqjL+SwjWL1nsCRb3pPKqbbyV0YTY9RYPZwAe0HABUCXJIA
z+b5zXEfHUuBJKIvXnx5O3ptm1BgU2BiXxduE73YTrjYEnO+6esOvCHaK6W8yOwbtnkuYGdw4Jz0
6jIy/DHRWIn1GkP1WPqKbhmec9eEGHbS9IO7QDa428E5kbY/VOqbkmVALZ2+D0Y898aAMLwMG7TK
7rywb39GFdR70zhSXzQyo8AY7I1JVcnqa7ip6ZFK2sR1OCOlKnY9regtPoY8hMxVvABurqwMzXOc
5HOyo7cInHKautxTerwBE1efjvb0Wog48wN9nwkAaYkOFQ1q6FvkwBSie0tluHSoWfkHCb+aa9Ue
NwSwklqj00penbJPEJFOVvptHLl7m6R678qBkqO3WmDCBng4IiTatV08lD/LgIyMNCqvbRjtDIJE
du40nspU/8gUBLtRgvP74jdUtT9hJH0DEC92ChyVTcUV77uKzdrQ5VIahuYqp52LC/A00W6Hz1Vt
gzTEna1AFlihRMhAtZIG7V8W0AuJ488iyM6qrWBqnpQkCwUm0FPcHCIMNjaQluxNXeifg4HtVPZN
s2y5Dwvth60pB3se6Z+4sHmM8rMosDrFr/sTv5l3KuphV+nRdcZyGGffNPVIg8WFYL7VERGu9yN3
Uy5FBIfyHUoM1O/+F/mW18AlYjlmjtIIOs97+8XVxtNUY0aCzxxZ8kZ962vxLvmxsER5iFNX3ytL
5HJUTufMVHF9j2W3i2PWaSq1f1kOL1yj0EAg1S/ToeXX4bTnfaDgXYjxbXQkVuhbqunKlgSs/QtC
0mAzVAHsoU93fK0c45Xe9rOdd1SbEFPNGcYZ0dVIJ05Z6rJMZYoKDAperk1ItvR6qxp6zXfV0n9U
GlyqHM4EDdvHgn/eRg7Gg5KltAyF8daDW2rh0G9J/1n8VNzwHJniOZytg5ZRoIuQUD5mJyoAnPZY
wzo63q1VZ0A0xkmYhtW9G4UP5RcTbwDyM6CsHKP+IROs1KwaPU0yEIsi1LeoJqhh0gvyoIZnDEiz
HRyu+8Tuz8AKCP2U7CqysN2yCDwPi3PrZDxp76F03u2ueWlUTszUfCH74km35FaE5BQSAYwLOEGy
011Tc7Ug64IhfmgM9a1rzQ/F7ukrw3RrDLLrEpVmTML9355jA8VEf6y6a1rhA84EAA1uMW/WvgfL
4tVRwvOMUyGW2udUt2Yad83Pshp3la28ZEQSb+zIGLyhoPBWTdgMAWcLVUwnCxepuFA3psjuiqD9
kAIJRdTNmFJCf6q7JzsTJyO3Gk9XOmoqCf1exaB6TBRlK5Z83s7VfKTgRNEnxc8ojw4YV9zVcbRT
U/Mzcmr6VDUoIEmqRCnGe30qr6lFoGhdZceyJzK1U0sfVvh7qjXQRXUSus3YT1KA56SF/xZIjINN
n69w6qKbHUtIwsNZKhr+TpYWbRA9BoPxGLRIKILg1yyVZ50oodEqomcl/YFnojRn3VNCFTbWoF8n
vMe2Rqv9tLv2qLvxUzGArKMA/GyD5Z8dZT8mrX9NJbpq0hZwvyr4m+PhOqXDpUig5wXhOyXEO8Gq
0cYu+p1ZTj+6ctHlqdzIldyFETgXeI/rsO2ozZdO5bgHxYu2xkRrVo11AuB1ugnRD9ckkSJt5DnP
iFMqzMfcGQQIuvJ9DoezWmEh7cqLzhQubGffFoXj5QMmd7L14yF+i7NaeL8qs/xpGtlHUJZwLfXi
IcetsbVzJherJm3JbLHHO81y8APy42E5odXWyhM6oydd6SGno/xFZXGYBmwJI7JBk0SlqdfJnrMR
zvksjK0KpooHV4gWRA6e6rXzmJCUGKe7ObRPKCjfLVH9yOb51uPzBaxmXbhCXq0Utzal27qygIPp
hHu9Tjx76CAcK6RFJfMV8dIdrrXzvjIN38TegPuPRh5l5jk6V1c/q/2BTAdc9KGBj06HyTp/VGm4
j6NN88amn7IxqOg4i+XFyF46kW4JUL2vo/Yt6oHAl1NwnoiYglii7kKLEwX9xHXOgj0d8bfAbq90
bm8BRvmsEtChZZXmk0J0ykT+1Eb693y0BAu9iLIWPZXj4vIkWm6MMn5aqQKhSlOG5nF5YDX2RKj2
W9kmP1n9PqMCbY/Y5pOpPAdbdC9vZnmuy+A75QF8jIgSJaBRf1YAcmqNsJVuMlPfyfUDLCPaeslk
UDJUIfmQyrmwS+XKWvN1zOntzp29Iy9bbgvTGljTj+4un7GimUWWHmR9kYUCQMABfCdVfrLu3Uxo
IUQcOIdxVtBN5lhWEpIVjk5418cDi0acE8D2Fa9MTGKLJ3M/Nbl2p2QgWBVKBJAIm4WaE6nIM7T9
NLnVEXlcvKknMphGzcgflanBNN5Om/26+XsfNvQJ12WTBVsbCQdG/KXOvaolbNzOC7IMlvSn8c0R
MWbcBFhY9jh5lTsdCxtJOiKnHxZ9ZE3AP7WNTjnw9+xmjUK1EwGdPkzsWdq8zFnd7Hsq9HrgHtbX
NCDj9ol84feuzRZlF3efWRmOQuvdvR38ssns9KZMe4dHxr2mge6WqCIk5zj7rnQYqhYGpb01aF+B
dLhoqLDzIPgwEtF5tIicLbYBwjUwcVYlf5PFtORUd/GwlGyRcopsOHyB/TNy9Z99A317YhIOuuCI
EzMG6XSsWld/dVNMv81dOSmXavm4eEFgDAv61IDzveu84J+H7aEkWWKWXj8l51m1HvPyViai3yTZ
8CRD0OfMcY51KWhp2rdUR01uO5/1aGLiH1b3k5k9JAt04Co5bcOxPgk1HLymNrgiXFLgUZXdkY8h
t1VYjWD47ZbieuCyNo6yFwTqmKzeDkYYCcwmYHaoFo4Eml3iiZoaNg6NYe0nZnmrk/5tzJegxTHp
94GR/xriubm0OG2EtLdVk5WyEbrcYCcDfMAwfDdS3+LJvrjhL70xwGRr8tAcFpxl7Eimx+QpH14C
I8ZdyGGNFoVGuEFivRlbvBzGYvQcN2HtbJvDBkx1n8Sq9pq6zNZ4x7K6pcUy5uRDafFJdHRfrF5c
WWM/W2r+2uRO5iu1iCFahG94jCBhd/Q9aibVg+jBNLiQDm1ih+gc0qTqvKXt6fc6YnWd31hf0NZZ
IRjSTNM9Qaa8Sz8ZYGE71bHeZ5T8+UCrMugBV7BQQeIO4j60I2s4hdwlR2aOl1qWhqKpf9YyDAFV
A8uXviihVdGwMsvPNKnwfpHDIZvoM2uZ6R51cWzztttMIcBUM9N8su30vaPJx92mUDYS0kOTFdEx
TPqlgNa/m0hcNnQrQ+xOxvpezXOAFd38KBboKfhR0WHxtFShdm3PDT1LaLL1XYg0sKMYeQgszkpZ
0OzsVHQn/bVHX+fBUSl9V5q4pE/AHtaSWNNVdPziuRvAyzhhcEZI93WESwXl3Was0+6hIjN92xBv
tBjyn+jLX0Kz8rKOvs2Io4Y20NakliqPSV/h+MEdIapE4FVdrF7aQd3l1JSbyUY5Hc8klgv15pbC
2Au1q3Y4RB7nKrE3Vir9SCewZQ65OYShaE4D/fbUgeCepOOLJSGZqu03UDN+fzlD/aEjG8RNcpcV
tNVZt+JTm1hEr/Q7vBhwkahkfG5t8NOqpmlfGqOCKBY/yMzN/bk1uBkPzRsWPb40l/qzQBo390cz
ZSbN4uJFWrNxsPUCNrMopjvRLJhQDZ2G+A04fHZaU9dm5Imj3fBFxGmhDAIBdkMjkAuNZZZlvuRZ
nXu2JgMPyxUJlxPVa5l4RLZJDKCWS/KWjXxEOnEJG1ltekKIJU+hOpsieW0t/reB1lqHJE4hMHHZ
I/N5qS3+4srkI9ET0YkJLaY1IBnL6V9N14RYnOZnrD7HU1g8qLRQOKPkJuBX8aO0we67qVnu8dla
Oe0IGulBnamybLAe33LKwkvC/iBYuBMvnBOx2gm5Byw28IjZuf2liAhvQSv7rlqifcz1wO+T6dUY
UF32dv+tCdB6QgOq95IgGqbo9jbGM4OUX4KUINo64UdpWN3Wdrq7EAyVxqGrY4wSTrTNrfIT/2b+
RVNy36udQvi0gwKmd4jdkAgTqhI+rU6HTidspCNhU3ImmwF2a1xIqP7Li5happtR6keMSoqZssLk
nBOl9jmG5ruq/+rH+RPrGcItMAo3q/u5sVSccQL60ME75lu8W+jWTs1QUAAZ4l7TIDKh76EM/XUA
Y7ZI8Umi3m8i5btbC8fvtJrAtTgtLiB/tp/NDul4AkwH2MtTNSod1jmIe6lYWdfuMfYRHp4Y6Zbb
9jExgunOClSwDZY+QkLJscNi3Cl4wcNDfmqVTN3Vzj0eFxSG6vTSj9phblS6wmP9re1BRKyh9fRQ
Nt44uBqFYjbz7cNL1LTfMwuIzPil9/G9w2qfRTB3xb4foRqxHOhGAOjIVajZDzW68VtIHolSEGZN
uNN2aJTPuui/GyG5XllwSTu4laL7HBwa+mVCCx525XNLU4C8NxffX2nR/DC+9QHLwwT3Bh+Bzruy
qNciezqNNtEFeZI8KKLEPd+cOOXmstgUUFG2Ws+az1488ZtSfqnG8NH2KhWLNRw05p79Yro9FNkH
3A3SK3E/Be9lZazb9SN/UcJZFSW0X8xsH2GBC9lwmyrJIVcJdK4D475q3OSuaDi3jWob8k/eTKUL
PRAQXKtc04/aYbiWjm/Ant06oyBto3ufpuLGHTahCjY2okQ+VxcSHki5m5JFsNuy7iC0DYL8XH4m
iKxYKiRPuuoGXlTReo0KM+YZjZMsLLqbtFDmKj/ptQ8/lPAA+qpi7SSufQPMNo/yp20v3iyCpVHd
QKzr+VU0dd6H7tzc4uXBpPuWw6S9W3dZWUWUEZ2HMrX4a5slgiYYDzn0Rzi5OnMpweqO4uLiX/fT
tqyYh4NSe066OOE8UF8b7CW2mq7bXmgcHMsyt2J2X8M4Eqjc6GkXTT74dcBCJh/QQSSbeiyqYzU2
z71dzns9MWK/r7PrCGUM7Bh0zqizas/FQ7Cx06X4CI9gtSBxlHDMsaj0samgO+wbddNd+9J5zCT/
UDlnm7zU6mvrtiUZ3juHm75T4snSAm/gOnarg4kmP23GNho/hk7DRdwGlk867cWwYBaWzY+ywskF
RRelUO67tX3LQcS25Swaj6LVD5AO9kCseOYsQRvDV1JP28DqW+IL79K6G3cYf8NcDK7uHF5Ci7UK
y7JdqpeRNygp/RhtuNPIH6DIGb+YcjGPsp17zagfqi6lDWOFL9kE/im4L4U4SNfK9GskPzgJDO0a
m0a/bWUe7pSMZIRKc37ZJhzNvH0Z2z7YCGyQPXtSPbuZmJ+N+VOMzqE2iMlOftkWJ+icZz+rEW2t
arfUfgohRnIKT4NRfqtTyBQtJ5fePKPjOLk1DJ8wiPwgrnHx6PSN7Yqfi+KEQhx3ksbVDS/Q7bMO
8zoDf/H70Dq6UH7uECp+05aY8bBUQNsL/gG2+GwyxJboiAqar7sxcDC1SbJn1wKn1m0yivACubOK
6dYboAemCL5H9zBQmFW8YJj9Toe639eXqUuzPbSM49QHN+JCkL7Qi0i1EaqOzTHDaXrNpflVz+NF
iO5GlYptcXRKA0ZwdioQgppdKjrO7qU6A0e5WUkkKGebnM6JcajM9qiN5KDn45MyzdqlgwukwwPe
FfEhrylxW9f40lOj20ireVWKdqbPlXIz4P+mo8ysID3VTnRqwdLoub3rom3PGmGxSeRMO6Vt3W0z
F54rIs6W+CHDmcELmeuLeo+t0hHOJLfyVNXR95c/Mos4sWA0SJxWvkKze09F+tHW0czZr++Hit9F
xIQXkre+s+bmR2jQhEySRU6fgKAZZDzphRN6AosyOgwgtib/5r7udxCfmGHvkjb5xu//aH/UZe1u
Q/oFtGlp+jeuulEGllVm+DU242Oj219l1r46U/MEChF4eqLgk28TnOXiKFUFLAeEtrB3wFEVUoMt
ASWbyANn0+VzxZJfBXW2A+OEUdqHFgyOV0l4YguaJVvk+azUsi2xO8d+tDB/uJuMaW9zBcmw2OdM
3IGlvBld/AtzM0nnuRr3hQqtDfl7VH9Ju3klZ4putCxuldhpAXdO5nTcld1DLnrcj+WHnjpw00e/
c2IodaooyWVAd1ou8TPKBMEu0D5t/QtA0/Gj2b2MUNK2UsMaAep1XKlwet3objRnbZPE0aUsFFIr
jfxsoVZLZZXv28lUfWhzJtXF4HXS2mvDGOI2VlZEsFSPOgfGYY3LPxV3NYvSEEUn6Y4Rwmu3apnh
91OZfEVFtZhOtUdDKvzdpHIKiy4O5S2LsCUDbRpetDlyT3Q2vLEhe9wxY80fbfkclfW90REEgU01
XyPeDjlcV4duOXpv82KlLIUq4HIvnlSCq4z0jKfeA/RvTP/GEsRqBMQYCXeCObWvWqX0h/LWzqp2
knm/G6QSbquUoqxsDoXUqFvpCccy5tcbpe9E8yXOmYCCqJK+WrZ3oUNwe6gSuwDjSHOVxnczBbly
/5aNtV/3DSVAG94rGkX/IIvPEECvSgijdEMl3iqT/m611U2o7SF3s8lvNerdrE0t+kEGYqEMR5Zg
uG9D46MUp9Bg1iQn0AYO++XCcSiEicy9d7/ISHmn+SUq5wUEZT8SA4em5WSwKI1Cyogx1G8IVm7R
oN7ioYPtoR3LMMt3Gu0BK7fuR91dqDyUo2VFkOIE17Ws9ddmjJ9hWFKO4kNltj1CDWld5Ww8BUby
KJhTdo7d7dN63ruldhdwJ0cs6nUFABnRlH6S0I0ksTOJ641ejcYWGiVbTkixU8KLaXK65mi54yLa
T722s9uWqoRmo0tmwaZUsrMY688g6T/TBqwimTda9ZhVXcdFg+QvKN70yPqMR/Or6wv8+vWtoWbl
HvN78LIJY4WKVbsVfdCSBbAvZU3zTLkZxfwcmfZLYo8HVTeOVUSpqrT6Gfsd5B4Cjk7HDdFsnG5z
/qUJxa/UkhsG1hC9K3ZmxR1WHT5qiW1g+iEMQQ5beqSp+2DZdOKytnidA3dbT7PYR632zSWHtarc
71G3MOLj6KwMECkg2pECkY9nMyf3tNBpcOfONxUXty4obhge9TCv+qeqpxfThohhC9u6IBwj0C4o
H3OEDBt3ns6yc7fxbJKixBAQk7OBTwowq7MznfrRMPP3uiGrTFFtvPYhpKn9sytoLxsusgLTeRpa
jYLN3DLlgkDjkQANV3xLCehEboK9mGnU71Lttgos1YrU0DHWb5ZmkxmKb2BCz70rg8NyywMXeJ1l
am5EJNGmI/UJKvOhMpqrWY+OB9bIspvQuo1SGfdZZzW+hNMzODAfx/akd6DBIXBKrfzEyYGoR3qr
m6HGQRJeqm7z0w7g5VmmsS61j7TgmRtjreS+Nu87rXvJVVpguCItivS9grC7cS2KEgrFAbXKAgPi
JxVjO6GGE80Bqt+g+VE52q6rxbmzbfxQSpIhU+ZsDC3sgoZm116GUrQXrYi7Cw2IGVhvUA7QR4ZN
o5TjMW9E+ZgIJX1kWb08X3cUDfpHfIq4bVoBXpBBFGpebarN/s/LDFTG3ifWsLqtu6ADgEOY4vvf
gyRDmDCPO6Nvzk35SB+meoQu9lSqmHesuwziXa+Vqx5+D1hGZQSY7vi20fbvgWiko9IfdOW4joNs
PT6MFfH1y1HXB7QlhwhBJbA132zd11hN68GwM7Fx+c++LHY8DVOf2zoC764JtktCQ9tMh5sY+z8P
rO0eHCGHu3/tF9QGWOkMAFr/Ga9VFi4W4gxOql//7s6IVruGMIzWg677s2Iieioy71mL7Eq9Cu4T
Mj2fqwDiVFEO7d26ablFumTAzX48Jt2zW4fZSa/oJcpw6LhztM4DGQhehvym9aQ9XgaVyXd961S7
jRdC1juum0nmJnuEDWL7+8BhMJzJKqRptnxsneE6l2q/h64f5bjlK6iLuKyfNMRENs6BE9KQYPjQ
VfmB5bTirZsxytPL4Orf8krhe6jqzai05mk9jsY7aWXU1Xk9kCkh9VXSDXbrq21iehOcXlQ1WfGw
PphZVe/SmksLq6wo8jqrwOtiyBtvfRlGc/HAB8aHmgxmZvFlTB7PEawrQK2/x0mbaWQ9IPc0KfRd
2xrxjRZ7tCuGMbsHgl+YA2X5gEWdvS3CuH9MsdTcNrgqPE11ZXkB6ptnaq/aCwcre2npvnHdmcNr
NONnZ2em/SZHU24ypSt+iLr8IlQWuWQtX50+yX+OpUQ2mBifcobInjnFr3akosjBVEA4Cq9XSyaO
Wb0PRiqaTX2mWwUlN8eFRlgJ9AOiiSl3ekbPxT4CC/kCiDgZ7Vx9ZrX9YMPw/4iH5Lsjo/pdZU1A
9da433Ww202aZNMuLkOiUVyteiBMHl/NzGYKWgKX131hWiKpnBWKn76qHtYXtFCzmSSC0l831xfq
mOZQEmYK5Q6H+j2uDEffgmK2XTfb5QCFrTt+Pzo46v3zGWQ9F9CnwdHMoSoib65tdacYGi7Ey5j1
+C6Y4H6szP73V11fkE3Q7WUDprUOWY8/Kio8/z4C7y8q+Gwo0g9znxIXCQR6Iy0oP3SVmRAJWkYX
LjPFb5UxecLEIPZqzWx/5Jly1c1yCMGIH2YniH5VufkOwdt9HSzdIQK5RTY72BldFbc6KbIwTrY+
ODsWrz3Xf66Dixv92xD0b2aBlUtk+qgH+IHmdH6Qdml9Hy298MJwmB9dLS52rpVjt5M3/R3sfmdP
anNwI9a02RpVqr7AKEwwTIruKzV9lLOuX40yx2jBsAagCbDALo2qKycOQFFYpNeUpdPewGvhkqYi
23cVLimZBODK02G6pKbR7g0Jq0AKwP9OaPlF6yZ9j7NNeNFc3dpzodjnNEUIUDDhcpXdSUgn+xJp
/8Ewk+iBaoSSTrOtn2F2h6+E9dmyDt80bTg9rkNjc1boyvxn6Ng3/xpqIHN+VMn43vetyezbpU+w
p5Iz2Wf7IcDbFLdl2hnrPhqe+74qh8gfiAvdlrUK6hcMD7nekKycBLOvx/PwsD4QL2t7BnYSu3VT
W8ZpPUrc0CjNfcnURnB3Qi8bV5/wqMfV+Pt9UUJT2dGD+g4Q/HMmzQ+jKjr9cP3v29LF9gadEqtB
51CQogLHckAMjC7hwcBVeAtpZ/TXfUPhBA9U93D0cdwEE2Lcus8ejO0wYc+0bg1RkF+xKDusW+uB
0Ke5h4T0POjMHGN9MIUZENzMNfR3H3zOGijX0o/dP+PAP7Y61na3dVfpOhJLt/pQ1ESoj1nWblV9
gF1BA6XdKYngtyMOMvJRI6LHVOaUXpbe3GxuCxABlp30JlPv93ZT1Rjw0cf9PXLdxDifVtPy8PcQ
6wuFGbY3C0gdz2kHG5ihuWnBpB7Wxr1UMr4EJ+b/Z2doWupB0Wjxr29cB64P6wvoUIGDlzfPcwl9
PHWtY7gsQKuoNq49/Z9bmFfQWnAN/EHXsAHkMYt7vcSowpzR4xQdgKNhyy+pF+5DHCK8cSv66ev+
3HafsPtQn9yl3K0qZDFK1DFeFqeixBXKnEibDiZZ+ev+LmJFNHTlKyiOjTnRSLxqAnSZm0TOatGg
nBqbs2mzPm0nkkvl2GNlbiqndVedpLy6bv9+uu79+3rvIlzLcuXXv/avm//aZ+qOdsyr1B8ceqjk
Xk2nSJ/+PKhq8xB3/K2zgC+eR7b5piWID9QyLX8A2n2aorTeFVu+tJrWHoVliL2jJZHv5gauH3jA
v4hCAz5D4SF1h/k01PBlqrP4lcRLQo2ZMGFlKH5jTCcHl61gSowtrHDmPzlep6rKv6YSU8+u0d9C
s1FhkBYOK/ZBuRteD7rWYyuqAt1v1MEID0EuWVq3SLscPX8vXe07+eTKI4bZxUnq2AzG9gwhYex2
VV5mr70KiDYpmbZTkHD9sAKPA+R+99rXYXmnVXW2UxGIHYsuzF+caTrSjJTv2mAUqJ6C4JRHffIY
iPDX+nGz7vALVmNxs4u8vwYhKMO4vGH5HjAowbQSuIHSCsUeO8mPBEvSy/pgyLG7VKKDXms6WBwo
rNIrCJIXQ4/FuFnHoOVcnkLTRgMnTn82/znEOjwvy9c8z4rD30NnBrRgofSt31VIA8ZxPuLb4l7X
LZkiQLN7bO/XzaSGxQI99Tg4zdUGEGyPDR0Q2GFq7BWVUr9OPbhqIkX13Z7BreMxa96LLH+F5jH8
JKL50lGPfjW9hSRLhiTYF/OmcJAJbBQW8ks72g3Rt+QjDBknFIvcPkcn3qJTXszlCrvCYU7Xyk1M
tPR+3fz7QpopOTnI8Cx72t23+EXpiRE3MKQ+O1ZUubumhOI7jFZzjIzubt1aH9Yh5jJu3awWdZEY
Qvplrf0Qj6pylA66rhyVOqv0HhMFHfHVNl5eXsfUSqB6WUZPtDZNxnBb/cmSXrn7/RZdy7xaD83b
78H8TleNZAmzNu0HBEMc5J/P+P3+Ichrziw+o4FScBrLdth5LTzsxzDN5WOwLDlitYar888+p+na
bUoLDOoOlnAoV/T7WnWcc6Un9RktyytrYvNZRVaF35h1XzY2lrIJfHKbE/G8vmjiar+FB1Ie1BKe
YNsb5V7a8F2z1gi/xUFh+2WPOYKejOiokHcSntMjdRtz63nOYNm4Rah87cDXgi/ZU5IadWs+5xzL
hyCbnkfTiLZlkiEgginwRDfTHznWvWEa5tNcBzRObZ0VJiI71uaYuhuiTTbrq7YB0jm1dnAGnsdg
NI6za9lY9dWGsQaEXscflZ3f1TIxX2qjtNFUhNiBzHn8Wio0EJYB9v++Eyy1oanuRB/wRX6/02LG
8sqp0e/Blui421X2PGQolDDwjB+SIMA3SmsLIJLM3g+TpZ8S7hHQYfIORDspzsxv7X7KVfsq+P/4
dpoaD0VG/F2sKvbzuFgW4ce7qSrh7JsumKdNvmQwdPakXYA6MxqXuG4tuyQM/ku5PPwe19aiINtC
+fOO9ZV2mkhIHkRABCHidjBuH0Zi92gZXfRUWnhWxBi9+evm+sAAYVvdI5X9ogLCeOjvgHUfAzRB
O5AOyHAM3E6QTNuHJ0tm9WWIhtxP86x90ePk5/pTa8av2Byiz4RzlWb6RNDF8h4Hq6KTWN6T2fQU
6kQ0L7OxwAdD8CXk7/dIN9M2upP/eU9lwUtJM3lCUuWetHZyT0Ce4FuDDiBRJTLcpdwbatKweUmu
L/37KUWwsVW6eJeNVd4RUiDQ8ZGqu2n463F5Jkd9CjFh2Jiqw6Ncdvx9aLOYAGBYr88zQlq/G0lc
b+LROBdST/3YTJRXRPK3gbPw04z7e9EMxiu6BQks3vyfoUHe3dbSVUTjfenGf4b+66hiVslYL6qU
NuK7XkvjmxrU5XPY/9dG3L9rvaX/fkVz/+uVf7+ndMth39QBJJS56kkWb9SReyyKfwBRVfjr01TD
ECBeHko3wWHSuan4dp3qdFmvrU8lHrQKmar/u3fdxhm+vpsNWtbupNxJMzwhGRH7DKj4DlReuVv3
I3ynebru1PLRwRd5GQ3o58rNOqqztM48rAOade/6dH2oHBOszO6STYlzxp/x6yuTFv7o3Do6Tczz
9yGXxiEbacxpeSXvA6nJ+/UZVehLC5h693f/GITawTEA7te3/u9Y2KZ/xrZ4927wOOiwHXbCy/pg
YvTJeZQL365yvEvaDu33+vTvmGYC7vj3mPVlSzUxa+kJlomhGYbPCubvJylblf708lRXYHytz9aH
JuTeBT0p2vzd1+vOVF3+bqfWnO6SHB+z9c1IHHFq+tdxaFcC0jSNxXTlgJH91zEonGxPTqMKv6ZE
q4VdX+/G9xgZyPtQjeR9lU02GvHA2LqTnv/3C4e2x8Dv797SMOwtSKuxXd+4PmCtLO+bQ72MXHc0
A/wwi5Jjj04jJ2nmdQZuvBCGUG3WTaRMxb4xcFpaN3WBZFRBq3leN2Mr3nKD1J9LV9fv01w8r7uH
GO/WVpAhl0xyem00oF6WEPZxfVUx1RtJmvMDQdniqZHz70O7mehOQ9KV+CnxJhCPycdXiPXo8rW0
DDfBwlSM60Cu0qsekEzyf7+tWL4tZVi0A0kaX/9+2/WQKd82/3/snVeT2zib77/KlK8PZ5nDqZ33
QlnqVke30w2rHYY5Z3768wPUNttev7Nn77fKRgEgSLUkigCe5x8aBJorWPp7qYSeMV3s2iIAFy3E
0i/q6EJPfWlWTQgTzQNCI4/KA/OY8mSX7VTNP6Zamh9ka8qqKx6VUHxSbevFrHWhBUbRHdpu46Yh
nr0dG2cCyhRmax+hgpuCpRDWSb5F+qFGPkuOvpzoGCHY6coVvh7RnaU00R14s4CtxXCf4H9xjYD8
VaeM7ntV5+Unb4R15Hl3VZ88NaI79+DZ1Anp9LZL3Pdja8RrAvHRtTza2jGeGFPyLtBAT7cmFjvj
oLjva0hju7yOx508S9cHwpFdHN94Suq9m+Nr+ZKu0qvXKL2SARQv5ccxidw6V/ayOSXTxxnfWTSs
mvJtE/hb+ZJeS25Mm3G+7vpUf2fCGksi99ymBhkPVYVcjJHVGads5zxUFrmXWLN9cKHm4zSlJnJD
Pw6PChiG5ZR5niceokjsW0ythgXrJOwfg7DrHzFaInSYAg71A5pI3mAgM0zPywit85+G2EjPcjyu
J83e6CFaymYtLiiyuOJa8pyhzqw1miLe3jOsfdtN9e2Yw7dnAQDUvlb4taqIZHaGHXwN77uwL77i
4ZSBEwyE14AJ23ZuXYj+Q/xk2c1nz1Dyr4mvA3+xqw+GblXbFmXCa6KR9rmctQoPJM/5FCvVRg6t
XPJ8+qC6D3OKN9ykRswkVj08zKXXr+Tr2ZAU096unv0SqKJSjSzGlMS6aiBVbovIdt8DHDjLoW2s
f+xdFQ6ibmv8UUR05Hso/KFaO+yjvr+HhD3U5T0UGWsq+R5qWENPUV59Br7b7/wqMXepmswHwAHZ
RkfY40k2+zrJN3qo6k9m27wcnb3AeNVUE706kDTKdrCdyZMYSvxOxSd9o05qfQMYfjhWWtIckE1G
R1SJ0o2Dbt6HaerfA4E2/3abqyZV5m9txWMCEfIYQjlnz55f3zTEM4sOwYXByJ+HrAr36GVlyN+l
Q3lNZA7LKFH7pdkh8ozNsNmu2QcwuqqGCXYENtB+m9k3qWZs/VGJrkkbueuUuOtW9leuDhYIonN+
bVjFtmgHLCOCjjMML8L4xRvdywWGo+GYuGppwl7PcdRr0wQLKlpVHIDiKerpcrCvQ21b1z2KBOKA
HCKPer1eXJFAQEU/JkGFEtgurQPrbBLfPNuikM0wHeyrGXNJ2ZL9coSWkT8i6eOgTJ3HUN/FuUOB
x1FoZbsQ15u1FGCH6fpUIvT/GAUAJhsNnIUUQnfm5sn23OSRdHp46S9TZ91pevMJtQ3Y5v1X1MaZ
w4C/3Ael6R8CpIP2bpjmj8lAkqNV1P6rMahrBKC7ZxXVpg0yjtoN0qk4oHVptBsrpXlXq9pTUCcD
kjoYZU25996K8VCJNSe57spqwAPEmFDtn4I79hiQsfPgHlr5cG3orX1vicLUwS1axf0UR7ZQFOvO
QDCv4P+BtazNpD7qM8uKZXzXNNFObdmyyT55Wh+Cwp+iLtvLpjygRvU3ZOut0zLMAUnlNEV2C3nT
vk8rv7l1e2W9DEBZhqVZPH1ZLtMYTrVvZ0h98iR5oOuicZOkoQ/lggvJPq3NR8yuo+wom33h27s8
KkFDqHjjeIH13mVLdzV4gABks5mmcItSjXqQTScpnlrSXXeQqfxHGOq7pu2s9+UUQGDzHrQxNs+k
LpDgD9S/gWGp+7gu2dLIPllEUd5cw7mCtsxYdS6MnT/X5bHt849ggaGee76+0VQ3fhim3Loz9c8d
sQWIM9hVHJExg/IqDhZ1kTyoZqRuVLJDW9l3OeCXH41J165kCylF687LP8vhsieyNPXIovX1deK0
UEFFtMq2dvoeImnbfAzgUF2uweYCuHY1f4T84q5rj8x0TOpfEw+gCL3Xx6Xl+5eWfFaNqFwsx/qf
Wj/Okw+5HyPleeSchkd9IFctHoA/Rl5eTxwTgju/Oc8bA9CPwXAMhik5w2xMzlbiP3TZ1B+QY0nO
S7+sXfqqkYTZALKB4Ut3XvOkX8l2M/df0gBgPv4MZz+zirOsyaKpJjRV9LTDQOz7AV9To/FV23Si
Q6EG2Ske8KG8XGa5Qt8o01aLhXafuL4s5LVYFPSrN3/8x7/+88v4f4NvxV2RTkGR/wFb8a5AT6v5
642tvfmjvHQfv/71xgHd6Nme6eqGqkIitTSb41+eH6I8YLT2f3K1Df14LL0vaqxb9qfRH+EriK1X
v6mrVn2ywHU/TRDQqMvNGnExb7zV7QSmONCLj75YModiGZ2JBTU0s7ceob9TItfaud73TDDAa+UQ
WbhZ5a7zGrxvtVKiwWOhgklAugvixLypZ8u4FNms3Zg8Wk/khvmsUUsyb0Dll3tFC7rVMk4eIOeG
gWYRIZlcRgRFrfxQ5e5wtvJsPMua8aMmRqCckrOMA3casjU5+7p2bKOuuC8joLS+Ob1qebl6tEJv
2v3zJ295v37yjmnYtul6luE6uuG6P3/ykTWB4wsi52uNjevZ1rPiZujU9AZ3C1GHvd2Q3xA91daa
cCYDtjEiHSKKl+649pANrBr/rJDc3GSmaiF4Mzb3XuTUSCjQN/q2BZxU7UNYfd/bZVd/qdK6w30m
fFcB17+NyIa/U/V3adJ2TwakqYcELLfsdbs2Pms+FEPZTDWSKqOhIJ4vzrHgHmyDtKkh73fWO7AW
6Xp28vRKHs2L5NX1x/LV9RVDPQ5dDdHS13A99f0WsY6mPxN9/ucP2jP+ywdtayr3uWO6GpQv0/z5
g+7c3GXBGuTfiIgM6MXw+clPOMg8PlQLKQuIfajlyc94OTwUyKI2eX66jAubDqYwOqKn0Jzra8I6
8GETbrjMnjpMM0Vn7wr8sKz6vimqjv4yqrTsb33FuqsKSu+IZpWx7d12fm7b1dQQD58xiNmpmd4d
u8x031q+diePZ+xyiJjrJUxO376pkTdeN707P/tN8nYkxvyWZ8AvF0yBHzyongHQcD2m6JbO1njX
O0543Q3lWbYQCZzuXvr7O3yeUeDry9xf9QbKj8BcjI1vLkM4tTXzy6m6YtabmfXJoYhBeYRIhyBh
H40Pql+9nUZNw+CtJ5bktuK9BMoHx9lOnaV+VFH/PwAWsi9Ne4pucjisj4aLSVBUWBmGqZz9u6uK
02sDLQR5a/zHT4+/Rj4OvxTlVEdB2P7S/NfbIuPff4pzfoz5+Yx/naMvddEAEvjHUftvxc1z9q35
ddBPV+bVX/66zXP7/FNjm7dRO9133+rp4VvTpe33x7gY+f978I9v8ipvp/LbX2+e0c8izIo5a/Sl
ffNySDz2eZLr/Ep+TBTiFV4Oi7fw15u7b3nesIF7zqPn35z47blp/3qjOOafNslr03NNzVBdtDbe
/DF8k4dc9U9L8zSR29ZBShua/uaPHBW08K83pv4nXbargoXTPMMQD8YGwg6HDO9PR2NT5GiuZpAA
dc033z+El7ns8u39fm7TdNX56advmQDSTUIymqqbjqbZXO+n2S3NjGZGlWU6jGn5OMQAo/0sfjTh
GACjWhNMR2JH0W6RbUP5T4Ub6upms8tcFTmB1Dp4lZM+lDr6tEhBze1g7r25rbd2BN8Uv7tu5YzA
xOy0HyGcNvegcJotGSJ020MQ0S6Q/vA66213VftALbOO/0YQbANjfBiHEZCC9j734bX70YyANV4Z
XCsBx2iAlkjD9mRCSBAWVp9B70VHVB97NIXQqB/48UVhYEPpB5RGxCfeNFUCbzzp3P3kmCh9JMF7
zyDanCpWd+q8FOYpAt1XXdM+xeFDxBp0j00BeMK4PwS68xHn5HqvscadmuDvobGJT2kwlwDMppA2
rklYEgDV0dYRwhnpHE4wi4doj+mluq5so9mB7QTQlvtCHz9HdzuGKI8V0LSZwwR7TcwgoAbVn40p
+hthwGpTGMqT7fTVlpgGW+wpQhkkdREGCc1NZOtnB7QFwgQAYiOzwbb5PIwtoUozwFm2j9bECgZE
g+Zx00H2PgIlD9eO11XHWVfhT3hJdDOFGAIyIZ0Kuz9HAQpBmv0ZCEhybfTmWcY9bCfN1mOM+XZd
lnDwUlbVql3pm350kp3R6CCJ/X7tTDDRpzJFclCAVnssTFbYTSnC2h1Oj+WhkYygU4FnzSoqAZkU
rIGZBpu3wJzAZg/zwStBxfVw6yzIi0r7xdeKZ2inCNrN9m3nORnINb3kQyUUiaRuT+qrPc/k145p
EdxaeF8fnCjUb6ARYEJnfiTJ0N76QXnN2g0nxT7beJ6jHRSVhfkwu3sDUZy3PkjpVTOiPpQM3tU0
w3Id2JilATwT+LVPozdka7vgAd3ghridUmO1y9scILvgrqKNgEcLyYNNYpv9AcrneOjQnsLQbLCw
H/pap+R8I/TIMnA2e83JdlaufCNi0ayTcUacAKpDFgTGA6EZ8vfOMZ5ZVepxd503AbJRaDEhpphq
15yCMRc4ZeJ3fHCO0nbENoO7DjLodhiZFMEnQI/snU9tGCYHdSynVVoC7W6qNljPrfqBOH+57nWw
ROZYnVWn+jrkJNcA+jx6dkG4oPE/Zcpwnan54xxq3HF5dDbJt64GoT6TJDaIQMzJtd74gB7QYzNj
9qgjn7rpmhrZHoDldVo2+2JCJe85mpFU6kc4EpP+OEVqhrPzcO8RLVA1GHI2LlJ4gQf7NPLfBoPy
zY0I66OMiLuLNR21WN87VfI4kaHdYs/JxlLL/0bVVQjitugh+Ab3C+kl1dmhWFlfWy7SKyi/GAiS
8tya8uaKP9YghzrjRzKcipxoGjl0Ej66Q1Kw2Bfg428NDPZq7B+bmuncdizcFIleXrXJk5fUyHCo
e7OcnRU4o+w++aSNwKLZ8qzmkT36ZLv4XsG8HLCg3PL8JsfdAZgmKhh/8CvNWgcWKNx1iMrursuR
aushU2ckMH0XG0/UfDSowMmwmSrzM4pdqIXjQANio9oPDvF41nvpztLxA7SFhJ4TWbs80Zwd+9dh
OxarLqn4LVWauumiAKGPtN+phXWP/WB/U45hdkDaiw2nSU5yjg4Nmr8gr8aV7uVPqd4QS8uqPUm1
pKvwtBrBK/N8sLw9OyH0AvR5E/mQPjK3+mC5Q7MZUgOLQRRkKtV4X6Qla+2JnFrXT+FhMGbYwRqQ
t25M3vVR78PRA8Fv5/Gw7ZvjVOUOpnkW+T6TB93QvgV+NSGLB2BTm3lczBnaSJUGL97IbifdvHcQ
Ah4KdLjKoHTQXZqeytRAJR/h8YcPc2q4q8TvUKRxYe0AA8gcTPnUZOOQN19PhkqiWz0Zcape5xi6
msZpGJL4Zp5aH4GroDgTkrc3aAlW4nHtAZvwpiwh7OZ8UTzroOeZv1d06LR9DWmmaU0flgT6EvZw
Umx/MzvWVzPTQJIhDdD5sQgAaMjUkretiugzJF50aqL8fbtFkXGlAHzZqIgdbwwNbq5vu0f/4HTq
Z7WPiLkaKDZBBtuUpXYI8ENceX53VEJwOhbxLsA6GyPAlw1tOPDNCMjUnqCzRci7tvFOcyG3sfJD
JMBLz/6cPKAOya3Qosfl18YjQJAzxCchhVl1BwWh7BULkX0PQ3bF/nZTQpNH+mHaWdNanQwMOyqY
bsCoiI0h9RC3N6Rl7qva34EvRFAfYM6qtPcwIz9WOFKSVZhC5KtIyynoyQDRxypd19qtZbOmT91H
FCHbdebo884C7oj4UH+cXWzHSMULCRe0D/yNS30d5XzGgV3sq4SFh41DSK3Nx1xHYj0s7yGOHouY
W24iPIeOd/SpVy3rHIAOjbuEt4K2yLpOnXRVoXQbeMZN5uUHpUnmNcQyWH7C5MNrAZF7w/DF7SvC
by48Qf85mJwnD72JlVHV0JtxGCS4RHRy+oK7abAB4BDx9Qx7zTM3+M9/GTysz6FvrCvrfTS5X6ww
0zZd/a5xlf2QtHeaObwP+hkJe3LCSnzNQwFXXMe7Iu1xiyj0qs1jZW12Z8U0EYa3jTPKTPYxSplk
HdA2Oc8CnBxDIBzQ6Vof4gOrDfi2/jGCBF5X4HiUASOVqfk8rtwM1pGS2CF+ge61VqItFZrBrtNj
JD5a47bo+3fJlCHnNLrnoOXmag3jXACP38cjqHsCGsegKN7XnQPEl6fb2ikcFK2bJ8/DodmYkq/6
WLm7UTFuy7x/muMauQVhZ+9Z7WYYHf0qaCfw/RpEHQxNIEHzvXesV6p0U6bpQx6FT3lVfVWA9gBR
GTeeb8MbJdaRum9NzwLYgxmRr04gevGFMELuPuKigK+BDaJzZ6DOkFmAbDobazdYKSfcq55Qpx4Q
7w7KYIuALEQAUQythYpjmhXbBJXycjVAAut8RIH8YMA3ssxfF7LPHv3hcoAbgCWnjcRB3KXVKf1R
uJZbnmqVn6wS7CYYsifUiHCac6wQkwbR5seZHns0k7Iqa06+8HeYezvddmUodOuL6RiXj1mClHYf
kcPEebYVkmsvRdLYLzV5APivjagDbwRuDA4LvpTGFyL52PZlp6nFFcXUmr3sd8VBWZOFHAH7/YsV
s8ReumTNE9e4XFNW5WANUdXmqpwSJBKqz3NsG6eCTFWkekfb0ZM9uRvcHnMLfzs/Mk9ygDNP6h4S
3NGxTKg1iriuO+dULy8h2n4XC00TxLwTYS1RC1OAOkOrfCWrsnMpfumTV/ylDzkFEqhGTQKZS/3u
VLbHqKzGM8idggc5kIN5VZqI69eigItWnUp7cOC6iLbpWO/SEkHEQXyDy9caC6l/tHH5buXXDKGs
JvYuBtkotGcJXkiIvdKnwoRHzdeDKP/9npC1Xy5YJyH7FSeMtkaOieBSqEQSTrooZF/UWNmmdtIJ
XzL+BHmpRN5j8oKXKkC093pSQGWXjh/Ch0PWEmDJCVisTEwm3Ve0ULFTgC+BotnArxW3z2k9WXgn
2EV6DLQGKVMHhjS4ffG1BUHF2Ze6/Oxjm6d5YbX+RoURxgNLfOal8HSQNXxK+TREMbTnpMxUchgm
vgcqYUeMTkQ1qPBKS9FmsmBO8LYgeIqfkSwcJ+ZbAHDnHnH+nNBLZlOjlZ61nj1+OkQgG7hw+GLI
pqyRXK5PZh9jaiHbXh8n7ESBg+SOfTDK4qOCi9ZVEQF1J5d5mJIGwiKMeghD9Vu4qXnNo0Rvp09N
5e+TaR4ftObanOrkwUXNxar9D2DM0pOjDIRGWUqDKILiUTp+jK/dacjN8i1ge2uXuNk9ch8B+qx5
vA+LiekSVWDxvGQzZ0fTtpjFykOHL2IiCb4KcYlZVW4aH5rZ/qJrWnzogXcbSUIiY3aMkxWrN1WX
YgIdGS4SOl4MT5hVRJAoR5B7hLHsJrkaOsK/Wg92W9cLZkh7Zu2CKTLaIXZy8jHKGS0g3qo1bmxL
1a/QxP/Y63m0MyHXbvBHaLZxqgMNDabkZA8ArVTvLb4s5RFpNG8Fcys8INuS7rKuQ6scgUri5Hdt
g5e3b9sBFvGTefaQZ/CYFQhm9dGNbrAi1Oo6QlgI/ssh0dsKXzi2mqW4/TL5QBb33NTXTC2DqC6d
v4yRRz1h8bGMKxr7Y1275bo2vLM8llawVVeyOiPIuStG/c4vuNNmF9sZTRSyeSnYlqw9vGTWdYcB
R8x2hkTkXNlH1KbscuS+92DxAZkoT0rv3aGK2O/khZqB+1jW6kQtYeDP4xGzpuUY1oB4ESvQ3mQf
hCpAPJN9JU/sxNnLJZZm3qCBpU8R0M1IZypL/DA9TGhCJsKFpIQNTJ+oLgWej81+sIdjjMk5N1QO
BVf8FLjZ+Y2kUHTZgmqXvuWArMnCrr0hXUGZLPdd7vCs4FxZBMn0rDexyoPke1fZlCaCE8z5pfi8
5OcSl060j33zqoxUvkPTNq8xRXV3jvim5Pdgu2hzreT3GmQFoq+yqot5STWs95phjGuUaXRmUIqp
K4yTjg7Suq9nF14naqldxlurrUA/DXGpH1wWTpZ4trAuL06y5pV8xb/0YRqCxMyge5C7TX8TaLwN
uNLNyRvkW07qqwqt7BgtpPsii6Kjgi5PGbGIhImiiyex3vMuZa3Psgmg2nDA5puZwS6nvdXrkMfG
AO8fdKbZ5KBtKf+CWT4Qpb+N/APrwdRXRY6cs3z1kazhriiNGwPToFOMoMPR7T9N8dCdUOvfl6WK
lKqYIHU7qncoR90b4r1K0xzg+EF7JduEo5GjahA02sZjAJIFohmKJAFQExMPgKObfJOWNrIA2G3C
LBIzgpopdXMVxFOx99T0JH2hZNG02FzWDh83PK8X6yh5oAO8yMwh549Yll2C+kSYcW/Jq19GiYsv
ryhfSx74t31uEzKnLFeQNXne0rc0l8ssf97SF1f8WP2AmFnjxO/85cpyMBJOzGGXv305B9Gj8ICJ
KRQrJklZXIYoOqgD2yKh0JVGf5qRsDtBYbN3JcZLesrvvZjQcu2Yetni81NWxN1H8CosDibRk5Ps
LObxaYA1tjPj2Mb7BnOwGRvhIiiijUkIfqXKW0beufI+WYrRcW8g6eu7eo5L3K7vYyOG/OOk/Sly
mf6HGRrsnGeoJyG4B2NZzMNl7DCZICDx4q6l1v3jgAboznWnbRAZmAsrTnNy8tLZwIXI2BZo0Ym3
QLC5PRlZFR1Ds44dhKD8+Ig7S3uKJu1OS1svWjNlr1otaU/yGsziaJ4Ms9Xuay3luYTWd9RmfxO1
ri5p1f9NLPw3iQXHNkgg//u8Av7aRf38tXidU7ic85JSIFL/p2oarkfOwIYQ4JKvfkkpaKr3p2qr
qmO4lm4ZnsorfU8paH+qGslUzlQ91SX0taQU7D89T9M93JktS2QCvP9JSoE/4+eMAgqKCMuzFnBI
mbMLMH/J2qpZWKq+MitXaQ3ckIVKdRoatlVYsr/ULn2IKbLQBtjNHSfrctR/OTb6LdZDE/r/r46L
68mmLIQW+El3g2EXDN5dy25r3jZDeh/2TrtDGY9pVT44Ghhza2xY8asQnZF4ssminMQa+jIIsgBx
A9ktR6U/D311uWXMciVZG5WMaa0bPmLsjqXKj5f55VUHPGuSV4d/d73LX9YoDpryUPk3y5hca96r
MZhPJW2xUKz7fePnTITzUJ9U007U9ZAQQcRulV5ZOHDMX7chF70cmeH2a4pF4kCcLQcj05mdtLey
vgxcLraMvAwXJ756gd8d/qUP8V/wiImNuDtKGLZaHpcryZrhOXhWV/YuFPMkEt7VTMCVqiziHzXZ
1EfANkRW2K3IdmfgqzF7jXP5Kpdv8ZcvVTZz+f27AVHPyXYQm7BLFJ6QUCvZjHGrxSa4zwKhsG0c
Bty18iZF+DeEu1uql4GyT55yOU/e0jrQ4Z0GuEzep5Psk4cxx7iCWUVCRbwIWDnEVSJM0V6dK6v6
YN7ZnTOA82Tc5cch/iLZvFxUNNkhjJpyM5h1dzIjHccsWZUFIqL9sUtJZMbdCXVNtDuBI7f8Jihk
3EE2yRGRwVGMYo0BJ9NJkYb1QVZbIV8aVMFRY2mwaV3QYMsmvGuAwyCdX2PW20UHhzlJHozE3l/W
1MTf6znGR4hJFahXMaXGHhTw1dI26sLYpnb+UZfbSFGgicoSTdQMMTGjEP7SZL3yfgY5s73sKoMY
zFmOtYBczBCA4SeFGA+6/LVzIEqYneSOOCByDORd7E4uVSO6H62Jn8M0oslWpByVUZFMVmVwBdtY
Ym7ZnR141q6y1LN8OzlwMp4V4u25Vse6HTjssC48P0ZJ0dGzWwVlHEcsDWJsztXt8uc7cCDRBySY
LzfQv9tUm+KmlkeTrDqzkEJURCw8Wodw2uqyv5Zb7QyIKITk5l5+CjJsJWvy1dAnJJ9r4rolCB2T
oHrEwBNXIeHF7Yg9UAa0ehxOQVRRhZuWbMokR0cdBRDCORWSnFGprKa4Ab8p/xrcloTCe8wdWuge
yjTij5LfianUBCwb/SC75Be2fFf+jqxUfkr9mYd8kmbvygbGzqUpo2ywoxSE8AqcHrCayCIfU2px
9/mEaLwRkeDBnIlOFf1+Fgaf8pismSzvdKRtDjLkpqhsAWTNG0scQhXoPKcqRBxIIyTitgP2FW3o
8DtJlIobT1RlO5/jR81Nyp0ldgSIdbHyklU/JmYka0Iyh5spuE5FbEYT2wcoR/ib2mLV54oC1F+B
ti+3tOUFH1QlZIMmCllbmu7s4aE4h3/LLhIRH12EqbZhAYIJnhRrOEyzcJkN5nMnlmSyKwxaHXuR
4jCCpS8RqN8ub9bNBXx+aZNqJ78zKiXaMt/f4eVtGiE+nrbwnCxbTT+q2bUMii3vUjbl+5VxMyxJ
dqNb+/so1UgNmKST5TuXbxdynXAylaXsKKpybTuDfpDhq27ESIEYdLJ9db/KuwPjP29j2JOQ+hST
/+UXLH7oXqcgAEBqYukyzeymCvnl6XI7JbZn8Y8CRgIuQ1bErl58K4VbYXag9ncybieDZqaYtmUT
QgBxLNm2NBQBCzJOW08uCDqxQZCFCuWM26bqd2nUwNbvDW9T6uAUHHHPy1Ax/EkkSLN+WMtosuzz
8+kTUhcx+k5WjKQOBfiEedUWqrYZwszcYIzEdkNjdhwDWFKy5rgBN2mOBdyxdh61YUJzLndtyLJz
cyqzbOR2UCv2s6IQW9GVp46oVqoa83cCc/Mkb/BLm0iOv84xISA0QxaqrPmpya9fxjplMU8undU0
uCsdVcl1MDvEQ5b4I4joDBdEovHgAy/hR3lzy0CkLGSzrdEXLlQC/C4mIg5KdidZBIH23iLrt57F
7laV+39RyEjB0iebCE+zY5NVOVAeXpqyz4A+ibC/fSVbMAZ5Nstxl6rsfXWdS9XF4dVuee7ZE4aP
dVNdk8ZrLhEPSDnWUW3uC93uNzjcmBtTQ8WvV4JgXVjQtIacqLHUYE7FUrKVSyYt56lhluzlG1mV
x3mo3OKFGa+AaqEyJ+YTGbWqkWN5CXTJTlnIQJesoQ5CqISHD+L0P86Rzf7e6KzochF5SPbKa062
mLMSHRVrcDglSxPRxmuJifXHlcCmVvhUWvkgFijB5XAh1zNyZChXn2I4fvEkEkSRXLbNP9py4K+H
M7luliPlSan8xSzXlOOX5uXwL68WL+dYXlxAWykvf4E879VfeRl4uYYj4lABioFrGYLDTZCnjQyq
ybavmz2igm1z6fsl7rYE3+TgJW63NLu5Ck/whuUxEz1FvKhdpjPVslHDkhdACZZeWb30LtdZYnrM
iOoamyWEY8Tp8gWWl5e1ZfCrKy7XWv4mOfqXU5ZxYyTiPhGJaSYfTaQNZDH/qP3SNKYMJ9dxwNpE
JhrE3LYEIWTNtLJ661vTV9n6bcTidwGMf9tXFCFONl2iruQFDbleWF5Tnnd5ld8e73oLaW67Ml/+
4h9vVEbq5Lto5ENKVi/v6kcgrzZiHl/LW13GWFpgHfsKqAgJwyGq8KUQ0T9RyA9vUFq+ckcbsh1p
1MeyBN/Qp10POkks8rK+P4dB5uxkjE7GAB255JPtpbh01rkGHKuqdCYmsS5cjsu43uWS8iJL3O/S
KdtYGI5bLcde0SVbHbrKsC4HFYmLofZOLRqugKIgwVZ1VAB0iYOtadXGDJjbcRDuViwWt+SizNGc
h0dtbDYgsppDj+nuRshA87xiAS2DWJ1cS8pQFuFY3r8rAvmTpqLn13nmycPBhSQetRAJokvNjHpn
z1YfTRVmn0asLjy5qopzu8TsS68hu5E6XKM0ovPoz+SKb4zY8Yd5ypIrElO3jLHKTltBzrzXQeoV
jvaghx66I2ow4vYQuid1JKncd651GkXRmZipR0A3AEuhOyZ2LbKWgSyJY9YMtZqrp1YUg+PPJ6wI
oKoX1mezU7tTL7ZESyH7bFYIoDEMAm5uA+0Lqbpt0RjKSW/mEIaybREMjz/MEM22mZyOXTETy6KZ
rf5IzlzlEcx3LD4JS6yr5Acja7KQB9IyAKXW+zkCy2BHLgWwRfJB0LHks/FVdFIGVV/FMtUcgJ4Z
e7tpEF7xtiasGSLeb1BPh18HL7FTeURelhBgafBlyDjgUmQiLLg0ZU32gSUqcHkbrQ05jv7ke1N/
wik45/uFiyr7lgOyNoqPyhtR0k5Ezlx+v7K2FL24B+R3Lvtks9VE0GdpX2pzdx8Skt0ll92CuKA8
IE+W50WBc9Pa8IekF7z0eWdtmJ+WpiKnyFBu9iBT5adKExPvMjQEabICcOCtXw1KjWgfRe027Nmq
enPhNwdMi/tLYNbThdYF5lXsem0y0WwwhMohgVqEMLprWXQVkLy2w6NDHbEskRkJWXQZcagV7MsN
ovHl5QF+MY1fnmHYto8oaHQRgDt3OoGz2iAVM5wMsUXTRLE0uxkUIozC74dlTY6Ro2UTWFx6IQj8
b7D2vwnWkpP1/jFaC+49jILn/HW09uWkl3Ctq//JXhRgKSwiS8Rdl3Ctp/5pqq7mESS1bNUybWDe
38O17p+a66k6zCPDJlkmSEcvCHBTA1JuqYYDpNwBJO5Y/5NwrSZe5BW9CZkmHnSGaThgySF+qCI6
/ZreVMGGwUmo0a4UX3ts6wq61txbJ5HxLgbv80ji4aR2RYjbTqtuCxTObutqCq88yEey1WmFe8pS
736CMHufhdmHqpgH9BhoWSMAa4W40U4rgy9mpqKDxTpcUczrMK8NUGxluklyPzrpg73tpjC7Ag9l
rZoKnVMMZozVZGXawajy6mEkr12miX3l2P1Dg8bqrWRboVFrrJRRbQBUuFhWDxmpcPOuAXD2AEIg
QuXYLzBwU2tIVF0GWTseD1JGzNRb+waIZ6YHwb1mMe1PAMxAkzUtWbEhFErBB0SHhp0R9khIjVr+
WGFXt5pYnG4jEFRHqGHM+Y5h3s+sbnDus+96X1ces9h6NhDauB+Zeq4iBLhgWX+xi2B4dDJzQPYg
7TYxUeKi0qdPgaoyiXYRG6PYwsogs8kP6uMVYvkKAqy4Jk4gwB+zoDwEletdux1iEBh5Zke/V+YD
Xx/hDUD+Ny5oSOJwKIqbqGldu0gPliaCxXkLpLZVemR2x11pQvSZNAySu6HxHt0ZP2GQBXs4jAgB
JLF6W+j4zw0ieh/1SUKOqemv7dZ+xLmWUB42bevS1vLbvADi42T2NfP1oWgi93poxlMeQoTvrN7d
FQy/IeTFPqu+i7B+nzXUDr3YtDa6YmABFypH5M/sO9C1/lVoCX1DFQtep3+YfdV5sAZUc2y9vTHx
It8qRupuML6w7r0UCKMVx+ewVT5hnR1v0QyqrvyJ3VFavQuytrjSehY2oVo+DBUoeIs9+mrqE/dq
BEyz1kGuHXs3aA6uDnQt1hN8PVTtrvFGyFZ97O6dnHzAZNx2WjmcXqVzfsMn1H4mW/GDM/mduTwS
SMNYlv7rDw5gx5D69VxfDbaDQw+AhU3m4wLYgunVuujcqF14tAwcNtjQH/Oo+YiUT7MJTTRGtCDz
t//89+iaLn7iC8NR/EUmbh8O2tX/j7Az240bWbboFxFgMjnla5HFmjXLg14I27I5zzO//i7q4AKn
7YM2GhDUarfFqiIzIyP2Xtt0bcVK8M8lAF+7rMGERhcVxdMpz4oUWhOk/byengbwGid9RLLSNR3q
lsF+Y8PSHsPaurSj2DVKEj2YbkRScs76vHCBhSgGKEUYvU3mdLWxTBVmQQQrn9sOwWn0QkCrshbf
JAPiMg5p4QkLbSJncvtQpm64TztrN/TYl8ee/4Ojxc3ObdBmOAwxDi9+ZNccATc1SmR0ONpruM6m
oyFJht5w7yzpbRyKI6MTkFLj6PplfS9y077EI8kQWxPFS8Eb3pn6qZdh8V0bV8tnZOUcSKC/teaa
vkTkeS8idi6EbrmIiZFmZpmQJ6xZtwx35Q0/HSl3dZjjVo/7W9GWz8aivU0KGKXbkjzX6p/o1JjX
im6mjSHsAZLVIQ4FGmt0z4FSBC+geXjRvbgiDMRMZ/1EEOXTXBvpMYYKD7AtN09wgk5Cc8DZTr+K
EIxUkw6vorV5uNEdeY3UyLxR8d1S6jzGjl5doii92mmq9rL4Cm8gItivJHw9V73fF+IbuaekRpNU
dMiG4bNj48JZ+gwW1tT4NUj0k4bOa+dAG/W2hEENMMJ+WYuL2ZWE3tDCwhMKcLR0hj1x6CcuqTrG
S9WChV72aUo5bSGius4roKvQKUk4GpAep9D7DTG+O2pivrA1fft4hTsAzM0oEKjpmgOmOK1wguRH
1+m6S5wRHjRa2QmgZ+ENffvVcYV+0NAV7vLItg8m8iq/71cCIVDj+PXAX5puz0hraYRQtvzv4fJ5
jJNpR9IZ2DITNQeUqOrSmKQUzx0wlwXEXK5qtYeY1oDRNs2LsS4vvKb71QmfzQ2pknL2ucEfuEM/
5Pr5MIu7fEvLHLY5kHL1Yx/3CZG1ZgL/rU0Owvg0NguZDjwdiKpDJ3BI4bFbAHBGpfpLrOvHypXq
aoXOY0xYRZBOpNPS+iUSKlTuNbKS+xay/a53X0lTMk+5WtKdK8NvlloS5LOA92uotGJKbIREz9qg
gVHgIHIz65RkBJU9WaUX233ll6qCFzKPtV/KVniYGMfDbDZ7wG8vXS/mJ9chdRF5jBfiqL4tELBL
cy5PGq7i3Vxbz3IW5v06BLWAK9pJ44fWYMGZV15nhnFDms6nCgMx5Izy0GomArq0qq5L69di9kTX
zA+56eKYysq7Om01PzSIqwrL5JMhSumNNhM0tuLMT1NoyE6MjaBbRvKOyViseqH2cUfInDYmJekt
1AJuXXq9G2ZBUWYxGhkWhbm1nqM2b48wG4gCyWnyJYDOhU7SR9JEpArPau921Ws0Lt/Br7VHU5Ih
3tL16xuduh+v4UzewKEx8zelmSP3GitPs7Zvse5W+zHWIOta7aexVK/dgKObGNsC4L9m4iLifaha
66KnGtSEqjym+WocrPDFGb60CBU9Szz0JJ1RAs0ONN2o382yd30QOvvUNo7DpCfXKrYYreBCO0y1
+QOdknknfxTERlEzFD5Hi8C0BOF3BfdiB3a6i99pUdt7tT2MZRg+xHZ7FOSl7OSIGG1IYu9jjSMR
gofBpMjoHHmt57G/LH1yhIKmeUSTo3aa2rdqmtIjgESbXiUH6f6tLqrGb12ThCxM4bt0NNBMollX
C1nP6fbkGuZyXnA+7espjbAolYFVPFmEdQSDTlTxOlt3/VQ6wccTWUiihsjbunMcUjaJQj62ndMe
x3a4IwYOyHIbQgHHGFwvGJaangEVGwfwqqb/WRgAJRElBsIhpzHE4Bu2wn1QeqQe0L60mEOmbmdO
nFpHOVyXwW+4tl24FvJsN/ZbsmCzcUOZPdmLdjEh+F3yiBIWXPupVzX+POjcu0YbDY+y+QUwkn0s
6yKQ+epcm8pvmsSg/6+lfhmVxg3GKGOqNdZo7Gvkv+C7K9xVv4DDtIJlcH5NE89f3AN9NskXvIyl
/GmzGh8zsNN7U5DeZKvICayJP0FVEnppaDEci1zLk0P0nqmsfGwycC1hVX3VQzhFrRwgV2f9pWQx
uWtzy7gkA0ZIjSnOldPDKTfpbPfEoIgObGIZ9XWAPeCuKu8yPUlPMKp3En5glwNbnMyluvRwjQPQ
FN+0zfYBmBAHy+pEsMDVDZcWBVlud9cx3W02p57N6L7EuOfHneH6xAbymAzEYKwEkHplsUCaEfXd
pMfMKl3X9Lpo+jb0puE3PQ/h2PfG3orM5ZK4PZEmQgXuiMzf4h0DJLdMQUcb1y/cmA3CnGkdSjpf
msbDaGqNdXLaNvcInZHEqMzjVUunR61KHP/j3yaSpQixrZMDWw1TabbY59yIYfOv+rFhHHEomeWN
RYTtqg0zXx9Zy0U0n9LBCB8jVHXEeIEcCD8XNZHjy9gUQT/r90AgkHamhtqvlvstp1e2HxdsYy25
eVuLjdcdma9L+1aHqt9X2wKbbEvtEKVwyVdL9xSP0kkMyxdZrPHVcMMxMGsRTB1hxBFxXL7dDGzx
LQbROH7qe/dnhuj8khkacgvCUem8TVew5Iq6pX0XaU1KuiPuaileuJz0WGbJzznS+4fRtk4Sbftu
mO3igJL7tatJrgVAOmLxgxYwNd3qgxCpLslkJHfrNH/KwAf7LEU6HrKosNQdcTGnaiERRWYIgwmd
jWMcHdyrJl6GxzmOyQHL2AxW8SOy84uVuc1BxsZe4yHjIfS50Hm/bG/ukqZB7pTaE1uXaS8C67r+
oLPsHs21ywkIRJQPQ9A5War46gD4vjRgcVaCXZ7Q37EDzoO5r4oBPy1MvsRS81NCHgacDxYLmQ80
mTSbhK0I0OpGUYF1DEB/8hNV9Q9kzrW7ETJ9QNRNefn4MpT6e5Wm/PENqOe0EXTi3o+ysbikA2Ow
hb8BARziCATfnjabIeswr+Q4NzOILZBdXm9b1fU/B8gWCPBTmRNsTnYrjSnzVENZ2TXrOvgJ1SB6
+bDDnyXNfQiq9ohHMdmlhA4fwSzeo4UqCZ/ve9+BgbwzaiynBQOdIwFaP8PQVuQPjRN/lCg7m2zU
E1a3dTcTGaCSof76cVdiFF0eQGhfM90irLKpH+Jmo2PNVh3g9fsec0Ly0r6tggrfWgBjDz2vCWul
dprPBqc7b0pSCNWdhRo/qYQ3lrb5jSvj8vp6YqhSW/5gZ8UhHRcDLgLmrlVODPlY+nu3K/cR4CM8
LNmpUhP4XG6lGMoD+5YEWF3K1UeE2B/CuNrudBy9WvEdXGN3x4hqcGxWMPx6etbsZUZpDu/3SWrI
dF0tv0Sa+jEPhn422+SnmVTfOeKal7lrnKMwODeMtGLTeiNitin23WyyAxXL7G1aUw/At+tFWN/Z
5HiU+bl9aPul8kmWFYRua8w+rUHtI+Mkx1Fcx8H4LhaqnMhUHtQfA7fOqmOIm1ZCnZX0mUei8Y6x
MCMnYcd148SvbLzv1Wjk+yZ2H0OTUZs5qeLQdSP02TeXle1uKsWTpBGBTLrZ5SFSB71yTznW5E9g
+mYvLHVIpa0j7+f5jTjJvXwkJsE9LsWwHhC030GjQLECxB6ABB35guT4lvKDvUKefzhi1u/yMYp9
UzU2QGjWdmNYQf5SXId2RPCV2z5nvfHcuyD2IfBfo2VyrpI3a88B3/CNNEL5npZbkmMqyAYzCXFD
K9rUmfCLCgxv1J7MVUyAy8CJGV1XwXUpHocG6W1S2Z4BN9/DUsJToBBImYIFQBXN9zDr5NWCSbfr
TOcisnS5649jWbq3fMoL6J5KHvVWI5vQMm7VEGYXLuxbOK/OoxUaxWFYae8XBhIblGtjkDXU1pH5
0FeZ2iUduA2r4fGWRWJ+osp9Rik74pQ/zWV/Rw2QXV1rkvzB+0XIOIg3cIdOI0c4DRrWhDZTXKZE
U5U15//8xuSrvkyWyoiMmC9WY1o3kVk4XLdqrjRCh5zr6JaHhEFYNicHraV50FO77wudRrGzdOpK
99+bUldAjuTLmuxb0yTzOxb6vk0NmIQkBrtOpR/tkkNtakzvmcGTNI38CoPaarZi7Wkqh+oytRjD
u63tltRb42tVObUCzRv0Sx4HCnHSqmW8wAJyvdBFgaARr3QhnSS5fHzXEFIZjkl+VoSI+3WFbid2
q+ZKheYecT/eJ4mePtGfLO+toeCExkLgRWmFHYGf4ZgdvskwzR54VjJ8EHHry4HDY21kgRMZ9X2T
TeE1NFCN7EYxU4tqcX6h1M8upctm1+JS8EiDDM9tLpQ3GX3nUqKnP1YmBygqyuKJBqg4imUQe6PX
GLhvuDFmamYZfg2Hvrj28fZklbby4T2658HiGDE6zeyZraG9TFn5mUp3OCTZgpG1aE4Vt6SXqyrc
QEbLvShWrJt5mHjj2hSXjN4D9IjsScPC6uUykx7ioJlsanFxY+RZ09b00mbo/bOaabnbEZz5KHmJ
5tI6lz3XoiV6/MIqvV6XKnq/TmbiPOuN4zzHTcuSIEpsJAvBK1ibgEnHS/pYLRkxh3K86FXOSaVl
bVzw+1qieatWtHmwlEZ6ZmN10JLCeBjc8HnkxB5IpuLHPCZOdpkr7ZRl7unjRacyC6pIld7SGjeJ
rf32ca8Ayz9xGn4kq6J+qOt8xdhJE7IGNQVqT4a+GRrvhEdCshBufiSs556A2wVc/QOnL8Jes+4s
0pmYiMldqJcdci3IKIdep9/i5nUFbnht6QbcWs1+Ch2qtMYSO7PS9EA0yrw2t77/iZmm2nK7GHOS
okZzz2DjbYsNcr6u2DcS51JZIfNAdRqQQ91GqYPPLbKrY6QzlsAs9OZhrv3I7Q0qeF6SSGYIXxWf
VOd2LyUFxbGds/7YtYTbOh12/zycbsU6kLdmgNLROox+eSmnm9SJO9NJSvfRlhYYgZPOW8fwqRho
RmZYbI85Czq7rT4f4lX8LAtIEExkcj9OOCahcdUOIfbvMlXFJZ97fM4GgaBT3juXjy9mZfQHjHTP
1mg4l3HSJSXlPBw/ChBXw6cWtXh6ulmc5YYGWVdxqgyL3PdSz/EXVawXBp2YFDveOv1Eqfg0O81l
KjWiLpPqWyS7iuoBJ6vBDhXgUR68LDp2ND125ijxnVr0fvR0dri7Ryxd0mqOYXo3dFn3SeXNa1vD
CReTei2Lm2GDz7BEGt0VpYAqqwETnDWHhOIYG/rCCtpknfsARjel3nUfB0etvnLW7KrWmAiBRF6a
luD1mNiDuem+SBB/raumm504hGrNgOIscz2bVvUSFtmG0+bAvanjaKt/6Ynq87qOwy3i56Nr9iVp
Gbz8blNW49P6lnTrzyp220B1n7UZTIJtOycpkxtpfk2wQHraFTmyOpST62GtNJuJ8oCPA7tt1EG2
dfltEkFmDcDjWmnjY1/GuNuj8kucaBOVp/pmbUc88r/yrZSeYc3zHhdMFNI9uQt+yC5/Li+dNdFT
SDmrm41Bvynkpi2IIuLISzOPUU3AQtMFOcs4SM8eZHli5Yz0jebAOc4IkFJxAsy1/UCl/JoS1Agu
lhDZSuovkVVHO4KCOzo0lb7/+Pwp3Uh01Vbl2Wb9mUiF8uAaK0ehfMTAb7fUzfLTUlCELUV+N9IF
vSKt53QfGdc1Z7ywLIm5r/NO3pbSDcQwkQOB4pVDBY3MNoOW0omuvmqmTsxBG9/Hy37KDGwxNj0b
KsH5oSt50DV4NiEUOR8a1y/8I82tY2XqBrcKSIJ2DmQmR36sT9a5IHjRdIv0SC8p9eOJhRCHOEsl
2AVgu62vWaVLj2C0vTGkUVkn8sWeOM7MNaiDVCPxKhqchghSeBdGfOCYMO2alqR4K0vRFC9cHHKG
QVfjpjXnXYjoYlLpJOe9FHp0miCMuJm+3rWm/YQ0iyglPfpkxRs+3FAQMzW6e33VR0ezC8m1h0K5
NYtqvWiPc9LgVLTILQ9L2lw7mu2al6V42WhZcMigM/zLKUVz1fJIex4Y7hARq/7TTMEv/oWxxxMG
wXG/jjlElxUacNEa3mKX6bn4ZCPpIwCGI6JsKa1Mu3oHxoBl1RgDbJq9X2qac7aanuTouD5uUoqt
C0oWTRRCuq7Ew9KQpmAXZDZSzRzyuVt3H5gg26S/Q/992IOK7fyhnso9mTLZ1MlzV7HuTIZTPo4T
IV21dabyAnqLIX6vj6iPP1pB5HuU+6mBu1F9i/txelO99YImzFvJqiKm4CaXsXzUiX0eXJnvkNMr
jpmi/uoiMqeVWU77MheJP46wBBPjpa8FIQZmn1zmoWto9Kz2mfsUjgw7JF3Qj8695L52zKa5k33y
1NkctNUKarHnmKsqgCJxEqpPo8L29EGSD2sW0JagmqHqVu+jIzFI1nBswXrgphvwIp/a48T8K4o+
p0lnM1JHV+uaMx3vtYaf5KgEWYsMz2qk8GP5osdFbkEZwXyVjSTTEDLADpBd/NwtZuVNk6r2lqjr
i7N9sRLnhtSkP3wULbExE1XWaYEifuxCzJ3XCxe9nQtVN9jM0ly321zSOgFqYCh8mMrOThb/qimj
uKrtS2lrn2zoQztCdCNPqEm/q4gVGWKW6r4Xj5nIYp+sc1fr5bF0RgJwoDWQiMTpqXGg92xZBHkX
ORfapA/hZGLszurm2gHG05c62pz3b7oWgV+pagA1zRw+dhMJFvn6HV6Hes5YuZiXNI5PgHh1zMCJ
eHRtctBKDVnVKcLMtNzaR8o41MxNUYVwoa0zSsLi+h9Zx+GbqkicjdSOsLAV82HOhmmvgPcU7uCC
qhEd+7hd7M2WQMp0Bhi36gWaMrc49VqCXXAemP+GjFizurJeKYGOo9MR9TqSBLLmenhLh5b+jJGg
6ZgkgEx3felciv5UMTZQznicLMd96NPira2nIHZ146Uh4tnVbd+JHP0BpsRVTUkegFougqzCp2BO
dMHk2r/aVolsuq1pdpCygwKpeoUTwQuQsHsIyiB2el6/4CDu9tL6IqvMZkudQEnBDN0LLN8cxSlQ
1FgcCoaBZ72DBk9fUxpEyFU940imtNdVmQ8gShg/5Pr8eWrCX2G2chyk63ZFyB3oLKVfytp4inBl
MtSu4z3mQFAhvdIOSZ10DyPJiLQPrjwd4pYm2uDD+CGevaSqXRN32OWD4UVl7D7NkbLJlNGjYM3I
dU9nslfTNP6i9UtE9E4T4eXMM/BsiJbG3GlpxrFKgt6qDjZZfAFmmPprPeTuRYXr5H/8V/ZM5qK4
6JH0XG2tyvyK4aNXr5wnzAEplFzuh4JDWjrgMreWB9hY4ynSYuM25jHbyTI98BwmBx51j7GYTvKs
NZCV/K3RQHsZBCSfQpemCWciYl/psN5Ma6FPrajlhzLuyJTp0s9W9b7EUcqsraIJHpoTa0QTX4ia
a9j7i/kyT5wYtcZ95PhGE5YR4NqCLrWLlbRHUotzbIzLbkg1nkZHd/y5La7LIjJGNuS4J2tKQbLF
h01FIa+6+IVP+D9j7SylwlfZ8BL2SfvsTp9128BcgwWiYxnxl8T9MeY93e9kdXdxK/vn2W7UhWbO
A7Hd79NQ9k+R3NPAV75lNtOuX/HSjCL9NbNQ+W0jv5WG/mJHkHYtXWWBP5sR7B2lNd4SLZHXz/Le
BPHc59jQkzS6T63h2YSck3L42I/DFjDLbW7b2nsYdaYfa8TG0klM/cbiTK51t56zLe9lFwjtqOs2
tu6OxyfewpTJ9ONtI1y4MrPARft8cKZjG46PTpb2SABSrmQs3oUuAKJS7jBKscU6EUjszr4o9Lde
ozRn+O6Ce0ORXiQj4wMtL+iJD/WOA0mS129anRg8MpQuZLWlNfwAe2quepGFtzi21e3juyjSrlk3
qVNvz4NOHrEcj+g7vkyR+zpFdAkssmw8u4kjRvt8+fju44u2dvp5NLQjnA0iScsiPs59/N5IibIU
o1N8V4fTqavGBYHK9jNUYjHmqrE/9Cb7BNPW1LNtdOpT5dT6TlKB3318AbUIGQc9zn9+RsgO7Pye
CYlDvN+dTqz0HaX/eoqi4iGby5Q0n///+cd3yCNtagJE3y4IrkSjnTIQuXu2bPJ9lMsJrWp+AgNg
iQUXu9WQGYmgpean46wH/P0EYo1DfsTQGfpEm4/0WDL9rJT5ZqBGQ1SUNR4UhiNsgZTyi3hyYwVK
JBTFL+la615zKwGBDZRz9pEmkNQQr9UT3KnIW8wkPRqsCGFPv49e/EPBO+tpLIKdm98lJM56MrTf
Jk5eu7pKXiu9/gXu/5Oc4iMn/zP95J6hxMLhuaGV0y/y0MqE9ntrXgRiOJ8E151bYUoB9xD303tZ
frVtMmgY/g0R1NKpORii9Yhx+pwLi7Fa3AVtZF/VQrOYsx1V2wfjuIyeOuaomeWQxawgMa10znaC
Uxzh9kNlo9PQCBSIrdirMv1bOSvgVm+D+O4wL+IkZYL7mZ192ehMbcao2Ks0u5MG4eTmaOs7AFHa
zkghpZJmAV9tPJpmNd+brdBpSn9dcTUvjlsQXFwgqXCdxxxYD1txS1wfWQJ4mUaEpjq9NbBZjKOV
dgrDOqZYpRMdW8NjSEvcc3uQh3E+3GlgM+f4s7RqB90K9UFK0aj1Jn08wkocMF6bhuFrSaqqDpOO
ZbfZs2l4tI6tndvxd+r5dirsjpmGGa2svucg5MHPkBU3rmXva6Htpc6e67BQrGYztouHWX3PZgXo
Cs01hTSEWSVs4WGFp20TMLWiHi6c3DcGEhuY53HIke9kQr5S5607Y7SeFVbxZE3eIdDZzvZcbBFU
BNAn+B2cH2uCDrvKs/wQu9NTXmd3VRE+MjtGP90bSInJ9g7slqAa6fAURBzOyBr2kN8s+6axXlzG
RIo0jcCMMWU4sfVTZe/Z4DA17cghTzr4aPSOE5JN7GMRQdGXYQmWo8R/OHXVXh/6M3/6eRqbztOG
5mKki9p1Zddy7jKfYwOqmrA7fV+nIy1Q3aSd1n42quwwWxORc1rz03L0I2V7YGQ6ckmywlnhacbH
AdpvPgFigfbF2jwZrdUExWoRTc0gSWrOo3ImJgoReLKRAPtojGpiMeJ3McuHoaX7aIalL8u43+tW
j/Aq+emYgg8yIc3A7YBjEBU6qC6C86b3bJLtgSSk+44Gj7Rnmyl94QZ9pr8xlPzK+5rU93LWuMFt
bqqqJ+hQ7xnQD9qeqTV7TEUbpUYknUeA3SuNz4f85Ww/hCWjgYzAur47cuYsmbJZDGFqmvbZaBBF
MB0rrcqDaUkfcI5wJs0s4dWNUj4dNDYco5o2E1b7bMPSQKkelCmpWGNSMTcERld2AxyCAmFSznY4
RVAiU3Jb6pmtInKaa9Qm2b7BBZMZNJsgPRWNLXyiOUkOgxSaAm4RWvZYuanphVa+equm9k7CWGcZ
NJOFsGRWVtLfUoJknYyMuE6sGLztGqKM0r/3OT4XQa4m/PGcgTBRu1r9jlkQFlVN0361lYBK9Vop
40iAl8SG20Y+A/fnQZBd1wZFZf6AqcJ0ZfmGsulbxoq2c6wGkxSCGljcdgDc8a2BCEj6SAI3Tn4a
JhHvnJdiEDgryyA03PnoOP2tKhjVhjaNOHMpvFJUPmR0OkWT1Z8S8smMlSJeJ6riMNZvLZIXb+pj
l7ene16mJNrJEiVlVURgTPhQbd0OzC47cbD7nKbZd2I1q53FYly2y14lU3zQXQUk+tLI8KvBSuQT
zDwH7mwSXPDLiV2ay0A5j2aSfalwsuyj2vhRV9GngacuVYZFXhpeMbNa3wpV/HTGrj7U1SUc3VNU
t18Le4j8VY6MGtZr1Upap7FBM6KFElv0VjBq44PoiphjPMhpUALfizDt/dxkbl4TZUe/9B11wFtU
jdPJ7t1f46p+hhYbbpNrwdS6+l/w+x94/X+K0xxH8o9QQAUkUe//FKc1VSHdFADeechwmCyYIO26
h+iL9CqeInkwZAwfrjVM1n4SBfN5Yk6IVXccyA2kM29mdodY0o4PEdXRv2vnxG/0ZMM1HaAJ6HpR
nRuOqWA4/7d41iTZyomZJWBLcOWp3dpftkr6wInJVUsT+vk5/CI5JFtHK/dGN3aCNfEKm8EsyZa9
N60hR5RCXPsBJaqxPP3lAv8ZXrBJ+xwHWhsEapSGhq7/Ju0b48omXDMKzybHPLyPLdVEGQfZmmiH
hgv34m4CzBgycdTzCX2T7UlDVnf/fhl/aIy5CkcHQOEgNnb/QEIIcyCGCOnhGTUNQwqyf4kD8qvC
eqtsis58+zBrHIxhled/kTdut8c/bx9Xh76t0DnraP2t3+XNkXJq1MH2Gd+pgBAP6TdJ3L01bRT+
7RVH9jShkAGA+++v2dg++99+s4AiLrhzddu0XP2f94ZwwbSXOQ6aOkmae2Rf537SICB24thHyWEB
LNyKbn4pV/dX5azQsM2H5aPaI4WdjmHyCyNo5sOgpv9WzkCN14H0w3a8WVb1rbAp4tE6/E2eKn/D
d3DH8E65+BENaXLL/C5Phclr9orKGP9BS39FW8/TpiCoGDr4mTTHByngNrftEYGeucrGC401vyLA
bVGAjkuAKjGdjAqDMTN3DdZOO3QLhLD2se5rksP0msQu9HuO1A7MjRGRr+/F5A6HqUsZODCa2BUI
Lq61EaOVc2yPVnSKeiIl9SErbhTe4uXfP6k/706iTTmQubrjGAwZf/ugqtJsdN5p+zzQNyYVUrGl
yWZPVuKXTlIJJi0NYOGkn1uoGsG//+4/pbf8bojuijOJZSAJ/udNkocGEGZOj2eh2/tynbsAkeaw
hz7ng1KY/rJe/blcuZajhGtZNtwW6/e11O5xYaGWtAnJ1n5OVf2KxhsYAd39TBS/5jr8+e+vztiW
l9+eAZj3UgdIw21FT+CfLy9roA/VBBecszB09olGElwIRL0ziXActmbHNiJIKtr+kfZU122JzEuy
21YuTcBtPNq0jnmSUQ2PHelZQTilV0pOVVPoa5VlBhkL1toToht12IU0Orl/eQV/LqCubW2LKCcx
yXe/fUAlMONlym3McKkGQqmifZ8CGBSDG51nR81HIbQvkkEY6WfVBUHVANMUx3a9yREnF4VIXUJm
wd2Tm4tinGHfXK3+ZCR19LKWr6HVrId/v+T/cTsrQ21gW12y3//+nitjSvS1towzrQYa/BbTDstt
yiMKwJMIK+GXm9GBVnhU6Jd//9VbZsHvnzd3MrwiGtCOSfTBPz9vh+Ytv7swzvPmHmhKYIbCRblD
FttFSKb5YTsuN9G7cF7TnlnXpqltZ33eofH7W3KP2O6u3+4+DDJkmpi4dG1L/nY1o56UMsY4d87t
hvVqUw+tm+bngfsvPqw1JFmHB476UHO06i9PtvPno61w6VgI6hwGNn8uK8y6XIKV9XOt61/pCdYo
R+TyxXIPhcyf1oQRtLQKWqDhNsLR0wgtcsSQJLbfnMQ4htD2vrfCOa5DZd2PEjJxBJqlBe6womaI
7HQMEgaX97MpHtaYEqMOzTNcQ3HJRux7lrVCYRj1Q2+VNvQLRm41mtq7KIn2kj7LDsOIFRRNy+63
2GqfVLnyU7N4GmV/HBpVXpLDx9JACk+9C1nBjmaNalYsUezZsYH0q6NMV61gLxPlW6pHT8bqdkGq
GBROgty13nO5UfzEieZrlBr2YZoBGke1dhVyXN5mTLnQsb1JK7KnVqNwo6i9duO0MhdTDDs7TlTp
oK870x3da+nkzzCYH4YO7OEYl+Ivi+P/2LCVjhHKICCA+A3xsZj9d9ATocXJooXWOZpM97JmwEHj
4nsad+7j2OsXoA3k4S5oBlKixpcOrkOZli8QnoELrC3DZVqwUYOu2BjygxITfQK0jAxL6vY0NNar
tRIAhkPB+MuF/5aTtBV5SndYZSmPlSvdjzvxvy48ykdkK9SAoE6RiVpoTFZt+TVEkfW9KNo3V8NV
mFvOLSNCB+tTzky6HB5AB6Z8GGynSGgK6i/WrES/hpA16D5L1IPt7DHslKcsqugrpp8iplX7kSnf
wYSYuutrZg0dYy2hvsh0Ql4vtMK8yJxJPsyc6Czm+uGjsuo591+LB8QKLIxqNoDwJ/SQmS1fzEI+
zrjj/bz90YaInv05T5gUsmQeGzp47bSoQHtzZY0ppUig9NNkO6xU95J3+L4I52LX4gY7Vj06L8uY
vv5lSfvTrgMvzcIdx4LKQ2z8toXpBLECHGULy92jotlDsGPfwAhE/wR0Xe6ivlhoxDESzCoT8G3j
CG+OEUVkqo4ObfaX1V38saXa5L7w2GAhYm0zf7+eJukYXLbLeubjnU4OQRIu6RRzpbd3iUknoX/M
+rLynBrd46zXQbyiVC8dBm9JXJGil4j4L5Xun6s+l4SrCaIWyYtUUr+9Re5qoMmmeQjeM5HITO0d
PXoGhswbQJTSnjGQ1/0fe2e2JCe2Zdsv4hiwaR+vO3iLN9FKoRcslJLo+56vrwFx6kSmsu5Nq/dr
MsNwwD1cETR7rzXnmKYhTxfq/dPRSIHCy716Fooptv/w5/rbeH/5LmiNFVksg1f9t3t+hjunbDD4
gpuD/M4YIT82bbWPaAOCJueP5qsq0lf6nk5rSIpjdnw3aShvATHjcPKzO319n/d0mlMx22UyGcXn
eZy//cMX/fvTyWBAsUxKMDcxQfh9akb6bDQapUmmQK3aG9ySJAwGpNvamc08LbEOFGAHbjGNf/N9
+yDZ+6rg0rajLPSk6FHMmFAGU38Jg5r4DQzSm7q2Mi+dhku4GxH6Ppbg8Lfc7q6t3RKorhrZmY4l
hqOhdNWO2zBAHrAiENfdubDf/Lz9Kc/IP2H/+ztJbjN0VmVuAwRGEK7HGsXFRVgdVn626y0dZaFB
aC1Kfa0x9aNeiXFTT5nptmrVbErMQmdS4fgCoKq0zjL3XZMuKjKT5LnlttIxSt3NJHM4xGZMN65p
oppmfPKz7iNvlAjPAHt7HgVt4XVRQiLb9VOh7dcJSEFDD/WraL0ZtyTukNy4zRMShN7NOlN9USaG
84BVXzK1fIMtQuc+Sl1Ja5UjDs5ftYwepBewaKm9kMKrt1uj6+zbehONKRqeZat/mqruTS5mvBGS
O6C08iJFemzUFiPOiJbC1IJLUH6h4R/jOSBJx8Ccv86kI7/+NYKQwRrU89vgSbDN54CY0ZQ40z7z
4Yfr4z+MOf5+8usKM338xrYu5L9NdqMchwxqruYUJYLZWr1dx9DlALBHiJ1U0UAYpv/91a8rXPaa
CXeXC/b38WYbyGrbjyEcU8j7O6nQLhA07HMs5ekx7gm/ni2xb9toCcWwCHsC1b7qFfTOsLz/90Wl
/jbB0RimL9hJmaWiy3+7pnKsH2CMdY3WtPRcmVbucRHxCAacISP73WPf0I5GSBqgBut68WvMJmei
Xpj2a5xIu5C0vXpJRSRx9DsDEQrHqrQtETqOUsbYyaaVP4cPcC+JZ0KZDfKo3ulJ4xbjqP7Tnd76
vbwEck8FF2oI/i+wNBnB/nU4raV0KjVE26dwrCLHkkLlNGe6fCJti7r2+hrLonJa15I83TblFB1X
Ckbc4oTerKuWj+SJxIUs3U1Ceh3HZD6ti4hRPBL3kYFnrTvrJl0qKB5SugDj3s4ndUxoKLTtQSCE
owlSCSdJMFDcuulYVzPNlJjYgEiPpWwTluN/VgFTEgBL4RnnuDjFIVRA3Wh+ZfYknSIAujzfm25b
Z42vb7OxCDfC75EtpcBsNT05xFJJXzvW/BPRR70PIGwmfDXftMvqhFmIhsQpXxbrmt1ETCgBgLDE
ncxgVcgP8OUxy9TxU+truKX9KjgwF00Po6HtVUtGZjOGT1XHQ4u7GIq56jlrM4TGEk+BUJ33ZvgS
ZoFODBF2NnoJ6MUlI9qodfi8OjM/7FfoBbHcEb+jj/iBuom2TJlq1V2K3pUWJh343eushQzA62jc
CWxaG7kpgkPmJykhCclRpbnxGCu98pyHndOgZXFHn5inNKXBqkxafbbxBO1T7tLbKbMsz8yEQ+3Z
35WAMNbh2TSUdy2GOFMGCWHMWhseWoxi67ekB37J6b0fu4jQGNnM9ac2USPHTjgbmL7QmUci5Bip
1HqwHzsvRvzE5IKwlV7VYGC21JravL/7fiU/x4Fs7wO0w7Vm+094/rdJxTUkS5XgudSUkhNC20Dt
p12CPEhvVYxgtkhQYBmDYRxXuw6PLYmMWFpXUg0FLW1z7O0TdnncWgfOQSj+OXB0nK35now45gsN
02lbD4pd0/yBd/bQikF5HrREENQSSHhAKclPhCN6qFwWtZPu6QnKswAfxb5F5LrHuaVsopb5k101
9B594xnBmOrGqGvIgcIPmXQFdstIov8TvFIjumG1ogylaAeLKIWjmmmHgMk+GvUZrLRfn6ZoINFj
k+SV8jXP9Fctz75aTYCwtAvxleKKP6pdvZN6Uz+IQMHKFxRHQ8biX4a4+upe/YJwlrFznmruUGsE
NIXuwA+Nu3q88zU3rYE9/qNCSUw5Pd36sSBobMBI9rgaU6dFljtW9rOKvosmDLVMnaGfl4/drVDm
bptLce5aA/KqPo2+oISt9r3FabS6i30Utnetp8MkRQbpjuG7HMzG3m6UdD+E6PsmOVW3eRwW2FqZ
ruMy4Hyd1YcZZczzgEZ8k0RpiDiJl2nVXTDyKNxtZQPdCNUFsxsQtYRivEc1o37Rx6QGRhZZCJXs
2bqUH0SP7zlOMS+OGP5cTZpCXNi+eEQvwI+f66dJTU1H1kn5kRLMXgYclpgn79ZKaHkWR20yyifI
DMG2rKuO5omWbsVMhzVPF/0R1lun5con1ddFQJAetKCwEQ0Fy6N3ChDbykgg69CjWBIetZi7UCNz
QeSiAyAnksYBnC47PQ2si6E2FHNMxk9kVl04FXq+gEChh7PgPOyn5GcJFPKMtq/05ChalCkYTlKE
lZ6dPzBTaT1KvalLAdLeVuRv7KwCPmcqFQGQ+IZRphFUz4xrtwVQxwdGTFhW7OaSt51ytYUU44l4
xLiTbTBDcY9pmjl1+hbwjq+Nw5n/f3gyyBSMZGsEgphPdxRUIWfAvOkHs9rpWmjdpaBRbiUXU8V0
lnCyJD5F+OCXAu5w6ivJiy38xIBeudF/LcqRmlw+PCeqTZwXZnqnLYMbAmLrKUn+4MFAh7UR1qnN
mPUwk6wCFdsmYl5t32Ky6P0eIdTdHpXmmbK8spOrSWwTaFCnMQ3OJC1NSWRiLWnf0ymv9xG5j9ug
TDqnRpZ0LgrrsZFHnV/pe9gFRxufzCmxEcFNiN93EW1tkiCVYKPXffaSJS9dI7YjbqtzhJr80MNI
o8sYnyWdRxw5Fz4ekCUj2SSvHtV5Mz5KSbArJfQfSmHfipYgubGW672fxA9aTqmvLbnwizLXlrDB
CtHNPByjjKTjYMpeeORzo0Kjym9bptBnNx2GJPRtW8bENhaksXdSmsH7oDM2gB+HtZsal6iINIvQ
HaTT4H7svVSVXM2yfrVj8SsJDGcSIf1YlS6Nr4+6G6GaygP63Qhni/OUMVyufMfItW9+NakbaAjq
rrV0xs1pckN1z58hLmWngfRAB3jA+SXtQdRR+qnK+UpLkkKbPNuOgpt4F2JbdnHFZHt/rvBK2Epy
ruWL2sniyrQFrRp8mttQC5z8yFrRJqnCtajZ78e2dgpTtTwEdJ1b6EW4Q7ol7/m9HnpYZbuiSsaj
Lio858tH0xQGIFrnmPaKnmBIc3wauAu5JrdQsvDqp0qF4yuCbkQ8cdd0oT9V3Cozk7jseSry/dC3
pEXWBoaTnvhPojitbeXListvMnZ1k/yycALujXvMa6MBVd48xu+y/WokVy3qzDcD3kajVyl+LWCz
8Tj0T6jUSHakYlwkEW2WUH/PTANVYZyGRxLj3cqXtEuWa5Nb9/WdKeUPNaoOVm/PRzL3NIZSTIzG
H8g5cB9mzYNpKs1GLhT9oHXmNU2Cq0qN+6Y209uklb6TBqmnNrJ9UOtM3s4CqW2APXHbBYOyZ4jm
dmQmHhrMExuT0iW1OGYdoQaMdKLM0DZgpzLZOGZJpThFpT2tbZmuFcnRkGqD751/E2St4v40vDav
ztoith4DAcwm8YpYq49qQvxM6wcYrftWQ5g3jAfBT1GycjgbebGPglDx9N44z1b6o2pj++ojCxIU
ePbtXN+rUST8N/xpW/hzd4oU3wnncz7Z5RV9GZJiaJlHOs9AXuTadhN+HRGQBkpBEASm+LGwrfCi
Y59QJsXyKqLFrVnoTu0P76uznPTfjVVloVvPjVdZrQVPF4KM3bbbtRnSlkLadH3iVJVC8gnSVneM
qBEVFKJd+vloWuXhmMRl6FiZ8lBSHYm7P2TgzYgRtNq3jxGakk3ol8QVQtPbk1AKFrfE+j4sFkYc
oviEa0GjLvyOtHg8lK24o2jNnSmuS0QAnX9ikodOHmv0Vqms2vOxZ+4jVX+PfCEu+twsRqX4qMrp
V38ctB39UGUTZpgXTLw+kZy359o0nuy03Cbw309+RkiQUTADTcrhKReNfO60wKGJOm3bScspFjcH
BdsvKPHikdreczap8jmd0asMfnJMI1CW5DT07mSK8IqcZDfM2JsBlJie0rVLDlQfnag/Ki6mjPRE
WTBjwqzfDSl65TZen8jZlW8zD2OBvPUorJAbSJtcu1m3b5ROjAgBZURHEIElbb+q6b9R/SsfjIcV
cBIk5nhfx6GIpnepLUKP8b7gNo6kW6oIA5a48h2pnmXUhQGawo6Tc4bBqhF/jcijcQJh9Q+SPRxl
fM2XtoPbbAc6lCHdSPZ5aN5iWav3UpZimpkR3sEsQKjSRN/NPpmP49DhWLWzx1pJeKBl0pMcaOU+
Fo3N7T5GfKIPmMEj/2iPVfmYz4ASFNLheHIGB7/kZ4198qUXzVOVja+GMviPVIvQQ5WJeusxWVMe
AjAzxQ1iPkKgDk3CrAVvE9a8fj5HjTzf1A7wQJ0N0rdJpDecSB15Gr986P812qp35sOSU6utF9V0
R6uZKmibKMc6yRnfaJwbxAUXmFqOTYnzqDeawRP4Qw9GZX2HDqDiHDtXLV2y2Z+yUwJv2dV0G7K8
At3pQwTcACdAPEo7FXPRxgD2e4Lj81LpqhvaZf6AGrs4QlccaQV0D5bIzPeBC8yesQV1aQMWHXHk
I9h7NJ81iYSBhf147GIM6v7yzGCqNWYhJPyvRiUxHiQce9qUTak4LZK1U1MuMSPZdA+qudhp2ux/
NULUNiOBgEXc34Ne45qLG3E1Z57KNdLvKQqJcBLazdZHPCCDSL0JL7UdpfazJfA4Iu+7dBUBRMNU
P+hN2Tz0PYrIvpy17TJ/WM/bAU34dqhhuDQdyt/OXJOja+Uad8J+5elju/qEHh6jz24qARL06GNJ
Jetqxx6m4ywxz2OG/arZg3aWMhmDpazme/4yX8Y61+nRcbf1Y3lb2qhD8zoLHhakTFkvybbJqAFo
EuNT1gItGJL+YKQYuykbWk+p9ebPpMpji3wawK98cEW4rOttM0c81pd2Qadie+Jsw7xY+LQRc8At
jVa6MXDoDYUzNFf5eMxkAgatWgNR0/cjOIDeLTrGA2klAFzAm97b6QDdIC00j0fNBB9CRYBU5r8o
ZdguXRWVdLGs20rqOB1lBVeEP+piFyPSu4hC7BDzJOeMZtOxNVtPHWGfjzRZLL2+83GIf2NSrqck
KfetjVRjlFtpTyRHuy98+SmnB3CeKEiv5a25Cf/Ie3q4Ns7XTUY8qofFmluzajzTgn8e8ulaS7i6
NEZwU97EOB51jKJNWB+KGq+nspdS8n7bhWVEWN1rFOHBqZqUUMPF1YRVv7mVVd/s88DGZ6VYZ24k
/R5/tbVTKX5BoW3e1bYTIMn6mW4Cyp1NHyz3sHySXgh0BQrLzMCYZCe11CvNsvEt1bGgTLssTQlq
G0fX8Afk7UGZM9/Km+vQtslJaf1T1qbF2aqS70FbSfs0GHF0aHTBCkE/bEUktehnXWRbRHgm9jai
BHWFibPL9aZ+EDEDST+uv0+hPTHURpdlRT0JHRneT5W+ixGNqQMgpT33QStOWaRTMCuIJ2c4HHl6
di79ObiMVTjsMAHYm5pWCRJwMCcGTVY95HeYo6Ii4wRlD5mFx86sjUPkj9cAweVhVNVfZj3pl0y2
vMnCF9FoeFIqMqoOIbJMR5bENw3FsQtGHAGE6Odtz+/vYNavg8WtQRU81rtheFxBUIyNZC58Avwg
s62YCaTmytUnpL2vwvoi6d1zhWpx27R15paW4TNhjzq3DxTCarOdPxSjN+jjyWIOcSpBgHUo61wU
vwlULaM+m7F6U0C0PjI/5/RcDLJZdO2t7GQltnbDl3suupTY5ZQkbOr3Th/blWsGgey0JrJKIPyV
V1dlt03r6qaU3fSl26Ep35RyUN8ahOgarjWzn5ur2ennoA/5y4OH2Pl68W2oOXC1HurDnDtjl98S
rEKOEqC+rHBVbBKrfa068dxjQ8ZmNAE70Uh+8MGEwSAieq7+nkkhHrRUrS4DP/NoD/qrVNjfGKts
Ks1K99hqGeZS1NindY6BJo0vVZMRU8sss87JsFsYP2lpiGNuKrtGofU66zy75KVqaffptVJDBrxd
+uSLnwowLuzhFbGKs36Qq0L9YvnvUBS/ByOeGc0cyIdVU/yRCtP+URWWi81ScfymDXY42w4B7phk
Fo1L3OKxCe3wgnPwh9YxkDMpDGwMpdI3fosjCME0bjX1ORGUxBSlM36Qh5B/k2YRXIowZ7ZjKc92
amyawHgTvd7f1Cg91rKZnuMqewxqJl6a0OC++OPDMGkSCiwpcduEHJQmKq1j1Krnpgsm8MdCf++V
SHelST8aSU4U7TR5nPKF0YxH9ACqI0V4jNcRXMHdVYnoXkSojvkv2QjagDCafY6mpA32s2z+ChXq
UbgyMXp3yAIGMsY3DYrV0GT+WgzcduxGfG041zdhMLVHMfcjziopd215crlNRLuoHc7qRAu0V6rr
BwhyEZABfxqd2JcFBgeqEmOspY6pU3n3J87NvkNnnBfYWRKKlVlM6vpir2wQDqL23VuVJjno38qt
kPyWkbNvYJiJL7jGBnDocw56B4vQPI8/TQM43yzHNhXBMVy8gssNvflRxlF9gCWC9byfv0t7uDw4
fuzroHbDyRjUYTuKsHdWfBdUAdhJ5K3vA2IOToNKsXYVTdIoTk4GxctNogN00YNxr5k1VVimdVZO
vrs2MOy2U6ZTPIKMHj1vjrF80/YEPgRFfiKQ+71rjejCUL7a1MaSNcq46RgW7cPQ2uIoGiJ2kkle
i6ZU8pZtcj15SqYEjtDznhin/o3smnY3tGm+JXme2qdp1q5tDUz0xsWi0g4IbcJGPqxP/K6FJFEU
PeD/6a0S+MI4J7GhArUb02z4ajTqMdJwPZvyFROtrI/lMQcszC0CvBhWDeCm4x2Jp7kxazqlMtnW
nSqOPjfZzjKa8yzLD7OVEORTAwjpagnH9jBw7TARtZbJTtr63+sBaoJVd5zNFZANS2+AdttDfNJA
f21ny9inSzNRxpvHNGpATl9Ue/on4lhiD9rMEDMO/oyxSvGrb+zD/KJ2hIhHitcM1VUdRuMoTRjA
qaXf7VNx20JsMagWlVSncLoc40RunEYpLUc1mqeSmPfHtI61I2ExlBKl7F5fjUHXHvQk8Gqr+EO2
Usste60idwMR9shTYkfFV3mueFQdc7oeRV3cUx2W2xDh5vN5IGAwPyJpnh7B3x+MZLIW/UZ0iR/T
ytLPRkecKbePu2lM4AKGKtiSdzlu5nAyPEai/XSjhuyIegm7hXb6gGaVJl1lTBvdGBquxmS6CVxu
GIcXRnRZiQfJ4marqY118IHMbMsORyNzZZ1WxHLmVlBhsPp2e+CnALr0PKAR3mgkOzQwGsohdLNR
NXeJ0vFck1TK1XZkvA3TDzKrIdeVPlNMdUyvcp29+3b+rdMpmkzpc5Op6ovaz7hN0T+C9SjPqt7/
YM4fOpimMnoWc3jjaeVohpp7DaCSncC1TcwxfnFklI+1rrtEUClPBTejCbK5zqBpF47a97Kaolf0
Bl8tpXTB/NY/deqdQfJi5Zbwuk4OL4CeDwqaMk/taB9YlFsOej7/HKIixNqQ0rkSvfbq+2/MiJ4z
KkaPRUCoRRQmt7ZLZToZ0bSbAby7DC+TAwN6b8gpp0uxPz3Vpczl0046Hu+q2/j+oIO8oyYVGkHz
gMfrVWUIdBGlJ6mRvFdywLinKUw6ukHVa6J3jVMldfVmLVYEfyjHW1UV8sOg5F/x05X3qWh+5R00
MnWI030ySCaZTepCqJulazHh/UiGWdupTL0OTWeTOCyk5hqM9w4KUrE3U98RZowomBLbFgIJ9ypj
ARXobZV4Nerpkx/NFAAn9TRjkcHPg0z2iJKTQpedyptQzZ+GePziF9K4C0Hoer4ynMVSGiEfpGe0
zWQuK+rpio5uuqrcyhxpHKnqdtNL0gXavZ/44I3GV6uqgdFu2tKE7qr+KcSyeTB6mYtjeTmVfvdE
ZLZmpPItLcJ9YRbKSxAOrqnK2VtNd2WfgqnY1YXSvphVdmTg7/QGbveNS7Alqi8ZQg2oSOldKae3
AejJa2hjA7dsy+0zR0/bxMtmZGR2ph/NFvoUs3jLaM9F2AEf5mfjAEk2S0s6xu8Avq4z3P0j/37+
vPebfoP/nX88r120lnt4IWf9qt6t5/SL8YNqsFqSdLEZBAZ/SC60jZw1mNmJthoWHdfmLgwdYDqA
N669wbpFwxM6diJJ49pBNbvXHNe9ute3K86yzbu1Ubb+ZnRHV93pp+oY3aN7/2p9Fb/A3jDqJSEe
V/ICVWUCxj3gsWrdTqf14SbZzvo+0q46yMf0PN2Hu/rcvNWI1vGZ4IkyYT9tKVz7jYMTTGp33bCn
lo97FSUIDhL5Gk7ZtNXL8Dnsyl0DEA23FI3KrrTKAyDEfu/HnYYVv7a3sZjIWB7yK7a74mp14dtQ
ZCMXquHStxbfEwYCG4azEmjQxDyQVeelST+8FyUwgG6UisuE5O7eDfLrHOS7ZujTL6zEKJOKgDFm
lH6hkrzVayQIiR5WeMs17YvoDSpmMcPNOD8LDB85X+LpS+0aGzw20+7eDg6OzNM9AVzlP93NB3yV
VUkqvL5kDKyLSiPCvAL3+fHSDGPqiCWun3iJZjCXBHp/ib9aX65rScOp0WWZp9BOWwKgPCn0Miq3
uzWLY83mWNd+e1nTHTkQd+DES9hZsUa4h2teuEK/bDem1uO6Z/ZJAYj0mgrxEvvjx8IzaRDu1p1r
4m21hIgv32AYVOlP28vcpAiHBycfSBtcF8GSdO8vGcOf29Y1sDbLbZ9ndoprWVl+ZpPzvPbnJfhv
/ep6RHqaRk8XAn+JDYe0Gb8Jiv3UpkTjyqXa7QvwbmtcwPqZa0TAuvbbtrgC4KTUab2lT/oy51W4
q00VI1MTRq3DAw0i1JI8sMYuNNg60zye9+gYVW49aohDiEb1mij7uVi3BWadUtIrzmu07LqgH0vt
NFoj8UZjBHcjIZEQMnf9fkm4YhxE6v2SxjPQ3v/QDv5/sv8/kP3hv6JS+7/HsP6f9L1J3v+M9f94
x3+HsKr2v2waHOjdTAGTbFHSf4SwKqb6rwWnLSO9RlrFGP4/UH9T+ZdYzBUoZSxaGJhD/gP119mF
A4G9QpgaYg/tfwP1F+Zflc/L91FURYdGrQD1l63fTRyW2U9Z1snaz7lpf9XjFHjhrDN17kAfodid
36OYnqPSxj+qvFM3RqiIhzqmGKOYJrWUukDCOIwPQdhjN+uy0cVNUDzVdd88dHSjfCtFT7YsAGVT
C8XlsmeuxMuq1C6dbt1phgCubHu7xXsoEyayHiyRb9FpY8MsJkixoKflTkRU+WYExk1K8sB/FmbZ
FxcrRLZMnVCyt4x/4Zz9Z/e6th6zrvW9KXnQFz83I4h9rc2sgyMiDU5Db/praqKNreruJzba86R0
3dtEEc/pRx22M9WDUyILMJp6Gz1pck/NyVR715yRAOZyUV8y1a8u3KtKRqH+y+emdfu6+NxWWanb
0MA9rdtpsDfe0D2grzAwO9HyO+fLghbiSA2PNc609GDX2d+2W2qCLbIoU/Kvl6PXxcfrYkzYt35Q
ZA3HOh060jeX47GrLe/KqRzmOn4EE8Tcpi6a5iEYSDzTKItss1TLzhJT0mITLkDMZKL2/7fVFZ9E
Uyc9Ako0E3eVRhl5NlKcQCQ1D0Uy4X6l/rfsXXe0VRHs0d4wyYIEtBg4q7doxjvkw5U5aXZgfS0R
mADierN95BcjHErT7sZrOGbk8Uxm+aYokb3Na605WzyvX8F5bM2hrN5GQq8PpqhJhVwOw+bwUBSa
eDRjY/jT2ytqzVtJIP4oqeqAi5VAHFpWdf946UeJdjV8qUJ4b/TgMmRJRWB+MwzV5wKBLN/TnXUq
TP23tTesLw1iXATnsFO08+f2Lsz9k6kGD+umddHNs32jHgjNiF7Ax2eEdjATnzpmO4opAwZKFr2s
996c9agRR86v33ash3xua6Js3ogQY3Rpxua5ERrs76b6sr4iEIaZ+rr6++uQYOCltk9HIV3g4nmn
CefzSErZy4Nq4Zp9bozayUUpRVIqvbjHdSGnhIETRYlEqmsfu1KhgZVHDxVsqB+90lwnOczeRRkp
m7S0g5epQZ8UMVu5qWU4741Ryc4+sJWzGVFJ0Au7OwcyffeXEMcjEWRqJl2ZxueEL07KYeyn6P6x
SPPEg0d0+tOmZadkVTocKUznnzui3o7uP6jbhv9+73JghnCWOnqqbWO1gNPaVhBEFfu55z/0uC40
lb8zZQLN/dwW+bNnx5K4ZN3YPtZa2nmyJX28yQfZcTTRAGC6VzXP7ubcQy27vojimUrun1ZpR1OM
t8mpDWrx7z3D8rYYGi0ZH6EPNhcBNOJ1OSS4AzMOJUEwOdz3VqhFu2xHxMx230JBk0+Jtv84rpv9
8Lruzxr5B+3Z04RbfQ93QCYYJZ0eTWdd/1hQ2qExP5lbJsrK47oNuP1rnfi1R59eeRyDLPdaM/n6
+aY2rOHj/vVDCWhbji6C/lYFiuDPGOZ3K23dWVY7QmN49bEp6TCBDGa/XV+mCk18e1Kzz2M/t+t0
AHaZJPVbwTV9ymb8ErPW+5cB2hKVHj37w2JmJoE6klujcqQuSy7WlHKA/u+nwj8foMdOUerBP7gu
kPD/xV6EuwnDhaoYZITgC1vE5n9VZxaNoQC6mpnb22YH6kmTvVHUiqfqdm/szFQ39lXWvkiqwmQ7
00rqm9FcwAfht9hZEoEyCM3WtpvS68URQIS2qZed67YwUNqNiRbuNA+RflEycONaTR0tj+Pv6Qwf
g6H+vpyD90TlDE1pYzyUU75bX62LoT+mRpeh4GH/UEaeHM7RvQ0H6VlvaXzLtt15684yC5aAL3Tk
60sZD31jFLRPYyu/YR2RTmKeJCB0cvxlTqt7EGbxD0WOviIGVV4KIxK7PErM3dLWz0K4cOUQy/co
1kwmziJiFN4rFy2bcf3j5X9RckgAYTMmlFkgJ0DkTk74INuFvqw9Sh0L9L09ycqmT200Xl5S687m
wFtfrYdZ4GCcFPbcDo6z9vhx2LFT0I2EqsjuhdVo+9GIpb3dRuYLRIibUQf9dz9IKDip9nwHrzKf
O8zRqAXG4rt/HUysl4BBTGcm+mR8oBz9D0ZoVf2rO4+TxsSAqZO1YukGVujV7v4nrw4tjTErmjr4
MZhExKYY4x7ph8wPInCTlc1a9egM57a6GxZ6H1CErSviMXuWy6z1zLwLNkMQj2dRETwpzRoUjoVu
zVgULViGoYGwZP/8uWNdW7etx60vf9v2+d7fdvxPB39uY4RJY200kSCouVtGmn4ptUQ6Eubi75Ne
6+8ZFKdtqEna18nsnmwxaL+ASdA1FsEfXZgpdb6h5eDRyxUn3QR0h3uQutr6mtocOjdz2fqxum41
Wr3Z4zLxPg5f3rhut6mNokfsUm8AVHGoVLk5ln5W3tBVgR5PhP3VKiAsKoX/M0JYqvRVecxsg+iZ
hdeWwlF2h7jHTtBnvGyJX4CKweqYVre4NOj+LcetmybfACiXxTzm4JryaNC/j1Vie63gWpsL5CuI
nIRLzzh5CBIWcklwVlMwKqi1InkQEH4eLMp7RGhASVy3rccBvZcOmdXDHVneti4GsJenLp6+fm7S
xj67mLAdBb9yR6XofODwmJ50Il4SZCrZaBgI7FhogmRDP1XqTb4MHT53rGvrNtAlKAD+p91dzWx2
JKQJdPt/f+C61qpBU2+MRrwjT609Qg1+ailAwNHq9FcTUXAg4OkqczA8kQzjkoWFt1eWCq+00fgp
bah8N0zt4AeW+sVEz74L+yA9DmAVn3i4/LEeoCZwcXS9ebL1qDpqkyYj1hPSl7qz9lo5KN9tKmdb
odrDzYCQ5vH0IXZh2ZHugzzZB7MKqwMDziJVCi7JlIeXyVDp35E3coTFH1wZGiMA99s7FVX5Ui0Q
QaWQbLJqUFqtO9dFL9X3qVbky/rq84hKRLx9edd/PmM9AsKM//EZbRxom0HNVKRkFeV10LfW6WM1
LhTrJAmLrX9aHe/zMEl7E5KkC7FcevX7cHaYxqEhDi3pFcsTAneLp8G61wDaIZmW9BQmUPehmuJX
5Kg+n6t/sCL8Zo0Eo8aDTtdwF8p4PQzmtX991PlhMkYSBqmfqEH7e6H25WaI/eZ7mYTnPqlh5iZX
NIXw//qg9+LWVF+srtBObSx5YYoLeotKQnb8Mi1269PNSlK4llOYnqI+L6gVtQPVapOkX1p8wz+Y
uFdf+6cRePn6QmDEJYFPwR/J/+KvX39Ks8qeCez+IQ00WO28eB2nnGmrRZ+PEMdjDpnMMYTQvsYy
M1ZkJkwomDDTvv4vws5jyXFda7Ov0tFzRtCbQU/kbcqlrQmj3KH3nk/fi1DdUlX+p/tOEMQGSClT
Egns/ZlkO7q5/q7ZWrAJMkqmous22Y8Y/ZyzZkvSxTK82/1sElor8Pf+Wly7cLIL0soAEElmfQn6
EQf7JCcTVaqAKsThvV9b1V4cRUaBAYnQsa0zZICyAbJ2loGgOZETnlcGSaGQdOno6s02so22ROIq
svdBbFn3JuyrDoHnqY8OX7EYc2Sw2kQa5uLpp7sYQtW1/a4rCHT1atZvHXKaN35DP8SEkl/3zJIl
+zqOeDW4MNFWFUUOIBJIbJGl+lpVfrSKem5xxlirL6Mjy6u0yrWl3Jp/doFne7NQwwxvIkmFSuAj
kcWRaPyc7SZ452b1aSAYveS/OK4J/7JPHz97Xqh2BhoEpiPG/3jmKpo3yE4fmj/ayi7NJ4McokcG
/tgn8qkKguGqUQq5apaD5F6g+itj6ooBaBFLiMvDfZpXde7W9+IG0buYZCd56plUq/YFfLp7iUrf
2ctN8tpmtnvBhte9DEoerQ0PsaI2zqxwjhI3GGhcKtbiDDFxROiU+6uxF2eIOOj26aoigNuILa4q
euIMcdVE8dX54yr+QBEhpOazFvOCKNsVXrXStMLYKVEd6fP74dQXR6LpbN/YdSbrf+QfOYSHt6Aa
QVUoitL/wk2786f//hhIfAEf0XTyGRrps79/hWqQxlEeGOqPOKcyh8dCdKKQdXVs1OstuCsn0bST
lGMYaOE8I2+/EjExVxyVtaUtO8VpIbhyxmOgL7p62/rD+6f40JfRU47t4t/To+nVAR0f6gwvy8dl
xLRKCnE/iDXp/uoidm/gLIAzqwFz/n6/v85Ix41aJ/x0/h5IKy86Im/8xwmPF4OqurZTBZ2U328u
0Otkh3IASeLJgxcXShqQRPHs3v98KCa4psKEz4d/nOZrGVDs/3Gx6eI1VKsFeAKHonZvHU05to/i
yII6qjf90QibW9B7N6FaW2QoAdsd2X/Drwe0r1D0PogRCK72QXQH8lOrGrdtYGM4MjqS371UqvJG
JdS7koHqnyygoZPtmPwRJ2C4lDZSDqNnp89UrNGMIc5mGs0XZCI2iR8oH6p5RWG5fDfJUm1zBSMx
MetfrqqkxfhfCI7Qqvli/v3FRYdMlaE2qzxDuJ/9/cXF0kyJulZNfpD04BM2Ma6YNY1qHyOEimED
RXvRy0IV6CweA/GSjGs9F8E/RnDa6t24OIpQPcgBKHLVdliC6t3iMbkf8WIS3SqPkDYNXSCbbrOW
O+5bQLjXgdLXT0h32hfUL1j/YADuWKlzEaG0TqsdHDr041PbviCMaF/yEUPRBI4eMBa6Yl40Sc3L
ptkAgibWTZwMnsdbG9DjPlU6Yy+OHo2IoVOXrrhFw32Y5llqEYNzmA5F8+m8P4aNqBugMLOZDVz9
8/U/nfZvlyoqpN0HXE/+5Z2BD7d2Mf8jUBo9pGY8iA7iKAiq1zYyJGA/f8XRG/k1Q8zVSlbADuR9
libkkR/nf5rXAQicl50JVfLvC2SQMtqZeJHKS5uFzbud/xEUV0TbTsERx3ryG0PfuxFwU1JUUMud
vVdFZbWSauJi0O6joJxhnWbc5z3OIPt2caEirB+hx2nimr6+Dtwb2V35YPNelrJUd6+1anxoU+o7
6iEAkGf4araTLDSFybVL5vLce/GyNO3iiz3Y4yIeSnYYTYEnY2UZC0l3zQ+HRI3Y9psxtV/Jl+Nb
r3bRxirCegNNbNHFhXtS3XGT21b+KlX48+Zx/ZG4WfGK70x+oFo+kHOli0WdBY+BSup9bgIzt2zw
cY2m0a7c4gaZBFkBZ6fpzlofltgG4QqQY2lw6zJS2miBWD9k5yO0e6wgChCe6GWNV7sY7W0bApMq
I216ojfjNdcpEpphKW1EDAzyeEbq936CCJHsBxboF80Ct7bxKq7ketrFyXEeFTNaKKpIDo2o7blY
fYOwIks8lNRs73e83gA6gFVosxmUgq08+t6iEaOPO+NjIOLZYqjkpR+hTlzkcUN9vNIjJmYrvy/v
bpSteG5748hzvMZADlUXnvD3/vREHxSDmobiHh+hx+Nf+ZfVgJj3WBx8utzjXP4F6CWIvo4Qx39Z
LEyu2H/fcg3NtA3F0Cx4CqzdP91yJSwBrCy2tO+eJu3NMottbAbAV0cJ2PN73wl8/1wVejXrITtv
7kG7sPMjALelVQ8RKs6+5p9HeYRYhRgA2HJOAXnvzssMEDl75/BUAAxYpKzIF5pkhnhKExONGTvm
ugrkHL8BBoBdhierVD1IlMDw/5s0lxAj+ushg1LTZANuyqptUFmcHkJ/LFJBRFUlWrbVd730tqoZ
5AdED9UV3ks/+9IZMSMqcHm4H3rOW51LFuxrV/7uSe5zxnPrVfE1eQmw29mjdlohgZjrEJfhS5QR
AttWo5hYOpntcew159lMVECSsv2OFmqKWPvEO7Z8573Wm6+5W5nnOPPiC9SdD9L6lz9Kqef7H/W/
0oYcW5DW1f/531MN9NOnCz3fgd7OclBWoLj//bcqTmSrvSqn380Qp7ky7LGbiVyAkb55Fj1ZttU1
qoAKFMmhSOeJmV0Q+M+PYjTpzHIXqwl0Q8dCA6wI/XkEDmDfD4W7F0e51p1aWAtr0aPiCbZTHIoG
RsDCHAd513mGS1HChNYjteW+jmp53WZ1fUKbg0UGWYhnG5O1eePkoJPLFEODypZ4XSPwDp5JQyZV
2osjERt1FRq45a4focc0MbeJWq+CnMy50CC4VhC0T94Q4N4nhcbKsoN0hdi99FoP0MRi3a3g2NLV
NeVNkhzjJHoyHov9WL86vYwybTFeKikNN///j0n5XEa2ZMPhC8mCSGY1j7rDp8/JlRS5z/HT/RZI
Rr5uUumLhtbQRTTwE2MKNOGZt4klLbt/+Qi9adNglXFBESC9lI2XnKJJilkqXNTP8fU8Bza06TYY
qCp/NTrJPYlrKdNVbb2hlKCXeP395zWMgM/UZokprifiUlC+eBhXgZoYL00OsyzCNXffuIayz8J6
xBXDVK9xmPhzyF7d165WNgnEiH/sGBZQbNpf1Q59dgDy3m0IR/RElNTdy5GF/C36KWD5sqdHOUiH
vbhsNCX6s0RUmtdJf+MgSkSDkzbHGBjwv50UNDXiuAEnWNMJYopk981xepXajxUQbgAe/3gFQyrO
6FB187zI6msCOO9YBij7RHJ9FSF+FKgsY323FF2ldbIVaRSvRyp/sMwDykw/Uyhr504LnEuv2beO
X9X7hJlb4alX8KtqzPfCb45t64Q3OD3xqezQVgDHZr63SY9i6mDH29SF3xNGcQApIEPYbohXJvqV
x0fjy+avbln3LxgXkmNHnLnV9uSxfzWqq2v7GK4U/iEo2m9jA1nqKSamDHWi7X3kvNaRTK6gDLPm
Tf1eWq32JtfFcEwKmcL11JWkvIeTPZjoTgfaW8mSYNa1ID1/nZN5hX4FHW+u/c4vnmyt0LEFtOPv
lXkc5Vz+EsA26UypPbRlk93MgfSGDGESo+YBzypJ31ldPbwAftgk1Fy+YJChLCUtSrYZkKP3EBiC
mJ/4CgKuYY4CzXS6Y8ymkz+QJExBmGXNf1MzUlT585OQX51liGegY6v2vQr1x3PB8Loc6k6ZfbMr
9nAaNAqYDDTF6PfzOpHDlYgBdgKAhe/jprR5Tjzm+TbkTjd2D0Wn1fBNUORsrF5Ze0PjvLVet8Ti
d/wKfw5tAdn2DnrmDjsNe0QPgYJzapg8kHA8syCInEUIoX1n3RrwAR4xMWCMKOTLcXt0Xc4sSnQ0
yyRTVoibsBlMNGAXlAu6veLbOoVncCSi63k5/pDo5nR4l0+HImoC2Xbnf0wQh3lOzScM+63o1dPV
7rOns52yxK0H8Yw9Xt8kSiU3v+Ebg7QCwPYNKWAZ4gEC8+lo1biwo9IfVhlsxamBDOgfhjwtkGbX
MTH6HRNHwn7m/xnDYDHaoynxmCWmUiOD+Sy36CfllUwJsrGWklTI4VyPLQwxTVfdYqSEmeS0eUPU
GDtcBYjKFBqsODtJyYjWOD0RqlpgnxQmgIqpbnhWYXPg7gMyIJsg72WMJLSnFSuIM8OHH/h7lQUk
nsaRTtkPlVYxjQ/GmKV2FGBV6WrXttSvIg4apluWg+VtRVdlTweU9MNAEKDKAAqHWbQPkWyZtYPv
P9dT0yoU4J36do/4CUJocZ/v8KI2TlGa5Hv0lPZq35R8BDQYWo7QVMHCj3he3Srfk3dlCGFajPqg
Jpc5ZjdbiYXDYgi94AmYSrlDMyFb12nUIC0oOzO26O63rqjnQa27P02zeKMkXb51VWcsEFAMngof
V2AMOCAueEGTotYSsTUUh1bKLvHeoCELUWfqawhOrPHGm4SrfMRtVEO3qUI5G0RwI3mde2k1s6UE
yRFqO2lLxdEA5wTFl8KPnKTdFgDMzgaVg62JCTEO98aji0b3jRTuE/5kygdsIaCtNf7g+jjZReB5
efZR2MUKU9qKXpFn1lkc2bAPHXwmnuwY2Gxm96sIA3lwztON18bOelOrwYe476JA7vwaEP1k7Bfj
kKv7T/fnwNCumD4YkIyCnGdUAgXIyTpMj8IMt081eMFJ0YGrlvgfemb+sCI5/95nww6WlYvsSneR
ohHcJboQvI3WfRKNXZiorbjmUrZaQ7sPSJLhYjytvAejRjFbDEgN4mOQ9dZO6qAsOIw0MLPRxKBr
1/EI9Hzql5VZbQorP9/nTaH7qOjz80AyZGrEPL5iZ3GpvopPQYlHjOKjMz+GcnsTDdxwB9jX1cyo
QLlhgV+sGZVrMYZnQnbMlfZF9ECvt7eiDL8ZOLLMESjFo9c23JNoMKeoFjYwlOUj1piRdOpcZ+Ul
lXl4xK3Imnat7U9eSTqpcsGek3t5gq8j0hciKCbLKKltyxB7biurtwBB4vdBcza1kVD7Iql8bprw
mwiHgR6to6RuVqLb8kVHtsAPTmbq2s9OLS1EvLatbEcVPVog5B+/R9A2IWoG3cpWPDa6ZqZ8yaTc
IZfKjSDtB+ec4zY0I4NafnWjSZBf9r0L2CdgC/DJeb84oulDGyx6V6r3ookQqcrRCP9PHyNnzP2g
dqCNQiwRw16YN/vIVOu9klvxtsGDb1mgAXa2cAGGfSoFP/DOtvq6h3WSoNQAcf6UhRXKx07DMyyK
rdc+6S9iZqDKr2Hn2C+GAmFCil3sTX3507U8Gy2byMzPVjdixBor6JyIQ72PNKDfU7TXkUXN0Q+R
0XeErPS9Qah8Vjlmu7U8s3gpEgXl3rjDUoxN44vsBjUsl8hcsWwtX7LB5h/pV8pSjDoJ1nuja8gL
MWrZJfJgaHHMRbdCvG+HOI8E3ptz0aVJD03LOkV0Uz4wK9bNq4dmP6m51v/pOKCz3A4/Ltnl12Db
1pcQz2A0Xu30NlaVtDRcxeU732Y7Ca7KplPmajNX4sh6KgbcpTA2U5/1FIOk2sqHrxUapU2pSV8i
Vd9SEvOezQrVl1EbllTIsGnNpOjDNSuMIqXQf87koF0aaA3MoU2kW0qwA8adPGEGLFmnRqHedz8S
3UaxwG9PzWMK1It+qcDYArDgIf2dhksZeOdeNGS+673uh5S66olCVSe2tJZKSH/apNwpmsxJgm2b
1l8fIXE0SqWywgZa2UhJUi8CXRu+JKpzAogTPddWUOxF3JvioSydpGi49Sg37DsgO4vSQ1TeH/zs
iYRyBi2AI9kqM9yTh1+jw9QVMTHqxEBhOrcc3/XKz+fqgCQLjh3VEWUmrLnzqvjWlnDucjP5QJy8
XFVq0sK7KNRbrnlf1ZEVMHDRje/UJfyWsHwSRyr5PjwVbUTMVTYiM8lmWIzYZkg5zzNKbsfEHgPi
ZMRli5lmDelaDIjY/QqGGtwslmhr+FAHh8cYCN3gBL6OmnVh43Q8dYcKfS3RdUnVz0wpP3Rl7+4y
jLT2dd7B+VOs6DzmbUcGWuats12GQtw356rGFDaCbkm6JdRe8PgtyEkmxqz8u4tGQAetMcoPkKbs
jC9xkWjPspoFH62m93McSLWLXsfmqi9qfZ9B6d7DrUHIzJbzC3ANbT4WJglwREnX/HLjU+vor2mA
vo429UQomDTEYqvB0qnBxj01KIXzb2E48XERt5XpH1sWRzs3/avSteO6NhGdANLcfPhJDJzMbJ6V
oMUYXI6zuZoU7UdtYRDUN0F/DDCEvNWqfnQwuftQkZNb9YEKeGQ6HfwOxMA0vBRSuBaFexIU9k4U
60Vj+SmuD1MZXwxkosL/mIN0n79IjWKpSI1+U/VwhZ1k/Rbz+9wnwK3miNLVb6HW5avOl+z7KJ8d
+vMFxpJiVMZHNNUS+1mvC/ecFuD6wkE+ZrIbAsXKXIyAqvCYmdSvp54IiQZvpqE38RoDKHgeJSff
RrFzliOUNgs1ybawQqpXNTH0WZ2U1l50Y7X/Wg+d8SR6qatuZLkIr6JnS0sPo+ibnJgB8hXFQstN
81ANnXmYanTtDLWJX30RDLrencHTx+D890Qx8KnbWIgDukiQfor/29x/u2ZdUAOVu8ZnHRIbp0b1
gg12nDVqJTZs4ph18zzQw2QpR2+DCUm5Rv1F07UA2aiiOhVBLH1UDk7Oo6Z5V7im5qrt5GE/xDmZ
96xTVgp29Rt0XKJNr6TJHqIVIB7uIl+QJzmVnpQ/izjOSb/iqRKfDNZJV7X9WieBj2YOabc878tv
tVE8WWGPkSmklI2esgerBnt4Lck/iAmSGU93f70/BQjWHcyxyfl9eNW31AhmPdi0L4lk6hiM29lO
8ePuinIjAhHTte0w/OGpSX7rvQr6eWPFKySXeriB+E5PE7QSI/u+HnOKkbr1lGuAqtNpoIthRGUo
WlDaDCEHggUXgHDRCPy3gIqLo8fAp3mfumJyARNxbps9YjkTwPxxgU/Xe7yGyoIeZN6YLwJTjlZG
NvSoxQ31B6bBWdtEXypTAwKLRgOgATv6QpIHA1prIBeqIc0BEXQppiVZfXBIojy7ZhzsUk2SEf8b
yn3fWeU+kKNq/+i2UyyypYYFznQo+veJv095xPIMkfIsKt3Fv0320XjclAayvEqWzYJI41ugOspz
U4Xf/dxIj/rUKwcUXaLOGDe15KJQHPDI8mdZnVhzkVDi32MsDDNw/0g52X2wLwLTvyeZbIfMW1gF
b/cM0uOEez+UvH01TUaJX17wk/Z3UivPqfA1CBqo2K6Koykm6WHxj67lc0AQzkEzLbYlUyO6jybz
AL7Xys9H5NOsUe8NbBhi3ObYLuZlVl2jaYs0gCUCzlc3O9FVagnb4iFykF5J02eztFNwV9JH2JHe
LyYrWUTolaOkRDLuDk76ERflzkeu8cfQW6+a6XWvqWcaS72s1H2YWFhfBwViRTF04S5PpB36HyC0
XZwQU82UTqbe/mp6XbdnHbuWtanE3lkM1FJXn+RmJToDYqNwv4eyW5G021WTz0TtlTPNk6OfSr3L
fSf+pw38nyjsUd2SInYF/jge/UlqusR8fD3aXX4FmohCAw/obzFqf+Ik1kjnOnfMd7nSw4UDc/rU
mADJtV5fKkGJlhkMYl8a629FCzcYxHNQYBbY45zxZE6oPlxotwPmdxddivHH1VP1Wz1KJ7+O3BcF
fdi1ISMfSQ29fNFt91qlZv6lRxcah9bsakVtepUtm4VCoSH8PnXFgIRkegIn40mEJCuhek8hsNbe
2C2De1DyH0pUvZWJC9nFquqV5ng9HgTReGJr2OOi06ffdQRMxqj4kbQFRWr04y6xKxVb3nq1diiY
P/t1CPt/moLHwBpefvcBlcNceIXlYqiKglzH427RtGP9YbTJRrwuCXG+qKxRr7lRmssqdbsnpCd/
NYiIyfvEa6FT/Cfu2H1IMikE4V+wbZp0Kn9NfswZOsoF2aC4syYyLoErh+uwL/xXlnryIu8hW9+7
dmVj08YfIbqjEqJR6cbjTnSNCKGJtpKdPck0/9WowTcUSlQexWhQu+8kpK0nbqXBK9vgp7y3mvP9
QhTavcSLruJERUN+qquTSzNMEvvTwzuhhNUhXj4TD20Ra5DuPDSleXyERByQXFeQTa5Nb8uGL6yv
etn4SM2raM62wEeLIS62WTx+Bzg8bhq5Sk5ZwQ+lyDSKr4MCnzaqnB8DRWZ1wJmM31711JBJ/hKk
RjqXx6K5uu60EcRy7gARPN07JC/WuZLWF7LqMvIZUYjcBVaWpovkRlCAtc4dI7yKxmnirQwS6une
CyrytKa0Ncc4uk+wJWNca2HbzK06m3mNupOMqEcwhsZF+AoFo+lwcN7bMVyNlee+Zq7l77sKUpke
jc5rgGkmZn4Wjn5T1+lca87XCx721C21+Eee6vaTONWIWxQtSZeR+MhRFzXuk0w7Vw+5FmEvMZ2T
eWa8SZPUW8q1t3R1liYjGhSHDolABekoq0BkP1ZmWljZCrvCoDrIYQYrTQxlziTsMc2HZM5HkAwo
Y3lxgvDSJFiEXUy7C7XkInqZ4dWnv+Oy2g24hU1zUWjpxFwNQ737NDCrf1xDxEWoD4buQKoKO89k
KTZDVLGQuGqooVtqErz1GBSLeCLjuoBLdbnFsjp4+3u+iLdllj2XHlsOU3P3DW60e3GkJsDL1Riu
jhSRLO8HadxkBYoM9+/t9OU1UGw8jF2xFyHbsp2z+MqW7q6mwrct8kJCt6vs3sTK7t+WdyKm1sbP
vFJ81kV/rScfy8MmQiuxNRocfc13kibdBxnwFkGM0FlaUxdtrhP5URZCcagevYpSj4jjPcMXuxx5
tmHu+dyyzi/Zb3iq9iL5SbDXcxS9kf+SPiJV+oJtrnHRHA2HRgcFYxE3bRZybM1zElpOu1Sz1tx1
suPu+OqR6P7N26gU7JTiaKg3AujKekM6u2rBtxx2juB+5KFcrsYOrRgRSyw02sYQdQqlaJeAUdRz
2ZfGLYxxoTScsljz7zVuJM3lfWFq0WSgot/ElN8n9MA52SqHQDQdOXnucWIcVSu4YMwA/6Pknpgl
4XModSPSsdauNUfSdmndu0+JlbjQjDDnMNRsB85hl8bxpD+FyNCY10fhrCwaddp4RYb17nZttRWh
cNqg+VNjktSag/iMKNBQwpNGV5qNkjc4izRrlJ3m9sd7V+QP9Sg/Brmp7kSvHFVuqLZdwAFz1yyC
kJaeGiCdb1pvFtAKUJseI2Vcsni3luXUbVxWLHoufdGjGv9rL0drwlGGs5ibBYhghWMj3a+mBVPe
GbURuKSFdNPUVr2N3/tONlE/HjJ5ZupBu0NSxlg5pYNOdfiags/5R3bhqjhG/e75ubewsD40A2yZ
1TBhex1ENUUM3UQqNawuZaqXFwUFbxFK05b9+DSj7msLcUwGxbQpZLvKDm5HvmEHCIQOOrB9sMzM
LxeBEtzkUs42LGhGwHUT0EMM32cWyoiemaYhhfw4U0wyPO9H1OEy2pNWu8LbvyS6PryPMlt90kft
SnThC3yJuXmdK7xfxSylJqdm18DOAzaKU8Oahi/j2AIc/h1LsSTfUiEtoDHWSDXJ6Mmiukw6MmRZ
2lXB3u1RYRBd0YyZl1JWirNZkeUshUUQ1SUfmdjpnAgMDra206E4s15R38wRLTeLDVKW1dUrfPi3
utX+ABrFgdp+k2MZMECpVafaRc3IU3g8uZ0JtLCVvlCaaH+oocpeXLkkKD7vEi9pvHXTotwfB1T7
7bT0j+TqWFC1zXjWOrlbqpMgbQuDIYkN+WyksvbS04umnhjrYNyIMXmaOY3lZaTcx/7neWJMmTDQ
v8/TnRg0uR8hgRah0aPhB3FOB7fZgjLv1jwG8lumOdUsm+BMpuTNdHKCoYkiRhLo3zpwURimJupZ
GpFa6lCqQLuOBF/B2iwftW+NN33kMrmMtg2iJ2CmeCJPA4qGRZPCjqns+NGUlT8J89d8QQuLR+F0
7TjsTr0nBa++QtpE7ZRso9SRdADEhDGspxs7dLqQdZy0HcVRb2YbV8ItWsuSCfgzTXmMiqPHab6e
y/DJ3PCJ5fqsLzTz3bPUYZ1HUb/undh97xNUUVM9+cpjql6qSoLmFLfnZ/5NZ5Mb38zz3XhWhGP7
7JY+4LSokVe4B7TPEv6mZM6rdC5GW7mCj0g6QksttybphRRSo0VXA3rtMzx5EsGyPu4fV6os8OrZ
dGHmo6CnlfvSjZpDgvsozrQhdg+iW6GECBWsPrS2iYauOLxPnIKRFL4qfJPWIv5o0Pa8gLaDap+X
r9z2q3/KKecAs+EHS17UWBBTfc5NywNA2+SHqg/kPd7daJ1K/VNUWv2ltZLh0sclSyKAAiIkGqNH
L8qvmpPokcHuL/dRcYJfskJo8Rx+XKN0uH3HRb97XCPAp3nv+OWrCCXcSp6UvAMkNFGBAaijPTrR
heupeXQTyXsLkKDEQHViFIsBcP0yri4Te1j0RYMwagSGvJiLC3y+6h/9MPCuharbENINVI4AES8U
lEtedRUYhlkrKLV4tfKKuhrC206PjsyoxNthSq57KkglPw2yVZz6yYtvOeMawRvch800fgnTQsXf
A5XVoZPjF8yS/YOJ+Obs3vVhKalO9iJ6hQR61ynKej46UYHAk4Ys7XT0aKTApkQi+iG1LPs+s/Ka
Yh/WdTgL8kZBU6p5dh2k2ROv7l6CKqx2ZW9HiDDSDU0j3qdqaswKOelfMh8pBlfX4YNOo1Yv2Ye2
j7FBMI0OHVLbOCIp8T2deinpjqcwHF7FWF3E2skJ8rM4MfJc7YwR216MxXpgXApLWomxLM+tK8pC
czHmpDzx6vSnGOp1P3pRuBt5IZKFYYRaZKI/i3np0MzCkoyoeG2r07F87u2F31RoNDQmToWopUYY
pZxhC2Qvo1+/yZlTPYkxDHrZSoR9dBCD/MyTeeKU4U6MSlaQLXRW1BvRzVryBGnfyysdWwazzO19
iv32Mf+7QXC+lTvlIMJjg5AXj+nx17RQIfGKhAPu44FaLcQc9AaYM9bjuEH///KrK04U4+LssAnl
FW63k10J+gy52ck7lgPknHhkA+kxYu2gNXY/lyimL2pXc/iopiBuaC64UzHJDkBSyxgHBZ06Hh/N
OMkXq6j+7UD4bZWpJwZFPBrIf8MQd8o10lf+TARTBRY7ArBc5n5yFgTLqmymBY30T5uDbqPkC1K3
U6JF1pvxQTS+BzC8vWMfRWs3dXIfSor0GgzI6vwxRxxKUpgcLP7ZmTX0SFkO7VwNvHxX6GH1GhQ8
3XtMNsjH0C3V4jpGcngWPb2JF6PWDjdWL2w1skPkFUg1lEW2cFUK5MEo4eGGgdXFL6JhNQSJtwid
0A/nLHWwS2+zbBXpfOfQf6bS7snUze59pXROfmKPh0RX9Yu4jp3zAE+18zhdLwuD+skYkHOcXkKE
IFyNWAfU/4jQPT7GaJb4ejUXb0LEcGyD1tt6zdJvlWyloO7Lqol7ZIQ49skbYYvqrnYUarLltOsS
cQkJCl+RNcTXmKoXXWfM+E/dY49p4qzfc0U8sYfioKh87zG2H764yKJJSia/94FVb/oGEa0Qbp+I
e645vtvlWG8MuWhWjl5gBdAa/kEvMMCti0JHrKltr5iIdFdf2fh2rV9EhBWKuiHPKc2scdLhDVMZ
7zJkBreSZ7VXhG71s8Lm8z4KIAjyUYADlzjZT6KfLVDihYk9x2vTF9s+TdSL1sQRxEK0Jtmk3RQs
Ol78ryJYBXZzK1uL4gsnpD3pigzVMTFmst4/OdLwJsY80rVHVa1weKoD9Wq3xqs3lj9UtJ+ew8Iz
b7m5qiRMyOZc7kVyXOmoT2NmXFmYeWT1RkxtbQ3bnbJCUG8aTUbXOfy+jjpU4jooSdbnLoA6XCnq
SRNWAdNuKU+1mxJ22rGYep5ckwuq+24pZWyWHMy4nqb5YjCbZsiV8Xk++dsOIycGXW0sn6xBP1mJ
D2gpdlHbs3t7Z+ZYdeZdrl95SOlX5AqwWx+wIqlL37imiuqd0LbbiEExzVd6fVF5pOMfZxndLYOs
dhHnqLnWrMdoMOaPk3qlvNquGh7FOa6U2Tt7emF9es1PLyy6XhgeojJ4Mc1WOZVGWS3kyHeR8Ev/
cUpt/Olrz5mkxTCvYR4rtjp+1AGWRf2oAT7iMbPCMmvcR4g57xOJTVAGQvISWAP25Bibvro50rBp
i/xDn9yqqSm9Ds6JBEImzeLkhill9aQGxkH0xAyrqJADc9CdFGc5bRIeysH5ZumWkXHZjC1zVDQg
taxuCxs4n6mRH6Ht26vbxGpPICJ6zB9FG7iOd1TkDzHjHoJ6GT2JPsrQS5Bx8l6ZQiJujmxO0rDo
F3LWtKdMQ4YzjKPiY6y0clHIyrCrKs1968pne7KGGzvZ3eAw0SyNICrIQcaQYnC25BYqyfPCyXOc
C2h0t0ZZcPTzrYhpikLCl20QVsC4ibjZ1SUJC7ojaxGYZ0zMyhF6gJhRHI2u1U7a1Bip0c47o8bQ
cupWSqSdEJPQTpZvXdi4qLtHqNAa/SlQLmrFumAmTs+BivODT+b8oqHU/BjNyDiIRrIdUl3iMGsL
DjMdR4OE3dH8Manqm1/TqfcarED/0/W9ZttTmd3qbvid+8bPHrEe8p7jeFBcP+AXnLU3CL8W5XzZ
/Zqa1lpRNekfo8Wg05OLbwNOZjNMtIwbSpHOEml18xBqlbIL0FOaYNXeBcmFXWh44LSMhfZ/OTuv
Jcd1JV0/ESPoQHMrb0ul8tU3jLb03vPp5yPUq7Wmzz4TE3PDIBIgpFJJJJD5m6G2P4MkdTZaJIat
NjcVineoJIl3x/DsfdRpPu4cFNnzAEmKZPKMncA58N31s1cohuJRH7LoZaK6KsN1HKAtj0DnUjZ9
w3NXaYd30/90kVHgfID6JugtktOFFnyzAqGviqYx+DWM/sXP/AWN4oN95aepgqrpTCGeytI7yTC2
A91urKoaA4+k/ED2fFgUQ29RYB7CNyoxt6sR3yaNaKftI05sh4FizCepGBQ8wAltkmL0P40xePR6
MHkKt9ELafwSSR3iqN2gxT7oc3LTDz7LadNHovjAAddioTGhIZwP2H11prYGb3lSPXInHTvGc6fp
4VKZq9sVdlnouRjRGeRs/MLj5SjL3FUYdJvJacRWFsfhty17qjxvDaj341hU/koOM2D/wHursouJ
kscVu64POW2Zxyk6lz5QpvlV2jV6oOVnnaBHZVu4c8jKejd5n1S2e3Kfdc0ddSoXctKpUNCXBB2w
r8dvolMjvKKN8TmKA2NXUJvMt4HuBLsMztNpEtQR4rZxt2oTmNAamq55aDooDEPUH0muahrfPBnL
w3ODF1o+t4TZdRvWw/FesUblWBU5Olp96r6E5ahchJugq0srxgTlZdY8mRtO17fYD6XNnLaATQRF
75RX1OnRlfefPLym+XblwQf6nN+LTig/PK9eUqzAa7thoeP01fgdnRG0a0PUvtGOCWeAEULI6tCt
+3ConidlwFMGouKt2cFMfnTVYDVqWkN62wCtmUFYWAcG0rQo+XeorB1jbuRP4dDT6NNyFRuIHMg+
FMaHc2CWkDTpDOqYEbH2I3bH+BRDKdjwuhS1YrTBC0w7z1OZmpeiRXVXgsD0ofyVqWOKfgBFNZsF
7krGtW7YZGz637WqLnCJEWDeBsNC0JSUa11/5Vc8rJMAOjm31l+6F4zwYsoECRf0jla1MXIHjnFe
1Ab7IA/QNwBkylMGcpqPln0o58Pf/f8aer/eaNru9/UyKC+/dVcN+YIy06/oeOJaUcTdV1sFFoKF
wCxM4JRoSwDUDi6hqwRfdT/TF2Vnui9VCeMbJIx6IT2ubV0YsyiwVfVRiWosCVUrOVSp8K5ITnVb
5NBZMQ+Nd5Wxvs3wo59KY9NlKonhpON7iJPVJiumctsCef4YK+urg8LSYwWF4TlLjW3ADYLdajth
fG6BROa+Z63bgSQRKIb25Ol175wxpQt3btCvxEgBMgP78dQAktipgZ7vwN0oT0HPb6hg3fRqxBqC
q0adUlvzqvepGIaFbon4LOam4iqL0snDVyR/gJh29pMMN9ng7uMiDVYea4V3nvEeoHyj28lexxW/
oOVi/TN3ypBs4id5NGH8vw5DP+3cPnbWZt9qn2TEzi0mac96pvlnO6hf4sGxF7naRTPIgRfXtWiD
y6C71ucmGLtqV3lZDBmVJsQE5aBg+zYLXIWvRlj4D1pAXl8Rn1kevKtiFC91nekbsGL5uuYDeDG8
GUlrV8GyqxXx4lCceDCL6DXpsXzRm37YKJVxaoXdPnczwjNDoAaAbxQfxxkkipqUjxy2GoMeoFeO
i7CVq1gAXmULLX/0IFIgl07pXgEJFwdwdtZjABSA7209fNfwNXK6LP3imVGwZm3P8gZXyYe2QJ9X
jihQlVPy6HtD1mpZO9TjPXzbUUa19dXkIttUt/aiV6YHqwxPXlVnH3aENXOgxu1BGF760ZtIa/MY
esVrunvoi4AaAh/ER5cID4MGoW9RkJ016smPIPqFfvisw593wTop+ZqHOjQ32zQU1K2N/jAUPGb4
/YsX3cc2zSiL4momQbRLDUU5u732+6Am5ZNAk2N/jzcgLxNzaPZj1mNwxnfsEwOPSwvG+ZeHmDG2
XMn3LCSjZ1WAnWBdxpuuZZ+oDiq+UhMvrOqp9dQUuDLiJud/swt9E+li/GX43mEkG/Ol1rEkUEff
PQkR+QslrtqFCr36LTSy6IA0z7iUzSqwsJHH7wFMD716jCJHkHpiAz6teqNwm69szXZ249xr6SSM
LLMkuTP3shiCt4yv4oNCcuJtAvOKk058lTMVLRyEvO5fgOmMLyPGKvIa3dDRZC9y69IOw1cAXe0v
z9mbalP/pBicLoZYK14t6DTrGrOmc6qR3BdBmm1H8rzk/GHR4yyWf42dagdHr/mVlmLfk2j5EqFD
vMzCasJGKYTUraTNISuC8WyqcY7AR6u/GnOp1oGs+tNql6z/ml/cAn6kVqy+NQnWiGCic75xcOIT
yLfbAeWGR+GCANYjeyNqPkdg/N1ByV4AjWrhvrSb6ohaTU1Oa7SxD4iwfj7Kg+y6Ny09BFTloFv2
r2uyBFaFVrrKjsdH/lDNhxrMyUqr+m6F5mT+QH4JCJvs1mon/ldPyJ6OFTtjZC+slleXnUQz7HOH
Z/HtIHKf1VHfbMo+Aa86d/SlBzAjq/VPBLO8fSubVRQ5qBACWJ2HqGJC9z32OoovWnikIl7lC3k6
+tp8OmU1TjXdw62n7Lzw2HUemr7y9F/jA+cykmBBUb/ehGRH3ifVyM7UFIGUzc2w8eudYXBz0LzO
f1exCFiRNJl2spcndbmY8rY/y16K6ih3KeqzGMvyeZ5yaDTlTU4ZtlOzkE05ZU/1ayWbPsub25Sy
iTrEVpilveM3qB7qhmyVDx0LkTKc3u4xeSa9fkVfDemtRwb/GvOfYixYdrXbnKnwmIgJvDZFCiHc
6JzH1redRwcuV2Ll0+keN4cBd9QEzIQcwf7WeUxmVGJDJpYK1T+X6hUfDeZV/UKOGw6mQVGW+3OM
xWjrnKv5THOi32cyxlbpd+9f4/5TL6AE5zZfnvhnDzXXONbtQzPAIESJCIYsPmqmuZSnmFKx6pCn
twFyLMU8NJudrr5dKmOVvF6e/usiyiX2odBEg1egnUIUUKpd2AHUTZPKf5xS34ezobGsrIDplJlL
8fFPxxjb/gP0+aUcdo+7MRqz3C+A25OqdhayuzH1M6ji/ngfp0R6eKjD8WMQApMmz1U3dq0OBz12
h0MncJ9dyDa+feMhVHPPXN/7zSKjXw6Vwdv4W1s3fR1cICBQVJ8WkXrJnGz66ucYsqpJ1hyCELl3
XWs+ZNzDP0CM41BjIp+xzEt037+mtaY8Zg4KanzZm1VVWwrLjgDbOkqP+LL4A6KzU9lYR1CWt9Hy
EhaX7iUuXmSD2h9X9ULZuJS4zjImD0YCthgIL3cVNfAWnVPPydOZJbvo68wkyRO7/LIy/KL7GGqq
P75iutxcC1Uvr0kRv5lFMX6gmYA64aYMCvW1ea08u3utvc7gXI+77lVinX+fWwbCk6k/XaBpO8vI
yvVNbxQ6+yuEooAs/ayM1j5hZzO8hBUIzUBl9xTiY/PCUtfftazAV7JXqfPkXE/uN9mJV5fGEukI
LiFpl+FUbTTDvxhjB6LRLN2zPKQtRe6F8HDW6hSsB27te788s8t2p5qJfmjbWG23jRJ6qyIju+pG
RXcUHbkKDB2U9ijb9hyUZ3/FnESHSk9mkoWYgYSIboL3cYzw1HS2f2md/vdB2MgFD9FUbv7qgDCA
zlXpqFi//HMF+T0f+7ssOvN9Wf4Vl3N6Qf48otWxl63B0vtT5ZFInrlBkuMzaX2+F3jK3mk/Mi7Y
pEFFuxOJGLM3GHcP3c4c2EP36WRMzvlnrAz9Nbse+EfNKuudOUyxApsZsQ7htTt8svFuQMFrpEzX
5/m+c+L5lLY8y1BKXRhJeMKuhLuP7RkPSHiZD6Y++WgIjSutU4oHa/QQItZCvOQiTJkB3c+9JuuH
vnMX9cQXBawyf101hu+jztcoM7t0LZsZZlQrxFvKPbjh6N3Qop/6DG2SnbF44ldivzLGe6TA+Fhq
SvgOltE9WB1yhnKQP5QVt6tSB93A/PyskyV4yPooBw+Bd64oR18dy6KexndChutUVMjSYu8kL9JN
9nLKlxv0ocg+Szx5HiWkgTUKjiHZJwye5PGOdACD/lck1z6juIsfAQvXN7zE/3+e2+vU4uM+Rz9A
FoOufGizEUwBiebgWKneaOEFqAANmw8wG5tVNiXcJ7Kiha6otNEphbB6kmeNDE6TxeZcbwJ2bvMg
2R/WevN7/G2UvCBOqagjdQY0969JZPftosgO4hMWbeyIjrHb1tuudV9I8CrHwBxEdZanYZ/5MKwI
jvwguWlAagDtZ3dg7CA68j0IPbIhkaccQ7Ijizx7GNwfjeNFqzmNiEXHXHSUlcj/XJSUXQACyqMc
qRjBpumr7GC6AwIpEFRLfUaTVuzPbwpst/af7lrtlf7hT3MI0aleSG02Df2jGqePYdmXIj4OWoSR
1l3JrTGwDp5fIBJUWR7+NG8zoGA0IJeT9pA6p/6qfVpCGFd5qCy9PUdmANw+4O7VBbWyD+0q5X/X
GtesTswr/u4wRhScXe8xl3vwqo5tCq/zVLIjtyv8JHUqjPeYqlofbjw1RzmTjHNfXdXgx6ERcaWh
5dGjYle315OhyjEzyrPtk7wmsiHcdg3OUeyxIO8XA+A+7led53asUMtokSHYgYeU3kcc1QofZjlg
9PyVUkTDwZ8vLOQgeer5FB61yKnX94VYNa/s7s3/xYLtfx5SY/exANDVboaOjc8EvgH3qeriAWdG
bXg+WP2jP+K71/KYFwDTiJW5/UYG1tzLlh1X1SUztPJiu+WPQZSgqv+E5IhRNxKQJFOxGwVSxHFX
KGdUVsOFF3TjO3amsz2O1zwNfWqtk0Lxzm7TaTtTq5ODjoDzqXYmf2vkTfWomKJfRWmYvk5Tyaa5
E85b0g7dUWlV8FEUSBxgmhz8dEhPRXnUstA96dgYg2XpzN+dcoSuj9HJ1IOFysZYTUT0mM+FxSiM
7AfHwjVzbsmDwl3gkBjNj2708Wmxm7DfFm5Zw1jwrFVtJeah9iGb+2GgbM1xcl46pWLTmunHRoAp
pKT96IYPthAx8o8cYp7G1wbp3tSxm4ts3eK+e2AvqGAfAzYErl39xbNCcZAj1CRJrg7iy9hQ9WJn
2j62cRA0gCTUVbC9z66mCIH2GYXzeyyvE2U9GUm6ktPICduyHbeU1fmL5jcl5sOQxc2+CIIcH+j5
LbiqwdrA0l7Mehr9pYUyxTlouu39PbeWkT3mpE//+1/XDyMCMimg+flty+HosN/+unvoz194fweR
6VASiXxrd3vJjO0GQBWWD/fXjGwbBZ6MCtz9VbtQ8dZQ4X7/hXLCChfP2194+7SwtEXqd/7rbnPr
wme9w18nR8v55V9YI5x2f5P9/Bemze3/d/tY+gISeDz8/uvk1aotDorvgIqaPwh5dZ5mXyK9Eof7
9DZlR6yJlGgFDK98Bnc0813V4lxYrfNEqey51m33E/INGnuZB8ASe7f3XMuWhaWkDzk2r2sXf127
sfMLNybxnOlk5ILJ4y4TxlQ9E1M/KZrxVXbKQwkYwxDueBtfdZDmGxKgG1kP7aOgPTlF/OM+3tXI
H/LMZ8HpqKvWwBoenxxk2tNhWNWRoz0Ffq4/oaF1coZGOUdzayzt/hBEfLSyUw6zPCTrWW0H6GAy
xGsC5CgcJI/nOeRBb4phnXZ28a+YF9cb17Lry+1VsFIm5+9hWTTPIa9qTCxxJ6tID7I5aGP9ALj5
1pJXDQ1yRqVVIkf65/0Geg/6QHMeZShC8GGHgkS+vL9fNMN/5WpSYyXLG0yaKDjben17TRlC2508
6BAHVPv+eTPGZ+x37e0jAexfbNUoBcZvfBncs+Fl2UOtaBBYRz+8yDORpFCnMCHeyaYtEpTcSx0E
Qmg20eqv0W6sDvsKtuN9AjlCHngFD7O12yvcw1ZcRJDx/3mFe0dStr9fJYeEgn486yG1QyNZDdI1
UGZS2yw6NrpQDCj1frxnOY+Y9eQOR6rODuX2qnxwXawSBjVorgboghX1HOtFCRx/2RnZ8CHqPlho
gzF+i/LmXDmd98udqNVkwcCasKOqzNLMX+Cly/pEDb7bpvazsX3lA/tNB4WwNnvV4fWsUvRVr1CX
2JoahvrA29W2VtDZR1vpnL2bOdV+UPjmGrktbVhYeWned35c4wmoVtEuannEvfjQGF26lz2D4c6M
o4xa8kLv0vF0i9qGuxh4EKxBVGT8Cxr+y9kyrBvy/YqWbFqN5cmyzOZytnbN4tp8KtEf2oZ1sQ8r
LSRn6voX1QUPAr5YQYAST79YT5vzVFvqU6TWrzLuzJZ70VQ1B26tGpxKY5UVtvIJnlXbuLqHO9p8
+dCfc71FdLc3gz0/DazY5zA7xGNfDupLdBUTnukBjnYN4q8uPMsNy0SSkFR8k2M/mNht1kUDR3k+
nXRUKxyhHXrNz8kvBqvQ6Yr1NGbpq2tRPsOgzF06tpW8Fgq2ClYOvkM2uxbKVZSrv2RrUhoHhXT3
LK9E80U8oZK+RBuZZ/F8cLIdyJLmRTZ67J9Rbm+u8to0ml5NP1QfZIu/BCVi/M5PcmjSAwJsSdXv
SR8oLyn7zz0/hULFOLYOydVzMAYtXKp2ZqynMPwdm1L4XChc1wCFBWk/OTAa9H+654FWO2HrhSPj
v+KFmBMNnRpzI53eYtxWgFWXyXunjDry/zz5ZdMoyHkakekffEBa76wB3lRRRo/Q1ae3Fgvo+Rot
c5OLUXR8j2k5egSfydJYCcyXJI6gnK94oATm3lHj5tjbk3OWvRP1b3BI/usIuuoqjOahapL03dSc
8Dg1YUU6novyDod0C4zFRl4kClUB5RuyecBh5Yh6v7fxZ8akPETSl8cN0/SYzJY9MmiAJSQ7ihTM
5FfVc0Raa4xb/drGRoXachivcz7hjezs8Xm+UHa8tWSoansfD8GRn9B8uUtJ+6g1gorXUFCARAj1
VWn9iG0CM5EIdvcR5AIQzL80UX9D2QHYTzjTxE27eIzNUmwtb5o5cwOyhwqPbLfFfbTRTRdfTrf4
WtvQp7S5jK61mEUBXfpueSUWsGmuvhaBRanF1HUS2aa761GI2rsKjsx6WIRrtGTz1zpha8aXsv9O
fm11m6nM4n3Rd+bX2ISpYEEMf24bsl5NEqZnQ82p3MWDvwtV27sEtpGvHC1O30NL+ZHatviZDNfb
PJheXRWsVD5b0TeArzrl6qL6sPLw2T1mA95v2Fq9hPhBvHQ1TlCxDX9uDkW1OS1gbYCsnjtLfDQ3
OMtXa9nLvTE+dTjl8niit0BP+aU53ueiHjdnteLmJPttN03Xrc2XTPnM3LZ7GTF+LBFwfm+Fg5et
FxrYUNI0CmFj1dyWSHc39Ts7Mayc4gH6hOxN8bhHqfZZ89LqCWrVLTxYaXDM8hkdPY9KMFFdQx8Z
tljwimOvNMnCFEp/nvUpVmod9EvTmoazjMkDUIThnMyHKWqsFZZODJmv6JHuHcGu0iPbuopE671b
xmQvcnCgpzLrqNZJtGz7yXuoLd8+N7k9LEdjcr6Sgjv4gze9FRMGDrlXl1s4meGHb054SyTOVwVC
8yrTJ/MUdlr0mFG+gdar21+zaHzXMJ/AmRAHES/rwTX24eP9YDfeuWahc4TMWDq4HLvxflJwfZZD
ktD+PdgPUV021ewcW7CaFhapukUpmprfv2yzu9iUKR9PKLLxsUbQ7DD1QHkkO6Abk+/VhLKSZA40
tID0BKg5wSoY3fC7arXhg2QHzH3NPPL/cJ2cxRTD3tGq8KJOUAWUmkK8J2L3KRC9++TUwEcc6yoj
o0rSB5mcZiX7ZMxyms3gNtNFthIRx7u6R7kswAQuW1pe/YhM73CO5slyT3c2E5jvUBfWU4DHChKa
KRsTo7Ge9HxyrokNzIU+Gaktoaw9+OyrJMcBGYBxtDYggJw1UNlOVUXLKIqrNy3Pfp/JGDSr9nkc
iiUYivCL2/8yrLz6sAsr29sQ3NYy7Pnh0bVbk2IvdyusY5AySPvwSzSp36Hsd1e8afOH0RjthRxf
ZwZSEbndP7iGml493fwp48ItPNYBpYVsDb8z1ylPMs69tUE7M233kUj9j8ikOD+/HaVXkm2CBNtW
Nnl34s+763tnWOfzu0Bh5li29u9317GUWva6t6lRUYnKPv9Z2tqFjGz+MUW5WFnxoJ69xi2PJQKa
m9me93XqgCiQRsl/wgZfxs1gXlpDT1etaXhIXfqYgMxn90PaKuPW6uKTa7X/jsuxpmq++aYTvHad
edQSS//whhIdsiwOzqXWQo9XvXytp579PujJxQsd7Udk5E+g4tJ3w+fP6qtcOUbG1J9Rp4A5agb1
J1j5vc8y+ofmFV+w5jJf1UrJNk5B8t0IG/Wh96dwFs30vsT4Y8uhyCHh6OQW9Qv2t8qmM1v/oEJl
v6AeNSx1beRHPJod4uOjB6ptMu29Ebk7Nhh4ciMW9D5lVbPopzH5IorwW5HW3jcyCQ85Ah0/S31a
q9z2g4XbnRE9wSi2tZC/gTGygPqxMfO0+ukG6iNmau03owt/Tl0gdorl9hsV55FnD/BeXjwjF5E/
d1XJBnT0tI2MdZNZXSCO7bK8z28jkCtk95yYpDFwmBvz8CnIIvdShAIU83wGE79etUkerhuM3tN1
gMIY/wH3WOkUpXm8sm8UZfx06208eEmR04Tr2Ea8iHJ3yzz/XHKL8aneLpHzB1quraMhbDaJ0ymL
SEmUi+f0+jEZAcrFfl597aI38Mf2t6RqvSVi49qZf5h1NhFaXlZzRzt+T+Ehf40sbNz9in0ARt3x
Y6H2yKvFkf1tMgsYGW3wUfRxtwmdSN0rhVCfnCjAMmoeMXTWiwEH8zXMTH+HPqgDeM+qXttUe5YD
kCRKFyj5ATmr62qrK6HOR0C9CCgm8Lr6wwaTvVOSFFdkjGDsNg7eUPzX94np9mtnUMUXa2xXoZ2N
7141mDtHxzdExiv1WzOEyWeLndu2BX601dzQ+pJgZ/vFcMgoDIlqb8u2Tz7H5Jvsi+E4b9hWGzss
W6b30ahXMq4JNqoRLt/kvIbgjYTyTr4E+R17FSrh1rASZVmJAKsz9hJHeVbMzXtMdphB9f8M6U3X
hE/Rmqu/rh1A2h/QscfREok/eagicMplWBj/imVpn194ExgK+wZeRH8G42aPMmBkOOhsix9/xfUG
ym3gN+e/4p6fZ+cWxH8XW+OyhrW87Pv+PRN1dS1ncqKDhs/xTwjWe33FnOYWospWkUSCFauwrQ3M
UVsVOOpd/VwY68YcEDzpXHdTGGZxdtnp7WDFDke14f9JWdzb+5ZbHNM8wOkblc+z8FDUaeKCCoaC
i1+MFvJjENVoAniV/5xqHQqxEYvRSFcfgAHkl8oy1I2ldd4iy4THxvr2WajjDo0EdqaWlV1kTJ55
iSsOMIMeZMtwIx8pozQozzUFqTDps8stFlUpFoKpmqyCcVSfIYP7h2aqALB65liy1wuWAKD7q+wV
SVOu7BB7UNk0Yqc/FWP+La9S9bk2q/YBscVT4nuo9upRSEVXxDvZNE2tX2RF5N16w37amm7sPVE9
9V8avV3JUc7E+qUyWcersBUBfqE1M4qJOmHvRaegMpu30MSLeDSQY7bJFE5m165ls23iH3Djx0cn
7eJrxt5TNAkgUdc01oVVNuheclGKW1VOxWSn5vi72paonyqHLLCZhOdWxRAxbkR47nj4yz558Pum
Wrd6UK0tS5sSgNDtoyksFdNt1kQZFs0XedDMMl6ppYWhnZFnt1jYTClsJT/ABdQCzjgPljF5BoOz
2qmz7fs95imBt0LtRVuAPCymdZcM1EZmDZ7UbdNDBKlpm9B+5Drk7Lq25Qblvrq64f0KkwMPDOdn
VHq/9HZQ39JKmYAl1cGlyWtnhyJ8iNaiZT70GvzdwijKNy0qQuobZfcTLK8wDPeXUUUv0UtWqSZP
qNG6HZrURqGuS69lnGNp+t/j3dz5V4zcBo4rmFSL4Fcp/Fp/cMEzQ8lQp7UJsOCcT4YGNjL6icD5
iKrLOB7l2f1gCy3danELixp7N3c+BKxDYD3Op5FRvXQ6FeK70ZuM6wo8fRm7Df4zTvbeBw+VVq4T
1fR2Cmy0LWarI2gjK3zXNUVBO1AV+6j2w/cgTr+GlltfeHCH7+ZcBU/qN9+zB1LD6bO8ZCpr/UDJ
sF/KQQk7WJBfsD3IwvJMGXlsTD3MIjHYxqsVmdoqjcf6kmh6stPUMgW/YFinMkqSTVAN2pMNSWzZ
Qyf57Cf7iST7DORn+UXRauHBZA89liGBaVRL6I7Nk1nzBElLTT1paNUeMkfxd1OpTpciyMbViJHp
W9+zSy4+uOekJ1MUlACiul+Q4FLjFfDW5OTPVCq3hQq5kG15AJIXgXBoJzwa43965BxyuBxzu0a2
dQXF1r77HGszvQaz9LU29PlpyEqk2AhFcwgEgjhHfbOVIXnoTb29kCtYyGvucXmmzyrYtxgjbkP/
zI802PY2oZqSp0vj+uIEeNTL8eoUKhtPTDVALMPdChJbx6mMykOT9y4p+DY4O7VhbMDExY/o4jsr
Ni7jcz6KhoKxUc7P3AJzJsNfOS28MzM2tSOKLYgYpLNaiFY18UYGIy1zytup46PQ7JFNG4/qqANB
09hP535bP3d9AhLc9EhWp2q6VdseYcShMPdjWpX7bM5MRigybia3Sh4LRaaydf/FVPN0aal1+YGP
cIBOKKnFDmFS2JwZS+Vx682bqAXAwnXXl0iNebm9tZ1xIWbAR1cq4YENOH5vc9MOWm8BX0I5RUna
vf0Z1tqgC50BxkweGL+HebXlYVrGMJfZZFzOZs3DwLX8exirEAucwJSc4qaptgou7Xxco/4cWlZ1
DbiDW00gyqWnQwroUCQ4VG6iP9tWpu9yX8Dknwc7mNs8Z1B75qFmkWI9D9ZtJ4dqapMcWgW4tmya
doPhpVvqu96mJIRskPqcBihrClfEb4XPrqeddOujiVgM8+/XvsYTUhJBo/1Qso41V4LQNrmKhUOa
K1r41ZZtBqar4GnWdZyWV0WpzWXdQjWvog6NpjYldUgR4Csk8nMetOQtImfnV7nzi/rcqzdE5WeR
imJpK6X5ZICS2zToqJ6tKDb27ZgaOywYugc5I1I/GaJcHqrZ3RB8rXJWpzy75tzxbcYyBb0zz2h2
brEcZ5FCE1jUXu5x/tMu6K8YFbHyEKSktiexCyApRrk5ZDjsjOk6RX8IlW7FKNJr2BT5a9mWr3lv
6A+j12WvvMsccKMgIzN3TkqO1J1jVAfZa7d1hH6n6Hayl6pHibqTZ+HPybWkYcWmJtc91O0DGJoS
/LuRfDqhehKz64plsz3xPfcjM61ZbjRsH9yoBpjZaR7b8wZCWFx2i9qwm5/TxvOV4meVJAMAESSx
1KL/hNrhnjyl+n1o2npcJ3liLP7q+KtpVTW7LciRMj6FOdohLhaC6WS6p6AhDY34OpvWSLDDL8Ph
BysyBJmH/hfKh28YigcfbopOMLyi/hIlg9jV8HLgujjFJaUgvEJm29pa5uguebzxsc+HFoLB0dIc
dOQGA3txGcxxRcVYeoypTAuP59cULkLTN099XXsvnt/PPxS9wZiRZtq51bpqBZYX82BcAqztZJjI
bczNoHXRccYM+TaVXbjtQ6C0r/LSiV3xE4JHS3seajVtv2TpE24S9hPwIv0pXhUJG8/cUAbjvU25
/dQr9g1DsACSPOD8ECI6IFZFPPY/1UJ7zqgyfvU6q17otuW+4WA2LvHcTZ/VVg3XCE8f3dRGJzAY
0WyNpnw/gMRB+URT8mVTdQeWGg54dno120y2inCSVR572XM6H0YqC1QarjKiev7Jtae9Stc5CCz3
rGu5mPDthj6tWl66AiLUqyvZX41khPMOveK69c4RefllaQ7OIgvUl9iGfWUhybAdKT9tLC+rllJZ
SAoHRTMBtsmL2ToeWKs61firJPqbbfLnObF+kS2VFDrI6xc8VetHDc3hQ5Vn1crPbPE5dvkPOxXp
tXBr5QF5aIreoud3hM/DnI28Uk2uv6VB+0PwmX3ycGnxvgQWEBltuESx+RG3+f4hh8S0Dh0HJLFr
Y5mp9fW+8qFbe+hNjrgFYTCkTid+LV+0iRskPiA43jWdv7FcEJbovYU/XP4xRqVou1iLlB0JwG9j
hbB5aiJAXqKH/pvLgkJkphf2uzma3hark2xrlUV7DazinHijjg2Zwda/Sr+rDcouJJ2DRzsqr70S
RPthCK0jIt4oQs4HkVz84mteBo2/8Hv4onnY/er1jWqo2yEs3Y8g9/p1Y6jV0WEDcfF5i8uoZZFl
oOCwwXXbvFRT6y97cpGwhcoIpWg3iBdNG9vQPtWLobXTV222WEU8JVt4dlHwjRo3ueq8B2jtfnOc
EGWVHsIZD5Roa1Uoo3iq6N//i7XzanJbV7bwL2IVc3hVjiNNtv3Csr1t5pz56+9HyB7Onto+oc59
QQGNBqjRSCLRvXotxwSuVep++90zhm3pFSTuGu2pTXWHKj3p3jPTXa1DtjBYkI4Mkbqsa0Smu8S3
txGc5Mesr/qdaUsHd8zStTI4xzGu2oVM0INATNNv2kAzN5nbfPKttEbh3Q4WVToE3+BlutpGYf3I
+fJA5YwGLDToG0eq6wPUrweH+uY7HCYxcyoU7tIBXHoEDKT3/PBeNBCUKUcpgpV+MkWSBK1YYhtr
cjvKubMG5Sx3+afezq+FmRKNz8onysfjC8TO8nMmKRB4KdadGubVeTDKaxcC5cmTMDwGzo9QbtKT
DOmEE/bD3rNgQAHen+kn6c5tqFT0zeRzBypjCzYdaqZpKA3mZYpsPZhq2901Zk3hugSoTZfCYFXK
jX9Uneas1I0NZ/2EOJyAib5Dj0eEv6LcByM1QF8g7KKhGAs8vXARY8evvvDQn8KiPTz3qCldijh8
rpWsuiPQyjdp7MjwdVX7IttpuKDIItmWQfuXTSbkHplg7dz3FqWNuh8sedrITvTuxSSk8d1921vA
lcfoG2F9PDrFGPZOEOWL2zhQrX4xVGoMqC5t13lvFy+FFjZrZDDzrRiamsntx1Hgl/VG6t+cfFh2
NWWgRNm09HjrWpxaj65Opd9yAlUcI09/IBUsLf0O2UXfOaTVcC2G0LjYCajWrl7rjvYX57piIYf1
t0432utYJ6SdMmg+y+DzWPI9DCV1OTRh9bPTHzvbguUn8p1TQZppAQtVu+ojimeaECnyQGrcHdJ4
BJz4Ol8TmDyv6dQjDX1N1LigiBOTmGwzCqW6jt9KMZRVPbmTlPJbBKonQ+nsqYzklnsQtFBiaAXe
eB5sgmXc557AfHYPSZMtKYMwn/JMThYBMAES5/17NblxGsaRxl3XN7/+k5ic8BATDreHvTZw9TfN
Ogum7CGIfxZubh/6Au5Hu0HfhqqbZBfoVFhRn0llcgk3GUfuYaPlWnEZ7dKi2FJuiOF4V6cusl3G
o/oxtcnL+Xz9d9xDSM5lUClAeDheIGXO1m4QyA/NGFmoDHXyUx7flyUPoJNc733bhuGu1VGEDz2n
vgzBlHxx4vKz6qZnueCbHsU9auvAmYhyaUvTQnJdawx917ijvAMrHS2LTI3XimEVe8VkN8Dd0y2j
K8hM81xK1fJalUvzh50nj8qATFCVyTKyNdK6M8L8J6e8O5/fws9eyyvs/CiDoiloduVQ39l8lbaR
anfb3rCHq2zZ3goOaPVVJkGpmkn4MzXPZLKAjvNlvpp9bX22fHhOi1apHkgwNZsirjOwLiXYaMJY
PHNV16zSm2VaWdG3IuuXflbGP2S/RAQhDeJnE2jgpoX65DiOGiwtBlhe3+kUcvrDWa11+8l2HIWf
7A1RruJr4BuUd9pycXD1zgJP2P1QvIgfStsCim9UJkD4JjxCRRyuidwMd4lj5ovWML6FSu49UYo4
7BSIU7eQnjrPnNGhiky979BYACBMk+FhSPSOsp9S3pRp27zCi3oQHoFZj1StEZ9TuyrbNn21ky0v
3sMJYe4V8g8n/pcRqb/avEA94awCiPzXTU/QfVCD4ZQS9l30geM+GbpOOKjsDxP2pNNgCC560IJ9
HZ8DgHpU1JT1ujSQqfZ4L1cmip97bi7SSxOO/sJubdLf02zV2CjOGPqTLEM+SuKBh6KaG2kJpELT
227fNESvR1tJPzux9aMDaXotnFC/Zpr/F2LtKQXQziIHR72kjg+GBUc294hIDdu+jdIHT50i11lT
fTchz0qCRvnBKedHIQfWcwH101pRos/2UOYr8p7ONZkaMMswqZI72rmmpErwe1TKaizBLPlu6VyF
o+OYQPNDktizLZd6k+gvPyzTLsItJq50tW973zaLTcR1mkvfdgSbJc9f21meniWvQoBgjCF+arX4
BOriiwVg8hxoxjrzq0coqIOlOqqnsXKOekIc13Js5Zwj6r4cB19ZGXXd75y4UvfokAyXfGqCXToQ
cgFlEOxyzwlWutmor+YAn37Z9z8phhv9jhM7tFbPJfH2RVU72bqDIImfy9gbD2QQlr4uGQhF5dpO
HgCxxYWpEKvxrJ0bSemSjzzfVyX+5DsqNDA2IjCanA+nkWLVZaKRjg5NrV91RkSEXh4sSuqapl1E
dfMIWVCyE7a5oSrst0tlq926szptwdPIWSdV8GpXHWEYSw9eJjbKVZsY2jVyfGfjU5ztJsaWjNR4
osAo3XkGijedWsD4E9TnrtSSRxgVeK5GZQ/sld7vhU1JgL7ALgscVLKvHAWsH4pKGGqc5MjsB0/j
KRm1ia+yJA0HX8/GA3hs3h2XDEZAUf+pAXvEg2D0SapIO3QU4a5bCJh3SdHb9zKCprKlthx6UJqn
7pVYacAZxw+aZewlwQnMcLoPRgIWNjCPVWGN6krzHRdyl+7BIxruGCYp/DGUzHMNQtGlXu1eyrzs
nmfpqdoZ2YjR5KnJA737bCIEgLihz0MeRFzPqHwRRI/0Jz4/JhidJQzv6dVuJiXl5tmiGPlK5DO5
NQV56VUBQ9h6mLzERFhU7l2dfxcDpF3lNQnTaGVZ5XiFYcpZaErdk2XRxuvNJhvmVo1tHfwrLmKC
04J+MYBITpa8C6OlbCDgXktNeeodqzg1TfyrF0O1AEM3NIyQXgNSFj63Lr9EfK5iud3E3AnPpYGe
sSQb+TZRHJeqSho+Bs6+qS3i9+l4NkqTG0AS3teFFPH152eRJ1gLbVsYuhE2oYSkNKx7YavtjEBj
BW1paKsckyqXJB1RXVB/21FO01VWDHcNdEBXGWaDpeb63r3Pq94SmovJFnaw5nvj1QZMdOJLV3XK
Cl5Bndu0qx+dXE22dah/bv02OvvtXwTBy7u4GfKNY7uwxQQoEFUupJuiB6cyNDmiOze1ddcX/UDo
FPmR3pRNhCYs+Kql+LMLK8oXA3mLhaFL9Qu/98qyDl3vsbBLlNrC0r2YMh+KIIK0J4iOZoMasdoY
3FqmoWg6SD2ognSyPluIKbUnbp12K6mL1atWPQT6RM5EuTvyPLzBN+4mmXDcnqow0hcjRSWcetUp
1IeAmyBYEk3hKzwW+GazUTxZuxE4lXWD/Gqvwi80UTgJvw5dK/iizVOUwSOQh168aixFP9QB9foO
YK4nxTerB47TC7lPsieYH9fAJKX76UHdbSrlVYud4lQmgXsbGnmSLMOhCzcQuKCxkra9tEauVdrG
wHQfKj37TukEGLG06w5814JFR6bq3sgi8HJOPG4NxwVwVUovPtpWD92QLPWmrJ68YSifssS+5pAJ
3+WeVD45Wmcs22Fo+IVlaNuKuyVFEa7c2r0zsrw7t/ng3qXIy8PPGb56SVjuA9nPKdzwolczIjZJ
HDLYidmIOmow8qTKxKwrIVyVRtKjbOvyA/ePnTD3VpueYj8D2cRBE4Dk6EPeQAbT0Kp4RT2E+WzE
EQTeKtzhVFSZz0lF7Bugmbyyp6ExyMo2z7i9S5FlPCdUKQEJVeK1WKs6rbeF4btZ39Y2IIe522sw
/OLME161yUbXgyeNraK2DyBtp/5LDFVEKtcw88sb4Zx2YNJ1aEdvs7IXpYRu/Hx7W9v37grCH3kr
nDWKKValb7u32dismpVFmf1OOMtBB+ipndKw4rqjLy31uo624EZ3huW0l9YbrE0SjPnJjo4ZEbon
1L5aRe6epkqap6TsX8jPOecMZoEdDA+w62t9d2nqeE9Ju3O0NAk2FmGrla/FSGXWzdRqXXSng1Rw
5VwNoC5N9SPZkYPd2d1F+KdlEK84PwcItqNuYqUdj3gBeWI5jJGtI3eRKP33NDfar3nuqwija8aF
uvRwF8AbVZMOuzZG9NzISIWZTqoeiKm3y9DpvdeS0PFGg+dgI2aVCtmPuohRF5lmMx1IX5W1Vy+w
tZfma1Uk3k71M0jLO8J2YWKWq0oqyi1oZu5btjcOBweZCmMdGtbvbjx1dSUp1OU7h3ddPVHyTTRV
e3nGA+K23ovJn0fR8rCSoAF60fi03bsxQkTTSDI6/RJ6w4MYhWOa3RWg88QIjJVx0lDoWQQTvfpY
QvJk9z1859OuCHRqm4ldaxWaknYZXPlXo0t7S+q8y2zmgT8/xC5gyslptsc6nIv+EJjLDxOZF8qL
wk2G7ewsXIhHcNYx4Zp/u5zbcmA0SkV5RphgQ3338NkeTXc11k53GpRUPssq4a5GBTgYckb2B8gm
gklHSDTFJCskerFmTDwYCMOOFopCwqa89eJsSjK3yNN+mBDOYhbWXkQ/pp3FMjR/PXgUILJYj4Co
b7tWxJaBPZGUahYgmVfRMKaHrAp+NdQGpgci3+lB9OaJ2W+e+OD3H7jM2wM3g/Be7D+vE8PZZ77S
f+DyYat57R9f5R+vNr+C2eXD9pUn/X75f7zSvM3s8mGb2eW/ez/+uM2/vpJYJt4PpR3Qd/SDB2Ga
X8Y8/OMl/ugyT3x4y//7reY/48NW//RKP7j809U+2P4fX+kft/rXr9T2/JKnQy1DtHfg0S6Yvoai
+Rfjd1NR5bMqJUd4W3UbN3qUvR/fFrxb9o9XEEax1W2Xf+c/X3V+1XKHCs16nnm/07/b799dn8MM
R+9OD3k6n6942/Xj+/De+r9e93bF93+JuHo9jFej6NrN/NfOr+qDbR5+fKF/XCIm3r30eQsxE0//
8g82MfEf2P4Dl/9+K9spoc4tta+DZATHRmonhkTAZsf4rREz0TAUB1W7CrOwiF4lFsy+pluGRzFd
kkDaOzGybFrnPWRaoy+9yqC2qjak+yyIIVCr+ydOwRDZTqM4p5KwBd8yzYs1Y6CbB7LvP8W8sLvw
RG3GEkYsYRNN1cOWYeqAwGrI9k/QRV8g9YgvhS3F+852EHzuqPO1zejWwFAZn/MUBtLJS4silOTE
bGBJwNk8+XSziWk10n+0AKiInDVQy4itcr+nzjlX5fXN0YVVclUZgQ1PskF9STYiscPJHhwmYqob
P0LL1YbvxqB+visuOkED8vYh1T3TcAis4lIocXFRlEbbenoBdF2sbrVq2LkFyIZ3q63eAZicNp8h
F2RHsbAyc2SJjPp+3kts7XdaRVDTO972C5KiOYVpDC3v70sKt7Tv+rPKg8XNTR85olnqzpHLniJm
9IK8SaH+JlYPPTIl6u+E6xuZ+qtx6LYG/7cjoFzv5FeTlr1rsEgYxfJ5ugAn4kiOfki6BlSFnRcU
naYwfWTWPi8s/zZwlMABDTPZc+C4EFwRvLqtEMZ5mWSN0ZKkR71+t+bmWQ3luouT9Phx4agM/r4J
pfsPe4mhkZlnIt3GXqkMtOpjhNZGufPugibx7kQPsJeHbmvpbV0gs+S1mZ0nhF/njNF5pLJ0cp1X
3jbS2gfbjmLipoF+EM1I6OyAMrJ+ED0E04Z9IiULMZm8uYmhq+teSsEJKzKKoxGblRatIwMvQ23M
h3isKdS7VpKUO2FtEZNbg6nVlmLiNju5i143yoS8Ve8kfGcPMk7mRsqh9ACv8ct3no0U/xGRIZWA
7d8mtTHTd7pqf53tJnhCFT6tNCPL48pbMTNfzEHDEFRdB4XJ9KrfXtdtmFKqR6mhvRYvwrA8lXek
TGDYst2DaIwsQ7H+1s7WLjKxZtSEEC2cfBOQLQhfDyjfjXEnvdtAL3ICBnEXS7cNb4vebVj2cL1K
MDSsVJjRj/rUhGHeHMVQ9Obmg406PWhjOYgt54n/aoN52e0aau9sMqjtUg4+ZX9KOCKigKwmV1/2
02topJyuQgQlxATxtggNakRqJ3FKeGntA6UAY7oQY7Cnv4yW4T8htCBvhB30mHOYV8y+pRC2FNuI
tbPPh2Hu9VRjOPV+lKPPUpOSycgNmNz0MHoMAKjtbYuggcwn7LVotZ3woIDL4czt+FdrgrGnGdV1
uRmXQKosKPwnOEk7wUmaAVBPPuYmqcepK4z1NCN6s49YUvUbq0e+aXYV5n8aBgKiMu8Uy+Od29bD
/egYV71OuqeCA/ch19VyPZRx+tXTDVJKAKwInQ2QvE0pKDlyPxUGwNWogH4trGt3IdXDXoCNBQpZ
NHVlu0vDcJL1bBOw5ZSqunUCfmspJm7wZNdxw61m89F/B3r26jbaw7z47ebYUMVdBTDmInDlHpzC
cQ6cXPV0IbqigYvdAEJQoWl/s5ZUQfeFamy02ROyUxcZzsmHvBEysVMjlttFHQCwJCyQm1UPY2gK
obo8ejWyOUF1V+bwPoueaPIhodo21UF1uNWvieitF3uAHGBy1rfCWdY05KAjH07U2qoufRq/hK5j
QT4cAzmV4gHdkN+2kFTWRUz4U+9P9qRPX+K3PaL2ibBlfqqdPDrD/R+dm9JaVQ6hT0i9fpnE5Fh0
I3iSSsn3kNCe5NEeuoXwqToQ1OQ9UYZPnYj6wGmvpK2rYCu6cWP8sAM1276ziUuFP3N4wU+iLxEy
7XstgehOdw7J1PSmAiPlPBY9dILRJTGr3Ue71DqHf7L1hu8eJESf0HSffG67CqsYizWiaQdKT5Zi
pigGeUdWuTVM5arrfv5SE2/2ZYDsZuzrz0Q9arPJXzwvlVFQ78D1y9mLgoT8xejMR7EizO34XOY8
NOY60Vqz4YdGp+T66Ke+exS9pMu/DJ5tbsSoGwr36FVAkrm5/3YJ33qzrQNmisCIi/rENDtP3BaL
fcSOHy5XU62zSutk4sT/27rZ+dfaQEaFwgo2sh9k22LUvXtJLmGhL5z4E9G7z0avKz8R13YMndSv
7YWPsRXVn502IqUTtv6DH9r8ZhqhdDRrMz5+2KeB9OvodyV8N3yIT4pcWftOyok/QTuwqBHPOQXI
SwznBlbATRsCvQSLYJavYSQ56xi2roVFoJyEaRKtOy1vTs3UkKx738w24aLIyjoqbWk/28WCeSjc
hC3NNXM3Rg5abX/b0sjH91eY12sh6Yg6Sa6uYVAIFSPuYMFKvhXDWM6TOyeJ7wDYRvmySVGz8HzU
tnythuerR4FL0YJ+AalWR+L8b02GXi96rwbc3gsxFXYKPNaim3sJKrAFYbV3RrfIzLXWhaDcnKrZ
BEqkTCUH/qNoGh0CCbTu78XIKyDAmT26ya3DI7DG3x48NYF/VJD3Voq0WpF29M6lIEkq6pjHdjfr
18IIdaZ/HgQhUjw5CeOffeY1s0810S6JiTDUvJ0MVg8GoVx7hiskcpX8ua1Qovs9+D1TSIW0SamO
ohhm+t3TvGwdQuWwFD+D869iNsCM608Ts+32OzpN6INLIH36WRXNvNU8MS+bt5qdMwSbiNcmKb/r
9fhIrX+/sMm4H8YIvRg1sTxyrZQUxZbbFMsKrhK/UR/6aRJiDHvZKCCzhW8vmcYxqCa920xrC9Iq
wdEu1eAiZoOc/0iaQGMuhhaZ+Tvd648IB8mP5bBuqY+pQNIBWZjkzu1MW7mN6e9ThC5OiQULF2ei
PFqJLsTiQ7WwM5CdlKGWm3pI+2pRaPIv19v8vFT0umDiYBg4q4ghUXaqmXpAeJGUPdhUG9+5taY8
DSQ9l1pk6XtQU8qTX1o2bPeei+J0DlWYrHdLc8q+Gki+7g2t+F6Mss1xdbKBafQAgTXlfpzysKLR
PUXfB3X9XYyaKWcrfANKd/7Rd9pzXi56Yl8lk8o9LF3xsY+6gvp1nqcU3oeLXgKYEbZWoVqzdlxn
OxaZdJdTp7se6ha1ud7Ll32VKIdRNHEFwCmb5AQXwvBuaprP4Po4eEn7qydc3nlrUfApzeRyB3qn
PKgyxJJvaoNCclAMsyA7khbxj8JUC1XCKiF1ZsrpRMH/W59QOJcmlXNSrwI9RrLw3YpeyY+GaXnH
2wZiZt5lTKG7Xr29jKGtSJSPXrw0gvwHqdT8kQxU8ShJ8Rdy/e1Jn0aKbPQ7IJNIWU0eeaEWj1nQ
rKA+H6/CXylGhIh7SqTEpGSY1b1aE7qflotFrhsrAI7Q+r5dwI6Tc5Ia1PZreb7sCJUszMjJjsIZ
FMG4VwcqhcT1UYiQ94NNWhLiaqvVXpuq1M6WBDxWDC0PUuWxpipHDAvHqhayHlnn1JPk119r2lbR
zlICz7hbONrrvIaH2PCqqqj9+XBaBlb8LQGDc8mmhhSmcvHVxFj3k3rpbBMTiZ6hkxCh8iOGohEu
vh489qATD7NJ9KgZ7U2CM/M+5A7tg5tC+ft2uZunSq252ztgXaeXIJre0mFQT/1t50r10eDsmcM2
oNZHtS93ZucNO1upa+hpMcWqqVG1IsaiK6y3NWK5WZFEBIpbVGt/BP/c1Nk/LMhkaj6jQNopDUcI
0cSt54K6msaVLKk3I+Uuv6Znxw+2cVrRmI3za7GY1rVY3Srg8j9ubcSOnaDt+bdtc0pfdtoAfyO8
IPEqQnHmk9I4HXdaHZFO08s+KfYzpMjWC9Rm5bkKkQy0+jj9lLpDvrY9yss5YkP0XMoLK5OVlTMh
85GCTo/GhNwUPWEbAaIDK55mRJO99cQQmjSmHSOGlqebbrxZt5d5Zj7BS91cFT9pr6piuKuuQ/Fm
tply4Z2r3N0KU0fRJSyzE6WrNtj9XhhFE0IMsTUBdEw81811bszHsHazK+hMi6OiQRFnVpUOgHsu
WISmfE4M0GyUmK5C6DV3Odnql6biHapCA8nhSYmZ+l+qq92mPurTsKtBsFIh7J7ErGn7X7vBGe7E
UhCwl6RUi6uYs/V82+hm/CDmAqlegMCJnxRHcZ475IdheHFM6SmAKe8KYLM6Zi6I1GmUQG1w6zVO
jAiB0lZ7MdEbXnl1SrvZwaTF88jkPE80vrSXFb1B8AI34QuOzds0HsCU2VfsjohcEfn+bfVtzi+B
Y0iaspY8z904nQ8PQexlF9HIBtJQY42ArhgiaPxrosorqGlk2dvMzuk0i+REt/KjHOq5t12iXsku
nq86667JEQh6mxArjI6oXShZkDHp0saEaXvPdcx9qqAaM5FTypPAHrJcaAULWst5PE8jXAjhpRgP
dV3sKp3iZT8atxn5f1ievPbqaiqft6mnRecQDcALOeVfltDNuinqwz9IOEwTbV6XVDAAJiVavHal
mDr90IEnEALafefU1nWYGqpyUQEuiY7FSmBd/cSwrobiWtu6j6zFbNMVSTlR4XQUJrFU+EJjs6hT
1QejyG5iUvG84HaZ2TZfxmmpOG7hpjk6vtXuKcymOD3Ox1eTR+5VojfEI6ehDRsVZfv6fd9K1WOk
W1tPVkewJq13jEGYLgMx1K1oHTdetROzQdF/Dd0pVQ8657ng0yu84FaB+J4DIaIVbF1USrqBliPY
iuEYFqAoFd85i6FSgviU0tdU85s77lTxbRH6LDAPw9SwFl65ZkiLsgTPL4apBWGniuC2XvCxNfMM
pQXogPZVbqVbfnS1R5IN/JJDJPBXYEK/DSH+NzgC+6WF1Pflg68OTwBaLPimMSrvPD6uKN51VrU8
asd2akRPNAFSVEer8N0CDnRmJOBWi1aLagg3GUZl9aA5dfjaRbUTPuVpU7/mcvNDaYKNbRXFfd7J
6hNl6cAjy4onxcDXnnrQHivP6NytmA10zvuolmgAMHAeUP4+Ri4wqWhyLokhXikBP4hJsT4svsc2
pyFh8fPws1dKMFxP3lIOsf8IsbxsGPIq5qv2IBqKr2TDf+iMNn+gmHMkliRDdjm6Uby0Y46rqa5D
jPrmX7fZVvMN40611B9ugiBZ3ynxpcv4peRxEnZ80IiXZmrERJ+m5t7rk+faLH6bpgVpaufn0gyX
N//G9A6hP54bQVE6kc+L3tzU/2AbEuPf+c3LwpDPfybV/UqPvQistAvjzqBTMTzVnKqVr8IYRCN6
bU6eZCHGH6bBggY7P3BPwn7bQSz54Dfb3vnkcHVs+D78UORC5SGDC7+70rxE9D6+mlQnNtTzWLf4
o6PYcd5b+Gm+ZKwLflVg6kYjYNnZsErzqY3yjTFxS4sx1CYB4GEAjbOt6zU0jN6Np4WNMIo1c1Pa
VnjI8066BzhoPLZV+l3KjO4kRoRc1Q1nM2PV8rl5RDhkF0RZf0obW0Elh0qNwQxV9E1T9SJsomlT
A5JLW83WYphLI9jdoh33xGz5/Del/wIaOqBCTWnQCszSje4MzTmKKoc6lcA7SBPzK5sSuAYg5I+l
Bwbd8y+iZ6jcbTKlgR357xOojBE9do1XYTfHJISGYnJR4p9VRyJJ7JFktg85RK/yMyeZKMhSG3rb
WPiWAwkD93uMMMkxqePsaPXhfaAbyTZ8Mwl7YZZ+vvjY7alox8obfVst5t85ve0mbH/eMned37vX
ubcF5GSvlc5Jz1UctBAtUGmQU2OyCMzW/5EC86SI6Cf/mU8a3Fivo5LVK1ex40uWwSQIuZ+6G8xC
uZg8o63MtsmXlO47JB/q8eTrwLM3pU8pkVVZ/eqdUXRFo3kA1Ntac4FrgdkG262Op3l6gOK+WTQu
bxO6yV/niQB6WJTY0LyUk+yBuy0/x9CRihGVEvqxysbPYiSaLtenD01XrtVqyB6ETQ4ggilHmy83
JhfRbFK1wVrM6ZMJ+hN1O0pas5xtSVLbi6EFrD5v1EffXAXt8tuulIMdKJMLF2IPYUsduGXduA83
wsbDUbAs1KDewTNyyfIBiQ9klh5ax+zP8Gaew2lEmXzxMMDCv4E0bVyJoWiI4f8AKB8SncQtrgzn
4pLxFouEqabaeguzQbssIYamTrgfQJK5SDP2uXqJQcfr+Rjc1dNI2FXf1I88OxzEyJZHHZSiOhRb
C8mthTDemkpWL66KVJjWwDQnbH4na3f6EC6qpAzXpiMVd0FukJ2FmncXW4p2x99tA3i2lOfWJIEi
t7r/15ArywQyFIq5W/2Q6kH21S8oXLVhpYLsSJLW0VhYJx2GkoNTyfrWIihybamHXEHBIr8aWfCN
DFf50wq3KGp4G35nyq1F9dy1cVRzmRUeNrNpnEXGs/mpqZ2DmDWlCMb7eOAjjtaouZPBQu5jJG5W
mlqaJ8rmf0Cp4FNAoSDpPZnmZraZcLTvMrmh3hwPYZf6IW/hsv69jNrN/2W7f7qqsE2vkHOXuvZA
ypdT+rKemmbKvIqGYqNVCOD3NJuEh6cOyqZRZf6hk6+wifViSCHoA3h3Yy9G875UyaRwgWwzyqUO
DbDySWY5eSramGJR6wtU9s6lIsM2VGmxy1Q5uEu7mupfQzPviQahPOW4kCuhQ7pAFsP40hvNYxfx
CZb6aml05Dg55R9v/KrvqFZFd3ASdV0WOqUyE7Oqqhk0ojc1wmWc2FmbKWodjMnPUc2HC79o0Fz3
fvuNYpVDQVnlqwe50Zb68nZXBG6IjI38zeAztkttC/qdzMpeegqQto49DmsxrPq6XSPUlG7F0B27
cCUbWrgXQ0edyK8QujgO/FS+eDBZUW4E9VYhy9IZ/WdwzSn0a4Vsq8+9kv4allO8VQydyHGhImt/
zYphcs319eDJP9pxdGB+NWVUh2IdrG+dRqCjO04wpoJiCX/MKpFa+SxGokn8ZCKyUH+EnZYm697a
qyaBfsIGGuUwsnbrTQ/rFMYUHUkgCs3EhK6m+m2Wr5pOidLkHZeGus7VDu7Zt2mnMLR8JXa8bUtl
7WJIXWldIxWzbOM2OxhRgk4gcrGrEfz5N9mAhEF1vkhjZ6xHxQ8OTWmnj1qkfUPEM9nmngdOp/Gy
s2hst69PnX0Rg6EqimY1T2qSpyyNEomlvim6HYSGL25aUEzolOrCUS3prp4EQ8gGeJc0hm3JULR3
9rxIPX3R2ZBPBnVD3AA3sQoG2nY/tihdkr4IPzcqHJWmYX+tO48bXZTDE99Sl9F0dQtnROZ8hSbo
q5K35aOuDdGBRyVlDcVz9zXi8TjWnK86kToytbkMFlZVHvTR/iHWcQ7g9k3ZyX1PxSP5iEbnvhsY
N0oyuX/UFVP5QkUp2p1ARPbi6CiahKOQb+XcpqbTpGiCgrJPuS4QCE8tG6bhfLTOuWOuxCHUDie5
ttRbKm4tX6oolC9Z5X4uA0/Zi5FoxGQYuYuO2rjzbNdUVT81uTYWSFXKlfNijtp4Nt1gWLQyooIj
JHNrR+3trRgmkvHcqtkSNVY0MSbaGl0Jfd411T+JXjT6SbUQXc+zo2oxT8l2zaGlVECGs+Sd468u
sn8LvTYd2BzH/hROjUcUJl2VWvfJysxmKyZQ33KRPgmyV1NPqTjMS7/if92BHhJdf6LdCSdRi+mG
c7o1E5PPbXxzaki5KWh9QYg1YaYFKrqCz03h+OlbaIzCSy0RKkbPdVR39aTdUwGX564ears6UdVn
uXV/zUJ9Fx6GDmU4nhPsBbV03rfRirZlqOs/YdjfV2FDkA+SBo6P7t6srOwqAvmxWowL2Uv9oxh6
iu+vCxlqMjuynqt+RB8pGr+Yrp1v4ron+OhY5afJnhXq8IWSWWhZ+QiT3lkWIKQOmdwHn3Q7gszY
qZ6aARbIJGh/CLOddP421/qFkexMzmgHmLthap56+t+Hg9R3k3wh07fuzd0HboV0OOS5b2s+7HPz
VpAXSBfznp5j3VvUQWzL1OpOkpd1CN4jZWV0yqVBy1xHzBebmI3kvjuJJivTJ6n3rG1UhaZ7Fjao
QcDQqHm5ECsAmQSEp6ddi3SMdgr5nxzxV7S+qUnK424TvRVz8Q+0xoWYNYLwc1bJzW6sFZWqhmlF
4NdkgnIzoErvzVFUgUHpYwIw+8oxNoqgtmx5oMl5CClrkhhbqYzMTQ6f2f8Rdh7bjSNZmH6VPrUe
nIE3c6ZnQVJ0oiivlHKDk0oDbwMImKefD8GsVFZ1TU8tUAhLJU0g4t7foHZtGvomirofdU0oX8sb
fALhvcCsaH+avfNv5a4ffjYoA/hL3aKQ8bcGv/Qgv35Mo3orl/iLcfxf5/+naT7qLvbxv0aUDsoq
/Hb5a5Llr0kWe2jV++NvdWLzIbJLa2VootkQY6jucBgr77zlDnwBBCb3VtWoyxzjItcOrvdb1yDv
Js5D+8uQXzOMzVSwjIX9lRqpprZ9XZ4nYlmqyi5kjOOFYxNGTuJ0O6dOFKwMnqs3tT9cGaqoxhV1
XpHO1O2tHkEbh+Yn+1MCIvTjL1OvDt/XY8Gf5e6jIeh6eS0IOl7+DFtfTMC0Dc7N3n1B2KkPCJSa
TuPf5yKwb8C9HFWbvlRVg4dQhzWxO1qKqqGr++GqNYJgY6bsw9ec4MKVoH1xg/YuffhQb13Ee05q
FlaF/h43m492sH/dAVWXG8/P9n7SO+fOqXKerwUpUEPoQHRQNjins+2c1Z0ftdYh6rrHSz81JBry
b2VYzvuC/ywC34zw+EnsO2ElK3eZVfX7mGrBhU5eXR0vL2mglZHAytoMS7ZxkH0EBa+u96qI1zlG
wA5UJFX0C6Q+2v4RwwD/Gn8J73L5W1E1qDoZpMm2nuIU5UGwf1Y65Cv8bdp7POba+yQl52XXJoyv
YWp5m7nAM/m9TnXmKdht8gG1DlVU/dTYLmXvYRNgvoz923xCxN2uFnCxDVzPr+1K/rwEvXc9sGmA
Ao/SEmSqPxsWy/IGIwTkOJ1UVO0W7XI0J5AZbIwm2qgZfrtV06reqiVEQYQfGtZIs455FOabWGLW
BZ7wXRqcoEwTZBsc3NLrodA3lzIsVP906TUFEQoWbvz+W4ujBlXLeFTPOX7DE2QbnrNfsdtQu55h
FbK/4uJktYYNM1k/BH1M45iNdXJK4LmiPm8d0yLfRsQ496kHrWquG+dIztbdR/bwoFkDLGtUkVfW
LLstB6jpc0YUAf7p9GpGaCLwDem2bS4v9aXbzpf6oTB/q1f9Z+Akl/523ms3uCoiyTIinzQ0zbld
3HXzjONxV0/JcV68dwcPawEDA72tWMx2LQ4ue35R8Ua1RkiznkI34wG1jG3Kyb3TtWTfL33xOPCP
fhS+IGE63wtXWivRotqDFtwKxW7ri2X02GNEMkHO3IbiagpzladBdpZJnT/iuHTboCb+Bsyq3LqR
0BBYC+q3ACYz8aMash8e7ST8cU0sbqBotjdIV2Mg1GACNPjtpSpyYwSKyOS3N0arEUsrgGerzqqP
alBFdak9eOxhhCNPFC+aLx8d1Z22SDpXw9eP6VW1muSjboiTz733lo/VvG0tERnbZnYhLWoc1zYY
kTZr1lHBNmppctKsOY29xSpeBGm+JYBUrP5jFFiq9GgF1uYyiZrv0snO5CdDs9p9aqXJ+ePiVqCo
h2n9UYM8UnJGxxKvhDlxnghJRgdV99FF3Ynan9ehYWibjwZj8hlG1DTaObKAd7i82KVS3VYtyA7U
mzZWbv/+V1geobi+7r/4bTYco3CSx0D3fl5UnSqqho/ib13SRstXv5V/TaPNob0OsdXC0IgJPwb/
P+fyln5aV8d7PJsPSHvMu2T04lW7SGh1KPsjBeDXm1oLrOsyDpDeUlJbGaJRNxn5nfXkJAR7w3bS
cblkjF7xoUyzea26ID+QoKyEAVMU1c5+zD2P3WOrvQ2DcYA5hxq3Ho8kvxbt8qW+mZvvVoZSR5LG
5rnu7KOI++2gyWMqnOo9LnzBU9LSnpPUbjaj0IY7V3eSnYe2xrWP9cS6z6caazsT8fuu+1IIL322
as27qyASl8i9PYfkY56q6Kia1AXpByDNusA3kN7sK+6FsFd47n5t8Ap+yjC3xblCW6uSg5nRkzfy
I/OzfjOx19541srVkuwxinv5mI1FuvGLsNvlhSsf9apKb1gBX1SjuoxR+Nlnt3hSJeQ4vJ2w4W6m
OmGhNZP5y2SBF/+cbBZ5vyMQfDP1HQm/uWIPs4j4SBSywZwsRZRPrrzO3DU5akBJog08hP904lHG
OEYuEHZ2wJd+NDSi/oLNi4fEMlEArYjJMo3ZnUJagTK8bboiu1MgrKVNLCXVFqXprdBzfTV17Do8
p6tJF2b6Cqx+/eBVdvXAXhqyRDmXO1VUDVYFTzhNvbOqEo5sT2bnPV36L4MibbFLjTj05JNM8/Vg
d+9pEPXXqguZDP+2m931xwBD79Y6i+RJGPYq89gEZ3UiHaSC8/AQFNpt2kYahyWAn2csy+S5GAT5
fz2HtBIi5bmzPDgLeBS1uzA0LN7EUKwbJyZFtjxMczND2zjF9mcpqYtqrJYeH93+e90kceEbBeTe
TLuqXB91Qs7UPnIjV1Na+NfjGDe3eJQ0a1xai6///x4Fc4x/naM3GjxJrCraN1nePYpJew35G0/V
UmrLPt7Pw2isNc0Wj1Y1do9Z/mraefagahw8RnAydIatakumwDvbIzpJkeju89QE1tzYZ86mOHMX
Ur4PPLJjR0tfOy+wtiKwkkOV6e65ZzFwBz+8bnnMtdB1uR3nQLvyawCQuL77yGHOmC3Nnfk8Ib10
KZrSNZ97GXq/FT9aVed/GlsS+9ujeVvMZndSl0BH+YCHboWU45916k7vUbwgFBySBSkXgOdUYKur
oyy5uVT2C5o07b194Vrzca5Rx1ai7D0OSDyTvCdpzNp+kj1Q/dJM3vTGWiP6Gb8DnAQOlvjPppdi
kViDwckkwq5WcnYGzTxnKMhAbuJnciqi+urS6Kadd3Aj/VMMpYFUT/hSCZaIwJ37ncTAZlMFs/XU
xLa4Jv0hV6poIg5+l4gMk55W69eW9ckw6/5RtbUILGRaE59Vyaineu2f54Sl/A4NHP96yrRsDQAA
e5HJnW5kM1tr7Jbid8/ytuyUnE+yq1EVMVHIcictfqkXQ7ClgxqZLcYk7YiikxrJ1jp5nxtnW06e
82kYhnons6s4Qvp7BjHcfksafA6nztBeXDm8t06b3aqSbr6IvtOfgdT19yTXbvK8wvm7D8lkmnm0
VkWzHIodUGD3CpzeawE//tC0bjmDstfmfQ3q2swJDenLxYlHNKd+3Y0FShkcBoatalAXo87dSz8P
wY9rRMPWH+NzQRIF+6NeoAARxluvxEVr9HtOxu2UnYNeN1kxc+MBpeZhndXC502fo5XwWhs5Lmtc
135UXbt90/iX2yKsq2vDdwhBezWKjNrX3kKdm4BbhdXQCAx84ilVWQO2OH03PJrh4hle2OnXPAzX
hB77H0Uq72zEqN7miR+MbTX1XRdk9V4OLjFCozDPVtrom9ggYY9m9xc1aPIPNSpE3z1nKFaxXrbP
pcRovfVCuWojHMDJD0oURfnNiclu913m9k/EJBavMbDtqrWt4ogkj/1VNXpVFDzyxqgmdcHu/AX/
7uBGlSxX+GvLH0CcLVMjXfyPc6nGRpv9v86VYHhiW0ZwYy+D1Vyp+RTlhb1RYTfp9DnuRkn3M173
W1mOmr8uehSHxLK37ky0P2b0YPZoRThPuZF620aW2VW37LVl2iJ9q7ECy6Woj9Z8JmpN3peSZtTm
45jdq4FqMs+pDzh4DDzzaMcgqIGtVQTXai7dGv/5laLnOkp49FhReLlEZucAHY2zZNtL0a9USyCb
n82qeOmjF8I4gPM4fAxOa04WEfpBK2OyWEZbMG7Xpou3GTBWcoE56+tSFS6y53psTAm2TNxeehcJ
4FrNSI8zEnm6b7w5egzMuOvD7RBV02drRnvqz+q+QWlXVeveP1b/pbeapFxien/prarjNP0WVGgb
j7ov95ycnF2GGv2TPUVfpdtOXxEJedAQIHqxzdSBXOXoMDdbjj/9PK9UD2QWt4MMYHOGcQ2gvf9k
pca4tsjA37CbRHlV17rqRpV7cOPDogsVDF/ZWmPbVdk/yqg+4yvjvw1mi9tRQ1TbI566a9HZOXqi
105SBubVXA3iCWHzAV05MX6tWmtZeOwfBIZ2qA6v+jKYnyTAFvRJdDBey7vmtMA9/qEeD7Wbzq71
p8hHC3ZwnJ/9E4yiPvp/1C/95dI/9Oiv5ldv6F/7f7xuxDx/66/+nr/2/4f51d/fLn+/N1VXIwmU
JytwvsdWP3ztUYGesxx/GH8Fky5B8N8p94QMzK/4p38bU9s7InIr2XA6zh71oHQb+uH0Gb02pNha
7ZNnonncLPWYF0+fUeRZ27/qS4h2l/ql/+zbck/0pFsVGK5cCztr21VeaO51M1geBh7S3KgWdVEN
H0V11wqLIX9rrtL+2MfjuP+on4zBIVIW64+4LqPLVGTmWy3Fs09W9Qd6u4XmoTfWz8N+xKNmPSLD
ss3roEXajwt+Wu1JFdWdumgD6fLI7gRKKDySNCha9dzdqEtWB91NslxUMXRGZ43ES7f5qGvtnji2
KkfanG4tO5pXapwaohqmGlVZOJ0t8v6e/iZnC6u3NnqufCc5ycEzLvVTisTJmLvYaeo4knA2sM9y
QP4ly4tj4/W4qOeguXZBiXE32u3aiUAvvDkPKvJsLfp35fw4Jhxvgorjljc94g4yP/p4F0AplZgv
LnXQbiaMXdlwJC40P9e8g9w2PXZjgAQusAyUj4O2WUejD6MgN8+q1U0WnhUosSvDiufHHiGu5TTM
ZrJbW7oVvKbx9MlAl/BHnt15KBlGK9cFHzEvPEFk9a/6nH2LWQE7kHr/2YThNuxwnovPSEAtR0xr
wMoXJa5xr3sxyAADYTe9qY+qNBIauVV3za2QzXi513jGbhwz5z0bAQLB4Yc1VERQzxuYiTdtWY/V
rpUTW2YE9dYkJ8cbB9pWiRYUSj+WfA9FtR7ryUbvttauIr1IjpkxzA/CSZGcRVhuP+pOcOV3sdj6
I46xhhaNL122CD52ZXww0358mfzUWHEALPFhoHVuMp4oGODZRTLiUtLwxPh1wQTyZ5HzUXrUggY9
erSAztCg5LPw+jV7EbImqcGykUV44ixFePaI3slyk44W/yTLW9Q1K7DEhOCv3FqYr7W2eIiLLLgl
4dZe26BL8IbSJHzJON4yebdqOtgRpe+b9+rC5v7W0g2kDCO0yy71yA7YWn0nQG7fVznElMSckd3+
c4idNANxw/j1o2pGpHOvWwS0P6YhT4qxDU/Gy1CBMOU6n/tyY4QYIbeAcW6y2bQ+IcXfRHr3qXLM
6Owj5rlS1Xpm4qBhu68Gqpbk+/0tFuzgpjICihvNXODKenloszbQNn3ackaqSns7S6O49bOovFwK
rE4whkYC2wWKcq5AVu50Cx82R/TTbRFJF/aN4X1Gonlb21H1vRq616o1xhfb04crzUzFCYe34VR1
VbMZzL57kk0RbkiRJ3thJPML8QVgNFEL+WIwppfY7z9rYE2gCVLSI4f9TTE82mVnP+lgp/h455cS
Z567eA4eVKdm+crAeTBWXoLSsln2O00fs21jo98H92V8tmRw0njufnF9dDCtEXBOkuA6CSUTXbpx
6L40ExS6ysv9+xFlsevBAAcwgdT+0hB8swKv/oTyfr6PvCjZic7p3paUkeqASy8auFMpj600zUcz
aV564q67iFjAvl2EX7vAMJ4WxNE2a73kiOkvJEjErNaYfZnvo/ajMbXpG4BSVj/44g9x4CV7q06s
vS9C/b6L0PZGeGz+Bn4IAS3taxv5ObgbYd5FHrbVQnpYzgJ1KCuRXgeLgrS6hNOsn8D+FNtpgVZ8
1F3ufESm/Y4v1KXFWTrGBm+xZ9lUer/m4b1xMULFXq2py/EYzR6hxb/fqrK6mLY9HnVoJP/ZSe80
nbRzNIxHJ22YBQBjDEYIqQQdkJmVGPIctYlzX7ejvEuDL6ltYaueF3F5iqbwQbV5Qefcx7XU920J
JnWAUpCuMye2r2TlGuSwlnKEyuyapblC9o3ugY3GY+3vigaVv6k2jf3ckpKGzO6xDzbI+IgZ/DcG
lrK/EyIB9q8PZ1VC8La/q12fCHOZmVeqTl0WPQW8CowzRiZMpeq60HwtDK07Xno4r2YRHYlQzGiJ
SrhbFVgLvGMW/GNjevdk79PbXA8wmYn9+8JqvPuycLojntrJShUjbzRvcVMkhCf9+YswhuNognTR
gmzed5ptb9l06G8AEJE/1Q5i1O6JPMn70Wuyo++YwSoKox92nS1bvsXD2nl0G/YmHXmz1YiC8rOZ
pflGhI3g9XOMAEAJ3niCDYvnQVnXi9a/7mNdkLGt5G242BUgETs99j0owcnWitcowrbZ8xCqc13U
BeB539ehyN5x8YtWsrAx9hiQVMt8YWIGkQLN8GTxhFwsXlh96t33BP6uphH4IbRxY9s1AjYGwIO9
W5rWtWTTe4gkb6OvL2uE7nZ7ex6yG+jfLEXumN1itchjkVPA/bSYmTRRPT9ib6YTHsGQbfR8B+2V
0XjFPyGDcciP2kPItou95putT4e6XET4QwfGcD9jcVDE08qVhvc8u9jjJn3LoTpqYUib2SYQUfsK
AglnCKtCfNjy2tc6X3EWil4n3a1OSInka9Ur9+B8W7mP7cgyCMmXjZ+XyKKaQp4dEbb8pt0WK9RG
e/HjAFJkQHSiMuWjE2lrfTrFzlnmdYJnzVgeTSyUvlp1+c3RnfRNN4AvJqmPr6zhknfN8xmgrIvU
RRG1Z2XXYyLa77l+U1srfRDy1l9oZIpJqxi3YDElcvjywV/ouKpqyCLUWXJpHgM/rx9nuItHTKbl
qmkzuR/BxG2xR9Jvsy5J0K8wzqoEUhZgynJBubDbZegT84SM7PSqsQZzpdWF+4Aci7maRjf8LPvm
FhcIP1rxqHUXQVte9SYpM5gjTZlsS6viSTlYmQY4KsfT1Uw9iBmdd0OYypo3EYQr9on96VJsZGhu
OwdBJp+0NB9Dmm79zND1o54JfLaQGV3lZtjcqEuxJG9a3vnxUpmVe9Rr7JNq1Asb9RFiZFeNg5lH
7oMK6ewoPedWsXU1pO8ncGD8jCv7LpWBdRdXsjlDMETV9c8qsdx1KEyG4+Rdf9SPmWavXSHrrZFk
ETrRGHbuL9OxIoLdmZzLVGpiLEf7k2iHH4aY0dYf4+p7cRaD333XMqdf2X4zPfrtHPAvtYcjJ9tg
M3TVOzsAFxcNUshSL2MyYVDsVPGj4VIkeZUForz5W/1o9/omRVd7o7p9XKqKEIZd3qka2y9qfzNO
Rr827aC8GsOjbkbyQV1in7c2NKV+UEWUyg0Uf1HiGYV80PgWPiBzWe4i38ddfhml6lDThL1upMFR
9Rs6iC/ZHG4vA5ZulRmXWzGH00aNGlpbPrSt/oIlaXVSVaOP16wU6VkNArtX4TYS72syFGdjIBA3
GThXWu1AMBZZflZP802Limhru1Z0JKxsPBgz8q6qx+iJd6Jb+qPQ/fbQOmLYhh1ewXqVHkRVOxYm
L2Z4bjr4/n3gnFAlQcIVL4GNYy8iVVgTbpCBbQ/ELf1Xl4dLUnv2S5wY6WkAg7auQ9d/tWLBUqi3
KafsynlxQuxPCj9edxWIecPws4MoLOMEPi3ZpWk63FZdV1+hNqo/EK1317YQ6UvTJAb6MgW69O70
WcMQ4quQ6aHOLItnmz/tknAO4ZVw6WMW56CcTE43ROPdEGH9fHoLndxfd3MwXzeZ9J6T3L2K65l6
9Fd2xoxuqlNa41tpEpWWyLqGRCJwIbdIgSzDpwpYWFyP9W1fz+19GA9f1PDaN91N4SDLbpK9zpLi
hmCzdQgCoOZ9Pcqz5XnlVYzb7pPTGA4U1jL5Ilzco9WRpx0OiRzcH4gcPDtuVr0lVdWsdWGYD+U4
RVs148DR4zKjh27rWSsGzKdGt3pqxtEB2m8kX5xY3piZySGKGUtQFd8MMl7T18V7xjJj/81NLD6P
wbVOVhHbj/EADGPIvbfBAsqioT5wsFGRftSjnFMkAgVzrZcYepUXFF1U2v01K0e/Vig6UK39eirf
Q79JMKAK/XVrtOY+CigOMkcsaRhwTSZeA4a6s3eJhkW4ah0zTmgxkOy1arUaSO0e1EK8/ZxrLTD9
DZrF0XseX/HwN96b3ugw7Sr0k5OI/HbS7HKhqo1PC8KsrsxDK9zpmbN+fYzMNL5SwLK/1idLvQKi
/bW+Zr/wT/WqvzbWLRnJwtnreRpti8CIsaC30udYWtquz9A/8MI0ex5MrT66JuaXqrUyco1zx8QT
aWkNAhM39TG/mY0lidOJdwX3sDWZH4cBmYIP9IeqI99JOv4X+kMb7fyo6hRARDUIh7yAABzqWQgd
Bzi03fizRRpZS823xmdlF6aL5Un91uF4/dIuAvoEAVE4W7rm351s21egGlWkwJ56+6zuzOUOQf/b
UZvzo6r6qK9Kt9sNv0apBhLiP4eGnfPbKDOev7WzsPemYaS3fZF5mwq6z8apUVlXdeoSQW3Ym3WA
qxUknlvRyp4NLtw/eF72Ws6Z5F/4awjuYLug6f3rSz81VxhCmuwW4spvlZoeuhtvBu/QOyLRNtKu
2n2L0O0qD0SM4ebyChmvoOZW81xGL69g19LbFKFB3Mnqg3t3NmDaGWP7LbC+11U6vjt1aa15G4pb
UsvOMcYgbGtit3sbG5mDR5rwrrQi4GRpyPLF1SXsnMbs9+NSLJ0W6eXMb4+qFTEHCZQpHk6TnpQv
Tl98DtLBPcPpLl/slKM8v6pjF/O10XNeVcx6/QaGD3mj2E7PqRYUjzCHblW941cVCA1IwzOOSm/e
UG+mwC1fsH23r+sh+Tk8LJAYS1BRP1tu/o/DI0Atb+5cXYYjwm5fR15grr3CAo1hJeE6C4j2ZNbE
WcDv00+ifw0QNXruWqHdRTmJ9MJPP/VW7B8J8XR42tTZp5FT61b3BGgpPpNVoLliZ04hDnNWG5/H
Dnf2EX3ovZiwSNKiSW66uHZe5sT9Uee4UzT5PdRkttgLCQO+xip1q7Nv2eNJOe0qP96liu87dhzO
nxa9v6raBs/CoUhDIKxtf2jz5iFFnVrfwQnofiviHdMfsIp6aHq9OsdZC8MwDIqNZdsoIC6Xoug/
58ilHCbZYBw4dWlxa6A4vk49r9+qouqnLw3FZJJEbK3yMkE7tpvAykHhSWt6GkOiCKklXnEgbMiQ
T84GNNISUEBwG03u/GbkofbidPkqc7Lu1bZc/RiOvrZWo6LI7NeFg020atVfJ+T9Xgm0JKcix0kN
jnfH7j0tNpMI66NIdHdDWDPeypwnOBoD0oXHyAnMsy+3FULdAkDuCfwQURJJ9j+LRXGwFpmcDXtv
f9UNLc93NMrWRB/TZ7/LQGbhlfq9ECD1QvdbCgyBsLE3P1olNrTjaEfXtgOfDamI5Erz4Nw7bYVf
0Uy4mWw6+ojO+8AqTGowQtoS24TdGNbeAe62exZJ0GyCKTdfW9O5VS9kJ/E+gwuJNRwP0lqfgRpU
YXqr7lzRfNO02CMR+Jf6pu0CDOxxFy8Ife5HjQOn1B15kq4YTuquL9Ofd97gaNd6AlScDh/Vf+uK
O/pwae3loqvi1gQmM9JmWR8X+wArq0vabOADumnM9FU11gtcpEpWU+7nTyr55Wn2F7ZK5Y1qwj+g
3Jj4W+xUI1uQ/DJXkwTasRhJJ8eZGd1hYudsMGoC2pTAZld14XJH3P1K003SxbgUXuqb0BR7SfZ2
pXp8DMgTpKUCb2xAaf45SVLwp/gJIj/Ly6h6NSqTvr0JMuzIVcNvs/OC9m2S6vU9R4n+WZT+TTJJ
kCBLyTeKZ01PgrMqeaL6FhaLJsdUyGcPR3e8Juv55CzFGjzzqrH9AegEI3VEa9ZmFMhjL2b5nMl4
Whf45B3UWCLeWEum9rxXY0edBXsaYnt3+RsMFEZCiWuCGuuT5Nr2lp5vVeuQhQ7Qx8Vfr8GCsy1c
LBTlUL+EbrqfddP77Nqau8kBP0Aeiusn+IN3l3pUOTYZ5/mTPpbdg2+bX1S9mieZBOqcQTffuSXc
a9nN/uextw1W2669jZMsOLum4xKGMNAQ7IpxI0ZsJRs/Hu5gYQ532kLPb3lMznoA5OxXvWM68YbE
pcMOjR6qIXIMzCpKFFiWqqjWtQBh1+m2xKzkWtUVdpauWDGdTXPoUsDfBrv4qyYwp0NGYvNpqOb7
rh3wCeqIBU6ekE+uBxkRh4DTsJQuVTFqJi2as6qUwlfDyzwfrlVxCtPyKsrjaRtmYBD9vne3pWLu
6HHYr+rlFvP4rd3KeNnCUNcv7B4DXG+96dIYEM6CwzXmbFcE87GsPe2tY0l1CnbkHK33iIzy7QIR
+dYVwR4TteqZh4S4RiF2cdilHo2grxOuN7rx6AxlFW+mu7hpjOuEbfa1BU/G74mQmyzaK2cY24dS
K4N9PKXjbkzz6akwx6+E/t2vqcs6gl7Cp6q2860P8uJIMD25QwIXORk3c7/65YOrj/17Z2Lx64Vu
fg4MQAFCgHrVvMK+RhtBrEL2PSxzFNUlzAb7egnMAPdfKn+7DVSt1TfFlvwwmo9Le+cY2TpYjpps
79cYEoQn4te2vxk8PdkkmuZt+qLzzjh495x5Un4tcd3spWV54GtoiBwBYFQ6IyRFFuu9qiSj5V+a
nTiGbBK4cjWi1LXpDfROdMudH/DOdXaLsRQWXlNXsBqP3zF3abFpSOeHKODAicjKWZXUALKH+mZc
jqq6VvcFG9t+3eSivVNdQp5hh7ky3JWFGvCDs1wiE/GNqMyCgypaMsrPsb6H8XwH5Z6wfvvioL4Q
rSDOP+j8yW9xlGXYJSXVow535UovsBioUWU5eOEcHzgtRec8SPBDIvbyGEeNtuKH332WTf5zRpMc
yJ8zCnSzdsFc6ldYhZp728jQtGjb8BUh5u+ta7V3MUwC7B6DF1U9WTrhlWIOdv7Sq/asnWMmxhOn
7RnTd9Phs6Zeoo+7GcFyH3GmEq9lsVH/T/LTMLoWR17odF5Vw8XOx9+LuFtqK5JQ7rqYZoyWBrs9
pRqE0+203MrFCkhdhNF4eIfQp0YApVupyo8+Fsq9O6cu9HVSEnZUzsCGOe3LjkRVym9y5YDRfJ68
3CQPNMMDjqroamg7/6Vzl29Q9QljseAcDcmPSwnQ5l6w29vEdl99mpqiY2kNy0MUasnGD0O51Rpw
12aAU1cheVKFg9zxla1eS0RP+iVwa0OB2WR1hv0nQrT3TuRlK6zN5i89SFKeYEV+b2ZZTvo0gq34
S6pR3SnBxYsq46WFgza73HD70U+mQ7FO3MJal3jzDX053E3LJW984uhR/b0v0ABRJVVvRQks0mZi
L4r+8qVbkLfNbe28ql4f1d3EBscxq2L/0dDUBLBSDwCjmk29ntClAd7VKrMv9RBd2SwN51yM+Fz1
U/JQguVZmy4o1KkFwDDEVfPZMLoXTC+T76VFNtTsWXUDY1f2Rs0R0I6Opi8wldKc79YUW69BM8VE
cIrxyRyycVPWjX0nkYDZmiIVN70Jo8Qc7IXQOcjNB15exmO/9usAih4JMzIsQyxuVLOAD4ozzPBd
cEDcNYSDkeKpMmziqvu5d/HRMYBxlVpN7D0zMX/DaJJPO+mOPXi8V5h5qntKnOWQSRGvWzFUe1Yp
ZBdFam/iZcFVl65L6/hSzpy2bFeWgEn+x7/+5//531/H/xV9r+4IpURV+a+yL+6qpOzEv/9w/T/+
VV+qD9/+/YftGew2yQ8Hlh6YnmPYOu1fvzwkgA7//YfxP3x2xkOIo+17brC7GUvWJ3VxfKQVTU0c
oqodbzTHsoeNURnjjVGlZxGU3eGjr6rXa/OZLyqxez/kc3EaHeLZ6D3hiZLvSSDnG1XsDce8bjHf
4S2nFWRCeGuF6UmVBhF6T9DewRtdWi12lkhe3qqGyhyhVjUVumY+Ql22zK/6zqpfIz/xD/6cdxtV
RGuwXLd+kZ5Gu65f+w2I6uI1s0gG5bORr1UnPZNyExAKPdhl8lz65XnuxvbOsMN6H0SVXBlWBX1c
VZaND10tDk+qREi1vWsNbboqRZBt/KZo7ypPfvnvn4t63//+ufjIfPq+bZi+55l//VymGjUUQrPd
e4dyDpi66r6eWnk/aNWzMoW3SjBF5ey4W2Uxn0r9RfXiNJFzmOZEEBnl93rhzKiLI40eT5/sO9C8
9p6PnPo064+/ejlLpORXlR65Nqq8er+uo3R8ydGtmEPSBaoENhgySvISd3n/UM4+ZF76RFoozqlj
ExW5++9vhuv9x5fUM3zTDCzfMA3f0pcv8W9fUhPQ4yw5Kr7Prei2ht0XW5u94YEwZv6cDtWtb6f6
l9IvSLD0TkI8O05v4yDXVqqh9u1ntHXDR+jG6VEWwXSVjQ02e233iPkolpVz/n85O68duY2uXV8R
AaZiOO2ce3LQCSFZMnPOvPr9sFqfRxr/kIHtg0JFttU9JKvWekPw0DVRsr81gzl1IPMHKgHZbatE
GM8ESQsH858RmWMY0XOPe6zKPjIOsqYrhn3+WCtXfVz0l8msl58rZ3z0ewNwVqQD+XsHynEsstE/
2jDN81s7MLCx5NvaylFrnvIxD4G84LbClSs+hpMozawlpvP+fzxFdH1+TPz+5+oatmYI3Z4Pz45h
/f4L1apWo2cOubtTwnLTp6qLexD6P44LoZIwA+dSrNEukVd1p6JxIel3efNm13p4NJIuuw9FlN1r
Ce6fSe+ae9l3KzqYH35QYEg6z5N9iNumxC66diub7Whl932hOwRRk2Yzyg/3vIKkbl52ayghHjIY
0JRj08iaxVAp6DIbMdUSRD0hUqdexrZWnNykgAfzS7VBcHgXTd6dp9ag3aOMb7xPxI570zpNQxlv
h94Ir3mU6Gtgo/19xB2xwogxfvI7QlSc0r0XpeihmA2T8p4EwTdFBXyu6M4JvenpCS7WQ2VqzW4C
GEWYs43vdGKdd7IGV+Y7F0CZ8Z+uvEHkMGrSF9OdBue2oCh9mJkpuNCP9U0HrdAjDBcq3I35LPg2
WXkZfyWsAjHZRmTJV0t7aYoen19dQPuda7E9IdUuq/UUurdO2QRobh6av0VM7tdfgtWO53Bgsnab
AAizLPx4Zzqjsie5GaNgrdTGUnMCLAAg0Z+QwPdOidJ0R+LNEOBpyX7Lr9hD/1IF1LxGjX06fMzJ
XTZtK9m2dOtbZPr11subfagWwXOgtsVKEHs/5ZPpXFzyw0tjDna36WwomYg3XjH5huyhuceQm/yo
15KvrKzxBtOXyPzB87Hoc6ByzkD+sXOJs9bAjeQg4Nvo2lfw/YU3FUuzSsfFqEbYX82TjcYlzZqF
X8B4N6fJ7dULaMmfRZZhQMNZ195yTp30Rd2l6iXSgOUh276R8yzthzo2wdVuYuc8ZlizD54VfHF7
WB/xKDhudLW4swd03NzcCL9UXQ7xyHMS8DGm8kia6WJ2nvdMTKZbuNGBHNF4UbxK9dcd3pGkNYGR
uWVxNRR4A0jSYp2dTuVR9mVgOdG61IorkYrnvkA7ouIE6q854hHYAdu5GxEp9teFYNOmZOAi5Dq5
RNbcIIJIk/Cv+bjW5CAIn3CzrJMg4YuNwJatzckLVjbb5bXW6Ly5UY2/wHLIj8KrrGtt69Z1jEDT
/fnNYRqfn0uGoaua6WqqYWowuM3fn0tD5aWN39vi6+B5a2P2UdDmgshby7GfmkDczgOb9r/O0hmC
VUV6/Jc+ObsFHXaMc8VEbWReLduyFgzIyqtTSvJpMpAWbNoN0e+EI6QVX6qAx54suiGL8MuQdWQV
VBUhHmbJtl+5sIr87ijXyP7bFCBEz+hZ+Sjq1Jq6yEUGn83A6PrP35PcTvz2/DYs23AdYTmuppuO
3Cb+8oYVZYS7sWIVXxUzypY2UaFtXhZ4iwJkeu8ECnbo2r3kjtMeiSejXzD3OxFKiWohpmsyKd6d
L8zvfWGN+NRyfmE7UR+EPqivUVksZH/gGeGOaGixkU0twyIUBMcTUTvjZAZDdbtsqRVsyBs1vUwi
SDeJrvUYLyThRnd8h2dvbL/2yBvFMyj2U3/qL82izb/4Y+yse4yB9gm6i6+hmt8AxhFapbd+3Mzb
14R4sgT6fpqf0S8Bw26oROg4HMPKyR/nvOSqyEJzI5vK2ORXWKm7mHhXgfCyDsM76PJ91ObFIwbZ
ZFia+sc4Ktr6z7+W86/9EO9am0SY4PcSOmmM3/+qq7I2HLKYwdcuaHGC1vLXyaq9+ygt7UufV/2i
EW3/PrQB+AHftWArO9ozGjkbLLH7d9ENydZp9XArzLRZ1wFIFwN8yVGbC4fM2lE2ZU32BUInV2Pb
h0iPszv2O0i6qNw2JV7Id4gFYhc78HDpS7U4edrYnwrMMp6bUVyDKpquiBLlz64ufpDvaM6yFcxB
yqYI6qNspm3YLyvX7vfVvLL0Oar5k2Fv5WgIbnxtpFW98V09PQQz5AwMZHvqZj6RNWvHt8um7usT
qD2glrJHjn3MKnsdGXGH00JWozTVRv13HvrWnN9LdYv8GLHNB95jxS6OaoIpiUoII1aZasTdPLVu
/J3tQc6s3dE+20i5TQth5vY5r8xLlYtxX84DclT2a41l/8cPL3/YX29TnRil0FTbUE0Oa9rnjXCP
FHXXu77xZdT9apVbBYhaofS3IuYPHjUS9yWvImvDkSI6W6Vj3acTwrs2AouyRR48uYrOBA7KEXg2
lerWuWeGi6wGVzP2SJnJAq2o7OLYPPv9xlTYjOI57qA6RahluHRsifd//qP+16NaF4bKn7OhwoQ1
DEP7tIWMTVE6hhZpX2zNe60hNZ8bnjK/FEOPOh98R42N3GQvUsSlz6BG+pWZee5dmer5JuZ4j5ES
GqQiy71D6YTWQQVCs+uSaTp73VBtCqyZ76Cf9YveGJtjEWrE4s2i3gG6BiWUTGvHS729CX7vIGuF
GkHwnfuyf2r/1+hH38c8Emvxf7zS/nXz68K1dEczHUO48+H90yuNDdzEmX2svkRp+iPLroTnvfMQ
RdYlnLE8Ep8j9DReoXgkVh99sha3jn7SMNi6LSjRqFnIajTNIGKjHDfyAnKyHEDJZo5+eMeRpPX4
E+rdoTBQBmOA1orTn2/wb1lVh3qWahqTdU8MFNwBhFEdQA/cML2+2lLHZO6zw1Y736aA+ro1jXmK
j+bKAq3ZERnYOrur6vRJd4R5kGZDOBFnd74qmp1ARBcCFk1ZyLl5Gt/mpuD9nYUog3bnK8Omj/Qa
uq/Taot2KM8g5Z0vgZpgT+8AxiNCYnOIFW9m47tfrN5uljAXUBfReueuShBj1ecBxIYIB+dBdgVZ
41+LyUN0cx7IRvZ4jTdiBi6C/NwO6hweYiCailcTQOSfbxNb3ge/PQMs9jQuwFbbdgAhGp8jA0hW
Jhpatl+sAeR4WYcEv3AXWEdKb7+UptevRF1bu2BuKj0YbtVosrMc5dWNey9R4bEQ4iljiym7Rwvs
FC+3b6iB2i+tBv7DyU11KQddHRsWj1uFYh518vug759wJyovohT2WfihvmxRVv4GzB1GlTG+TXUB
6g/XlH0W+sVTpVSvckKnZPXCasfmHrnH+Bj4U7JOvEH52oQLOSHXM3dVuMF49IrMxSfe49U/Xxo/
vSfOAdYTuxhjNxgKbmSSeOmkFmE/v+f3ReZoq2pRfT/OBfSfn31VZlb3skAq5dc+OfljrRJ19W3e
R58eoZTEnuK3a32+fmmDCuI4qZM9f7Rt9RLACXlPDOyF4nLI9nmt2G99hG58bb93DRy6pFMr1Jo8
690usQOHssgGvgNXgsEIImf0Q6+EmlBn1l2XDWheJ1BDXbfcdwWJP4RCEm4Tw8cuGrp/BH2uGvsj
G48+eHHz5tHRwb7oef3iQhA4T2bjPAJnM9a9i7hbiBvx4+hXHTZ3+B5FSFcs2biAMB/aq5w7TDh4
JZXiwVplrq+RDKvyKVnI0VuRN0vTjab7hIPjSQyasdX/EUqReief5E8+RFYw0p62WDHffXTJBZ/W
f2p+ulwLo29VCt1ayLVSZuXjeimWYwe1wNIot5t11+fGnSi0hgQHH2vMtWHuk6Nq4eq32p/n5WiG
b1yVHJs3Y9wtCXeXVT/3no3WMm8DxKa1kysR8nLUmWfLWjH4gFOYF5MjmgxIEBN7MVDUanQvi9xr
EDPwwnQ5o2lufY0wp72dzXDheV47F2rTwm+J9evH0shulYs+tcs+GvU16kbPpuOO97Y61Uut7+qt
bMpiyLR20XdOuu+aYrqXfVoKPFiB9CRbsr8Y3X3uFOP5o6sVEfr5bXSXGaK5E9kPTyNVXCc4GhFq
Hd+w9fpBvtG/cxXNfBi04NKM9vAmSssATYN6Ew4pv87qY540UCsvY1qAy4cxuIxGIy2XiX/xkDZ7
cFVleKz9iGgDKcOt303Do16OxmnmHzpul5XEJ/GAAucCUpC5Xa44kFF4OWnxo847Al3+8Z7jcvGo
Dmm7trReX8vm6MbhfTaWS9m6zRhLbWn6urKFsUyI0SeWgLCXXW0MzzSOod6x++uzHTaR9k6YVl/v
5YAskh7Y58YVxqxl1VcLOVuONLZ6DpKifNBcxLPLRvTn2Ha0i9cCSAJEWn5LECBLkXV8zdM022bo
Ke6EmhfPWH/dywlfQt23D4FdKyFqdPA63MY8D44zEHsahysU2PQCGWBxm6GxkzkqsXn6mCGn+UWG
i5rVgEw2VYfNcuUQRQiwJh/EMH9nSXXUfETkg5RmYjVsebLeWKPWUKKsSUDHHrz0m4GAThlbw3eM
igAWY6n50E0+8jhpY+28SB159jr2bUrCPeda9l8WSWXJrrjLsnTc8z5OUax4bWF6YdI3IABY5z8L
d25+9BWpyc84Ey03INzcRUAu9w2rvqVUDkgrG909FSBmVOb2NVB5LUvFgGlMHuy01E9Fz7c8FT2K
z6g2fpmcmbKkKcMlVQnpmZiJ6CaHVJDfy6LRyi/whkAfBW4Ol6Zt36HmWklWfpkA+W+9eiq2spno
h2LwgIcNY7mbRrPeyMVIQi5zeG6vvaIg7+TF41r2B3W4ayJNPBeT2h2S3hQreRmtsi9qQrjQy3qk
A1p0JxNhmbAFveHdxMZ4UdrSoGga7zFy/yL7NR/sNvhuaWwwvMXDMZin642i7lwM+9ZyVqGKq1lb
pHxBQJ8Nq1BQ7OyH91E0SACUixi/tWUfO+LZUlt7MTT19Nb4dYzbUzh+FZEPb73SvxtRtiNN4gPC
VP7O4UZGBHSuJSf2YEGae9PnafUj9tN7ZeiM+8kPMxjTYrjLgM0vIUx4mzjWZ21fpfV2o97k7PWG
oF57UbKo0E+8ukLJvIWhwRCs+Eo3ceajkh+964HqcsIqK+Xs9ZpyHmx0wGK9PMquj35ZU3uv5x/F
hvPTgBkYynriw7bVYOHQNcVXJwmR7TEV73nMjAREs6vcuXnh33PCcRYGFA4ysfRZfp9dhB7ck6I8
RarRH41BM69q44srfiHxLMu2ll2ySAHaYNMytAdSkUSwW7YMrqoFz30M4BboSwyKpA2fUeqwr3FX
8rxi0PLi4dE3fuRlGD4Xql6tnDHF88gdmvMwF4UeIe+QVTvVy5qz6tgUc00OymmlaRRLAYlvLfs+
zSuTAdtL6wnSjnaqdHU69m5aYqBTR0/TQBrcB3zxI8Q3ozG9H50IwoWH9BT5Vn9a+yDGbosg8JWb
KNEWAqj00dYRjtVgpHUIVhrdTjGbu1sTVXnzNNaowyzstQnf7rnJMDCoCm6TSKTVcwlRcI0xWLB1
fKt8zgzkLHmq27jF0NRLEyNRJ0f0cm6Gtm3vArSkl7LptF15YIMZ3ZooKrpHeIngj+bJ6WSpZ73w
vyf6kxdP6leg4H9FQDTfh7r0Fn4l7Kek0utV7ljBPey/fBP1g3oelHIgyD+qh2TkR0qsAokV/HyW
lqq3dzBs453Kf3tLG5sLpDyx8qtR45Ddfde0oP+bW0OpkuTviJ3dIsYa4aUMx2BdFUCE/3YyPV3F
VsIdoEaWe+pLfYfNIjdAYVovWZkZh8Ibx7u5VTYF35QfZM+ggJOFohkTIqZq+mz7JpBoX6kOctTV
MjQX0bUHEs+o3g09KnfutJFNssbRtiegt57GLH1Gj8pcpK0Sn9y8Dq66rv3Nw7B7DYM03xXwbNYW
wpSvfu5qhP0KFVUWRt0uOOlBkz80GU8Q4SNsM3fbpVkdYTPLB2r32qB3uy6GWt3KUf5YULlPqgR8
Fpfs+1UFTOnFREbvavfmL58LKTBdyzVGO2x07BkttasfcBzLgSaXWHbFVnjxkVpcOVVavyKX/goz
ib/PqF+S8Xa/OZMHUGteJOCebIdAYBU+LwockFoGtsavU5DcFllOv3Sqwvnm9ykCFXZUP/jzJ6V6
8OsnAYKrX7PKf7UUX/mRlt0vnwSrdzcp1oJnqQAlOifjZYpeFlXabP7jkDfHOnKZrL9l5Umj6aZq
ETgDgPTvOE+beUWgqPAp7CgwEP5s46NeZfpLqkfvkx/VV4T/9JfAiEGw1tXTULL16UdvJSfBxcbW
GKj1bUnQjIfIBFUkmzNgcosKncEPxyWcQelXaJMYO3lFJCJBWRQxSbp5dAyja4wFzZ3GqfxA9Ce8
5LmX7YIEnwV2awh/iCk8+W6SL4KII2UeDrBL0wFnrMR6kjP84RXNt+5RjgfYjvDZzUW2Qo1XUTqq
yWF0gxendi0EUwxO46q19SpDmYGEzgluKfSguVkrWbSL4ygCb0TTTcoBeU3X3smm2VgwQ4tGPwbO
+MiD+EV3rOzBjrvsIebIARKTTEZXcC8s/YibN8zSoxwFMdKe//wLasbnzMOcCXVdVRCrsWAJiU/h
rMjmaVLWTs8Jbxi3BAgng+ztxIPRSxHHajDTjs6tUM2jVWX8UfFvhWjnkWi2RnHnZd901YkeiiqP
H0pMrPdOLBrSiBHEchctURVh4m2thsp6zIvuTe14Mbep0Vz92kFtpZj2iaJ3b1PXT7tJAOMMEId7
Kw2UNyZCYBfLxCEHfPhtOfSQZu/U3Dr9fLWihSHrOlZ57rEneRmBZ8vldTHlh4IsOgZcTCtnOEVm
ptUpBX366vz8TNet46PjZuZSzvIFgn4aT8ejvAaaSCQ1x5XiRMNyIBJ4p6Mwd1dgvuDzeLt8dLkC
TIwxINom+2ThYcWzMVHXvS1Fzlk7maX1qmKie/LxV9zlRore21z76Pu/an+eZ0fuz+u5/9Q+XSUO
XbEFOk2uVb2vO8XbRkEYLjmgTfMpbbrX0iDZiLbLVx99vtZOq67VjLVcJgc6Uy+XZmp3248+WzgI
po16uRH99B0cOPKYtSa483x1LwzCWJPoUaquQ+cB/fd8aWVB+6534gn8WAAIR1nTAYFJdcqLUXb1
lz//ff8r4W8YnBFIq1mw0AnbyvFfEkaZxSEn1JvgHaGaMD5Y9q42sicIXs0Py2m3Yqy1L6rviGWg
28a1RFN/XwWTtYXsn59y1O8XOcDBBQgr/sjnQkHWf2XFIEFlU6+by5//l43PWRPDdoVtENy0DMd0
TPEpcGZpqh8GZKW+TOOwitypBiJCYSYFns+23ew4JseLXvV+9qmDjcU3fnYLPTW7dzurj1D7gJtr
UKxII0CeStP+3Qevv0hFqp57NMMelTG9WqnavxcVP5COpcwuDVbQpgs/089jUxHaHEz8tfOEl7zl
Ohq2iYzImizkRJAKPb5VYf4fUA3D+fRg4h/u2BYiypZtkhUlz/h78ggWPUiMbLYfsHhgiqTMT+Rn
/NnIm6o9F6nu5yevgHNOAHv/qV825YyPubIvETlarYmJ1998kU/zPpofa3MX4g6spghNWLN/MBA3
PwbCfYc4QAykNkcMGmxfbByzZnSeAhN0OcCcv5NdoLWGPU/SCW1aBuVFehUbp9oJzR1ydMODWpQ9
Yhp3Isq5pNLxt+lXLaot8wJ5EcUrgwXwCf8oLwLDbLzEWMfJQVG38dorelMmSo4JMUK2nMAY4rmQ
taY28wUyy+3600CWotW+kBMtbpWlriEkW7WFjZxePC0DI+ye7MQaL3whD23aoe41F+XwDmMqfryN
W4RG2STXJzkGiEXPsuaUJ3jeWGWDlqsfaHg2GOop0cqfNdkni3ge/TRZ9snRujHtvfBRp+knvziq
bkvwYUzuhVYUxMX/V8jByUHwfpObY3GU7Y9hNULSmKTBQJLWxW9XmZSNMb95tblQwa9EWptenPk9
DIwmPk9Ndu1vr2FA8hvMWltwCvPo7OaDBGdGJhFUhbxIV6bqvWg3ckzOCtOp2qO6OrJRmd/l/9en
at24Dz3z56dG6aAunUEA2UinCQVdDBoTJPfeaxA/sNIK9wpx07nKZq+PyrveE8U3EGA4dYOeXdOs
+Yq/sHFBVd68yJrlmZwAccmwysLkmDgBwpEDEed8bCTqci2bH4VcUaHr+tGlknxYtFqMTErTK2eA
QIix6ZmzCVRLOcu+jyKw/GDpF2FyIHocH9HwwgFwrsmiVrwxX8gquapkgzbqNWqD5BT5GQpYTpGt
HX6GVRUV1TpFZgNVCfSgCXINEN/av/0yRz+j77LHuiFu3Y+6ur4167a9d7EN0g3Ty5ciqwi9lEWH
Hx2TA7dvL1k0nQj+JGefHB6yp8JZeI1pvA6Dbq1bUU9b2cwxB1yY0xhfy6D2Xyp2LJqbmK/JNHYQ
ln9bZXV3KSQZtptNRFxAr79xNx9GwH2vnpVX27zn+JPnQYGiZfggJ6D0Ni7swLPuhtDtjqLIkRAe
3OIbaND5Ak6hOKsM4NQRYSH9rh3NaSEHgIrdEylpnjvPL1CXQVA2zkCvh45+kBNEiSa1QtClc/BT
LZZx6pndU+9yaPXQaOPkXG1mEs7XYYVwIiCrGAIbW2Zj54W6+WLWQLPm4ciJQXNbnFfSvrLWTiCG
wwwuhveF9JwSKMdSKs4N6iqzEc+SxAy/iPdBXaTwct3mOOT+T8KGPnTfyScU93igjZeqLElPAcF8
r81prYWNckVvYXwYXeJKBRjSXZzpw4OOyuJ9a57kmOypNLsAnRRYS9kkdnFvmqZ1wFMx2NehYWxi
VcvfxqzeyO/CGtpuGTRTfUmTkhTeKMTt60WIeZVlefauGdzUuPKo+yEYykeB4ZNcmWkxEmiFgJNQ
A1RSTN9du8MYfIGrcfshdA+Rvd5Bo9PAq+OqJmW2tCqEEZQOycvMRNu0LuHJQW4t3VtllBWchG6V
f4ZG9f9nzr8/gutkdVvN24KPj1B8XfzHa1n/91sZZypDBeRq2oblfn4rC+E3bmq1w7NpTs41Ttor
9h3lu9bij9mh0bKVzQzZDqvSCZhVZAaXfUsIcuxXXu4rXczXYxfLDEE8SIJKBCT+fzXFtF12GWO0
lbXbaGn9R2oSmZLfj63zzoq0pGVjkAuEyPh85uHsUJcFGOons+oR3kR1V60MbWebiHHK2kef+3/0
yXlufsU1dDEqKVkpNGOSfUhw+tBNJZHHxPUOnV7sx2yKjK02ePZmbHnz3Nq402zQM0YTZUjeu7ZJ
VkZd2YfSRVBU1I+RrSTsyqxsHwZhyuOZZjR233Ff1O6gMhmQ/sLvchYRgHRtODiZyWblPdlAWl4L
YJWbrnYq65IMWYnWXFi86i37jzpo8H+cm2GRr3zDq578dDLvuf/Y880AndHGeSl3cdwMOOk5sZds
A5Scrj1Z3pPtDRvZGuPWvcpa1ToqKmP46cU28tML2alY6TsKWt7+Y7JcT5Rqo85Lb3Pl2qTlbSw7
uwHX8dA3YMkamrf1Q7Vkr9IXr4SAbZAARXKQ/5LIdR/IXJoEb8PuuWsyIrz8iyz8CpZwygcUtzJb
vBdp+DWIpvSvcIrezSo32fYPHn+gDghQzCGf5gkh74nnUJQ86noXyNy8XbpV5R5KH2N+WW1s66Vp
8D/xsbGqtLbwlh9bKRRK8VyAHbedWjPdOOFU7tmPO0+kie8NIzS+FsKLUUz0jYthBMXFL2teQvNA
G0yXghvr2VUzf2+HVbcpex44dfSXHCf1HKynBEt6s1FnbwavXxts/y9Jwr6i19ziq+5Gr7C8OmT9
dHEgkausZD/f+jLCHvht1lLd9q1db+3CVd4CxGvkhAT/qLXeG9UBffXoKQsJ0MwXVH2zWjrj5Jxh
DxvXuuhIycwDrUfCFyUr5V73au84pWm5slLh3kU9DBd0SV/qKq+RLyv8Z8HZoPC18bWz7eI0Vib6
SWM2vkLzCDdNaGQg8hkNC4RVFayfLnK0gvNkm9krKkvDpcI2gSMJs+JwmrajryCG1IbTaxO18VLF
/uYoF9muv26RbntS6l65szOcZOUHw3vZ227QreQiTBeTVeM51h5Js/pcRWizTOMEsKOeT01hZDx/
NPGJ+tksC686Elr6tSlHw4qQg1zbzO5KYekT0k3JPbomiX8ReIfQ78TPKq++bvanLr2DBo1bWf9r
TK5QPLE2YksFE7KPM88Tb+VQV0h2IDgHUJWQfUyCptOtfZLP0nReoeIrZUfHYvTEYzw5D7f+xLWI
uoEkdprBu2c3/UP212xJlmmNIACkpeQubYpmEcxQE2XEriUNHPNqTWV/ASeLH0SErG7XAqxBnHdt
Z419uFXxq7EPsu2RjNliu4lGDi9ZxHDMczYiY1mXWPXc+srSOofqpBx+AdfMfb52PwJp93hYsH0F
5dZF4beq9x/syAt/dH25xak4DxZF+i3FIDxaFO2Vk7EIFnkcoWjhTz/q0btaldN/w33n+1Tl2rs+
mQOqYAjcDYS9F6jEI7Pr2TaSggknCAhsLu8h1UNPs3MIcs1VOUnWaqPBK8px0qXsUyooMwsl4Bqp
vAYZhHCLfuffcvhjndNjPRYEU77uvHRYuMicwzWN/bVileaFM64Km1XT9pkbtWcwWsjEiaB+VAL2
ys5UdV9Qirt6PmjFhbLys667sZvCmdQkmU2SxeT7qXYMJpA/M/+pGbGmsIw0X3TVYANAoyDYB02k
wLPO9SM2IpBZdS5/h4Jad/CD+k2b/dlk4c5M4tZPzxjEK0fZJadaAaKQHjqnq4+5doDzoCaCXRJV
YqXro3/V02bCvcoacaZLzHMTqd1ad/PsCV8sHe6t4X8zBiAwNXvoRRcXqxhZn7/yIZ4V+DTz2Q0R
P5RXqnzt55Xy2aDVsBR9aymVOBPaykUYnJ25kbANPaf9lCDs1pfhpraV2ReBETsxI3iI+HMuQUIS
NYmaHZX0NMy1SCvTk19UzS7HgfBWC/7p+zSa+3W/VqHygw5QDy6xUdg3czWwVPWgCArZlIUwnMxa
3yahbCh0jDaY6sSWtsy1IrzrkN5MHCN5BfKjHxyzrVe6BdUZvQyUwQKiA9DV0jsnMfBhnQfQQytW
vds6h9IP3JcqaZeJZQ54pECRyPpu3MgmuK89TnLiCW+fiHQxBLAE9e0WP1e+anbfeVh7XzBtD5dp
PguUKUa1yZIwOyHLC5YZ2d1tOfndveZO4zIIYK+rCckHY44w+XOsqelDc+9k1etHl6w5ZW+uwtnN
UMXwR4tT54QjucOhH94cSnNiqc9N2SeLqWDnsoBziEWkgzgfikH3FQGwpUY+DCHdAikF2Z7m9lD7
oJhkm7f4/9p+Wr2aaobmV6a+qeCH00rN/uaAiGhnJjgvATQIYtN6ACtsbQKnCI+Wnfrn1pkTTkpT
Pbd5hvoFyr4/2m9JEud/ZzoY0qrSnWeFxx7AgaQ5+32lH3I7jbdJ2ZYPnDqR+EjL5FuH4aZcpXXF
1R95WgHc85Y8Wrd/jvzp4nd6EllC07V1lbCwK4Sh8uf0e8yLGGXQOWrh/SXyWf5gMvxjSqwPDszf
eu3X39J4Wr+JFpnrCIP1ZRyeRx1rPK2GVqwILby2+rDHCQnLv9Iz2JHllzCq6n3rrgy7CLdpkQcP
QfaQxM01N3zzoCrCOBAtwNAlL5Jl2LUgYExIGZyazFWujqh+DYnKo4PLwaBF43PTvmqmYq6aEf02
4nbNFvoJ4WSjglLTBNhaaAdrBt/YKuwpBKXfdA1xrcx4i36AnDXupvwZMzoXpA8Kxjr5TZyjnOyk
ap62Tav2WXEnjIp8Ephw7cWObGq6hFipHO3okaAHqt56X1/FiBOX10FHClGRPiqqTcodhdRFhk/r
JgWZuuo9/KmcIFl6Qss3UN3UTe8lxmYSf7Wmnu07Qi1rm/j4UiBkuiECPiztqmDvLdq9N4XJDi4u
WJkJ3FAs8gUSvRA68VBTQv6X65wcTyzQcE7LxaCG02OPaHSk4N44BrzzofeiKaLH9hock7IGeFds
RsPRF3HQk7qPm3KlIsiG8wNaMkqvf41zJPs6KyvXme9lC0Up01Xq68VDBBoQSIF+RsRaPzdwwWIt
bHFkCJYo3AwHAMfuEQdDhM9riGTkDIPHGNLkMhl0Qo74ugFCLKs9Onwr9DBJ5kfNfkLHHrGGYmEN
RAyiqf0rVUvjBHzmmx8YWztgz2SVeZQtvG4sD0TD/cZPT6lhvgyRZRz8RrVXsUC+l12Lv4w0t8E7
0qrJsTxxqktPkPnTU8lDegwQfW1hZFSRVzwGZvEkRJMeREiq2jOPhK+vyGJZbzx794GDuTu+406Q
nXPDil4rJdlqdt9jahXWy5x05L0JmK6rzEUS2KAfigADOBz0YMpGi67rmnNrHSZgEOtZzXODqe+5
TZzpHOQAVBSbrDgUtlPh4TKrwlzb2IMpDkUZveSp15+9kaBsjGaGo1Xerh31e4fz6IJHsrNHthRR
aH141KKqvchCt/8fY2e6GzeWbelXucj/rObhTKDrAs0hRoUkS7Ik6w9hyxLneTgkn74/RtatQjob
mQ0YAcmSrVAEec4+e6/1LciJc1sRwZd0iK5aVT/rS49UTrdvGqaxdxIlSrBYCfh+mxhaxLa+jFZv
UC9x65jP2DQ9J0nOLV3sk1Iq83Fxp28l/vGLoc1oo3XeRh2Bq6/pBAtzokfciH4ymDoACdHqaPuZ
SjYoNdtPFf1dlW2opRrbyzLPF7Uq7we8i6TTo6/FJA8eY9GHIK9GgtDLJKRh4e6L2K4DIMqBNcff
LU2f/mZZE3/sGbCqYQXQTWEiBsei8CfTJZ01t87xo/0swWudIABaZ/QjAanmGRFBBXQmokMir8Kl
6tE8jMjhLgjY1hz8gqbj//Ui64o/HP6vz4aUcICtrisYff7qJJ+RnGsTl/dPl5oYCsfYESddf0xO
slloliFYDTf3rAxuiDM7n7qSv4/DMN+M0l2PteHsW9WmgqaJdaBSmU+RkiB/GlJ7J5IWyvkK23Cc
klcUSeptvya3eW8LpAZTeilHrdiP5EKY4fUwTnDii1Knkac12VM6to+sqW4YN7IkX6sw952qv6QF
sYOZAUPMsHIYZlu7OxvdkZcLJM7YWmoo4ulYlr3mJ6Y6+UssOpKjbEwt26edZRVhL+1zjBGJFILS
K2eyCcFGfrpDmuzNdPimVSugv6Z+qB3DPWmxOMlUeYRUlT3nXEOecNwfZQ26Tl9G9YxKxDhUMctZ
rRTZ3oy07pzFYbepbMfx01yMO65OPFldES4SmmkX5eONpg4DCk+XCAG1OQ/tOFyKknBgK65HH3pu
7uWqk9K1EPeg/BWmCSm5mf2yfv71+y/+tMdyJW7XI+p0Q7Nt55c9tobbabdmXP2sbHW+nzq3Iewp
MqTPlOGxTzSK9IYer7ZdnU1bJ19MJ/sbf4z4YwPqeg2atolRnD4aoUi/auNh81W227nVT4R42ku9
oDAkTcmeFCxqg63QhsDGD1UtbCJeWWMym0+SZOx9Qo1HclB+I9Q8P+XoTsZ0WvDRs9v99cuk/ek2
2YaliDq4V3RmkL8OToVi9zM+2fWnqIt3YtCGG+QOBTi2MkbWCVrlOs3V8u6CMmLPkSU+JouYQ3rA
6IVl7exSU/sByX+8zKTLwlJZlHOBCT9bKjWQctJuVkmO5l8/bfFLb4+XFlS3ipPS0YS7DQ9/0TOI
nPMXQiD7Z9pxf6i5+d0dpRaQ1AdVI4rbY2VbaErW4dlMQrrdR2jj+lvtzEf2OlywBPexazfyVpka
j3ale+rtpfAyB5g/9H9fcFlROzriKW2FGi5JfQCopAZDH5+FA6whIvPP6suAwBHrOMdrH9BqdPbS
oTkmhwIwSUnAJmlGGxe7eImUudrZEnxxwnD33KK3DNsoAl0Sp9ONbS0MQJi74vElw3Oss95rs+VH
ZTAMTLAQ+rmyjOESz/auNp2Eg1s9BX02tdgHF3cXj/ouqc3uiy6HElN+YYczQVe7yDAytnCX8s6M
Je2wdcAgprdBZ8SDHzVUem72HSdd0rc/FMMwL21BQaYo5N0Kh6TNFv+7Z2fpQvMoesJb5h6lkX6O
FErYfK7F5rwcYdY2h6YfkN/SptizxQoyCI8plN13VScHF6KG3k0EUdVDcrS24ZTB+ZS4yJRIxsQ4
9jKeQwnzy3cts3p0wZgf3Gn8MGEPllQBmjgIHGT3TU9pd4dihwORitD0FC03rtbkh6SVwlsmI11p
L1S+2Rb+Qlb4vW4r5LC2wB+l6iaVR6tf+ZJWr5XBxJ/oBlGeCaikmKpEEMtP6NzlY18b1sGY+tUf
6NmqpriHCL/lAmG/q9eh/5ud6hcHze+XsgFPwqZf7cKp+8VBNaqRy31pRz+tLk0oP6bKy23F3eVI
dnZCTUemtNN0a1nmdGvEgkDMLD7XBZ551pbdbEyP05bQh9XvqeRN+es7Tfuj9uv67Gig4/ARGsN7
2/jF3ClUrejKtsk+ZsIUScEgpleq9Reuk5qY90UeNJvgsYbRid/Qbt0Vovd0iTj5St5vVkBW2UIO
h17sdGH1OzQKdPrSofxSq5Ubqmui7dbteFLlMuXtL/TQKE1i8+rkZWDJ+Ztf50/rnc1wwXQRHAhL
s/8EmNE1ua75LPMPmY53yIbFo3CRu3cojP2InTJYxq64H6ChoZOYfKEtONKEI/zBZMFWdFK9+17U
b7MzoqDNbR0RZDY92vLJrZ0fS7w0TzEz/78Ti7i/VjO88LrGJEbXHddgIfnjidESaV/2RBZ8KDHg
mxWkoqztr0ORUSqAL91ZszZ7iRLVRzw7jIeQxT5CG763C/dUCcs8Xg9Tk6pflH5Gr1cdNUlaVj1y
3hHkU3gx6kp7kP1FF80xo3G4F068AUsw1kBMc0+dXFVPj/o90UDvC0qxb3ruIFwZuktWRt2e3nD+
VE4dbTMW02GcX/76nftFwXa9EB2Dw5ujmhpaV/cXvcxajpAT5jz7cEqtD93citnBI2zfvfNFT5v8
bM3CCvFKfSwKQVHjfFKW3jyXcxfiXgJALJOLPqvdjVkmDXxr8WoTXH+vO8qRxMJJGYxnzL6kQWLW
CFAvpl7bF5NPUwX2SRa3t2sVvY3qyBodcajC5/o1wtdz7kZY5H/9u3L9/On9Rv9D0aI5XKSWsH5Z
EzpZmr0TV9VHYZpqgJJW3uIGdgnanmL7mFJm3pVpHqCTqS7uGj8aQ/IZtavm56pm7grDjS/Xh9ql
tQu5B9iDibISu1U2jvkXVt7o2Dj9NyKY5xuFdq8zlGGqdLcEKs+AKmiP4m68NXhu9wbAoZRr6+Aa
MZn2hWLcz4z7bvPqW2of2acL0izJcYBqULm6ZzYOdldV/9paYxgxo9dzQ5wJJUfLP0wqpF1SwkZ0
MxX2+MZma6TvdYjiLPFHQkO8Pq624QdHrPXBLCtvMSyFUJMSVAoGnTuwD9XNsFGP4tJtibAHCI6W
hidmjsqzshRtwIjiDv1ifavNT8OwpgeOnDF9egtTd1k1pAxPhY8QXPNX/SslIRLPXn6M1nh2244s
HzYfYOAeQ8X8rqCM9lYErWFG4olXbhx+y+yIKm6rW2p29+xYdXpmiFV7Q26YB5FE82lxls85HTWm
DpU4RVuia6RVH8nYgrqgj+kRGjDfNKR0RC25lANsv5mVfWdSdWGRo+GhAvfZWqGGuXXgpsn2iJ45
z1MHVCwrni2jI9NyS+DVHHpuaIbwxohznyz9xZg+GdAPdwXFkAdG5AjrTe6NqMufEfqfoo4ecb38
cAolvmEFb3dzDNW7Q1rnZQvsCHrj6tncHnBIeyS0Njdx1PyAUfTR4QM/iNq8BexsPBjjOB9saKoS
Lu2dliKpnM3yvRq7i2FBpR+c+F6Ss3UPLNXvRflAckT9acds7dYtvX37pRKr5S2MHs6Vqt3OptAe
F5HsF6fJ7yVnTJhny3BgWaK/LRNJhFCCkxa93sFKaf2DJ6W2aEo3zKhMzijel0s80qpaHbe/j8k/
+5uK3v7TqcK2hKmbbIa2K9Ab/rIOTyRTctUZ44dFfIyfJwtVXIkvy3FH1lAqoDvHabkg+51Glnvj
ZTHAE0vEQUIw495K1/dyTs19kQOcz0zA4290PWwPTJZ7zLOtQ8XJie38hoRIzCCg8Fji4gveDC+3
Kkn6S2R5mo5NOpaLE4h4Ad9fyuVG7d/yojroiD4fQATUBAhW4wUGibnLavF5pebgGtmTXaIfzZkZ
EPiy/FvZT0WAdYxdZEw4hvCzZJmaOzwx2h7zAN7QOK3PEqhWvuV9Vn03Po6ZJvx1eiqZfMFdm7NQ
rUAoJWv1MTsojax5GvZxxEAp3y7hqEtvp2xaLqll3g9r0/1+hvlff6DG9VeK3HsNVgwx2PDLp//9
VJf8+d/bv/n39/zxX/z3JX1nIll/Dn/5XfuP+vZ7+dH/+k1/+J/56f96dsH34fsfPgmrIR2WL+NH
tzx89GMx/A/9bvvO/98v/tfH9X95WpqPf/72/WeZVkHaD136Pvz2ry9tunzhmmwb/8brbT/gX1/d
foN//vZ/uvx71X/v//xvPr73wz9/Uxz3H5ZhGhTOoEe1TRX+238BCty+5Br/YNdxLUvjjjYZXLAB
VXU3JP/8Tbf+Yaqb4V9QjJhwtvhXPbGl25f0f6iCnFPX4a9dksCc3/7n1/8X/O/39+3/DQPUoKn9
YRvckBL8oUOO8MwkduLXbbBNW81otHETfTrkjpaGG8Rlf05S87kw7PQINQTopWW86+vO7n2LCvNI
wBg+OG59UEUs/dby6GwyBbdIIDc7nUcGAw0nJf7qCv1SlzI96us4h5oOnCFJC6w+l1FdWO+1cgrA
YkHRHu0X1Crz3gW/krDu4IZ1TgOnmMW010uQoB3f0dVzvEIs5o6Tdo7og1s3Fz9YnfEg9jdqlSJU
KtXZG+yMfUToOBxr+zOfdOuxBzciNSNAu5HcFWZ0KPohCujebYU1hplsxqHL5NnjbZkxAtEMspfk
3qhc7bgt3Xn5Bqkk+do0q3V2WmehYSRxKaIOxL203mdpJoIcnnzQf0ksOdygdifQnekJr0buHmos
D2meHdM6S+9XzIwpIgm/1rL5zqzvXEGMLXP4LHTVUpCYYpETVUYkU431R2XaH5GtF3t2zldyMeg7
yQqo03pe1hW5dV2poNamyLsVE43fejw1Lsm/SddfiO7zLA3hjJ0tz7LUHgmI1IOqTF5c1DUhy5MB
PU1BdMV5b7fKTwqFu6GL7ossj4JWzdW9MSV0USZaEV1ZHvKRLCtLbjY91b2zXaP3sf57ctTgNhvi
JSKkLRwqtfOjPNpFcbqja9buCBHalS0qMcOdOLxK82IKZwe3fJ+5zmmq9ZbIPGK+5iLDGdjN8V7k
TgnOtsUXtjDAiU33qTErk4wh8HypRHFjNTCnZfVWq/lD3UO27Zu3zhmpKSEi30aKTZ2z5XSuLkDd
xe1vtbg9uRmdP8tKyJtVq7dWOQDKir/22d6u1kCLq/eMxiNds4eBQGtnyQ60+SiqzPktcQiKKhhI
yhJ0SqmKOwmkabEacRhIaVGpjXZFx/qNYeynQpCHy+zXBYVQOPWJnWxzPNrfjRkBjcOZ3Bp5d1uz
/m6Tas1Ok1dB5BDxs4GKD8wqLmW95L61RkTRZgBhIzIVceD6NkZwb26Nb2qTfqxaVwY0hgADNMZO
KhR1BnlvRcMUAl5HtigZTzf+PmmxecyjeyWjB+CWy2umawettPbYMwPZmqlHz8V9sMvpoCsfJiyA
h34236e0wLlexYes6n9GCcUB5+WEF1T70kvnsWDDDZ8JH292Fc/aG3HZMf6U/jxa9x35ebL2Re+m
MJ6R9bV5dp5AL9KDBzodJe85szbPMBzWj4aAG01/M8g7Y+qP9Lp2rZ1o6OOJvA46czso4COV1UNt
yQnAO+zcaQRHSV+qsqj1Zm7oRCueG9X4Vhe2z0SYejH23AZJ0yaqkhd+J/QaF4F9IuOOo2gjE0W7
jTqb0ZlJQ6NyRerNE1kgBWdrDYmuwrllKuwvhuKGRiz9pR2zw2y0xF8SXsWIP/UStXzXJsZCeDjv
W2r6EGzVU6ww8ok1CZgGgGNZbZkY7fVkwQxCVvJT0Zn4KUX7zRxRWq0i1JUuO5GE+taDDLw1yASK
vrXWTDbXnFgnI2N0MaTjIZ1JJhOD+Qk3kMZqQe51/OA0ETEHUas8GtoJr/jPoiLDscwyIySJhlsH
KHWNoTBU4xZEtkqLOyog2EFmm934NXd0eHZGw2VuOLTIpg5pzUqyTbU8zLOubjelPGJR8DIZ6ZfM
USp+m64PSBzy9QlVhTaY/oJVG4FEHR3spCadc90kTCRosJaliGHS+U2CTaHV0+FztH8Y6YX48p+o
2GKkBrm32jgh674AWEXfeM+7NrtrsSvH7E7PYSYvOeMzK+67oIwyBX9y7Iledbeo4xO+RpThOby8
bpsnDkziMdlGhxw1qVcg9mPIEMua5p+D88iqYX8C4CbZyQG7bU9+M06IS1zi6xDM4FdWgj5Xpl0W
aT6G8alRLou6rIGepox1Z6QRjbBOdonaZ7H6Yj+bXBn1jKylvyROTA6ymjREuHXpbmbetB+WJRQu
AXzgiml6Jsh8C5nEu6EtnyNOcWxms0/eaRrqkdT9ebIs9MGZFhDdysSvK3ZaqSnfZ1EQv7Bx2qFx
qmAY4QDNzbc0tZ0bVw63c1u34dzPr8pYIMQdX5Wh6n3iyZhIVYpPdPnqN0ni+KbILdrid10cG8Ta
LCzKla77qUamLVxuv7dY8aivuzmnwwymDk0MJnXdfHbq+Lm1FDtspw6lNSepAIOD7mVR3ezSxQGK
Pd4WzL32gEHjQFoKRpoYzHMqv2Z1tz6vzqGn3xyMegoUOQ8nXTL+yMaD5vD6DBUsYWs6OMs4e8bc
3lUTtBjTPcV634J8si9WrbAjWukpcrAvVjzkTXqQqUyRKLnPk5V8Ree0A5TmpZa7Vw3SrZxmukGd
xlMdY97ZlW4MA0DcnCy7CPyLPXQBfqpm8uoUyODb59Zhe8EQHgXNyjc2q2ITPVMKEsvooC2PyKbv
LLovnsJCQv2dKocUuhbtjQ781uAVebR8WUrrLW6ZT3azPK6poJtBW2muGYh16uJHHTdyrTKRbcbk
EmXWTbqUw01vTv6gYtOtInTRaft9YXCdaecqskXsNcanqxMgI5ZdnST91wTfLDAM1lzQ7zPEYGYY
Lq0MBFAaUqILh1WUaTiVZv0SkYDMqNuiEaP7DqrqIB3dA+7WD3d4KTPT8DvMPL4qafQOGPYIbzoK
+GKhYi/35t24cOHlwBIsNUdhKNmgpYL4nsUsyLqGMSxarXwkgkzbyHsQN1lbjB8dN2IA6+J1Qsjt
LwUshbGwgvXVVoe3pTaIg4ic+5rq7VyUC53nLfTEzN03AUJw12o2FZDMnzJFcX1727WxF7fEr6vu
KeMFtFHlh3bcR4Fe9q+roqt7huIXG9Mk3/nUEn2xU8sPrSWxKVvMPcCdYySL70SO1kHfsJNWeQzm
0max6tM+OwBPwQXkfmHYNPtmQSWYGsvLgtIwsHtUx9XaFp7a9tDR1Hmm0OkX2nraMesULo9RRH7E
3D3QiEf13XY+rhzLw2zgRG3U0dGx19SvMeL7q8vaRRU4ws4+zjrver4oXKJoLLwJfrw7peNNA5E1
QCqPhYPkkAAGxGF0XResP1mLAhZggf7Bz+tuxzDoln1pDu1aX4LYtgauSC7QoopeNMOz1vFpmifX
j3qpXhhcRElm76YqqwPYJ6+m3TZhZYEKdXqy4LeaK4dXv0iHlzrruWqjE4mJm7CFKXKBuw0WbqPb
2ZGIPAIwVBgqK4i+sKP7LwRRBZlJNjb2DSOImlCJkjtXTjE72MJTatWHtWgOQ9Q9JClkWXMVpKWT
WEuso9f1wxGr5Es/DstRAJvcZVVUbDkLlBLSDpSpZcwwutOhGBiEwTYKLN5Mv5wtF7VGXBzxMJIT
+1pQu+xxyA6BNoM9slf7TYBdGRlbBV0V/0jXMdSmqPdE5lT7Oa/Y3Yr5vIyQBxaOHH6pTZ+ih5CG
7a8OEfDTRJHMu5gWbWWbQblJqRkhKZtqqd/KT6k335fE2rW1foEvyDy+YOyZjPpr61SHMR+MwMiG
U4P4gsXNIQkgRZxWu/7WOESCtesl2T2aACQzjSQsymR9wEg8B0XZkXFu1yezn59y3MzB3GCFMAej
CrvZ0Tl1tEBG1QlvoZ0/9DXLu6lkj6s9mfSOsci4AyU4RvLvqareVRQr227I7JZgn4Ju4Gy1ql8d
7Z8b+89UgaZB7eI+YUDgSCgIBQjf8ueauIpnTg0DCsc5c3JVnxZ5NFMIenXV7dK6f6dWeqPSq2ac
rHVtjCGmgQCOrB12y9iHkAzRmcXCq7U48gboxH6iEOuiWW04bXAGLuuoZFaocmwJbNKo4kXdrGTW
ZYxqMNYyel8tWe+geHijXelhlZWW3/e7YiBlSUR40jGvJJO9c4Re+guJHV5ZDHeG0XrmOjkscXjr
ILqec27AY6drd4yBTbzhwwvSkdJD+PJW9pJpnNJc9JXo1RJqhGeaFZPAEdwWG+OXcckuSuKOpG4h
OYnxe6sjYxW9Ww9do38ijX2cWpZSS1xQTHFEpBUH3sUNi1y9i/udmtoDrcL+prI240Cnwy1Fgjwt
3U2URkclV9O90+rPMQYErx1lDX8Gbht76MopzLOns6XdTTG1RKxqJ72aLT/uSNtdBmJPTeUdzoE6
UMpW/WSEfV42Yc2FvDOiKOgU4nlT5UcmBTpJk+AQUhrJl9WpSTjsiHBEzbHT1PhkhAOH+WFBEoRG
wetbbJsUteznIhFeQiHm5/iSaEUR3lzlDBuZsftsp5+OY98mvb2jl+vu67yZfbBS31JDexFqNDy6
tvKgVkxWGWfSPgd8E3+1iRz28jSSu5gjO8mTB619MCCK+O46rSz8pNLFzeJpavNd5FtYYJq7O6un
yspWMtqNEbNmnT+59nQDMKg71KPxpLhI4ZtugezjkVj6lGW61890mtuxq8mvTs7qmOZEaULQcp32
eVl0ZvIL0Zlxav5QevMrkm/edu3VNcssSLKOfY8yShcolEQVSpmlgWjqZQcZKZgK65STixuMPdOs
xDQwOQrsvPW3AZ8e6cDqtNPkm0yT+lyzFKRwSnGPa49bvHehouQyGJar0N1Sy9IpEe7V3rGDaWU8
OubBbA45cdhkR9TZexUnLxnBSTcAJi6rwlib/XIWn67SvcVjdHIGdWd0a7una5l6GjpcrdSR1Irx
hngsKNgkGFsJjhvBc/RGGLtkybOjOGxRcX9f5W9yWKBNy75BfpDd2qr8OVafmnTdoMZ176njiBAw
n3xTSjOEpuLPlkH4EmkmwTrYu4oxEePIbPL6+ta2ZPQlYn6T2HN3yjWCs1rBmG90Lmo6h5zelLBU
iNgyHfT20aYVI1abEPSG/oDK8XQZYVKPVlAXw83AeJ01lR5VT3wOw50nTbb20dHXl5KxvZJHfpmx
uNSRuOTloB0GKh4rE1kwSYV9NHY2H1VzG211SRxxbiLK+iJMxdgPziJYT9XnZnK/djp3mjU8w08l
1d3S3mUd8xcZ17LR3shtMDnimrxg3wpNLb6UTfk0qSxRKfRIFVaqH5fZ48zInMBB2jJ+VsSPBYQ6
zmLLZWhpDQ3NQmKQqhJUuqavuab2DyIBBJRV8vtq7mWfNUdYCa+WPvuXwR0e0zV5Wpkf846ygKUo
GYEH1Kd+5L3+/cPr51n5MwfZeFTSITu0yhoi2Gbb2R6E5ewt7rn99bMi1upTK6ph7xjRPaIifylt
9RglFcIl8M47VH93U4pEC5oMGbOGOEai5FdYcORwNfGhLJz9QO9tn4iUlSwfD9fDpMOkYFfEhPYk
kFiBR7Y46eRnpfcYG4XVhbGW3Pe29jz2XRw0KFppqlM6TNMCiWw03yVqxMQcf8iCxAfcFx5E9Iqp
Dj4MdSSWtywkgtk0cnhmMwtTi5R9iLt3y56PlrLSsDCJQHOEGfJKV6EoHU7NWn633a5e4sLoUh5V
GyWhqsp7PbIvirSoIbFiBdArj8D2aAIJwgAj9QA/Y3mIFLr5XR9OajE8KGb7zlJUebFugcorT7ks
wIjKWzx5ZFYqqt/l8a1mn7vU+Cp1J9+v6QjJOwEa0HBpN04ZJq62+qr6lgqWdtSEoDcLp/cWR3so
EOQEg918Y3s4C5WQ9wypSpnh2SGDG5M+nkUL1tu+a4Qb2IVzmw/WN7fRXhu3fGibBnFAM72Ps9t6
sj6nNQFHhiXGfdaiv2QYoXHRs6yscCU9Sj0uWvV+dLuLWCby2Wtb0J9FSFeJBtVWf2svqn4wi+px
VUJKsi+TqeT7ehgU2qzTa6knRJxvNH0i5khlHY9Fina+1XcEqCCbNklLdNoVD1qRM8PUbw1du4GQ
DeZiMpqTdHWGjmMyBqo9NSft3w96VTUnffuW698xBumZE88VHo+oPsm5xCPhKO9NCZcNtctdz6W0
v34WteXXvnR+pBNdE+bLfYDhi6zT7Wax8OqdDNUhW7jvfYcMqRPqdP00nNS5a06VK+nKSCcAt/Gq
FyrPb3VLNr3tiwCFl6A3LFaq7Wkp8yr36crZb7XFSiOEvxumpSg4FCVMc2MdeGH+VhvrF4jY/DDT
AX24PZR5XPOi/PtzwRsFKio5Xp/i9WGpZl633+9nArdop6OXjM+Dnrm7Ng46ba63aBeIatNs2bsu
6i5xr2Wrn27NHE6bJNc5L9ebkRSxAH9Kd8DYV/MMeRVIcf2f/3372djxaZDGTjmeW35IoVTl/vob
m/aI2v/6Olw/rxIX27O2PJj6+MOdtPOY0D6RBG7vzRE5StKmJXvtLIlyMCinOI9hyuUZcRiL5clw
h6PE5rdXyGBkHM4zva4i10+RTK0+ZMjY77aneH3qnV68tuxWbDFjf3LJ7CSRzkBiZQyHKqpDx2b5
TdAscDIfvwx9ZOxmM9sCGMoyLrx5YcFVXLfatZX7wKSiOk2Lwdy5nvbUYKwJpes2B4yNtKXM8rSU
s7LXrb6TPlPPswpO4Cy6kRPZnMjQJePipMZov4bOJrJ6XSD3JPgxTtefs8YdZxnihlg48uFkI/o7
mQoMdaXXULcalurTXFyaw1ZhXNffPNGGk1v1EDOvb2FDy791qUbzhAlyxsP1o+vD9YoD/fO5wrRE
SUXEAJ0VGsyOWhx+v1Wu98v2oFkLC2Zj2/7SD/VpbJwU0d222Lv8Y8hpvR00aTZy5esROneQO9mo
b9pv8gLrI9w2Utka86OMR+1UFuatQ6dgh39hOl0fSPuoQ3Pglrdhop/0pnW45vXZ9jPEUmy9fUy/
m9VmWE9pT6nO4ar2xyLa53OWnmc2tkAMnHquN+P1odmu5+tHCQKJwwAUUekqUs5MNyWZurXq3x/W
7dJ4R0XALivGGul8M+un0fqqVujwr++DVjjVv94RujmOprwrk8lR0Ep/tOTE3nDUW296A+yCCbtl
H6vr11kz7cBMS+KxHf0CE1W/tCmxl4q2kFGYPKsmR7oZuffvXxOdsjczyznac23eFMTYe2Sth07D
gamkI3EDROJ5LVJrf/0GCIz9WYNRf/2aKOVNb0Wf0hhYM1plj2962aO4hyUs48nwsOhMe50bDYN8
Vd5Ohg7J3O0PPd1QMQFM9XA1JpfWpAdhziNAoHz7reomoHv1SG+BDu6GnNC2J612zLgaZZ38kkLj
kswcS5WJTxVj/eGidmwzfbwZbOM89dUhxyyCOZD2RSUq9Puf9SiSGwu7DDQu6o41WfJj2mUH4HtE
fQ2cnqVcgNtwiQt0P612mbrRDqB3p56RFzdJ3q6HscVZS/7HbuCI5dmO8q2NCfYdM7qcdXl2osqp
SWeJ2qCZzS+q28OImMu3ZqHbY6rF69iuMjQbLgbw3O9pV4KJ2GJgia/fj6iOfPUmdRpYX1Z6Q9JY
cx4hIHsavOvAEn3G8SSJmWsy8/YR6Zbn/zzYwCo83YGVX0U3CNk3x5P7hcYtOhOMGsW5FLA9yXCj
Boknf0zZ6jbtqrloeNB6RaMU4iMD+Y8iNOugqkUJUcYpfn+wHZqcrklxNtof82KnQWIiAALK59VL
rJ2Q1AtEInzUbg/Xj/7zhaRvtNMcVciNmJj61y+o8EwRuJtl8J/vu/4v1282RPrc01/ftapinSYM
BCcNkSsJ9NuHxAEoh8UgDlUx5alT/evf/uehk7X9+z+qOnzCNcA4X0w6Jdpsn6phUCGZbTsJffJT
HKnOCVpcviP26dCB9iqoCBf8sCAY8F1O3fCD5orBf0AmJ8IYV0YEVC3cMW6jh2wFvC8sj7GunFQ2
zmPDqioXls1SMQqa8tLy7TiXZ4Fc2MgkwOSSYlJE8rjp0P1ByeudySrg4ZV4NxOiqK3+JR2KD7or
fm0Nr3rdcns5A9bW/ikF30eb1n2RuRP5hQ4AhruKdisckyj5WTTgg2a7IDRQNozeulDrS+vawzzp
efEm5CWDuGDmdNImHLKBohXvs9q2oc5LVnT9u2sz83YG2Bb6U+a+GguN8dQ0MnTwy1e2bM2z3UHz
F0mnq+4ebeBzHo4tOicD5+zSLlEA7SERPCVqsfo0M0yf41E41+VL0WdQ2BEeVvrIJsuKZyKR6vuG
V8Gk3VZl906PRrdItglb8jSVb2k5Oaxrd/pCkrWjlne1pqhBU0ZAJrebvQ5VowhZB5ujqGa6Qy3F
wpr4IrMBtMKdvnU2xWJncddvDECtAELyf7k7s+W2jSUMv4pegChgButNLkjJkilvOV5ynBsVLdEE
SBAgAa56+nyDASUCohLbo8pBHaSKkS25BTRmenr5+2/8AuX1S7n4HvQWFL+CK385/SD38NoKaFGp
qay+cTJsX4XifdrbDanjfwACc7mdxv9d7qmxRemnFYVTFhY7xu8X2+xTEUBgfJPMGByWswKwlJdR
BGkroQP9/Eympinn/YbsYrYr0BH9wuUiJ2Ocghq/sJmuHmAUAVZ6QjWGL6BVmgkK+5/KVVKcb6T4
cI8BZAffXBQEuAOxZBy4fW+/BRT+dQUj9jRZXuTL+esdIEvFYACtQD+Yx6/ybPkuzanm9D70xII+
VUreUfr78uZ8tYYQdXWTvfOdqO8AzYt30d0myN4tb6aUFDbJCODGxW59sV7IDScaPNThbDAr5QX9
vEDxHHndi4pBbz+hPzyHzeOcbMT5OtxcOqT88mmv70aLC88Vb0gEAjAK7bfbm83leov7Ke0LqhBv
SJ/Tz/Qu/Q7Z3xXdqZ9vvOIW9r+3IQ35s+3kmmlOXwof0K3/5ibw7qDUmdFg0Cf/93EHXJ7gZvZ6
uYum1/uevzv3fPru7zfSoW+Zj+qr6oPmGnG9D7Gl83j65+LeASYY4LLN3Pv4FSCEP4R3k/enCmS/
i+KYynrcnysTQM1hyR5f25dhCXv58ioK8d52+6gY0gFTDuF3oVmh+nNZBvfnSY7XvRWrqD/brXeD
KRnG9dZV5LFY3u1kJr/G+B79dLXHUuKrQaW1viJXwctckS0dFupDxIDT48V+yu4sC/gAGOrbm54n
UiyHsBcWQycijk38jHnAyi2sPgDE/l7CLfVqsSJ13E+UM7cP5eJ+UO6+wYHBrJQ5QUygIo7NZnEV
3gT7y3gBU9g+gnkJSjccH/XN3ftpOU+HZFwXQ0d90FWOhza3N6vBnFTzYL5kzqdIMlpd2StZLODT
hiW1H2Ts4ZlTAKT1bV48Bbo+KIfBJmNcOSY4GmxibyvIg0GvAI1bRkXX3w4n6mNOyDO0/5TK317d
9z6GGU+S9dSRV/1QMadgEPvZIBbTYlhC3zAkWCthlVdfwgECsKy4cGbpzQU4WIhTmYZIobbAW/Sq
h9LeI8Ugdw0qgwG7cn29o8ejL9ZzUvHKQ5UlDY2MhSOeefxz5niv7e1kdRkxRjntP/76qboRCntU
urEtDGwnFAKA6C8B3EU9uxhWf1d9VX30BMSBbH38o2g3xFUJrnYBjRnp/Vfplisi1+wLUy6Ta84C
hxQcSaYcyOkwyyU9cOs1Lc4JKeGNKhbi/vogi4ekAhmBGUB6uk88ikBQ+w2rj8k9G3bS211m5IaH
1YcXK76n3vRqVT1heZ9n5ykuD5mAqRisJj3SWM40eZUs5Gdmni+ci126Y/JfkBfni8LGTq83PRYA
vjaxF+FG4k8uStg6lZ75yxQKquF2FX2sIGj/N2C9I1zfE7TeA3hNQe2qEbaf8l/7oQMq7rSgH4P/
4c0IGs4a+L/qpirw4d/JSEdgFNd3QARdYVGU8wWgVv7PBZ41xdjX3+45dmAx4YnGH6qW1XX8tk/f
/VPY43Oqehkt+CHYRDMtAHaEHNeTfv2QdF8cawGcZMCMGw+wo11dsntaEAqKbKQFGYIGJZpkqK1+
1SyuhhZsIKEykHQCdVULXui2EbE/vSMCi8mMPCatQdVFm8mxFhxhsyOgbKUdqnOrwIOwzXAVuK5F
z7DgPx7v+MEDYYEGBhIcslXUBeyX9XZkL39tm/+Iufg7Y6ah0goPDQmF0DelkeMP5uknDKL0rNBl
/btMnqyulkEMfUuSBPYgG35YHh3TAmbM1CBKrD5WwKbV7GGrN9YCpiIKwIaL2hToXdehtSAC31gL
rmPBlo7dr5dC+3AMHLQU0nzs1odn9wyC46q+eLNjQVpMd4t41Y9m/3gthLallknoOI7eMTSQdmtH
CEmztqkWXAsNSBpGYYBSV8s6OrZv0Q3E4aha+Tr2/B6oRsPnd9Vb9smf6ae3bZ7yeBUEgRXKMIwY
J/dgNzumBSAjxs4BewGa59DH99ZXUwvaOWAryO4tAldIU1PAInDpw5GwV+ll0NoEobB4/dIL4WQ4
qKdbi8CxFQ8M9/TrHoLvWioeUgGTVkLbQfSERXNgKNFE5ywB54GpJXSVB1RR6tS2oGUJ6ByDkUPa
cJ507vGl75iaABxEj5meAbxteom3oqQgsmiAc53AqdXTQS0wQtZwE2AJHM46QubaKWhtgoCImmGw
zLqvDYH2SLvkIMIOZLoViJiZU+8x8/i0FiJh0VwpfSyiVkP3XCNiHVPXQO0I5m64Pjmi6mobBIIJ
PCPbDoJ6MXTNLpDYIeNjdCoQMREU4iABLT6lBJxjsif0N0W2q7XQNSXgHkjj6DmyYFl3OR7qRFlr
KTiOb/k4EKTS9I7R1rhLZoHxWKZrgbjRg7VDBkEdK7SMYxRZIYlVsgz1EdG5TErIZHvTDRFZNuMf
iTzq4LiVUw08ixyLD4ygto2dUwLzb2zjEwKPmMwsR2Ft+lpaUB34RGc27GvabHTuhDhBMvCzKVXp
Ejuy1uUzRQZ1TEoGVcIzoJXQvaVge67pMUmpBfsvyR3zeI3QmTST4gBWZArVpRP5/75RvM3X2aqA
tgJGj+yYNEK4P5hQbEl4rDPJCB+Ao8GnfFBdLa8Zk2g7+AiC87O6OrcP2KOhqdeMv0jTl6Ikba0A
n7iZfCtZNv30nQscFdGi6dOzAWwo7jwIofQ25ymP90EkWSO27asYvbo6twaIa43TB65H+ExuGhIh
/a5bO8GPLAGplouq9Pc7Fzk5EYy8pt6BbTFJEAehXWWKHM4KJxQirMPr7j2+X9HUmEULocXERzxA
0qXV1fKTIwJLCAo5Mh8XSbcSaeTUzbOpgA+kGiisTMuxJcA3xCfC4Hr1aaBNz79/Ij5PvQTZhLFv
GFnqtCMi1BtdxaDHWqDUCHs95aWoDqw7txWokTumqAPqzS5pOdc7ZAdaawEjYRGaElLW9bwurQIY
6EzTyarUiksAh8TpdHLosQowE+RXOnoe8HYivUF/PanuSssPqc9QPNAGseUbqFIr4TQl6Uctdcsg
wodmjMBRWVUBuavnPRbRGhaB3DLTMkgnHsLJriWRcG0UgbDZ4UgSSUjaY+3Hw+9YCxSaVXJZCOF3
z0OUhPOGz19lClXqBKacU84BgbIyGW4E+Llr718l/gwfXwVJNmlzxZtfXa0DgUqzDXUznfr18uhc
toAjy9g/Jm9EkCAAJJ60h/gGhCIMFCBi1lfXVoLibTT1kERowZJCnUa2XSMyRmEgXQKRB/V06zgA
LROZGgJco1CxlYPI1O+4jUXzgKVy9jLgRH+/c+YwACjxAuYgonWcFOlpa2hjDd2AaTN6z3XIPcSj
NfaOld8D1oDc4MmnB5QZMEsKMGrnrKAkOtA39etuoXQoEsgQqlldLmqjjkgbSowgYXRtBv9XqdNn
A0XhBCHGy8ghcjnxWAA0AZ1OnDl2xeNLF2f3HALHpRBm+vwu2ZCIgpl72g7C2kUVBUwGNqJrxyAj
G9Q8D9P3T/QnQRbWyfPWaahCZKJDADe1fvSC65AlBBdnm2pBgj9nSgp+32m/MJQWk+AZUHJwmzt3
HsCjaWwQXauaJgXPsz7yW85xFRspPDJhSHVg/ESB/QfWy0MDFGNx07uq9SkZl0dk5//4Awfk3VMB
NcZfAflVvanxg4oIXYvWaH/1598aNrfqQzj65qEvofo99T+vH/Dpr278rsNTHf7yKhkXo+I23lff
2Ne3WTOsp6Nvo/nouFamnf/HO3nC3/5gCv5BcDlryVWlB2O5RUIfYFNwtSrNBT/LNf88lf0PqWIw
SpPveZEljbvWkB3Tux7kaV6M7vKDYtXi0z6ruWRms9yuEmYGNoRXLqGp8PNxOtqOivGxZA3ZMJZc
jxk4y7+foZz1/FtT7Tq+N/0tTPYskrvG+6zDRVPJTG8oJs1brs8eU8lXaDxJjjXu6FyPqeDXd6O4
sQBrl8lYbsqkZyZAN25ZJymNRTOwcNSyIrogYiw53zaXha47m4q9fjoHQ1fxjAUjYH072zeUrKsC
pqLf5OukfKJmXXs1lf12lGQN61FXts3lFvt0lN0dq6MGTpiLLsvRbbwux6tVY00Ljc0xlp/cxslk
1MS96CSOuWjOAiYbNla20FB8c9kl3M9lslg0bFONXXsJ6fm6aItWwGlj0Xm2atmQOlY2lfxu/K0Y
tbwn8AQK1mkuejNqnls1atZc8PbsajRflHHSPNbr4tpLyB+Oi3LcsFSU3lUnwEsIfzveJbeNY6zu
unsJ4V/zYna4zSo+0OADY9FqntHZYFTknJTNzakbRV7mF5wz0b2193VSwFT8+zhpaly3eBmLnaV4
JM2ohk5f1SdgLLoYT9rQwqorz1Twh3EGm326GbXCBKFbH03F/yfO78Znr8snZ5vuMjYV/1FNzzq5
EBXC4gXCPv0Lni7EGsBhev+f0P64LMcNl6LuxjeXvWtOMKvzyqZyP69G8WFBV+QBunJtKvbLuJhz
sjUka1YGY8kJkU1reTPdXKFiTEX/MeLcYZJ7c2sCM1BsGsbCGSh39uXUzYPxIl9vLD8pb/MMftSD
qOpt+hUrjLHsfc7svUlTcsW68/eST2WaHqgynuafDhQYp/5ZM7mmfuI2HY+K3/4CAAD//w==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14</xdr:row>
      <xdr:rowOff>139700</xdr:rowOff>
    </xdr:from>
    <xdr:to>
      <xdr:col>7</xdr:col>
      <xdr:colOff>495300</xdr:colOff>
      <xdr:row>33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F155E-1531-23F5-59AF-551922FA2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10</xdr:row>
      <xdr:rowOff>19050</xdr:rowOff>
    </xdr:from>
    <xdr:to>
      <xdr:col>7</xdr:col>
      <xdr:colOff>260350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B23C7C-DB89-2B89-F538-2BC19DFFC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527050</xdr:colOff>
      <xdr:row>10</xdr:row>
      <xdr:rowOff>6350</xdr:rowOff>
    </xdr:from>
    <xdr:to>
      <xdr:col>15</xdr:col>
      <xdr:colOff>558800</xdr:colOff>
      <xdr:row>27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7D0E5C-2E7B-79A1-FDE8-77D364B2F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323850</xdr:colOff>
      <xdr:row>28</xdr:row>
      <xdr:rowOff>95250</xdr:rowOff>
    </xdr:from>
    <xdr:to>
      <xdr:col>13</xdr:col>
      <xdr:colOff>50800</xdr:colOff>
      <xdr:row>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738776-F6B1-75D1-FB13-9B9ABD4C9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177800</xdr:rowOff>
    </xdr:from>
    <xdr:to>
      <xdr:col>16</xdr:col>
      <xdr:colOff>444500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B6F9198-9B12-FAD8-5E87-8B00E0914E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2700" y="368300"/>
              <a:ext cx="8293100" cy="448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241300</xdr:colOff>
      <xdr:row>26</xdr:row>
      <xdr:rowOff>76200</xdr:rowOff>
    </xdr:from>
    <xdr:to>
      <xdr:col>16</xdr:col>
      <xdr:colOff>482600</xdr:colOff>
      <xdr:row>49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F4D0C82-0B95-384B-B1F5-4E43617658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05400" y="50292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571500</xdr:colOff>
      <xdr:row>2</xdr:row>
      <xdr:rowOff>0</xdr:rowOff>
    </xdr:from>
    <xdr:to>
      <xdr:col>29</xdr:col>
      <xdr:colOff>139700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378F130-F704-CB41-B6E0-157B4DF75A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28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558800</xdr:colOff>
      <xdr:row>26</xdr:row>
      <xdr:rowOff>88900</xdr:rowOff>
    </xdr:from>
    <xdr:to>
      <xdr:col>29</xdr:col>
      <xdr:colOff>127000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433C854-4DDB-0C40-A6BF-616ED61DE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001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279400</xdr:colOff>
      <xdr:row>2</xdr:row>
      <xdr:rowOff>0</xdr:rowOff>
    </xdr:from>
    <xdr:to>
      <xdr:col>41</xdr:col>
      <xdr:colOff>520700</xdr:colOff>
      <xdr:row>25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C6A27B7-562F-9A42-9564-473ED4101A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71000" y="3810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254000</xdr:colOff>
      <xdr:row>26</xdr:row>
      <xdr:rowOff>88900</xdr:rowOff>
    </xdr:from>
    <xdr:to>
      <xdr:col>41</xdr:col>
      <xdr:colOff>495300</xdr:colOff>
      <xdr:row>49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DF156AA-D59F-4A42-9444-1A01F301D7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945600" y="5041900"/>
              <a:ext cx="8318500" cy="447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57150</xdr:rowOff>
    </xdr:from>
    <xdr:to>
      <xdr:col>18</xdr:col>
      <xdr:colOff>355600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9EC04-67F4-A08A-193D-35710BCBD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8</xdr:row>
      <xdr:rowOff>152400</xdr:rowOff>
    </xdr:from>
    <xdr:to>
      <xdr:col>9</xdr:col>
      <xdr:colOff>292100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6217A-4A0F-9342-0C75-D892E5E53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9</xdr:row>
      <xdr:rowOff>0</xdr:rowOff>
    </xdr:from>
    <xdr:to>
      <xdr:col>20</xdr:col>
      <xdr:colOff>247650</xdr:colOff>
      <xdr:row>33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5BA73-024D-DF49-A724-D43F14A92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8</xdr:row>
      <xdr:rowOff>6350</xdr:rowOff>
    </xdr:from>
    <xdr:to>
      <xdr:col>6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57FDA-9F3B-1667-16D7-87010FAA0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469900</xdr:colOff>
      <xdr:row>8</xdr:row>
      <xdr:rowOff>25400</xdr:rowOff>
    </xdr:from>
    <xdr:to>
      <xdr:col>14</xdr:col>
      <xdr:colOff>171450</xdr:colOff>
      <xdr:row>28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F77B6-3B55-434F-B043-77C0561DA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196850</xdr:colOff>
      <xdr:row>29</xdr:row>
      <xdr:rowOff>133350</xdr:rowOff>
    </xdr:from>
    <xdr:to>
      <xdr:col>11</xdr:col>
      <xdr:colOff>662051</xdr:colOff>
      <xdr:row>49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576A6-427B-AE98-3C67-C6B9244E0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774700</xdr:colOff>
      <xdr:row>30</xdr:row>
      <xdr:rowOff>127000</xdr:rowOff>
    </xdr:from>
    <xdr:to>
      <xdr:col>7</xdr:col>
      <xdr:colOff>215900</xdr:colOff>
      <xdr:row>38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06F910F-B50C-9F12-68E9-72309C7EA517}"/>
            </a:ext>
          </a:extLst>
        </xdr:cNvPr>
        <xdr:cNvSpPr txBox="1"/>
      </xdr:nvSpPr>
      <xdr:spPr>
        <a:xfrm>
          <a:off x="4292600" y="5842000"/>
          <a:ext cx="1892300" cy="1422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2000" b="1">
              <a:solidFill>
                <a:schemeClr val="tx1"/>
              </a:solidFill>
            </a:rPr>
            <a:t>Housewares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Toys &amp; Games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Electronics</a:t>
          </a:r>
        </a:p>
        <a:p>
          <a:pPr algn="r"/>
          <a:r>
            <a:rPr lang="en-US" sz="2000" b="1">
              <a:solidFill>
                <a:schemeClr val="tx1"/>
              </a:solidFill>
            </a:rPr>
            <a:t>Apparel</a:t>
          </a:r>
        </a:p>
      </xdr:txBody>
    </xdr:sp>
    <xdr:clientData/>
  </xdr:twoCellAnchor>
  <xdr:twoCellAnchor>
    <xdr:from>
      <xdr:col>6</xdr:col>
      <xdr:colOff>292100</xdr:colOff>
      <xdr:row>41</xdr:row>
      <xdr:rowOff>165100</xdr:rowOff>
    </xdr:from>
    <xdr:to>
      <xdr:col>7</xdr:col>
      <xdr:colOff>203200</xdr:colOff>
      <xdr:row>43</xdr:row>
      <xdr:rowOff>127000</xdr:rowOff>
    </xdr:to>
    <xdr:sp macro="" textlink="$F$2">
      <xdr:nvSpPr>
        <xdr:cNvPr id="7" name="TextBox 6">
          <a:extLst>
            <a:ext uri="{FF2B5EF4-FFF2-40B4-BE49-F238E27FC236}">
              <a16:creationId xmlns:a16="http://schemas.microsoft.com/office/drawing/2014/main" id="{FFE845FB-08A8-B85B-C576-5570DC199EDA}"/>
            </a:ext>
          </a:extLst>
        </xdr:cNvPr>
        <xdr:cNvSpPr txBox="1"/>
      </xdr:nvSpPr>
      <xdr:spPr>
        <a:xfrm>
          <a:off x="5588000" y="79756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0A12C8CD-C034-5940-A479-A97FEF0C941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 algn="r"/>
            <a:t>62%</a:t>
          </a:fld>
          <a:endParaRPr lang="en-US" sz="1400" b="1"/>
        </a:p>
      </xdr:txBody>
    </xdr:sp>
    <xdr:clientData/>
  </xdr:twoCellAnchor>
  <xdr:twoCellAnchor>
    <xdr:from>
      <xdr:col>6</xdr:col>
      <xdr:colOff>279400</xdr:colOff>
      <xdr:row>43</xdr:row>
      <xdr:rowOff>152400</xdr:rowOff>
    </xdr:from>
    <xdr:to>
      <xdr:col>7</xdr:col>
      <xdr:colOff>190500</xdr:colOff>
      <xdr:row>45</xdr:row>
      <xdr:rowOff>114300</xdr:rowOff>
    </xdr:to>
    <xdr:sp macro="" textlink="$F$3">
      <xdr:nvSpPr>
        <xdr:cNvPr id="8" name="TextBox 7">
          <a:extLst>
            <a:ext uri="{FF2B5EF4-FFF2-40B4-BE49-F238E27FC236}">
              <a16:creationId xmlns:a16="http://schemas.microsoft.com/office/drawing/2014/main" id="{7AA875EE-8F84-5244-BF26-FEC69A3E7F94}"/>
            </a:ext>
          </a:extLst>
        </xdr:cNvPr>
        <xdr:cNvSpPr txBox="1"/>
      </xdr:nvSpPr>
      <xdr:spPr>
        <a:xfrm>
          <a:off x="5575300" y="83439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E58E5409-4FE4-EC42-8275-2F55740FB3D9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92%</a:t>
          </a:fld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45</xdr:row>
      <xdr:rowOff>127000</xdr:rowOff>
    </xdr:from>
    <xdr:to>
      <xdr:col>7</xdr:col>
      <xdr:colOff>177800</xdr:colOff>
      <xdr:row>47</xdr:row>
      <xdr:rowOff>88900</xdr:rowOff>
    </xdr:to>
    <xdr:sp macro="" textlink="$F$4">
      <xdr:nvSpPr>
        <xdr:cNvPr id="9" name="TextBox 8">
          <a:extLst>
            <a:ext uri="{FF2B5EF4-FFF2-40B4-BE49-F238E27FC236}">
              <a16:creationId xmlns:a16="http://schemas.microsoft.com/office/drawing/2014/main" id="{ABB96DEB-E1A1-E74D-9331-678E2448D06B}"/>
            </a:ext>
          </a:extLst>
        </xdr:cNvPr>
        <xdr:cNvSpPr txBox="1"/>
      </xdr:nvSpPr>
      <xdr:spPr>
        <a:xfrm>
          <a:off x="5562600" y="86995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6F5914EB-E041-D64D-B831-315290D8CA32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33%</a:t>
          </a:fld>
          <a:endParaRPr lang="en-US" sz="2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266700</xdr:colOff>
      <xdr:row>47</xdr:row>
      <xdr:rowOff>88900</xdr:rowOff>
    </xdr:from>
    <xdr:to>
      <xdr:col>7</xdr:col>
      <xdr:colOff>177800</xdr:colOff>
      <xdr:row>49</xdr:row>
      <xdr:rowOff>50800</xdr:rowOff>
    </xdr:to>
    <xdr:sp macro="" textlink="$F$5">
      <xdr:nvSpPr>
        <xdr:cNvPr id="10" name="TextBox 9">
          <a:extLst>
            <a:ext uri="{FF2B5EF4-FFF2-40B4-BE49-F238E27FC236}">
              <a16:creationId xmlns:a16="http://schemas.microsoft.com/office/drawing/2014/main" id="{7EC49B22-D6AE-F54E-9217-04099A9814E5}"/>
            </a:ext>
          </a:extLst>
        </xdr:cNvPr>
        <xdr:cNvSpPr txBox="1"/>
      </xdr:nvSpPr>
      <xdr:spPr>
        <a:xfrm>
          <a:off x="5562600" y="9042400"/>
          <a:ext cx="5842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fld id="{5AB1328C-D075-AF42-93FC-A103949A6E6D}" type="TxLink">
            <a:rPr lang="en-US" sz="1400" b="1" i="0" u="none" strike="noStrike">
              <a:solidFill>
                <a:schemeClr val="tx1"/>
              </a:solidFill>
              <a:latin typeface="Calibri"/>
              <a:cs typeface="Calibri"/>
            </a:rPr>
            <a:pPr algn="r"/>
            <a:t>62%</a:t>
          </a:fld>
          <a:endParaRPr lang="en-US" sz="32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</xdr:colOff>
      <xdr:row>1</xdr:row>
      <xdr:rowOff>152400</xdr:rowOff>
    </xdr:from>
    <xdr:to>
      <xdr:col>19</xdr:col>
      <xdr:colOff>558800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65C70-769C-DE5F-2D73-8338D78F9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</xdr:colOff>
      <xdr:row>16</xdr:row>
      <xdr:rowOff>139706</xdr:rowOff>
    </xdr:from>
    <xdr:to>
      <xdr:col>19</xdr:col>
      <xdr:colOff>558800</xdr:colOff>
      <xdr:row>31</xdr:row>
      <xdr:rowOff>25406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F7275-4451-A50D-CC20-4A5E10A02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25400</xdr:colOff>
      <xdr:row>32</xdr:row>
      <xdr:rowOff>50800</xdr:rowOff>
    </xdr:from>
    <xdr:to>
      <xdr:col>19</xdr:col>
      <xdr:colOff>558800</xdr:colOff>
      <xdr:row>46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E392F-2CC6-E2B7-B32E-2BBF8487A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0</xdr:row>
      <xdr:rowOff>184150</xdr:rowOff>
    </xdr:from>
    <xdr:to>
      <xdr:col>12</xdr:col>
      <xdr:colOff>482600</xdr:colOff>
      <xdr:row>23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6F7491-05AA-853C-221D-647571F686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1150" y="184150"/>
              <a:ext cx="6242050" cy="433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0</xdr:row>
      <xdr:rowOff>69850</xdr:rowOff>
    </xdr:from>
    <xdr:to>
      <xdr:col>16</xdr:col>
      <xdr:colOff>660400</xdr:colOff>
      <xdr:row>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52D9D1-C842-E25A-EB84-7C5D8CBE6B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2150" y="69850"/>
              <a:ext cx="7080250" cy="377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101600</xdr:colOff>
      <xdr:row>21</xdr:row>
      <xdr:rowOff>6350</xdr:rowOff>
    </xdr:from>
    <xdr:to>
      <xdr:col>19</xdr:col>
      <xdr:colOff>279400</xdr:colOff>
      <xdr:row>50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382974A-816E-A7CA-89EF-0DCF000909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2600" y="4006850"/>
              <a:ext cx="8928100" cy="558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0</xdr:row>
      <xdr:rowOff>25400</xdr:rowOff>
    </xdr:from>
    <xdr:to>
      <xdr:col>14</xdr:col>
      <xdr:colOff>139700</xdr:colOff>
      <xdr:row>19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938460-5E5A-A76B-49FE-98037F0899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7000" y="25400"/>
              <a:ext cx="707390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615950</xdr:colOff>
      <xdr:row>21</xdr:row>
      <xdr:rowOff>95250</xdr:rowOff>
    </xdr:from>
    <xdr:to>
      <xdr:col>14</xdr:col>
      <xdr:colOff>127000</xdr:colOff>
      <xdr:row>39</xdr:row>
      <xdr:rowOff>139700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08CCFAD-78FF-D3BA-C3FD-E72FDA7A51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4095750"/>
              <a:ext cx="691515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635000</xdr:colOff>
      <xdr:row>40</xdr:row>
      <xdr:rowOff>82550</xdr:rowOff>
    </xdr:from>
    <xdr:to>
      <xdr:col>14</xdr:col>
      <xdr:colOff>114300</xdr:colOff>
      <xdr:row>59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93BDAD7-085D-20CF-E8A1-885ECAC52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2100" y="7702550"/>
              <a:ext cx="6883400" cy="357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18</xdr:row>
      <xdr:rowOff>184150</xdr:rowOff>
    </xdr:from>
    <xdr:to>
      <xdr:col>3</xdr:col>
      <xdr:colOff>933450</xdr:colOff>
      <xdr:row>33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B7D2D-8CB8-C14C-41E5-36395C1D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18</xdr:row>
      <xdr:rowOff>82550</xdr:rowOff>
    </xdr:from>
    <xdr:to>
      <xdr:col>9</xdr:col>
      <xdr:colOff>527050</xdr:colOff>
      <xdr:row>32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DCC639-792C-1D0D-D04C-EA78EB515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666750</xdr:colOff>
      <xdr:row>18</xdr:row>
      <xdr:rowOff>95250</xdr:rowOff>
    </xdr:from>
    <xdr:to>
      <xdr:col>14</xdr:col>
      <xdr:colOff>120650</xdr:colOff>
      <xdr:row>32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50EE25-E566-2E52-E6D5-28B0695C8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1</xdr:row>
      <xdr:rowOff>139700</xdr:rowOff>
    </xdr:from>
    <xdr:to>
      <xdr:col>19</xdr:col>
      <xdr:colOff>254000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D260D-6738-FC10-97F0-1C6876B37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12</xdr:row>
      <xdr:rowOff>152400</xdr:rowOff>
    </xdr:from>
    <xdr:to>
      <xdr:col>21</xdr:col>
      <xdr:colOff>101600</xdr:colOff>
      <xdr:row>36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0474E-5E40-BA95-F430-1AF5F9213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1</xdr:row>
      <xdr:rowOff>25400</xdr:rowOff>
    </xdr:from>
    <xdr:to>
      <xdr:col>13</xdr:col>
      <xdr:colOff>165100</xdr:colOff>
      <xdr:row>25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56A15F-304D-4202-913A-1F1983545B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1250" y="215900"/>
              <a:ext cx="6534150" cy="467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14</xdr:row>
      <xdr:rowOff>184150</xdr:rowOff>
    </xdr:from>
    <xdr:to>
      <xdr:col>5</xdr:col>
      <xdr:colOff>571500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91490-87C0-3957-C65E-D2C44B797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749300</xdr:colOff>
      <xdr:row>15</xdr:row>
      <xdr:rowOff>0</xdr:rowOff>
    </xdr:from>
    <xdr:to>
      <xdr:col>12</xdr:col>
      <xdr:colOff>539750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C9819-3C65-CD46-AB15-86A45B18D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1066800</xdr:colOff>
      <xdr:row>33</xdr:row>
      <xdr:rowOff>158750</xdr:rowOff>
    </xdr:from>
    <xdr:to>
      <xdr:col>8</xdr:col>
      <xdr:colOff>431800</xdr:colOff>
      <xdr:row>54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213392-839D-9FDC-49E1-D7395874C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137160</xdr:colOff>
      <xdr:row>3</xdr:row>
      <xdr:rowOff>121920</xdr:rowOff>
    </xdr:from>
    <xdr:to>
      <xdr:col>17</xdr:col>
      <xdr:colOff>278307</xdr:colOff>
      <xdr:row>27</xdr:row>
      <xdr:rowOff>141147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670560"/>
          <a:ext cx="4408347" cy="4408347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3</xdr:row>
      <xdr:rowOff>137160</xdr:rowOff>
    </xdr:from>
    <xdr:to>
      <xdr:col>10</xdr:col>
      <xdr:colOff>130519</xdr:colOff>
      <xdr:row>27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9720" y="685800"/>
          <a:ext cx="2111719" cy="43815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pSpPr/>
      </xdr:nvGrpSpPr>
      <xdr:grpSpPr>
        <a:xfrm>
          <a:off x="6777990" y="1376680"/>
          <a:ext cx="2071370" cy="17716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4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H13"/>
  <sheetViews>
    <sheetView showGridLines="0" workbookViewId="0">
      <selection activeCell="J26" sqref="J26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</cols>
  <sheetData>
    <row r="1" spans="1:8" x14ac:dyDescent="0.2">
      <c r="A1" s="87" t="s">
        <v>0</v>
      </c>
      <c r="B1" s="87" t="s">
        <v>2212</v>
      </c>
      <c r="C1" s="87" t="s">
        <v>2213</v>
      </c>
      <c r="D1" s="87" t="s">
        <v>2214</v>
      </c>
      <c r="E1" s="87" t="s">
        <v>2</v>
      </c>
      <c r="F1" s="87" t="s">
        <v>2210</v>
      </c>
      <c r="G1" s="87" t="s">
        <v>2209</v>
      </c>
      <c r="H1" s="87" t="s">
        <v>2211</v>
      </c>
    </row>
    <row r="2" spans="1:8" x14ac:dyDescent="0.2">
      <c r="A2" s="12" t="s">
        <v>28</v>
      </c>
      <c r="B2" s="88">
        <v>359084.54700000008</v>
      </c>
      <c r="C2" s="28">
        <v>438881.11300000007</v>
      </c>
      <c r="D2" s="88">
        <v>797965.66000000015</v>
      </c>
      <c r="E2" s="89">
        <v>568213</v>
      </c>
      <c r="F2" s="74">
        <f t="shared" ref="F2:F13" si="0">D2/E2</f>
        <v>1.4043424912840785</v>
      </c>
      <c r="G2" s="90">
        <v>1064</v>
      </c>
      <c r="H2" s="76">
        <f>G2/E2</f>
        <v>1.8725372351565345E-3</v>
      </c>
    </row>
    <row r="3" spans="1:8" x14ac:dyDescent="0.2">
      <c r="A3" s="12" t="s">
        <v>29</v>
      </c>
      <c r="B3" s="88">
        <v>295945.20200000028</v>
      </c>
      <c r="C3" s="28">
        <v>308024.59800000035</v>
      </c>
      <c r="D3" s="88">
        <v>603969.80000000063</v>
      </c>
      <c r="E3" s="89">
        <v>486398</v>
      </c>
      <c r="F3" s="74">
        <f t="shared" si="0"/>
        <v>1.2417193327275207</v>
      </c>
      <c r="G3" s="90">
        <v>984</v>
      </c>
      <c r="H3" s="76">
        <f t="shared" ref="H3:H13" si="1">G3/E3</f>
        <v>2.023034634188463E-3</v>
      </c>
    </row>
    <row r="4" spans="1:8" x14ac:dyDescent="0.2">
      <c r="A4" s="12" t="s">
        <v>30</v>
      </c>
      <c r="B4" s="88">
        <v>228830.43479999993</v>
      </c>
      <c r="C4" s="28">
        <v>291238.73519999994</v>
      </c>
      <c r="D4" s="88">
        <v>520069.16999999987</v>
      </c>
      <c r="E4" s="89">
        <v>459937</v>
      </c>
      <c r="F4" s="74">
        <f t="shared" si="0"/>
        <v>1.1307400143932753</v>
      </c>
      <c r="G4" s="90">
        <v>936</v>
      </c>
      <c r="H4" s="76">
        <f t="shared" si="1"/>
        <v>2.0350613236160605E-3</v>
      </c>
    </row>
    <row r="5" spans="1:8" x14ac:dyDescent="0.2">
      <c r="A5" s="12" t="s">
        <v>31</v>
      </c>
      <c r="B5" s="88">
        <v>376750.6652000004</v>
      </c>
      <c r="C5" s="28">
        <v>347769.84480000031</v>
      </c>
      <c r="D5" s="88">
        <v>724520.51000000071</v>
      </c>
      <c r="E5" s="89">
        <v>481632</v>
      </c>
      <c r="F5" s="74">
        <f t="shared" si="0"/>
        <v>1.5043030986313217</v>
      </c>
      <c r="G5" s="90">
        <v>990</v>
      </c>
      <c r="H5" s="76">
        <f t="shared" si="1"/>
        <v>2.0555112617101855E-3</v>
      </c>
    </row>
    <row r="6" spans="1:8" x14ac:dyDescent="0.2">
      <c r="A6" s="12" t="s">
        <v>7</v>
      </c>
      <c r="B6" s="88">
        <v>343226.54999999987</v>
      </c>
      <c r="C6" s="28">
        <v>343226.54999999987</v>
      </c>
      <c r="D6" s="88">
        <v>686453.09999999974</v>
      </c>
      <c r="E6" s="89">
        <v>478822</v>
      </c>
      <c r="F6" s="74">
        <f t="shared" si="0"/>
        <v>1.4336289894783443</v>
      </c>
      <c r="G6" s="90">
        <v>886</v>
      </c>
      <c r="H6" s="76">
        <f t="shared" si="1"/>
        <v>1.8503744606555253E-3</v>
      </c>
    </row>
    <row r="7" spans="1:8" x14ac:dyDescent="0.2">
      <c r="A7" s="12" t="s">
        <v>32</v>
      </c>
      <c r="B7" s="88">
        <v>164481.34499999988</v>
      </c>
      <c r="C7" s="28">
        <v>227140.90499999988</v>
      </c>
      <c r="D7" s="88">
        <v>391622.24999999977</v>
      </c>
      <c r="E7" s="89">
        <v>332313</v>
      </c>
      <c r="F7" s="74">
        <f t="shared" si="0"/>
        <v>1.1784740590948888</v>
      </c>
      <c r="G7" s="90">
        <v>711</v>
      </c>
      <c r="H7" s="76">
        <f t="shared" si="1"/>
        <v>2.1395491599786949E-3</v>
      </c>
    </row>
    <row r="8" spans="1:8" x14ac:dyDescent="0.2">
      <c r="A8" s="12" t="s">
        <v>33</v>
      </c>
      <c r="B8" s="88">
        <v>161303.88200000007</v>
      </c>
      <c r="C8" s="28">
        <v>263180.01800000016</v>
      </c>
      <c r="D8" s="88">
        <v>424483.9000000002</v>
      </c>
      <c r="E8" s="89">
        <v>289154</v>
      </c>
      <c r="F8" s="74">
        <f t="shared" si="0"/>
        <v>1.4680201553497452</v>
      </c>
      <c r="G8" s="90">
        <v>722</v>
      </c>
      <c r="H8" s="76">
        <f t="shared" si="1"/>
        <v>2.4969393471990704E-3</v>
      </c>
    </row>
    <row r="9" spans="1:8" x14ac:dyDescent="0.2">
      <c r="A9" s="12" t="s">
        <v>34</v>
      </c>
      <c r="B9" s="88">
        <v>127172.62004999998</v>
      </c>
      <c r="C9" s="28">
        <v>236177.72295000002</v>
      </c>
      <c r="D9" s="88">
        <v>363350.34299999999</v>
      </c>
      <c r="E9" s="89">
        <v>224080</v>
      </c>
      <c r="F9" s="74">
        <f t="shared" si="0"/>
        <v>1.621520631024634</v>
      </c>
      <c r="G9" s="90">
        <v>558</v>
      </c>
      <c r="H9" s="76">
        <f t="shared" si="1"/>
        <v>2.4901820778293468E-3</v>
      </c>
    </row>
    <row r="10" spans="1:8" x14ac:dyDescent="0.2">
      <c r="A10" s="12" t="s">
        <v>35</v>
      </c>
      <c r="B10" s="88">
        <v>111113.96519999996</v>
      </c>
      <c r="C10" s="28">
        <v>215691.81479999988</v>
      </c>
      <c r="D10" s="88">
        <v>326805.77999999985</v>
      </c>
      <c r="E10" s="89">
        <v>220951</v>
      </c>
      <c r="F10" s="74">
        <f t="shared" si="0"/>
        <v>1.4790871279152384</v>
      </c>
      <c r="G10" s="90">
        <v>464</v>
      </c>
      <c r="H10" s="76">
        <f t="shared" si="1"/>
        <v>2.1000131250820319E-3</v>
      </c>
    </row>
    <row r="11" spans="1:8" x14ac:dyDescent="0.2">
      <c r="A11" s="12" t="s">
        <v>36</v>
      </c>
      <c r="B11" s="88">
        <v>174805.39439999993</v>
      </c>
      <c r="C11" s="28">
        <v>273413.56559999991</v>
      </c>
      <c r="D11" s="88">
        <v>448218.95999999985</v>
      </c>
      <c r="E11" s="89">
        <v>268924</v>
      </c>
      <c r="F11" s="74">
        <f t="shared" si="0"/>
        <v>1.6667123797057899</v>
      </c>
      <c r="G11" s="90">
        <v>508</v>
      </c>
      <c r="H11" s="76">
        <f t="shared" si="1"/>
        <v>1.8890095342922165E-3</v>
      </c>
    </row>
    <row r="12" spans="1:8" x14ac:dyDescent="0.2">
      <c r="A12" s="12" t="s">
        <v>37</v>
      </c>
      <c r="B12" s="88">
        <v>210181.02259704011</v>
      </c>
      <c r="C12" s="28">
        <v>267503.11966896011</v>
      </c>
      <c r="D12" s="88">
        <v>477684.14226600021</v>
      </c>
      <c r="E12" s="89">
        <v>295562</v>
      </c>
      <c r="F12" s="74">
        <f t="shared" si="0"/>
        <v>1.616189301283657</v>
      </c>
      <c r="G12" s="90">
        <v>582</v>
      </c>
      <c r="H12" s="76">
        <f t="shared" si="1"/>
        <v>1.9691299964136122E-3</v>
      </c>
    </row>
    <row r="13" spans="1:8" x14ac:dyDescent="0.2">
      <c r="A13" s="12" t="s">
        <v>38</v>
      </c>
      <c r="B13" s="88">
        <v>264672.33338202036</v>
      </c>
      <c r="C13" s="28">
        <v>310702.30440498039</v>
      </c>
      <c r="D13" s="88">
        <v>575374.63778700074</v>
      </c>
      <c r="E13" s="89">
        <v>330514</v>
      </c>
      <c r="F13" s="74">
        <f t="shared" si="0"/>
        <v>1.7408480057940079</v>
      </c>
      <c r="G13" s="90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50"/>
  <sheetViews>
    <sheetView showGridLines="0" workbookViewId="0">
      <selection activeCell="N34" sqref="N34"/>
    </sheetView>
  </sheetViews>
  <sheetFormatPr baseColWidth="10" defaultColWidth="8.83203125" defaultRowHeight="15" x14ac:dyDescent="0.2"/>
  <cols>
    <col min="1" max="1" width="15.6640625" style="12" customWidth="1"/>
    <col min="2" max="2" width="13.1640625" style="15" customWidth="1"/>
    <col min="3" max="13" width="10.5" customWidth="1"/>
    <col min="14" max="14" width="11" style="12" customWidth="1"/>
  </cols>
  <sheetData>
    <row r="1" spans="1:14" x14ac:dyDescent="0.2">
      <c r="B1" s="100" t="s">
        <v>44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1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1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1">
        <f>SUM(B5:M5)</f>
        <v>91033</v>
      </c>
    </row>
    <row r="6" spans="1:14" x14ac:dyDescent="0.2">
      <c r="A6" s="12" t="s">
        <v>42</v>
      </c>
      <c r="B6" s="15">
        <v>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1">
        <f>SUM(B6:M6)</f>
        <v>149670</v>
      </c>
    </row>
    <row r="7" spans="1:14" x14ac:dyDescent="0.2">
      <c r="A7" s="13" t="s">
        <v>45</v>
      </c>
      <c r="B7" s="91">
        <f>SUM(B3:B6)</f>
        <v>71790</v>
      </c>
      <c r="C7" s="91">
        <f t="shared" ref="C7:M7" si="0">SUM(C3:C6)</f>
        <v>88618</v>
      </c>
      <c r="D7" s="91">
        <f t="shared" si="0"/>
        <v>75067</v>
      </c>
      <c r="E7" s="91">
        <f t="shared" si="0"/>
        <v>77805</v>
      </c>
      <c r="F7" s="91">
        <f t="shared" si="0"/>
        <v>77260</v>
      </c>
      <c r="G7" s="91">
        <f t="shared" si="0"/>
        <v>84694</v>
      </c>
      <c r="H7" s="91">
        <f t="shared" si="0"/>
        <v>83986</v>
      </c>
      <c r="I7" s="91">
        <f t="shared" si="0"/>
        <v>95006</v>
      </c>
      <c r="J7" s="91">
        <f t="shared" si="0"/>
        <v>95384</v>
      </c>
      <c r="K7" s="91">
        <f t="shared" si="0"/>
        <v>92403</v>
      </c>
      <c r="L7" s="91">
        <f t="shared" si="0"/>
        <v>86309</v>
      </c>
      <c r="M7" s="91">
        <f t="shared" si="0"/>
        <v>83834</v>
      </c>
    </row>
    <row r="47" spans="2:2" x14ac:dyDescent="0.2">
      <c r="B47" s="15">
        <v>30205</v>
      </c>
    </row>
    <row r="48" spans="2:2" x14ac:dyDescent="0.2">
      <c r="B48" s="15">
        <v>26587</v>
      </c>
    </row>
    <row r="49" spans="2:2" x14ac:dyDescent="0.2">
      <c r="B49" s="15">
        <v>8757</v>
      </c>
    </row>
    <row r="50" spans="2:2" x14ac:dyDescent="0.2">
      <c r="B50" s="15">
        <v>13081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workbookViewId="0">
      <selection activeCell="AQ29" sqref="AQ29"/>
    </sheetView>
  </sheetViews>
  <sheetFormatPr baseColWidth="10" defaultColWidth="8.83203125" defaultRowHeight="15" x14ac:dyDescent="0.2"/>
  <cols>
    <col min="1" max="1" width="18.1640625" style="12" customWidth="1"/>
    <col min="2" max="3" width="15.83203125" style="12" customWidth="1"/>
    <col min="4" max="4" width="14" style="12" customWidth="1"/>
  </cols>
  <sheetData>
    <row r="1" spans="1:4" x14ac:dyDescent="0.2">
      <c r="A1" s="48" t="s">
        <v>242</v>
      </c>
      <c r="B1" s="48" t="s">
        <v>243</v>
      </c>
      <c r="C1" s="48" t="s">
        <v>244</v>
      </c>
      <c r="D1" s="48" t="s">
        <v>245</v>
      </c>
    </row>
    <row r="2" spans="1:4" x14ac:dyDescent="0.2">
      <c r="A2" s="12" t="s">
        <v>246</v>
      </c>
      <c r="B2" s="12">
        <v>74</v>
      </c>
      <c r="C2" s="12">
        <v>180</v>
      </c>
      <c r="D2" s="12">
        <v>22.99</v>
      </c>
    </row>
    <row r="3" spans="1:4" x14ac:dyDescent="0.2">
      <c r="A3" s="12" t="s">
        <v>247</v>
      </c>
      <c r="B3" s="12">
        <v>74</v>
      </c>
      <c r="C3" s="12">
        <v>215</v>
      </c>
      <c r="D3" s="12">
        <v>34.69</v>
      </c>
    </row>
    <row r="4" spans="1:4" x14ac:dyDescent="0.2">
      <c r="A4" s="12" t="s">
        <v>248</v>
      </c>
      <c r="B4" s="12">
        <v>72</v>
      </c>
      <c r="C4" s="12">
        <v>210</v>
      </c>
      <c r="D4" s="12">
        <v>30.78</v>
      </c>
    </row>
    <row r="5" spans="1:4" x14ac:dyDescent="0.2">
      <c r="A5" s="12" t="s">
        <v>249</v>
      </c>
      <c r="B5" s="12">
        <v>72</v>
      </c>
      <c r="C5" s="12">
        <v>210</v>
      </c>
      <c r="D5" s="12">
        <v>35.43</v>
      </c>
    </row>
    <row r="6" spans="1:4" x14ac:dyDescent="0.2">
      <c r="A6" s="12" t="s">
        <v>250</v>
      </c>
      <c r="B6" s="12">
        <v>73</v>
      </c>
      <c r="C6" s="12">
        <v>188</v>
      </c>
      <c r="D6" s="12">
        <v>35.71</v>
      </c>
    </row>
    <row r="7" spans="1:4" x14ac:dyDescent="0.2">
      <c r="A7" s="12" t="s">
        <v>251</v>
      </c>
      <c r="B7" s="12">
        <v>69</v>
      </c>
      <c r="C7" s="12">
        <v>176</v>
      </c>
      <c r="D7" s="12">
        <v>29.39</v>
      </c>
    </row>
    <row r="8" spans="1:4" x14ac:dyDescent="0.2">
      <c r="A8" s="12" t="s">
        <v>252</v>
      </c>
      <c r="B8" s="12">
        <v>69</v>
      </c>
      <c r="C8" s="12">
        <v>209</v>
      </c>
      <c r="D8" s="12">
        <v>30.77</v>
      </c>
    </row>
    <row r="9" spans="1:4" x14ac:dyDescent="0.2">
      <c r="A9" s="12" t="s">
        <v>253</v>
      </c>
      <c r="B9" s="12">
        <v>71</v>
      </c>
      <c r="C9" s="12">
        <v>200</v>
      </c>
      <c r="D9" s="12">
        <v>35.07</v>
      </c>
    </row>
    <row r="10" spans="1:4" x14ac:dyDescent="0.2">
      <c r="A10" s="12" t="s">
        <v>254</v>
      </c>
      <c r="B10" s="12">
        <v>76</v>
      </c>
      <c r="C10" s="12">
        <v>231</v>
      </c>
      <c r="D10" s="12">
        <v>30.19</v>
      </c>
    </row>
    <row r="11" spans="1:4" x14ac:dyDescent="0.2">
      <c r="A11" s="12" t="s">
        <v>255</v>
      </c>
      <c r="B11" s="12">
        <v>71</v>
      </c>
      <c r="C11" s="12">
        <v>180</v>
      </c>
      <c r="D11" s="12">
        <v>27.05</v>
      </c>
    </row>
    <row r="12" spans="1:4" x14ac:dyDescent="0.2">
      <c r="A12" s="12" t="s">
        <v>256</v>
      </c>
      <c r="B12" s="12">
        <v>73</v>
      </c>
      <c r="C12" s="12">
        <v>188</v>
      </c>
      <c r="D12" s="12">
        <v>23.88</v>
      </c>
    </row>
    <row r="13" spans="1:4" x14ac:dyDescent="0.2">
      <c r="A13" s="12" t="s">
        <v>257</v>
      </c>
      <c r="B13" s="12">
        <v>73</v>
      </c>
      <c r="C13" s="12">
        <v>180</v>
      </c>
      <c r="D13" s="12">
        <v>26.96</v>
      </c>
    </row>
    <row r="14" spans="1:4" x14ac:dyDescent="0.2">
      <c r="A14" s="12" t="s">
        <v>258</v>
      </c>
      <c r="B14" s="12">
        <v>74</v>
      </c>
      <c r="C14" s="12">
        <v>185</v>
      </c>
      <c r="D14" s="12">
        <v>23.29</v>
      </c>
    </row>
    <row r="15" spans="1:4" x14ac:dyDescent="0.2">
      <c r="A15" s="12" t="s">
        <v>259</v>
      </c>
      <c r="B15" s="12">
        <v>74</v>
      </c>
      <c r="C15" s="12">
        <v>160</v>
      </c>
      <c r="D15" s="12">
        <v>26.11</v>
      </c>
    </row>
    <row r="16" spans="1:4" x14ac:dyDescent="0.2">
      <c r="A16" s="12" t="s">
        <v>260</v>
      </c>
      <c r="B16" s="12">
        <v>69</v>
      </c>
      <c r="C16" s="12">
        <v>180</v>
      </c>
      <c r="D16" s="12">
        <v>27.55</v>
      </c>
    </row>
    <row r="17" spans="1:4" x14ac:dyDescent="0.2">
      <c r="A17" s="12" t="s">
        <v>261</v>
      </c>
      <c r="B17" s="12">
        <v>70</v>
      </c>
      <c r="C17" s="12">
        <v>185</v>
      </c>
      <c r="D17" s="12">
        <v>34.270000000000003</v>
      </c>
    </row>
    <row r="18" spans="1:4" x14ac:dyDescent="0.2">
      <c r="A18" s="12" t="s">
        <v>262</v>
      </c>
      <c r="B18" s="12">
        <v>72</v>
      </c>
      <c r="C18" s="12">
        <v>197</v>
      </c>
      <c r="D18" s="12">
        <v>30</v>
      </c>
    </row>
    <row r="19" spans="1:4" x14ac:dyDescent="0.2">
      <c r="A19" s="12" t="s">
        <v>263</v>
      </c>
      <c r="B19" s="12">
        <v>73</v>
      </c>
      <c r="C19" s="12">
        <v>189</v>
      </c>
      <c r="D19" s="12">
        <v>27.99</v>
      </c>
    </row>
    <row r="20" spans="1:4" x14ac:dyDescent="0.2">
      <c r="A20" s="12" t="s">
        <v>264</v>
      </c>
      <c r="B20" s="12">
        <v>75</v>
      </c>
      <c r="C20" s="12">
        <v>185</v>
      </c>
      <c r="D20" s="12">
        <v>22.38</v>
      </c>
    </row>
    <row r="21" spans="1:4" x14ac:dyDescent="0.2">
      <c r="A21" s="12" t="s">
        <v>265</v>
      </c>
      <c r="B21" s="12">
        <v>78</v>
      </c>
      <c r="C21" s="12">
        <v>219</v>
      </c>
      <c r="D21" s="12">
        <v>22.89</v>
      </c>
    </row>
    <row r="22" spans="1:4" x14ac:dyDescent="0.2">
      <c r="A22" s="12" t="s">
        <v>266</v>
      </c>
      <c r="B22" s="12">
        <v>79</v>
      </c>
      <c r="C22" s="12">
        <v>230</v>
      </c>
      <c r="D22" s="12">
        <v>25.76</v>
      </c>
    </row>
    <row r="23" spans="1:4" x14ac:dyDescent="0.2">
      <c r="A23" s="12" t="s">
        <v>267</v>
      </c>
      <c r="B23" s="12">
        <v>76</v>
      </c>
      <c r="C23" s="12">
        <v>205</v>
      </c>
      <c r="D23" s="12">
        <v>36.33</v>
      </c>
    </row>
    <row r="24" spans="1:4" x14ac:dyDescent="0.2">
      <c r="A24" s="12" t="s">
        <v>268</v>
      </c>
      <c r="B24" s="12">
        <v>74</v>
      </c>
      <c r="C24" s="12">
        <v>230</v>
      </c>
      <c r="D24" s="12">
        <v>31.17</v>
      </c>
    </row>
    <row r="25" spans="1:4" x14ac:dyDescent="0.2">
      <c r="A25" s="12" t="s">
        <v>269</v>
      </c>
      <c r="B25" s="12">
        <v>76</v>
      </c>
      <c r="C25" s="12">
        <v>195</v>
      </c>
      <c r="D25" s="12">
        <v>32.31</v>
      </c>
    </row>
    <row r="26" spans="1:4" x14ac:dyDescent="0.2">
      <c r="A26" s="12" t="s">
        <v>270</v>
      </c>
      <c r="B26" s="12">
        <v>72</v>
      </c>
      <c r="C26" s="12">
        <v>180</v>
      </c>
      <c r="D26" s="12">
        <v>31.03</v>
      </c>
    </row>
    <row r="27" spans="1:4" x14ac:dyDescent="0.2">
      <c r="A27" s="12" t="s">
        <v>271</v>
      </c>
      <c r="B27" s="12">
        <v>71</v>
      </c>
      <c r="C27" s="12">
        <v>192</v>
      </c>
      <c r="D27" s="12">
        <v>29.26</v>
      </c>
    </row>
    <row r="28" spans="1:4" x14ac:dyDescent="0.2">
      <c r="A28" s="12" t="s">
        <v>272</v>
      </c>
      <c r="B28" s="12">
        <v>75</v>
      </c>
      <c r="C28" s="12">
        <v>225</v>
      </c>
      <c r="D28" s="12">
        <v>29.47</v>
      </c>
    </row>
    <row r="29" spans="1:4" x14ac:dyDescent="0.2">
      <c r="A29" s="12" t="s">
        <v>273</v>
      </c>
      <c r="B29" s="12">
        <v>77</v>
      </c>
      <c r="C29" s="12">
        <v>203</v>
      </c>
      <c r="D29" s="12">
        <v>32.46</v>
      </c>
    </row>
    <row r="30" spans="1:4" x14ac:dyDescent="0.2">
      <c r="A30" s="12" t="s">
        <v>274</v>
      </c>
      <c r="B30" s="12">
        <v>74</v>
      </c>
      <c r="C30" s="12">
        <v>195</v>
      </c>
      <c r="D30" s="12">
        <v>35.67</v>
      </c>
    </row>
    <row r="31" spans="1:4" x14ac:dyDescent="0.2">
      <c r="A31" s="12" t="s">
        <v>275</v>
      </c>
      <c r="B31" s="12">
        <v>73</v>
      </c>
      <c r="C31" s="12">
        <v>182</v>
      </c>
      <c r="D31" s="12">
        <v>25.89</v>
      </c>
    </row>
    <row r="32" spans="1:4" x14ac:dyDescent="0.2">
      <c r="A32" s="12" t="s">
        <v>276</v>
      </c>
      <c r="B32" s="12">
        <v>74</v>
      </c>
      <c r="C32" s="12">
        <v>188</v>
      </c>
      <c r="D32" s="12">
        <v>26.55</v>
      </c>
    </row>
    <row r="33" spans="1:4" x14ac:dyDescent="0.2">
      <c r="A33" s="12" t="s">
        <v>277</v>
      </c>
      <c r="B33" s="12">
        <v>78</v>
      </c>
      <c r="C33" s="12">
        <v>200</v>
      </c>
      <c r="D33" s="12">
        <v>24.17</v>
      </c>
    </row>
    <row r="34" spans="1:4" x14ac:dyDescent="0.2">
      <c r="A34" s="12" t="s">
        <v>278</v>
      </c>
      <c r="B34" s="12">
        <v>73</v>
      </c>
      <c r="C34" s="12">
        <v>180</v>
      </c>
      <c r="D34" s="12">
        <v>26.69</v>
      </c>
    </row>
    <row r="35" spans="1:4" x14ac:dyDescent="0.2">
      <c r="A35" s="12" t="s">
        <v>279</v>
      </c>
      <c r="B35" s="12">
        <v>75</v>
      </c>
      <c r="C35" s="12">
        <v>200</v>
      </c>
      <c r="D35" s="12">
        <v>25.13</v>
      </c>
    </row>
    <row r="36" spans="1:4" x14ac:dyDescent="0.2">
      <c r="A36" s="12" t="s">
        <v>280</v>
      </c>
      <c r="B36" s="12">
        <v>73</v>
      </c>
      <c r="C36" s="12">
        <v>200</v>
      </c>
      <c r="D36" s="12">
        <v>27.9</v>
      </c>
    </row>
    <row r="37" spans="1:4" x14ac:dyDescent="0.2">
      <c r="A37" s="12" t="s">
        <v>281</v>
      </c>
      <c r="B37" s="12">
        <v>75</v>
      </c>
      <c r="C37" s="12">
        <v>245</v>
      </c>
      <c r="D37" s="12">
        <v>30.17</v>
      </c>
    </row>
    <row r="38" spans="1:4" x14ac:dyDescent="0.2">
      <c r="A38" s="12" t="s">
        <v>282</v>
      </c>
      <c r="B38" s="12">
        <v>75</v>
      </c>
      <c r="C38" s="12">
        <v>240</v>
      </c>
      <c r="D38" s="12">
        <v>31.36</v>
      </c>
    </row>
    <row r="39" spans="1:4" x14ac:dyDescent="0.2">
      <c r="A39" s="12" t="s">
        <v>283</v>
      </c>
      <c r="B39" s="12">
        <v>74</v>
      </c>
      <c r="C39" s="12">
        <v>215</v>
      </c>
      <c r="D39" s="12">
        <v>30.99</v>
      </c>
    </row>
    <row r="40" spans="1:4" x14ac:dyDescent="0.2">
      <c r="A40" s="12" t="s">
        <v>284</v>
      </c>
      <c r="B40" s="12">
        <v>69</v>
      </c>
      <c r="C40" s="12">
        <v>185</v>
      </c>
      <c r="D40" s="12">
        <v>32.24</v>
      </c>
    </row>
    <row r="41" spans="1:4" x14ac:dyDescent="0.2">
      <c r="A41" s="12" t="s">
        <v>285</v>
      </c>
      <c r="B41" s="12">
        <v>71</v>
      </c>
      <c r="C41" s="12">
        <v>175</v>
      </c>
      <c r="D41" s="12">
        <v>27.61</v>
      </c>
    </row>
    <row r="42" spans="1:4" x14ac:dyDescent="0.2">
      <c r="A42" s="12" t="s">
        <v>286</v>
      </c>
      <c r="B42" s="12">
        <v>74</v>
      </c>
      <c r="C42" s="12">
        <v>199</v>
      </c>
      <c r="D42" s="12">
        <v>28.2</v>
      </c>
    </row>
    <row r="43" spans="1:4" x14ac:dyDescent="0.2">
      <c r="A43" s="12" t="s">
        <v>287</v>
      </c>
      <c r="B43" s="12">
        <v>73</v>
      </c>
      <c r="C43" s="12">
        <v>200</v>
      </c>
      <c r="D43" s="12">
        <v>28.85</v>
      </c>
    </row>
    <row r="44" spans="1:4" x14ac:dyDescent="0.2">
      <c r="A44" s="12" t="s">
        <v>288</v>
      </c>
      <c r="B44" s="12">
        <v>73</v>
      </c>
      <c r="C44" s="12">
        <v>215</v>
      </c>
      <c r="D44" s="12">
        <v>24.21</v>
      </c>
    </row>
    <row r="45" spans="1:4" x14ac:dyDescent="0.2">
      <c r="A45" s="12" t="s">
        <v>289</v>
      </c>
      <c r="B45" s="12">
        <v>76</v>
      </c>
      <c r="C45" s="12">
        <v>200</v>
      </c>
      <c r="D45" s="12">
        <v>22.02</v>
      </c>
    </row>
    <row r="46" spans="1:4" x14ac:dyDescent="0.2">
      <c r="A46" s="12" t="s">
        <v>290</v>
      </c>
      <c r="B46" s="12">
        <v>74</v>
      </c>
      <c r="C46" s="12">
        <v>205</v>
      </c>
      <c r="D46" s="12">
        <v>24.97</v>
      </c>
    </row>
    <row r="47" spans="1:4" x14ac:dyDescent="0.2">
      <c r="A47" s="12" t="s">
        <v>291</v>
      </c>
      <c r="B47" s="12">
        <v>74</v>
      </c>
      <c r="C47" s="12">
        <v>206</v>
      </c>
      <c r="D47" s="12">
        <v>26.78</v>
      </c>
    </row>
    <row r="48" spans="1:4" x14ac:dyDescent="0.2">
      <c r="A48" s="12" t="s">
        <v>292</v>
      </c>
      <c r="B48" s="12">
        <v>70</v>
      </c>
      <c r="C48" s="12">
        <v>186</v>
      </c>
      <c r="D48" s="12">
        <v>32.51</v>
      </c>
    </row>
    <row r="49" spans="1:4" x14ac:dyDescent="0.2">
      <c r="A49" s="12" t="s">
        <v>293</v>
      </c>
      <c r="B49" s="12">
        <v>72</v>
      </c>
      <c r="C49" s="12">
        <v>188</v>
      </c>
      <c r="D49" s="12">
        <v>30.95</v>
      </c>
    </row>
    <row r="50" spans="1:4" x14ac:dyDescent="0.2">
      <c r="A50" s="12" t="s">
        <v>294</v>
      </c>
      <c r="B50" s="12">
        <v>77</v>
      </c>
      <c r="C50" s="12">
        <v>220</v>
      </c>
      <c r="D50" s="12">
        <v>33.090000000000003</v>
      </c>
    </row>
    <row r="51" spans="1:4" x14ac:dyDescent="0.2">
      <c r="A51" s="12" t="s">
        <v>295</v>
      </c>
      <c r="B51" s="12">
        <v>74</v>
      </c>
      <c r="C51" s="12">
        <v>210</v>
      </c>
      <c r="D51" s="12">
        <v>32.74</v>
      </c>
    </row>
    <row r="52" spans="1:4" x14ac:dyDescent="0.2">
      <c r="A52" s="12" t="s">
        <v>296</v>
      </c>
      <c r="B52" s="12">
        <v>70</v>
      </c>
      <c r="C52" s="12">
        <v>195</v>
      </c>
      <c r="D52" s="12">
        <v>30.69</v>
      </c>
    </row>
    <row r="53" spans="1:4" x14ac:dyDescent="0.2">
      <c r="A53" s="12" t="s">
        <v>297</v>
      </c>
      <c r="B53" s="12">
        <v>76</v>
      </c>
      <c r="C53" s="12">
        <v>244</v>
      </c>
      <c r="D53" s="12">
        <v>36.51</v>
      </c>
    </row>
    <row r="54" spans="1:4" x14ac:dyDescent="0.2">
      <c r="A54" s="12" t="s">
        <v>298</v>
      </c>
      <c r="B54" s="12">
        <v>75</v>
      </c>
      <c r="C54" s="12">
        <v>195</v>
      </c>
      <c r="D54" s="12">
        <v>26.03</v>
      </c>
    </row>
    <row r="55" spans="1:4" x14ac:dyDescent="0.2">
      <c r="A55" s="12" t="s">
        <v>299</v>
      </c>
      <c r="B55" s="12">
        <v>73</v>
      </c>
      <c r="C55" s="12">
        <v>200</v>
      </c>
      <c r="D55" s="12">
        <v>23.45</v>
      </c>
    </row>
    <row r="56" spans="1:4" x14ac:dyDescent="0.2">
      <c r="A56" s="12" t="s">
        <v>300</v>
      </c>
      <c r="B56" s="12">
        <v>75</v>
      </c>
      <c r="C56" s="12">
        <v>200</v>
      </c>
      <c r="D56" s="12">
        <v>24.94</v>
      </c>
    </row>
    <row r="57" spans="1:4" x14ac:dyDescent="0.2">
      <c r="A57" s="12" t="s">
        <v>301</v>
      </c>
      <c r="B57" s="12">
        <v>76</v>
      </c>
      <c r="C57" s="12">
        <v>212</v>
      </c>
      <c r="D57" s="12">
        <v>24.09</v>
      </c>
    </row>
    <row r="58" spans="1:4" x14ac:dyDescent="0.2">
      <c r="A58" s="12" t="s">
        <v>302</v>
      </c>
      <c r="B58" s="12">
        <v>76</v>
      </c>
      <c r="C58" s="12">
        <v>224</v>
      </c>
      <c r="D58" s="12">
        <v>35.229999999999997</v>
      </c>
    </row>
    <row r="59" spans="1:4" x14ac:dyDescent="0.2">
      <c r="A59" s="12" t="s">
        <v>303</v>
      </c>
      <c r="B59" s="12">
        <v>78</v>
      </c>
      <c r="C59" s="12">
        <v>210</v>
      </c>
      <c r="D59" s="12">
        <v>27.43</v>
      </c>
    </row>
    <row r="60" spans="1:4" x14ac:dyDescent="0.2">
      <c r="A60" s="12" t="s">
        <v>304</v>
      </c>
      <c r="B60" s="12">
        <v>74</v>
      </c>
      <c r="C60" s="12">
        <v>205</v>
      </c>
      <c r="D60" s="12">
        <v>30.6</v>
      </c>
    </row>
    <row r="61" spans="1:4" x14ac:dyDescent="0.2">
      <c r="A61" s="12" t="s">
        <v>305</v>
      </c>
      <c r="B61" s="12">
        <v>74</v>
      </c>
      <c r="C61" s="12">
        <v>220</v>
      </c>
      <c r="D61" s="12">
        <v>27.94</v>
      </c>
    </row>
    <row r="62" spans="1:4" x14ac:dyDescent="0.2">
      <c r="A62" s="12" t="s">
        <v>306</v>
      </c>
      <c r="B62" s="12">
        <v>76</v>
      </c>
      <c r="C62" s="12">
        <v>195</v>
      </c>
      <c r="D62" s="12">
        <v>29.99</v>
      </c>
    </row>
    <row r="63" spans="1:4" x14ac:dyDescent="0.2">
      <c r="A63" s="12" t="s">
        <v>307</v>
      </c>
      <c r="B63" s="12">
        <v>77</v>
      </c>
      <c r="C63" s="12">
        <v>200</v>
      </c>
      <c r="D63" s="12">
        <v>25.17</v>
      </c>
    </row>
    <row r="64" spans="1:4" x14ac:dyDescent="0.2">
      <c r="A64" s="12" t="s">
        <v>308</v>
      </c>
      <c r="B64" s="12">
        <v>81</v>
      </c>
      <c r="C64" s="12">
        <v>260</v>
      </c>
      <c r="D64" s="12">
        <v>24.13</v>
      </c>
    </row>
    <row r="65" spans="1:4" x14ac:dyDescent="0.2">
      <c r="A65" s="12" t="s">
        <v>309</v>
      </c>
      <c r="B65" s="12">
        <v>78</v>
      </c>
      <c r="C65" s="12">
        <v>228</v>
      </c>
      <c r="D65" s="12">
        <v>30.46</v>
      </c>
    </row>
    <row r="66" spans="1:4" x14ac:dyDescent="0.2">
      <c r="A66" s="12" t="s">
        <v>310</v>
      </c>
      <c r="B66" s="12">
        <v>75</v>
      </c>
      <c r="C66" s="12">
        <v>270</v>
      </c>
      <c r="D66" s="12">
        <v>25.96</v>
      </c>
    </row>
    <row r="67" spans="1:4" x14ac:dyDescent="0.2">
      <c r="A67" s="12" t="s">
        <v>311</v>
      </c>
      <c r="B67" s="12">
        <v>77</v>
      </c>
      <c r="C67" s="12">
        <v>200</v>
      </c>
      <c r="D67" s="12">
        <v>22.55</v>
      </c>
    </row>
    <row r="68" spans="1:4" x14ac:dyDescent="0.2">
      <c r="A68" s="12" t="s">
        <v>312</v>
      </c>
      <c r="B68" s="12">
        <v>75</v>
      </c>
      <c r="C68" s="12">
        <v>210</v>
      </c>
      <c r="D68" s="12">
        <v>26.29</v>
      </c>
    </row>
    <row r="69" spans="1:4" x14ac:dyDescent="0.2">
      <c r="A69" s="12" t="s">
        <v>313</v>
      </c>
      <c r="B69" s="12">
        <v>76</v>
      </c>
      <c r="C69" s="12">
        <v>190</v>
      </c>
      <c r="D69" s="12">
        <v>24.79</v>
      </c>
    </row>
    <row r="70" spans="1:4" x14ac:dyDescent="0.2">
      <c r="A70" s="12" t="s">
        <v>314</v>
      </c>
      <c r="B70" s="12">
        <v>74</v>
      </c>
      <c r="C70" s="12">
        <v>220</v>
      </c>
      <c r="D70" s="12">
        <v>31.74</v>
      </c>
    </row>
    <row r="71" spans="1:4" x14ac:dyDescent="0.2">
      <c r="A71" s="12" t="s">
        <v>315</v>
      </c>
      <c r="B71" s="12">
        <v>72</v>
      </c>
      <c r="C71" s="12">
        <v>180</v>
      </c>
      <c r="D71" s="12">
        <v>23.92</v>
      </c>
    </row>
    <row r="72" spans="1:4" x14ac:dyDescent="0.2">
      <c r="A72" s="12" t="s">
        <v>316</v>
      </c>
      <c r="B72" s="12">
        <v>72</v>
      </c>
      <c r="C72" s="12">
        <v>205</v>
      </c>
      <c r="D72" s="12">
        <v>25.33</v>
      </c>
    </row>
    <row r="73" spans="1:4" x14ac:dyDescent="0.2">
      <c r="A73" s="12" t="s">
        <v>317</v>
      </c>
      <c r="B73" s="12">
        <v>75</v>
      </c>
      <c r="C73" s="12">
        <v>210</v>
      </c>
      <c r="D73" s="12">
        <v>24.02</v>
      </c>
    </row>
    <row r="74" spans="1:4" x14ac:dyDescent="0.2">
      <c r="A74" s="12" t="s">
        <v>318</v>
      </c>
      <c r="B74" s="12">
        <v>73</v>
      </c>
      <c r="C74" s="12">
        <v>220</v>
      </c>
      <c r="D74" s="12">
        <v>23.7</v>
      </c>
    </row>
    <row r="75" spans="1:4" x14ac:dyDescent="0.2">
      <c r="A75" s="12" t="s">
        <v>319</v>
      </c>
      <c r="B75" s="12">
        <v>73</v>
      </c>
      <c r="C75" s="12">
        <v>211</v>
      </c>
      <c r="D75" s="12">
        <v>31.59</v>
      </c>
    </row>
    <row r="76" spans="1:4" x14ac:dyDescent="0.2">
      <c r="A76" s="12" t="s">
        <v>320</v>
      </c>
      <c r="B76" s="12">
        <v>73</v>
      </c>
      <c r="C76" s="12">
        <v>200</v>
      </c>
      <c r="D76" s="12">
        <v>29.95</v>
      </c>
    </row>
    <row r="77" spans="1:4" x14ac:dyDescent="0.2">
      <c r="A77" s="12" t="s">
        <v>321</v>
      </c>
      <c r="B77" s="12">
        <v>70</v>
      </c>
      <c r="C77" s="12">
        <v>180</v>
      </c>
      <c r="D77" s="12">
        <v>23.64</v>
      </c>
    </row>
    <row r="78" spans="1:4" x14ac:dyDescent="0.2">
      <c r="A78" s="12" t="s">
        <v>322</v>
      </c>
      <c r="B78" s="12">
        <v>70</v>
      </c>
      <c r="C78" s="12">
        <v>190</v>
      </c>
      <c r="D78" s="12">
        <v>32.33</v>
      </c>
    </row>
    <row r="79" spans="1:4" x14ac:dyDescent="0.2">
      <c r="A79" s="12" t="s">
        <v>323</v>
      </c>
      <c r="B79" s="12">
        <v>70</v>
      </c>
      <c r="C79" s="12">
        <v>170</v>
      </c>
      <c r="D79" s="12">
        <v>23.13</v>
      </c>
    </row>
    <row r="80" spans="1:4" x14ac:dyDescent="0.2">
      <c r="A80" s="12" t="s">
        <v>324</v>
      </c>
      <c r="B80" s="12">
        <v>76</v>
      </c>
      <c r="C80" s="12">
        <v>230</v>
      </c>
      <c r="D80" s="12">
        <v>26.6</v>
      </c>
    </row>
    <row r="81" spans="1:4" x14ac:dyDescent="0.2">
      <c r="A81" s="12" t="s">
        <v>325</v>
      </c>
      <c r="B81" s="12">
        <v>68</v>
      </c>
      <c r="C81" s="12">
        <v>155</v>
      </c>
      <c r="D81" s="12">
        <v>26.46</v>
      </c>
    </row>
    <row r="82" spans="1:4" x14ac:dyDescent="0.2">
      <c r="A82" s="12" t="s">
        <v>326</v>
      </c>
      <c r="B82" s="12">
        <v>71</v>
      </c>
      <c r="C82" s="12">
        <v>185</v>
      </c>
      <c r="D82" s="12">
        <v>25.75</v>
      </c>
    </row>
    <row r="83" spans="1:4" x14ac:dyDescent="0.2">
      <c r="A83" s="12" t="s">
        <v>327</v>
      </c>
      <c r="B83" s="12">
        <v>72</v>
      </c>
      <c r="C83" s="12">
        <v>185</v>
      </c>
      <c r="D83" s="12">
        <v>27.51</v>
      </c>
    </row>
    <row r="84" spans="1:4" x14ac:dyDescent="0.2">
      <c r="A84" s="12" t="s">
        <v>328</v>
      </c>
      <c r="B84" s="12">
        <v>75</v>
      </c>
      <c r="C84" s="12">
        <v>200</v>
      </c>
      <c r="D84" s="12">
        <v>25.11</v>
      </c>
    </row>
    <row r="85" spans="1:4" x14ac:dyDescent="0.2">
      <c r="A85" s="12" t="s">
        <v>329</v>
      </c>
      <c r="B85" s="12">
        <v>75</v>
      </c>
      <c r="C85" s="12">
        <v>225</v>
      </c>
      <c r="D85" s="12">
        <v>32.51</v>
      </c>
    </row>
    <row r="86" spans="1:4" x14ac:dyDescent="0.2">
      <c r="A86" s="12" t="s">
        <v>330</v>
      </c>
      <c r="B86" s="12">
        <v>75</v>
      </c>
      <c r="C86" s="12">
        <v>225</v>
      </c>
      <c r="D86" s="12">
        <v>34.67</v>
      </c>
    </row>
    <row r="87" spans="1:4" x14ac:dyDescent="0.2">
      <c r="A87" s="12" t="s">
        <v>331</v>
      </c>
      <c r="B87" s="12">
        <v>75</v>
      </c>
      <c r="C87" s="12">
        <v>220</v>
      </c>
      <c r="D87" s="12">
        <v>31.06</v>
      </c>
    </row>
    <row r="88" spans="1:4" x14ac:dyDescent="0.2">
      <c r="A88" s="12" t="s">
        <v>332</v>
      </c>
      <c r="B88" s="12">
        <v>68</v>
      </c>
      <c r="C88" s="12">
        <v>160</v>
      </c>
      <c r="D88" s="12">
        <v>29.1</v>
      </c>
    </row>
    <row r="89" spans="1:4" x14ac:dyDescent="0.2">
      <c r="A89" s="12" t="s">
        <v>333</v>
      </c>
      <c r="B89" s="12">
        <v>74</v>
      </c>
      <c r="C89" s="12">
        <v>205</v>
      </c>
      <c r="D89" s="12">
        <v>28.66</v>
      </c>
    </row>
    <row r="90" spans="1:4" x14ac:dyDescent="0.2">
      <c r="A90" s="12" t="s">
        <v>334</v>
      </c>
      <c r="B90" s="12">
        <v>78</v>
      </c>
      <c r="C90" s="12">
        <v>235</v>
      </c>
      <c r="D90" s="12">
        <v>28.35</v>
      </c>
    </row>
    <row r="91" spans="1:4" x14ac:dyDescent="0.2">
      <c r="A91" s="12" t="s">
        <v>335</v>
      </c>
      <c r="B91" s="12">
        <v>71</v>
      </c>
      <c r="C91" s="12">
        <v>250</v>
      </c>
      <c r="D91" s="12">
        <v>33.770000000000003</v>
      </c>
    </row>
    <row r="92" spans="1:4" x14ac:dyDescent="0.2">
      <c r="A92" s="12" t="s">
        <v>336</v>
      </c>
      <c r="B92" s="12">
        <v>73</v>
      </c>
      <c r="C92" s="12">
        <v>210</v>
      </c>
      <c r="D92" s="12">
        <v>30.89</v>
      </c>
    </row>
    <row r="93" spans="1:4" x14ac:dyDescent="0.2">
      <c r="A93" s="12" t="s">
        <v>337</v>
      </c>
      <c r="B93" s="12">
        <v>76</v>
      </c>
      <c r="C93" s="12">
        <v>190</v>
      </c>
      <c r="D93" s="12">
        <v>37.74</v>
      </c>
    </row>
    <row r="94" spans="1:4" x14ac:dyDescent="0.2">
      <c r="A94" s="12" t="s">
        <v>338</v>
      </c>
      <c r="B94" s="12">
        <v>74</v>
      </c>
      <c r="C94" s="12">
        <v>160</v>
      </c>
      <c r="D94" s="12">
        <v>24.14</v>
      </c>
    </row>
    <row r="95" spans="1:4" x14ac:dyDescent="0.2">
      <c r="A95" s="12" t="s">
        <v>339</v>
      </c>
      <c r="B95" s="12">
        <v>74</v>
      </c>
      <c r="C95" s="12">
        <v>200</v>
      </c>
      <c r="D95" s="12">
        <v>25.71</v>
      </c>
    </row>
    <row r="96" spans="1:4" x14ac:dyDescent="0.2">
      <c r="A96" s="12" t="s">
        <v>340</v>
      </c>
      <c r="B96" s="12">
        <v>79</v>
      </c>
      <c r="C96" s="12">
        <v>205</v>
      </c>
      <c r="D96" s="12">
        <v>24.41</v>
      </c>
    </row>
    <row r="97" spans="1:4" x14ac:dyDescent="0.2">
      <c r="A97" s="12" t="s">
        <v>341</v>
      </c>
      <c r="B97" s="12">
        <v>75</v>
      </c>
      <c r="C97" s="12">
        <v>222</v>
      </c>
      <c r="D97" s="12">
        <v>24.32</v>
      </c>
    </row>
    <row r="98" spans="1:4" x14ac:dyDescent="0.2">
      <c r="A98" s="12" t="s">
        <v>342</v>
      </c>
      <c r="B98" s="12">
        <v>73</v>
      </c>
      <c r="C98" s="12">
        <v>195</v>
      </c>
      <c r="D98" s="12">
        <v>28.09</v>
      </c>
    </row>
    <row r="99" spans="1:4" x14ac:dyDescent="0.2">
      <c r="A99" s="12" t="s">
        <v>343</v>
      </c>
      <c r="B99" s="12">
        <v>76</v>
      </c>
      <c r="C99" s="12">
        <v>205</v>
      </c>
      <c r="D99" s="12">
        <v>33.31</v>
      </c>
    </row>
    <row r="100" spans="1:4" x14ac:dyDescent="0.2">
      <c r="A100" s="12" t="s">
        <v>344</v>
      </c>
      <c r="B100" s="12">
        <v>74</v>
      </c>
      <c r="C100" s="12">
        <v>220</v>
      </c>
      <c r="D100" s="12">
        <v>36.4</v>
      </c>
    </row>
    <row r="101" spans="1:4" x14ac:dyDescent="0.2">
      <c r="A101" s="12" t="s">
        <v>345</v>
      </c>
      <c r="B101" s="12">
        <v>74</v>
      </c>
      <c r="C101" s="12">
        <v>220</v>
      </c>
      <c r="D101" s="12">
        <v>37.36</v>
      </c>
    </row>
    <row r="102" spans="1:4" x14ac:dyDescent="0.2">
      <c r="A102" s="12" t="s">
        <v>346</v>
      </c>
      <c r="B102" s="12">
        <v>73</v>
      </c>
      <c r="C102" s="12">
        <v>170</v>
      </c>
      <c r="D102" s="12">
        <v>31.61</v>
      </c>
    </row>
    <row r="103" spans="1:4" x14ac:dyDescent="0.2">
      <c r="A103" s="12" t="s">
        <v>347</v>
      </c>
      <c r="B103" s="12">
        <v>72</v>
      </c>
      <c r="C103" s="12">
        <v>185</v>
      </c>
      <c r="D103" s="12">
        <v>25.14</v>
      </c>
    </row>
    <row r="104" spans="1:4" x14ac:dyDescent="0.2">
      <c r="A104" s="12" t="s">
        <v>348</v>
      </c>
      <c r="B104" s="12">
        <v>74</v>
      </c>
      <c r="C104" s="12">
        <v>195</v>
      </c>
      <c r="D104" s="12">
        <v>30.29</v>
      </c>
    </row>
    <row r="105" spans="1:4" x14ac:dyDescent="0.2">
      <c r="A105" s="12" t="s">
        <v>349</v>
      </c>
      <c r="B105" s="12">
        <v>73</v>
      </c>
      <c r="C105" s="12">
        <v>220</v>
      </c>
      <c r="D105" s="12">
        <v>36.369999999999997</v>
      </c>
    </row>
    <row r="106" spans="1:4" x14ac:dyDescent="0.2">
      <c r="A106" s="12" t="s">
        <v>350</v>
      </c>
      <c r="B106" s="12">
        <v>74</v>
      </c>
      <c r="C106" s="12">
        <v>230</v>
      </c>
      <c r="D106" s="12">
        <v>34.89</v>
      </c>
    </row>
    <row r="107" spans="1:4" x14ac:dyDescent="0.2">
      <c r="A107" s="12" t="s">
        <v>351</v>
      </c>
      <c r="B107" s="12">
        <v>72</v>
      </c>
      <c r="C107" s="12">
        <v>180</v>
      </c>
      <c r="D107" s="12">
        <v>23.79</v>
      </c>
    </row>
    <row r="108" spans="1:4" x14ac:dyDescent="0.2">
      <c r="A108" s="12" t="s">
        <v>352</v>
      </c>
      <c r="B108" s="12">
        <v>73</v>
      </c>
      <c r="C108" s="12">
        <v>220</v>
      </c>
      <c r="D108" s="12">
        <v>27.96</v>
      </c>
    </row>
    <row r="109" spans="1:4" x14ac:dyDescent="0.2">
      <c r="A109" s="12" t="s">
        <v>353</v>
      </c>
      <c r="B109" s="12">
        <v>69</v>
      </c>
      <c r="C109" s="12">
        <v>180</v>
      </c>
      <c r="D109" s="12">
        <v>23.54</v>
      </c>
    </row>
    <row r="110" spans="1:4" x14ac:dyDescent="0.2">
      <c r="A110" s="12" t="s">
        <v>354</v>
      </c>
      <c r="B110" s="12">
        <v>72</v>
      </c>
      <c r="C110" s="12">
        <v>180</v>
      </c>
      <c r="D110" s="12">
        <v>31.37</v>
      </c>
    </row>
    <row r="111" spans="1:4" x14ac:dyDescent="0.2">
      <c r="A111" s="12" t="s">
        <v>355</v>
      </c>
      <c r="B111" s="12">
        <v>73</v>
      </c>
      <c r="C111" s="12">
        <v>170</v>
      </c>
      <c r="D111" s="12">
        <v>31.29</v>
      </c>
    </row>
    <row r="112" spans="1:4" x14ac:dyDescent="0.2">
      <c r="A112" s="12" t="s">
        <v>356</v>
      </c>
      <c r="B112" s="12">
        <v>75</v>
      </c>
      <c r="C112" s="12">
        <v>210</v>
      </c>
      <c r="D112" s="12">
        <v>33.01</v>
      </c>
    </row>
    <row r="113" spans="1:4" x14ac:dyDescent="0.2">
      <c r="A113" s="12" t="s">
        <v>357</v>
      </c>
      <c r="B113" s="12">
        <v>75</v>
      </c>
      <c r="C113" s="12">
        <v>215</v>
      </c>
      <c r="D113" s="12">
        <v>25.1</v>
      </c>
    </row>
    <row r="114" spans="1:4" x14ac:dyDescent="0.2">
      <c r="A114" s="12" t="s">
        <v>358</v>
      </c>
      <c r="B114" s="12">
        <v>73</v>
      </c>
      <c r="C114" s="12">
        <v>200</v>
      </c>
      <c r="D114" s="12">
        <v>31.28</v>
      </c>
    </row>
    <row r="115" spans="1:4" x14ac:dyDescent="0.2">
      <c r="A115" s="12" t="s">
        <v>359</v>
      </c>
      <c r="B115" s="12">
        <v>72</v>
      </c>
      <c r="C115" s="12">
        <v>213</v>
      </c>
      <c r="D115" s="12">
        <v>34.75</v>
      </c>
    </row>
    <row r="116" spans="1:4" x14ac:dyDescent="0.2">
      <c r="A116" s="12" t="s">
        <v>360</v>
      </c>
      <c r="B116" s="12">
        <v>72</v>
      </c>
      <c r="C116" s="12">
        <v>180</v>
      </c>
      <c r="D116" s="12">
        <v>23.46</v>
      </c>
    </row>
    <row r="117" spans="1:4" x14ac:dyDescent="0.2">
      <c r="A117" s="12" t="s">
        <v>361</v>
      </c>
      <c r="B117" s="12">
        <v>76</v>
      </c>
      <c r="C117" s="12">
        <v>192</v>
      </c>
      <c r="D117" s="12">
        <v>25.37</v>
      </c>
    </row>
    <row r="118" spans="1:4" x14ac:dyDescent="0.2">
      <c r="A118" s="12" t="s">
        <v>362</v>
      </c>
      <c r="B118" s="12">
        <v>74</v>
      </c>
      <c r="C118" s="12">
        <v>235</v>
      </c>
      <c r="D118" s="12">
        <v>29.57</v>
      </c>
    </row>
    <row r="119" spans="1:4" x14ac:dyDescent="0.2">
      <c r="A119" s="12" t="s">
        <v>363</v>
      </c>
      <c r="B119" s="12">
        <v>72</v>
      </c>
      <c r="C119" s="12">
        <v>185</v>
      </c>
      <c r="D119" s="12">
        <v>27.33</v>
      </c>
    </row>
    <row r="120" spans="1:4" x14ac:dyDescent="0.2">
      <c r="A120" s="12" t="s">
        <v>364</v>
      </c>
      <c r="B120" s="12">
        <v>76</v>
      </c>
      <c r="C120" s="12">
        <v>230</v>
      </c>
      <c r="D120" s="12">
        <v>31.28</v>
      </c>
    </row>
    <row r="121" spans="1:4" x14ac:dyDescent="0.2">
      <c r="A121" s="12" t="s">
        <v>365</v>
      </c>
      <c r="B121" s="12">
        <v>77</v>
      </c>
      <c r="C121" s="12">
        <v>235</v>
      </c>
      <c r="D121" s="12">
        <v>40.29</v>
      </c>
    </row>
    <row r="122" spans="1:4" x14ac:dyDescent="0.2">
      <c r="A122" s="12" t="s">
        <v>366</v>
      </c>
      <c r="B122" s="12">
        <v>74</v>
      </c>
      <c r="C122" s="12">
        <v>210</v>
      </c>
      <c r="D122" s="12">
        <v>40.58</v>
      </c>
    </row>
    <row r="123" spans="1:4" x14ac:dyDescent="0.2">
      <c r="A123" s="12" t="s">
        <v>367</v>
      </c>
      <c r="B123" s="12">
        <v>77</v>
      </c>
      <c r="C123" s="12">
        <v>222</v>
      </c>
      <c r="D123" s="12">
        <v>26.79</v>
      </c>
    </row>
    <row r="124" spans="1:4" x14ac:dyDescent="0.2">
      <c r="A124" s="12" t="s">
        <v>368</v>
      </c>
      <c r="B124" s="12">
        <v>75</v>
      </c>
      <c r="C124" s="12">
        <v>210</v>
      </c>
      <c r="D124" s="12">
        <v>32.549999999999997</v>
      </c>
    </row>
    <row r="125" spans="1:4" x14ac:dyDescent="0.2">
      <c r="A125" s="12" t="s">
        <v>369</v>
      </c>
      <c r="B125" s="12">
        <v>76</v>
      </c>
      <c r="C125" s="12">
        <v>230</v>
      </c>
      <c r="D125" s="12">
        <v>26.27</v>
      </c>
    </row>
    <row r="126" spans="1:4" x14ac:dyDescent="0.2">
      <c r="A126" s="12" t="s">
        <v>370</v>
      </c>
      <c r="B126" s="12">
        <v>80</v>
      </c>
      <c r="C126" s="12">
        <v>220</v>
      </c>
      <c r="D126" s="12">
        <v>29.47</v>
      </c>
    </row>
    <row r="127" spans="1:4" x14ac:dyDescent="0.2">
      <c r="A127" s="12" t="s">
        <v>371</v>
      </c>
      <c r="B127" s="12">
        <v>74</v>
      </c>
      <c r="C127" s="12">
        <v>180</v>
      </c>
      <c r="D127" s="12">
        <v>29.07</v>
      </c>
    </row>
    <row r="128" spans="1:4" x14ac:dyDescent="0.2">
      <c r="A128" s="12" t="s">
        <v>372</v>
      </c>
      <c r="B128" s="12">
        <v>74</v>
      </c>
      <c r="C128" s="12">
        <v>190</v>
      </c>
      <c r="D128" s="12">
        <v>23.15</v>
      </c>
    </row>
    <row r="129" spans="1:4" x14ac:dyDescent="0.2">
      <c r="A129" s="12" t="s">
        <v>373</v>
      </c>
      <c r="B129" s="12">
        <v>75</v>
      </c>
      <c r="C129" s="12">
        <v>200</v>
      </c>
      <c r="D129" s="12">
        <v>24.9</v>
      </c>
    </row>
    <row r="130" spans="1:4" x14ac:dyDescent="0.2">
      <c r="A130" s="12" t="s">
        <v>374</v>
      </c>
      <c r="B130" s="12">
        <v>78</v>
      </c>
      <c r="C130" s="12">
        <v>210</v>
      </c>
      <c r="D130" s="12">
        <v>23.29</v>
      </c>
    </row>
    <row r="131" spans="1:4" x14ac:dyDescent="0.2">
      <c r="A131" s="12" t="s">
        <v>375</v>
      </c>
      <c r="B131" s="12">
        <v>73</v>
      </c>
      <c r="C131" s="12">
        <v>194</v>
      </c>
      <c r="D131" s="12">
        <v>31.18</v>
      </c>
    </row>
    <row r="132" spans="1:4" x14ac:dyDescent="0.2">
      <c r="A132" s="12" t="s">
        <v>376</v>
      </c>
      <c r="B132" s="12">
        <v>73</v>
      </c>
      <c r="C132" s="12">
        <v>180</v>
      </c>
      <c r="D132" s="12">
        <v>26.56</v>
      </c>
    </row>
    <row r="133" spans="1:4" x14ac:dyDescent="0.2">
      <c r="A133" s="12" t="s">
        <v>377</v>
      </c>
      <c r="B133" s="12">
        <v>74</v>
      </c>
      <c r="C133" s="12">
        <v>190</v>
      </c>
      <c r="D133" s="12">
        <v>25.03</v>
      </c>
    </row>
    <row r="134" spans="1:4" x14ac:dyDescent="0.2">
      <c r="A134" s="12" t="s">
        <v>378</v>
      </c>
      <c r="B134" s="12">
        <v>75</v>
      </c>
      <c r="C134" s="12">
        <v>240</v>
      </c>
      <c r="D134" s="12">
        <v>35.659999999999997</v>
      </c>
    </row>
    <row r="135" spans="1:4" x14ac:dyDescent="0.2">
      <c r="A135" s="12" t="s">
        <v>379</v>
      </c>
      <c r="B135" s="12">
        <v>76</v>
      </c>
      <c r="C135" s="12">
        <v>200</v>
      </c>
      <c r="D135" s="12">
        <v>29.64</v>
      </c>
    </row>
    <row r="136" spans="1:4" x14ac:dyDescent="0.2">
      <c r="A136" s="12" t="s">
        <v>380</v>
      </c>
      <c r="B136" s="12">
        <v>71</v>
      </c>
      <c r="C136" s="12">
        <v>198</v>
      </c>
      <c r="D136" s="12">
        <v>30.74</v>
      </c>
    </row>
    <row r="137" spans="1:4" x14ac:dyDescent="0.2">
      <c r="A137" s="12" t="s">
        <v>381</v>
      </c>
      <c r="B137" s="12">
        <v>73</v>
      </c>
      <c r="C137" s="12">
        <v>200</v>
      </c>
      <c r="D137" s="12">
        <v>28.43</v>
      </c>
    </row>
    <row r="138" spans="1:4" x14ac:dyDescent="0.2">
      <c r="A138" s="12" t="s">
        <v>382</v>
      </c>
      <c r="B138" s="12">
        <v>74</v>
      </c>
      <c r="C138" s="12">
        <v>195</v>
      </c>
      <c r="D138" s="12">
        <v>33.770000000000003</v>
      </c>
    </row>
    <row r="139" spans="1:4" x14ac:dyDescent="0.2">
      <c r="A139" s="12" t="s">
        <v>383</v>
      </c>
      <c r="B139" s="12">
        <v>76</v>
      </c>
      <c r="C139" s="12">
        <v>210</v>
      </c>
      <c r="D139" s="12">
        <v>40.97</v>
      </c>
    </row>
    <row r="140" spans="1:4" x14ac:dyDescent="0.2">
      <c r="A140" s="12" t="s">
        <v>384</v>
      </c>
      <c r="B140" s="12">
        <v>76</v>
      </c>
      <c r="C140" s="12">
        <v>220</v>
      </c>
      <c r="D140" s="12">
        <v>23.52</v>
      </c>
    </row>
    <row r="141" spans="1:4" x14ac:dyDescent="0.2">
      <c r="A141" s="12" t="s">
        <v>385</v>
      </c>
      <c r="B141" s="12">
        <v>74</v>
      </c>
      <c r="C141" s="12">
        <v>190</v>
      </c>
      <c r="D141" s="12">
        <v>28.19</v>
      </c>
    </row>
    <row r="142" spans="1:4" x14ac:dyDescent="0.2">
      <c r="A142" s="12" t="s">
        <v>386</v>
      </c>
      <c r="B142" s="12">
        <v>73</v>
      </c>
      <c r="C142" s="12">
        <v>210</v>
      </c>
      <c r="D142" s="12">
        <v>26.84</v>
      </c>
    </row>
    <row r="143" spans="1:4" x14ac:dyDescent="0.2">
      <c r="A143" s="12" t="s">
        <v>387</v>
      </c>
      <c r="B143" s="12">
        <v>74</v>
      </c>
      <c r="C143" s="12">
        <v>225</v>
      </c>
      <c r="D143" s="12">
        <v>26.16</v>
      </c>
    </row>
    <row r="144" spans="1:4" x14ac:dyDescent="0.2">
      <c r="A144" s="12" t="s">
        <v>388</v>
      </c>
      <c r="B144" s="12">
        <v>70</v>
      </c>
      <c r="C144" s="12">
        <v>180</v>
      </c>
      <c r="D144" s="12">
        <v>28.67</v>
      </c>
    </row>
    <row r="145" spans="1:4" x14ac:dyDescent="0.2">
      <c r="A145" s="12" t="s">
        <v>389</v>
      </c>
      <c r="B145" s="12">
        <v>72</v>
      </c>
      <c r="C145" s="12">
        <v>185</v>
      </c>
      <c r="D145" s="12">
        <v>24.2</v>
      </c>
    </row>
    <row r="146" spans="1:4" x14ac:dyDescent="0.2">
      <c r="A146" s="12" t="s">
        <v>390</v>
      </c>
      <c r="B146" s="12">
        <v>73</v>
      </c>
      <c r="C146" s="12">
        <v>170</v>
      </c>
      <c r="D146" s="12">
        <v>27.08</v>
      </c>
    </row>
    <row r="147" spans="1:4" x14ac:dyDescent="0.2">
      <c r="A147" s="12" t="s">
        <v>391</v>
      </c>
      <c r="B147" s="12">
        <v>73</v>
      </c>
      <c r="C147" s="12">
        <v>185</v>
      </c>
      <c r="D147" s="12">
        <v>24.76</v>
      </c>
    </row>
    <row r="148" spans="1:4" x14ac:dyDescent="0.2">
      <c r="A148" s="12" t="s">
        <v>392</v>
      </c>
      <c r="B148" s="12">
        <v>73</v>
      </c>
      <c r="C148" s="12">
        <v>185</v>
      </c>
      <c r="D148" s="12">
        <v>23.36</v>
      </c>
    </row>
    <row r="149" spans="1:4" x14ac:dyDescent="0.2">
      <c r="A149" s="12" t="s">
        <v>393</v>
      </c>
      <c r="B149" s="12">
        <v>73</v>
      </c>
      <c r="C149" s="12">
        <v>180</v>
      </c>
      <c r="D149" s="12">
        <v>25.35</v>
      </c>
    </row>
    <row r="150" spans="1:4" x14ac:dyDescent="0.2">
      <c r="A150" s="12" t="s">
        <v>394</v>
      </c>
      <c r="B150" s="12">
        <v>71</v>
      </c>
      <c r="C150" s="12">
        <v>178</v>
      </c>
      <c r="D150" s="12">
        <v>24.63</v>
      </c>
    </row>
    <row r="151" spans="1:4" x14ac:dyDescent="0.2">
      <c r="A151" s="12" t="s">
        <v>395</v>
      </c>
      <c r="B151" s="12">
        <v>74</v>
      </c>
      <c r="C151" s="12">
        <v>175</v>
      </c>
      <c r="D151" s="12">
        <v>24.02</v>
      </c>
    </row>
    <row r="152" spans="1:4" x14ac:dyDescent="0.2">
      <c r="A152" s="12" t="s">
        <v>396</v>
      </c>
      <c r="B152" s="12">
        <v>74</v>
      </c>
      <c r="C152" s="12">
        <v>200</v>
      </c>
      <c r="D152" s="12">
        <v>24.58</v>
      </c>
    </row>
    <row r="153" spans="1:4" x14ac:dyDescent="0.2">
      <c r="A153" s="12" t="s">
        <v>397</v>
      </c>
      <c r="B153" s="12">
        <v>72</v>
      </c>
      <c r="C153" s="12">
        <v>204</v>
      </c>
      <c r="D153" s="12">
        <v>30.82</v>
      </c>
    </row>
    <row r="154" spans="1:4" x14ac:dyDescent="0.2">
      <c r="A154" s="12" t="s">
        <v>398</v>
      </c>
      <c r="B154" s="12">
        <v>74</v>
      </c>
      <c r="C154" s="12">
        <v>211</v>
      </c>
      <c r="D154" s="12">
        <v>32.89</v>
      </c>
    </row>
    <row r="155" spans="1:4" x14ac:dyDescent="0.2">
      <c r="A155" s="12" t="s">
        <v>399</v>
      </c>
      <c r="B155" s="12">
        <v>71</v>
      </c>
      <c r="C155" s="12">
        <v>190</v>
      </c>
      <c r="D155" s="12">
        <v>33.33</v>
      </c>
    </row>
    <row r="156" spans="1:4" x14ac:dyDescent="0.2">
      <c r="A156" s="12" t="s">
        <v>400</v>
      </c>
      <c r="B156" s="12">
        <v>74</v>
      </c>
      <c r="C156" s="12">
        <v>210</v>
      </c>
      <c r="D156" s="12">
        <v>33.520000000000003</v>
      </c>
    </row>
    <row r="157" spans="1:4" x14ac:dyDescent="0.2">
      <c r="A157" s="12" t="s">
        <v>401</v>
      </c>
      <c r="B157" s="12">
        <v>75</v>
      </c>
      <c r="C157" s="12">
        <v>240</v>
      </c>
      <c r="D157" s="12">
        <v>29.74</v>
      </c>
    </row>
    <row r="158" spans="1:4" x14ac:dyDescent="0.2">
      <c r="A158" s="12" t="s">
        <v>402</v>
      </c>
      <c r="B158" s="12">
        <v>73</v>
      </c>
      <c r="C158" s="12">
        <v>190</v>
      </c>
      <c r="D158" s="12">
        <v>36.24</v>
      </c>
    </row>
    <row r="159" spans="1:4" x14ac:dyDescent="0.2">
      <c r="A159" s="12" t="s">
        <v>403</v>
      </c>
      <c r="B159" s="12">
        <v>75</v>
      </c>
      <c r="C159" s="12">
        <v>190</v>
      </c>
      <c r="D159" s="12">
        <v>28.5</v>
      </c>
    </row>
    <row r="160" spans="1:4" x14ac:dyDescent="0.2">
      <c r="A160" s="12" t="s">
        <v>404</v>
      </c>
      <c r="B160" s="12">
        <v>75</v>
      </c>
      <c r="C160" s="12">
        <v>185</v>
      </c>
      <c r="D160" s="12">
        <v>29.42</v>
      </c>
    </row>
    <row r="161" spans="1:4" x14ac:dyDescent="0.2">
      <c r="A161" s="12" t="s">
        <v>405</v>
      </c>
      <c r="B161" s="12">
        <v>79</v>
      </c>
      <c r="C161" s="12">
        <v>290</v>
      </c>
      <c r="D161" s="12">
        <v>26.61</v>
      </c>
    </row>
    <row r="162" spans="1:4" x14ac:dyDescent="0.2">
      <c r="A162" s="12" t="s">
        <v>406</v>
      </c>
      <c r="B162" s="12">
        <v>73</v>
      </c>
      <c r="C162" s="12">
        <v>175</v>
      </c>
      <c r="D162" s="12">
        <v>23.79</v>
      </c>
    </row>
    <row r="163" spans="1:4" x14ac:dyDescent="0.2">
      <c r="A163" s="12" t="s">
        <v>407</v>
      </c>
      <c r="B163" s="12">
        <v>75</v>
      </c>
      <c r="C163" s="12">
        <v>185</v>
      </c>
      <c r="D163" s="12">
        <v>24.96</v>
      </c>
    </row>
    <row r="164" spans="1:4" x14ac:dyDescent="0.2">
      <c r="A164" s="12" t="s">
        <v>408</v>
      </c>
      <c r="B164" s="12">
        <v>76</v>
      </c>
      <c r="C164" s="12">
        <v>200</v>
      </c>
      <c r="D164" s="12">
        <v>25.93</v>
      </c>
    </row>
    <row r="165" spans="1:4" x14ac:dyDescent="0.2">
      <c r="A165" s="12" t="s">
        <v>409</v>
      </c>
      <c r="B165" s="12">
        <v>74</v>
      </c>
      <c r="C165" s="12">
        <v>220</v>
      </c>
      <c r="D165" s="12">
        <v>22.81</v>
      </c>
    </row>
    <row r="166" spans="1:4" x14ac:dyDescent="0.2">
      <c r="A166" s="12" t="s">
        <v>410</v>
      </c>
      <c r="B166" s="12">
        <v>76</v>
      </c>
      <c r="C166" s="12">
        <v>170</v>
      </c>
      <c r="D166" s="12">
        <v>25.29</v>
      </c>
    </row>
    <row r="167" spans="1:4" x14ac:dyDescent="0.2">
      <c r="A167" s="12" t="s">
        <v>411</v>
      </c>
      <c r="B167" s="12">
        <v>78</v>
      </c>
      <c r="C167" s="12">
        <v>220</v>
      </c>
      <c r="D167" s="12">
        <v>26.07</v>
      </c>
    </row>
    <row r="168" spans="1:4" x14ac:dyDescent="0.2">
      <c r="A168" s="12" t="s">
        <v>412</v>
      </c>
      <c r="B168" s="12">
        <v>74</v>
      </c>
      <c r="C168" s="12">
        <v>190</v>
      </c>
      <c r="D168" s="12">
        <v>26.09</v>
      </c>
    </row>
    <row r="169" spans="1:4" x14ac:dyDescent="0.2">
      <c r="A169" s="12" t="s">
        <v>413</v>
      </c>
      <c r="B169" s="12">
        <v>76</v>
      </c>
      <c r="C169" s="12">
        <v>220</v>
      </c>
      <c r="D169" s="12">
        <v>23.23</v>
      </c>
    </row>
    <row r="170" spans="1:4" x14ac:dyDescent="0.2">
      <c r="A170" s="12" t="s">
        <v>414</v>
      </c>
      <c r="B170" s="12">
        <v>72</v>
      </c>
      <c r="C170" s="12">
        <v>205</v>
      </c>
      <c r="D170" s="12">
        <v>33.49</v>
      </c>
    </row>
    <row r="171" spans="1:4" x14ac:dyDescent="0.2">
      <c r="A171" s="12" t="s">
        <v>415</v>
      </c>
      <c r="B171" s="12">
        <v>74</v>
      </c>
      <c r="C171" s="12">
        <v>200</v>
      </c>
      <c r="D171" s="12">
        <v>31.84</v>
      </c>
    </row>
    <row r="172" spans="1:4" x14ac:dyDescent="0.2">
      <c r="A172" s="12" t="s">
        <v>416</v>
      </c>
      <c r="B172" s="12">
        <v>76</v>
      </c>
      <c r="C172" s="12">
        <v>250</v>
      </c>
      <c r="D172" s="12">
        <v>42.3</v>
      </c>
    </row>
    <row r="173" spans="1:4" x14ac:dyDescent="0.2">
      <c r="A173" s="12" t="s">
        <v>417</v>
      </c>
      <c r="B173" s="12">
        <v>74</v>
      </c>
      <c r="C173" s="12">
        <v>225</v>
      </c>
      <c r="D173" s="12">
        <v>35.82</v>
      </c>
    </row>
    <row r="174" spans="1:4" x14ac:dyDescent="0.2">
      <c r="A174" s="12" t="s">
        <v>418</v>
      </c>
      <c r="B174" s="12">
        <v>75</v>
      </c>
      <c r="C174" s="12">
        <v>215</v>
      </c>
      <c r="D174" s="12">
        <v>35.270000000000003</v>
      </c>
    </row>
    <row r="175" spans="1:4" x14ac:dyDescent="0.2">
      <c r="A175" s="12" t="s">
        <v>419</v>
      </c>
      <c r="B175" s="12">
        <v>78</v>
      </c>
      <c r="C175" s="12">
        <v>210</v>
      </c>
      <c r="D175" s="12">
        <v>26.81</v>
      </c>
    </row>
    <row r="176" spans="1:4" x14ac:dyDescent="0.2">
      <c r="A176" s="12" t="s">
        <v>420</v>
      </c>
      <c r="B176" s="12">
        <v>75</v>
      </c>
      <c r="C176" s="12">
        <v>215</v>
      </c>
      <c r="D176" s="12">
        <v>38.49</v>
      </c>
    </row>
    <row r="177" spans="1:4" x14ac:dyDescent="0.2">
      <c r="A177" s="12" t="s">
        <v>421</v>
      </c>
      <c r="B177" s="12">
        <v>72</v>
      </c>
      <c r="C177" s="12">
        <v>195</v>
      </c>
      <c r="D177" s="12">
        <v>32.68</v>
      </c>
    </row>
    <row r="178" spans="1:4" x14ac:dyDescent="0.2">
      <c r="A178" s="12" t="s">
        <v>422</v>
      </c>
      <c r="B178" s="12">
        <v>74</v>
      </c>
      <c r="C178" s="12">
        <v>200</v>
      </c>
      <c r="D178" s="12">
        <v>34.93</v>
      </c>
    </row>
    <row r="179" spans="1:4" x14ac:dyDescent="0.2">
      <c r="A179" s="12" t="s">
        <v>423</v>
      </c>
      <c r="B179" s="12">
        <v>72</v>
      </c>
      <c r="C179" s="12">
        <v>194</v>
      </c>
      <c r="D179" s="12">
        <v>26.26</v>
      </c>
    </row>
    <row r="180" spans="1:4" x14ac:dyDescent="0.2">
      <c r="A180" s="12" t="s">
        <v>424</v>
      </c>
      <c r="B180" s="12">
        <v>74</v>
      </c>
      <c r="C180" s="12">
        <v>220</v>
      </c>
      <c r="D180" s="12">
        <v>27.56</v>
      </c>
    </row>
    <row r="181" spans="1:4" x14ac:dyDescent="0.2">
      <c r="A181" s="12" t="s">
        <v>425</v>
      </c>
      <c r="B181" s="12">
        <v>70</v>
      </c>
      <c r="C181" s="12">
        <v>180</v>
      </c>
      <c r="D181" s="12">
        <v>23.98</v>
      </c>
    </row>
    <row r="182" spans="1:4" x14ac:dyDescent="0.2">
      <c r="A182" s="12" t="s">
        <v>426</v>
      </c>
      <c r="B182" s="12">
        <v>71</v>
      </c>
      <c r="C182" s="12">
        <v>180</v>
      </c>
      <c r="D182" s="12">
        <v>29.73</v>
      </c>
    </row>
    <row r="183" spans="1:4" x14ac:dyDescent="0.2">
      <c r="A183" s="12" t="s">
        <v>427</v>
      </c>
      <c r="B183" s="12">
        <v>70</v>
      </c>
      <c r="C183" s="12">
        <v>170</v>
      </c>
      <c r="D183" s="12">
        <v>31.33</v>
      </c>
    </row>
    <row r="184" spans="1:4" x14ac:dyDescent="0.2">
      <c r="A184" s="12" t="s">
        <v>428</v>
      </c>
      <c r="B184" s="12">
        <v>75</v>
      </c>
      <c r="C184" s="12">
        <v>195</v>
      </c>
      <c r="D184" s="12">
        <v>27.13</v>
      </c>
    </row>
    <row r="185" spans="1:4" x14ac:dyDescent="0.2">
      <c r="A185" s="12" t="s">
        <v>429</v>
      </c>
      <c r="B185" s="12">
        <v>71</v>
      </c>
      <c r="C185" s="12">
        <v>180</v>
      </c>
      <c r="D185" s="12">
        <v>26.75</v>
      </c>
    </row>
    <row r="186" spans="1:4" x14ac:dyDescent="0.2">
      <c r="A186" s="12" t="s">
        <v>430</v>
      </c>
      <c r="B186" s="12">
        <v>71</v>
      </c>
      <c r="C186" s="12">
        <v>170</v>
      </c>
      <c r="D186" s="12">
        <v>27.09</v>
      </c>
    </row>
    <row r="187" spans="1:4" x14ac:dyDescent="0.2">
      <c r="A187" s="12" t="s">
        <v>431</v>
      </c>
      <c r="B187" s="12">
        <v>73</v>
      </c>
      <c r="C187" s="12">
        <v>206</v>
      </c>
      <c r="D187" s="12">
        <v>29.23</v>
      </c>
    </row>
    <row r="188" spans="1:4" x14ac:dyDescent="0.2">
      <c r="A188" s="12" t="s">
        <v>432</v>
      </c>
      <c r="B188" s="12">
        <v>72</v>
      </c>
      <c r="C188" s="12">
        <v>205</v>
      </c>
      <c r="D188" s="12">
        <v>28.88</v>
      </c>
    </row>
    <row r="189" spans="1:4" x14ac:dyDescent="0.2">
      <c r="A189" s="12" t="s">
        <v>433</v>
      </c>
      <c r="B189" s="12">
        <v>71</v>
      </c>
      <c r="C189" s="12">
        <v>200</v>
      </c>
      <c r="D189" s="12">
        <v>33.01</v>
      </c>
    </row>
    <row r="190" spans="1:4" x14ac:dyDescent="0.2">
      <c r="A190" s="12" t="s">
        <v>434</v>
      </c>
      <c r="B190" s="12">
        <v>73</v>
      </c>
      <c r="C190" s="12">
        <v>225</v>
      </c>
      <c r="D190" s="12">
        <v>30.57</v>
      </c>
    </row>
    <row r="191" spans="1:4" x14ac:dyDescent="0.2">
      <c r="A191" s="12" t="s">
        <v>435</v>
      </c>
      <c r="B191" s="12">
        <v>72</v>
      </c>
      <c r="C191" s="12">
        <v>201</v>
      </c>
      <c r="D191" s="12">
        <v>31.24</v>
      </c>
    </row>
    <row r="192" spans="1:4" x14ac:dyDescent="0.2">
      <c r="A192" s="12" t="s">
        <v>436</v>
      </c>
      <c r="B192" s="12">
        <v>75</v>
      </c>
      <c r="C192" s="12">
        <v>225</v>
      </c>
      <c r="D192" s="12">
        <v>24.95</v>
      </c>
    </row>
    <row r="193" spans="1:4" x14ac:dyDescent="0.2">
      <c r="A193" s="12" t="s">
        <v>437</v>
      </c>
      <c r="B193" s="12">
        <v>70</v>
      </c>
      <c r="C193" s="12">
        <v>226</v>
      </c>
      <c r="D193" s="12">
        <v>27.35</v>
      </c>
    </row>
    <row r="194" spans="1:4" x14ac:dyDescent="0.2">
      <c r="A194" s="12" t="s">
        <v>438</v>
      </c>
      <c r="B194" s="12">
        <v>74</v>
      </c>
      <c r="C194" s="12">
        <v>233</v>
      </c>
      <c r="D194" s="12">
        <v>24.62</v>
      </c>
    </row>
    <row r="195" spans="1:4" x14ac:dyDescent="0.2">
      <c r="A195" s="12" t="s">
        <v>439</v>
      </c>
      <c r="B195" s="12">
        <v>74</v>
      </c>
      <c r="C195" s="12">
        <v>180</v>
      </c>
      <c r="D195" s="12">
        <v>24.98</v>
      </c>
    </row>
    <row r="196" spans="1:4" x14ac:dyDescent="0.2">
      <c r="A196" s="12" t="s">
        <v>440</v>
      </c>
      <c r="B196" s="12">
        <v>75</v>
      </c>
      <c r="C196" s="12">
        <v>225</v>
      </c>
      <c r="D196" s="12">
        <v>26.22</v>
      </c>
    </row>
    <row r="197" spans="1:4" x14ac:dyDescent="0.2">
      <c r="A197" s="12" t="s">
        <v>441</v>
      </c>
      <c r="B197" s="12">
        <v>73</v>
      </c>
      <c r="C197" s="12">
        <v>180</v>
      </c>
      <c r="D197" s="12">
        <v>26.04</v>
      </c>
    </row>
    <row r="198" spans="1:4" x14ac:dyDescent="0.2">
      <c r="A198" s="12" t="s">
        <v>442</v>
      </c>
      <c r="B198" s="12">
        <v>77</v>
      </c>
      <c r="C198" s="12">
        <v>220</v>
      </c>
      <c r="D198" s="12">
        <v>26.45</v>
      </c>
    </row>
    <row r="199" spans="1:4" x14ac:dyDescent="0.2">
      <c r="A199" s="12" t="s">
        <v>443</v>
      </c>
      <c r="B199" s="12">
        <v>73</v>
      </c>
      <c r="C199" s="12">
        <v>180</v>
      </c>
      <c r="D199" s="12">
        <v>25.25</v>
      </c>
    </row>
    <row r="200" spans="1:4" x14ac:dyDescent="0.2">
      <c r="A200" s="12" t="s">
        <v>444</v>
      </c>
      <c r="B200" s="12">
        <v>76</v>
      </c>
      <c r="C200" s="12">
        <v>237</v>
      </c>
      <c r="D200" s="12">
        <v>27.77</v>
      </c>
    </row>
    <row r="201" spans="1:4" x14ac:dyDescent="0.2">
      <c r="A201" s="12" t="s">
        <v>445</v>
      </c>
      <c r="B201" s="12">
        <v>75</v>
      </c>
      <c r="C201" s="12">
        <v>215</v>
      </c>
      <c r="D201" s="12">
        <v>35.159999999999997</v>
      </c>
    </row>
    <row r="202" spans="1:4" x14ac:dyDescent="0.2">
      <c r="A202" s="12" t="s">
        <v>446</v>
      </c>
      <c r="B202" s="12">
        <v>74</v>
      </c>
      <c r="C202" s="12">
        <v>190</v>
      </c>
      <c r="D202" s="12">
        <v>37.1</v>
      </c>
    </row>
    <row r="203" spans="1:4" x14ac:dyDescent="0.2">
      <c r="A203" s="12" t="s">
        <v>447</v>
      </c>
      <c r="B203" s="12">
        <v>76</v>
      </c>
      <c r="C203" s="12">
        <v>235</v>
      </c>
      <c r="D203" s="12">
        <v>34.51</v>
      </c>
    </row>
    <row r="204" spans="1:4" x14ac:dyDescent="0.2">
      <c r="A204" s="12" t="s">
        <v>448</v>
      </c>
      <c r="B204" s="12">
        <v>75</v>
      </c>
      <c r="C204" s="12">
        <v>190</v>
      </c>
      <c r="D204" s="12">
        <v>29.28</v>
      </c>
    </row>
    <row r="205" spans="1:4" x14ac:dyDescent="0.2">
      <c r="A205" s="12" t="s">
        <v>449</v>
      </c>
      <c r="B205" s="12">
        <v>73</v>
      </c>
      <c r="C205" s="12">
        <v>180</v>
      </c>
      <c r="D205" s="12">
        <v>32.14</v>
      </c>
    </row>
    <row r="206" spans="1:4" x14ac:dyDescent="0.2">
      <c r="A206" s="12" t="s">
        <v>450</v>
      </c>
      <c r="B206" s="12">
        <v>71</v>
      </c>
      <c r="C206" s="12">
        <v>165</v>
      </c>
      <c r="D206" s="12">
        <v>23.94</v>
      </c>
    </row>
    <row r="207" spans="1:4" x14ac:dyDescent="0.2">
      <c r="A207" s="12" t="s">
        <v>451</v>
      </c>
      <c r="B207" s="12">
        <v>76</v>
      </c>
      <c r="C207" s="12">
        <v>195</v>
      </c>
      <c r="D207" s="12">
        <v>27.45</v>
      </c>
    </row>
    <row r="208" spans="1:4" x14ac:dyDescent="0.2">
      <c r="A208" s="12" t="s">
        <v>452</v>
      </c>
      <c r="B208" s="12">
        <v>75</v>
      </c>
      <c r="C208" s="12">
        <v>200</v>
      </c>
      <c r="D208" s="12">
        <v>28.77</v>
      </c>
    </row>
    <row r="209" spans="1:4" x14ac:dyDescent="0.2">
      <c r="A209" s="12" t="s">
        <v>453</v>
      </c>
      <c r="B209" s="12">
        <v>72</v>
      </c>
      <c r="C209" s="12">
        <v>190</v>
      </c>
      <c r="D209" s="12">
        <v>23.58</v>
      </c>
    </row>
    <row r="210" spans="1:4" x14ac:dyDescent="0.2">
      <c r="A210" s="12" t="s">
        <v>454</v>
      </c>
      <c r="B210" s="12">
        <v>71</v>
      </c>
      <c r="C210" s="12">
        <v>190</v>
      </c>
      <c r="D210" s="12">
        <v>27.56</v>
      </c>
    </row>
    <row r="211" spans="1:4" x14ac:dyDescent="0.2">
      <c r="A211" s="12" t="s">
        <v>455</v>
      </c>
      <c r="B211" s="12">
        <v>77</v>
      </c>
      <c r="C211" s="12">
        <v>185</v>
      </c>
      <c r="D211" s="12">
        <v>24.01</v>
      </c>
    </row>
    <row r="212" spans="1:4" x14ac:dyDescent="0.2">
      <c r="A212" s="12" t="s">
        <v>456</v>
      </c>
      <c r="B212" s="12">
        <v>73</v>
      </c>
      <c r="C212" s="12">
        <v>185</v>
      </c>
      <c r="D212" s="12">
        <v>26.52</v>
      </c>
    </row>
    <row r="213" spans="1:4" x14ac:dyDescent="0.2">
      <c r="A213" s="12" t="s">
        <v>457</v>
      </c>
      <c r="B213" s="12">
        <v>74</v>
      </c>
      <c r="C213" s="12">
        <v>205</v>
      </c>
      <c r="D213" s="12">
        <v>35.54</v>
      </c>
    </row>
    <row r="214" spans="1:4" x14ac:dyDescent="0.2">
      <c r="A214" s="12" t="s">
        <v>458</v>
      </c>
      <c r="B214" s="12">
        <v>71</v>
      </c>
      <c r="C214" s="12">
        <v>190</v>
      </c>
      <c r="D214" s="12">
        <v>29.43</v>
      </c>
    </row>
    <row r="215" spans="1:4" x14ac:dyDescent="0.2">
      <c r="A215" s="12" t="s">
        <v>459</v>
      </c>
      <c r="B215" s="12">
        <v>72</v>
      </c>
      <c r="C215" s="12">
        <v>205</v>
      </c>
      <c r="D215" s="12">
        <v>29.9</v>
      </c>
    </row>
    <row r="216" spans="1:4" x14ac:dyDescent="0.2">
      <c r="A216" s="12" t="s">
        <v>460</v>
      </c>
      <c r="B216" s="12">
        <v>74</v>
      </c>
      <c r="C216" s="12">
        <v>206</v>
      </c>
      <c r="D216" s="12">
        <v>32.700000000000003</v>
      </c>
    </row>
    <row r="217" spans="1:4" x14ac:dyDescent="0.2">
      <c r="A217" s="12" t="s">
        <v>461</v>
      </c>
      <c r="B217" s="12">
        <v>75</v>
      </c>
      <c r="C217" s="12">
        <v>220</v>
      </c>
      <c r="D217" s="12">
        <v>28.8</v>
      </c>
    </row>
    <row r="218" spans="1:4" x14ac:dyDescent="0.2">
      <c r="A218" s="12" t="s">
        <v>462</v>
      </c>
      <c r="B218" s="12">
        <v>73</v>
      </c>
      <c r="C218" s="12">
        <v>208</v>
      </c>
      <c r="D218" s="12">
        <v>32.82</v>
      </c>
    </row>
    <row r="219" spans="1:4" x14ac:dyDescent="0.2">
      <c r="A219" s="12" t="s">
        <v>463</v>
      </c>
      <c r="B219" s="12">
        <v>72</v>
      </c>
      <c r="C219" s="12">
        <v>170</v>
      </c>
      <c r="D219" s="12">
        <v>24.36</v>
      </c>
    </row>
    <row r="220" spans="1:4" x14ac:dyDescent="0.2">
      <c r="A220" s="12" t="s">
        <v>464</v>
      </c>
      <c r="B220" s="12">
        <v>75</v>
      </c>
      <c r="C220" s="12">
        <v>195</v>
      </c>
      <c r="D220" s="12">
        <v>32.68</v>
      </c>
    </row>
    <row r="221" spans="1:4" x14ac:dyDescent="0.2">
      <c r="A221" s="12" t="s">
        <v>465</v>
      </c>
      <c r="B221" s="12">
        <v>75</v>
      </c>
      <c r="C221" s="12">
        <v>210</v>
      </c>
      <c r="D221" s="12">
        <v>31.59</v>
      </c>
    </row>
    <row r="222" spans="1:4" x14ac:dyDescent="0.2">
      <c r="A222" s="12" t="s">
        <v>466</v>
      </c>
      <c r="B222" s="12">
        <v>74</v>
      </c>
      <c r="C222" s="12">
        <v>190</v>
      </c>
      <c r="D222" s="12">
        <v>33.32</v>
      </c>
    </row>
    <row r="223" spans="1:4" x14ac:dyDescent="0.2">
      <c r="A223" s="12" t="s">
        <v>467</v>
      </c>
      <c r="B223" s="12">
        <v>72</v>
      </c>
      <c r="C223" s="12">
        <v>211</v>
      </c>
      <c r="D223" s="12">
        <v>32.97</v>
      </c>
    </row>
    <row r="224" spans="1:4" x14ac:dyDescent="0.2">
      <c r="A224" s="12" t="s">
        <v>468</v>
      </c>
      <c r="B224" s="12">
        <v>74</v>
      </c>
      <c r="C224" s="12">
        <v>230</v>
      </c>
      <c r="D224" s="12">
        <v>32.72</v>
      </c>
    </row>
    <row r="225" spans="1:4" x14ac:dyDescent="0.2">
      <c r="A225" s="12" t="s">
        <v>469</v>
      </c>
      <c r="B225" s="12">
        <v>71</v>
      </c>
      <c r="C225" s="12">
        <v>170</v>
      </c>
      <c r="D225" s="12">
        <v>22.55</v>
      </c>
    </row>
    <row r="226" spans="1:4" x14ac:dyDescent="0.2">
      <c r="A226" s="12" t="s">
        <v>470</v>
      </c>
      <c r="B226" s="12">
        <v>70</v>
      </c>
      <c r="C226" s="12">
        <v>185</v>
      </c>
      <c r="D226" s="12">
        <v>27.45</v>
      </c>
    </row>
    <row r="227" spans="1:4" x14ac:dyDescent="0.2">
      <c r="A227" s="12" t="s">
        <v>471</v>
      </c>
      <c r="B227" s="12">
        <v>75</v>
      </c>
      <c r="C227" s="12">
        <v>230</v>
      </c>
      <c r="D227" s="12">
        <v>36.14</v>
      </c>
    </row>
    <row r="228" spans="1:4" x14ac:dyDescent="0.2">
      <c r="A228" s="12" t="s">
        <v>472</v>
      </c>
      <c r="B228" s="12">
        <v>74</v>
      </c>
      <c r="C228" s="12">
        <v>185</v>
      </c>
      <c r="D228" s="12">
        <v>38.229999999999997</v>
      </c>
    </row>
    <row r="229" spans="1:4" x14ac:dyDescent="0.2">
      <c r="A229" s="12" t="s">
        <v>473</v>
      </c>
      <c r="B229" s="12">
        <v>77</v>
      </c>
      <c r="C229" s="12">
        <v>241</v>
      </c>
      <c r="D229" s="12">
        <v>31.14</v>
      </c>
    </row>
    <row r="230" spans="1:4" x14ac:dyDescent="0.2">
      <c r="A230" s="12" t="s">
        <v>474</v>
      </c>
      <c r="B230" s="12">
        <v>77</v>
      </c>
      <c r="C230" s="12">
        <v>225</v>
      </c>
      <c r="D230" s="12">
        <v>34.71</v>
      </c>
    </row>
    <row r="231" spans="1:4" x14ac:dyDescent="0.2">
      <c r="A231" s="12" t="s">
        <v>475</v>
      </c>
      <c r="B231" s="12">
        <v>75</v>
      </c>
      <c r="C231" s="12">
        <v>210</v>
      </c>
      <c r="D231" s="12">
        <v>26.13</v>
      </c>
    </row>
    <row r="232" spans="1:4" x14ac:dyDescent="0.2">
      <c r="A232" s="12" t="s">
        <v>476</v>
      </c>
      <c r="B232" s="12">
        <v>75</v>
      </c>
      <c r="C232" s="12">
        <v>175</v>
      </c>
      <c r="D232" s="12">
        <v>24.43</v>
      </c>
    </row>
    <row r="233" spans="1:4" x14ac:dyDescent="0.2">
      <c r="A233" s="12" t="s">
        <v>477</v>
      </c>
      <c r="B233" s="12">
        <v>78</v>
      </c>
      <c r="C233" s="12">
        <v>230</v>
      </c>
      <c r="D233" s="12">
        <v>23.76</v>
      </c>
    </row>
    <row r="234" spans="1:4" x14ac:dyDescent="0.2">
      <c r="A234" s="12" t="s">
        <v>478</v>
      </c>
      <c r="B234" s="12">
        <v>75</v>
      </c>
      <c r="C234" s="12">
        <v>200</v>
      </c>
      <c r="D234" s="12">
        <v>26.92</v>
      </c>
    </row>
    <row r="235" spans="1:4" x14ac:dyDescent="0.2">
      <c r="A235" s="12" t="s">
        <v>479</v>
      </c>
      <c r="B235" s="12">
        <v>76</v>
      </c>
      <c r="C235" s="12">
        <v>215</v>
      </c>
      <c r="D235" s="12">
        <v>25.85</v>
      </c>
    </row>
    <row r="236" spans="1:4" x14ac:dyDescent="0.2">
      <c r="A236" s="12" t="s">
        <v>480</v>
      </c>
      <c r="B236" s="12">
        <v>73</v>
      </c>
      <c r="C236" s="12">
        <v>198</v>
      </c>
      <c r="D236" s="12">
        <v>30.16</v>
      </c>
    </row>
    <row r="237" spans="1:4" x14ac:dyDescent="0.2">
      <c r="A237" s="12" t="s">
        <v>481</v>
      </c>
      <c r="B237" s="12">
        <v>75</v>
      </c>
      <c r="C237" s="12">
        <v>226</v>
      </c>
      <c r="D237" s="12">
        <v>25.03</v>
      </c>
    </row>
    <row r="238" spans="1:4" x14ac:dyDescent="0.2">
      <c r="A238" s="12" t="s">
        <v>482</v>
      </c>
      <c r="B238" s="12">
        <v>75</v>
      </c>
      <c r="C238" s="12">
        <v>278</v>
      </c>
      <c r="D238" s="12">
        <v>24.21</v>
      </c>
    </row>
    <row r="239" spans="1:4" x14ac:dyDescent="0.2">
      <c r="A239" s="12" t="s">
        <v>483</v>
      </c>
      <c r="B239" s="12">
        <v>79</v>
      </c>
      <c r="C239" s="12">
        <v>215</v>
      </c>
      <c r="D239" s="12">
        <v>26.51</v>
      </c>
    </row>
    <row r="240" spans="1:4" x14ac:dyDescent="0.2">
      <c r="A240" s="12" t="s">
        <v>484</v>
      </c>
      <c r="B240" s="12">
        <v>77</v>
      </c>
      <c r="C240" s="12">
        <v>230</v>
      </c>
      <c r="D240" s="12">
        <v>26.36</v>
      </c>
    </row>
    <row r="241" spans="1:4" x14ac:dyDescent="0.2">
      <c r="A241" s="12" t="s">
        <v>485</v>
      </c>
      <c r="B241" s="12">
        <v>76</v>
      </c>
      <c r="C241" s="12">
        <v>240</v>
      </c>
      <c r="D241" s="12">
        <v>30.88</v>
      </c>
    </row>
    <row r="242" spans="1:4" x14ac:dyDescent="0.2">
      <c r="A242" s="12" t="s">
        <v>486</v>
      </c>
      <c r="B242" s="12">
        <v>71</v>
      </c>
      <c r="C242" s="12">
        <v>184</v>
      </c>
      <c r="D242" s="12">
        <v>32.57</v>
      </c>
    </row>
    <row r="243" spans="1:4" x14ac:dyDescent="0.2">
      <c r="A243" s="12" t="s">
        <v>487</v>
      </c>
      <c r="B243" s="12">
        <v>75</v>
      </c>
      <c r="C243" s="12">
        <v>219</v>
      </c>
      <c r="D243" s="12">
        <v>37.68</v>
      </c>
    </row>
    <row r="244" spans="1:4" x14ac:dyDescent="0.2">
      <c r="A244" s="12" t="s">
        <v>488</v>
      </c>
      <c r="B244" s="12">
        <v>74</v>
      </c>
      <c r="C244" s="12">
        <v>170</v>
      </c>
      <c r="D244" s="12">
        <v>37.25</v>
      </c>
    </row>
    <row r="245" spans="1:4" x14ac:dyDescent="0.2">
      <c r="A245" s="12" t="s">
        <v>489</v>
      </c>
      <c r="B245" s="12">
        <v>69</v>
      </c>
      <c r="C245" s="12">
        <v>218</v>
      </c>
      <c r="D245" s="12">
        <v>35.25</v>
      </c>
    </row>
    <row r="246" spans="1:4" x14ac:dyDescent="0.2">
      <c r="A246" s="12" t="s">
        <v>490</v>
      </c>
      <c r="B246" s="12">
        <v>71</v>
      </c>
      <c r="C246" s="12">
        <v>190</v>
      </c>
      <c r="D246" s="12">
        <v>33.950000000000003</v>
      </c>
    </row>
    <row r="247" spans="1:4" x14ac:dyDescent="0.2">
      <c r="A247" s="12" t="s">
        <v>491</v>
      </c>
      <c r="B247" s="12">
        <v>76</v>
      </c>
      <c r="C247" s="12">
        <v>225</v>
      </c>
      <c r="D247" s="12">
        <v>32.659999999999997</v>
      </c>
    </row>
    <row r="248" spans="1:4" x14ac:dyDescent="0.2">
      <c r="A248" s="12" t="s">
        <v>492</v>
      </c>
      <c r="B248" s="12">
        <v>72</v>
      </c>
      <c r="C248" s="12">
        <v>220</v>
      </c>
      <c r="D248" s="12">
        <v>26.68</v>
      </c>
    </row>
    <row r="249" spans="1:4" x14ac:dyDescent="0.2">
      <c r="A249" s="12" t="s">
        <v>493</v>
      </c>
      <c r="B249" s="12">
        <v>72</v>
      </c>
      <c r="C249" s="12">
        <v>176</v>
      </c>
      <c r="D249" s="12">
        <v>25.18</v>
      </c>
    </row>
    <row r="250" spans="1:4" x14ac:dyDescent="0.2">
      <c r="A250" s="12" t="s">
        <v>494</v>
      </c>
      <c r="B250" s="12">
        <v>70</v>
      </c>
      <c r="C250" s="12">
        <v>190</v>
      </c>
      <c r="D250" s="12">
        <v>31.39</v>
      </c>
    </row>
    <row r="251" spans="1:4" x14ac:dyDescent="0.2">
      <c r="A251" s="12" t="s">
        <v>495</v>
      </c>
      <c r="B251" s="12">
        <v>72</v>
      </c>
      <c r="C251" s="12">
        <v>197</v>
      </c>
      <c r="D251" s="12">
        <v>33.74</v>
      </c>
    </row>
    <row r="252" spans="1:4" x14ac:dyDescent="0.2">
      <c r="A252" s="12" t="s">
        <v>496</v>
      </c>
      <c r="B252" s="12">
        <v>73</v>
      </c>
      <c r="C252" s="12">
        <v>204</v>
      </c>
      <c r="D252" s="12">
        <v>31.42</v>
      </c>
    </row>
    <row r="253" spans="1:4" x14ac:dyDescent="0.2">
      <c r="A253" s="12" t="s">
        <v>497</v>
      </c>
      <c r="B253" s="12">
        <v>71</v>
      </c>
      <c r="C253" s="12">
        <v>167</v>
      </c>
      <c r="D253" s="12">
        <v>27.5</v>
      </c>
    </row>
    <row r="254" spans="1:4" x14ac:dyDescent="0.2">
      <c r="A254" s="12" t="s">
        <v>498</v>
      </c>
      <c r="B254" s="12">
        <v>72</v>
      </c>
      <c r="C254" s="12">
        <v>180</v>
      </c>
      <c r="D254" s="12">
        <v>24.25</v>
      </c>
    </row>
    <row r="255" spans="1:4" x14ac:dyDescent="0.2">
      <c r="A255" s="12" t="s">
        <v>499</v>
      </c>
      <c r="B255" s="12">
        <v>71</v>
      </c>
      <c r="C255" s="12">
        <v>195</v>
      </c>
      <c r="D255" s="12">
        <v>29.78</v>
      </c>
    </row>
    <row r="256" spans="1:4" x14ac:dyDescent="0.2">
      <c r="A256" s="12" t="s">
        <v>500</v>
      </c>
      <c r="B256" s="12">
        <v>73</v>
      </c>
      <c r="C256" s="12">
        <v>220</v>
      </c>
      <c r="D256" s="12">
        <v>30</v>
      </c>
    </row>
    <row r="257" spans="1:4" x14ac:dyDescent="0.2">
      <c r="A257" s="12" t="s">
        <v>501</v>
      </c>
      <c r="B257" s="12">
        <v>72</v>
      </c>
      <c r="C257" s="12">
        <v>215</v>
      </c>
      <c r="D257" s="12">
        <v>33.090000000000003</v>
      </c>
    </row>
    <row r="258" spans="1:4" x14ac:dyDescent="0.2">
      <c r="A258" s="12" t="s">
        <v>502</v>
      </c>
      <c r="B258" s="12">
        <v>73</v>
      </c>
      <c r="C258" s="12">
        <v>185</v>
      </c>
      <c r="D258" s="12">
        <v>25.96</v>
      </c>
    </row>
    <row r="259" spans="1:4" x14ac:dyDescent="0.2">
      <c r="A259" s="12" t="s">
        <v>503</v>
      </c>
      <c r="B259" s="12">
        <v>74</v>
      </c>
      <c r="C259" s="12">
        <v>190</v>
      </c>
      <c r="D259" s="12">
        <v>23.34</v>
      </c>
    </row>
    <row r="260" spans="1:4" x14ac:dyDescent="0.2">
      <c r="A260" s="12" t="s">
        <v>504</v>
      </c>
      <c r="B260" s="12">
        <v>74</v>
      </c>
      <c r="C260" s="12">
        <v>205</v>
      </c>
      <c r="D260" s="12">
        <v>29.98</v>
      </c>
    </row>
    <row r="261" spans="1:4" x14ac:dyDescent="0.2">
      <c r="A261" s="12" t="s">
        <v>505</v>
      </c>
      <c r="B261" s="12">
        <v>72</v>
      </c>
      <c r="C261" s="12">
        <v>205</v>
      </c>
      <c r="D261" s="12">
        <v>38.28</v>
      </c>
    </row>
    <row r="262" spans="1:4" x14ac:dyDescent="0.2">
      <c r="A262" s="12" t="s">
        <v>506</v>
      </c>
      <c r="B262" s="12">
        <v>73</v>
      </c>
      <c r="C262" s="12">
        <v>200</v>
      </c>
      <c r="D262" s="12">
        <v>27.12</v>
      </c>
    </row>
    <row r="263" spans="1:4" x14ac:dyDescent="0.2">
      <c r="A263" s="12" t="s">
        <v>507</v>
      </c>
      <c r="B263" s="12">
        <v>75</v>
      </c>
      <c r="C263" s="12">
        <v>200</v>
      </c>
      <c r="D263" s="12">
        <v>24.97</v>
      </c>
    </row>
    <row r="264" spans="1:4" x14ac:dyDescent="0.2">
      <c r="A264" s="12" t="s">
        <v>508</v>
      </c>
      <c r="B264" s="12">
        <v>74</v>
      </c>
      <c r="C264" s="12">
        <v>210</v>
      </c>
      <c r="D264" s="12">
        <v>24.34</v>
      </c>
    </row>
    <row r="265" spans="1:4" x14ac:dyDescent="0.2">
      <c r="A265" s="12" t="s">
        <v>509</v>
      </c>
      <c r="B265" s="12">
        <v>74</v>
      </c>
      <c r="C265" s="12">
        <v>215</v>
      </c>
      <c r="D265" s="12">
        <v>29.49</v>
      </c>
    </row>
    <row r="266" spans="1:4" x14ac:dyDescent="0.2">
      <c r="A266" s="12" t="s">
        <v>510</v>
      </c>
      <c r="B266" s="12">
        <v>77</v>
      </c>
      <c r="C266" s="12">
        <v>200</v>
      </c>
      <c r="D266" s="12">
        <v>24.02</v>
      </c>
    </row>
    <row r="267" spans="1:4" x14ac:dyDescent="0.2">
      <c r="A267" s="12" t="s">
        <v>511</v>
      </c>
      <c r="B267" s="12">
        <v>75</v>
      </c>
      <c r="C267" s="12">
        <v>205</v>
      </c>
      <c r="D267" s="12">
        <v>24.73</v>
      </c>
    </row>
    <row r="268" spans="1:4" x14ac:dyDescent="0.2">
      <c r="A268" s="12" t="s">
        <v>512</v>
      </c>
      <c r="B268" s="12">
        <v>73</v>
      </c>
      <c r="C268" s="12">
        <v>211</v>
      </c>
      <c r="D268" s="12">
        <v>42.3</v>
      </c>
    </row>
    <row r="269" spans="1:4" x14ac:dyDescent="0.2">
      <c r="A269" s="12" t="s">
        <v>513</v>
      </c>
      <c r="B269" s="12">
        <v>72</v>
      </c>
      <c r="C269" s="12">
        <v>190</v>
      </c>
      <c r="D269" s="12">
        <v>29.54</v>
      </c>
    </row>
    <row r="270" spans="1:4" x14ac:dyDescent="0.2">
      <c r="A270" s="12" t="s">
        <v>514</v>
      </c>
      <c r="B270" s="12">
        <v>71</v>
      </c>
      <c r="C270" s="12">
        <v>208</v>
      </c>
      <c r="D270" s="12">
        <v>29.95</v>
      </c>
    </row>
    <row r="271" spans="1:4" x14ac:dyDescent="0.2">
      <c r="A271" s="12" t="s">
        <v>515</v>
      </c>
      <c r="B271" s="12">
        <v>74</v>
      </c>
      <c r="C271" s="12">
        <v>200</v>
      </c>
      <c r="D271" s="12">
        <v>29.24</v>
      </c>
    </row>
    <row r="272" spans="1:4" x14ac:dyDescent="0.2">
      <c r="A272" s="12" t="s">
        <v>516</v>
      </c>
      <c r="B272" s="12">
        <v>77</v>
      </c>
      <c r="C272" s="12">
        <v>210</v>
      </c>
      <c r="D272" s="12">
        <v>30.3</v>
      </c>
    </row>
    <row r="273" spans="1:4" x14ac:dyDescent="0.2">
      <c r="A273" s="12" t="s">
        <v>517</v>
      </c>
      <c r="B273" s="12">
        <v>75</v>
      </c>
      <c r="C273" s="12">
        <v>232</v>
      </c>
      <c r="D273" s="12">
        <v>40.770000000000003</v>
      </c>
    </row>
    <row r="274" spans="1:4" x14ac:dyDescent="0.2">
      <c r="A274" s="12" t="s">
        <v>518</v>
      </c>
      <c r="B274" s="12">
        <v>75</v>
      </c>
      <c r="C274" s="12">
        <v>230</v>
      </c>
      <c r="D274" s="12">
        <v>38.85</v>
      </c>
    </row>
    <row r="275" spans="1:4" x14ac:dyDescent="0.2">
      <c r="A275" s="12" t="s">
        <v>519</v>
      </c>
      <c r="B275" s="12">
        <v>75</v>
      </c>
      <c r="C275" s="12">
        <v>210</v>
      </c>
      <c r="D275" s="12">
        <v>22.31</v>
      </c>
    </row>
    <row r="276" spans="1:4" x14ac:dyDescent="0.2">
      <c r="A276" s="12" t="s">
        <v>520</v>
      </c>
      <c r="B276" s="12">
        <v>78</v>
      </c>
      <c r="C276" s="12">
        <v>220</v>
      </c>
      <c r="D276" s="12">
        <v>25.44</v>
      </c>
    </row>
    <row r="277" spans="1:4" x14ac:dyDescent="0.2">
      <c r="A277" s="12" t="s">
        <v>521</v>
      </c>
      <c r="B277" s="12">
        <v>78</v>
      </c>
      <c r="C277" s="12">
        <v>210</v>
      </c>
      <c r="D277" s="12">
        <v>21.78</v>
      </c>
    </row>
    <row r="278" spans="1:4" x14ac:dyDescent="0.2">
      <c r="A278" s="12" t="s">
        <v>522</v>
      </c>
      <c r="B278" s="12">
        <v>74</v>
      </c>
      <c r="C278" s="12">
        <v>202</v>
      </c>
      <c r="D278" s="12">
        <v>22.64</v>
      </c>
    </row>
    <row r="279" spans="1:4" x14ac:dyDescent="0.2">
      <c r="A279" s="12" t="s">
        <v>523</v>
      </c>
      <c r="B279" s="12">
        <v>76</v>
      </c>
      <c r="C279" s="12">
        <v>212</v>
      </c>
      <c r="D279" s="12">
        <v>26.11</v>
      </c>
    </row>
    <row r="280" spans="1:4" x14ac:dyDescent="0.2">
      <c r="A280" s="12" t="s">
        <v>524</v>
      </c>
      <c r="B280" s="12">
        <v>78</v>
      </c>
      <c r="C280" s="12">
        <v>225</v>
      </c>
      <c r="D280" s="12">
        <v>27.55</v>
      </c>
    </row>
    <row r="281" spans="1:4" x14ac:dyDescent="0.2">
      <c r="A281" s="12" t="s">
        <v>525</v>
      </c>
      <c r="B281" s="12">
        <v>76</v>
      </c>
      <c r="C281" s="12">
        <v>170</v>
      </c>
      <c r="D281" s="12">
        <v>24.63</v>
      </c>
    </row>
    <row r="282" spans="1:4" x14ac:dyDescent="0.2">
      <c r="A282" s="12" t="s">
        <v>526</v>
      </c>
      <c r="B282" s="12">
        <v>70</v>
      </c>
      <c r="C282" s="12">
        <v>190</v>
      </c>
      <c r="D282" s="12">
        <v>23.58</v>
      </c>
    </row>
    <row r="283" spans="1:4" x14ac:dyDescent="0.2">
      <c r="A283" s="12" t="s">
        <v>527</v>
      </c>
      <c r="B283" s="12">
        <v>72</v>
      </c>
      <c r="C283" s="12">
        <v>200</v>
      </c>
      <c r="D283" s="12">
        <v>30.73</v>
      </c>
    </row>
    <row r="284" spans="1:4" x14ac:dyDescent="0.2">
      <c r="A284" s="12" t="s">
        <v>528</v>
      </c>
      <c r="B284" s="12">
        <v>80</v>
      </c>
      <c r="C284" s="12">
        <v>237</v>
      </c>
      <c r="D284" s="12">
        <v>32.17</v>
      </c>
    </row>
    <row r="285" spans="1:4" x14ac:dyDescent="0.2">
      <c r="A285" s="12" t="s">
        <v>529</v>
      </c>
      <c r="B285" s="12">
        <v>74</v>
      </c>
      <c r="C285" s="12">
        <v>220</v>
      </c>
      <c r="D285" s="12">
        <v>30.43</v>
      </c>
    </row>
    <row r="286" spans="1:4" x14ac:dyDescent="0.2">
      <c r="A286" s="12" t="s">
        <v>530</v>
      </c>
      <c r="B286" s="12">
        <v>74</v>
      </c>
      <c r="C286" s="12">
        <v>170</v>
      </c>
      <c r="D286" s="12">
        <v>23.27</v>
      </c>
    </row>
    <row r="287" spans="1:4" x14ac:dyDescent="0.2">
      <c r="A287" s="12" t="s">
        <v>531</v>
      </c>
      <c r="B287" s="12">
        <v>71</v>
      </c>
      <c r="C287" s="12">
        <v>193</v>
      </c>
      <c r="D287" s="12">
        <v>32.51</v>
      </c>
    </row>
    <row r="288" spans="1:4" x14ac:dyDescent="0.2">
      <c r="A288" s="12" t="s">
        <v>532</v>
      </c>
      <c r="B288" s="12">
        <v>70</v>
      </c>
      <c r="C288" s="12">
        <v>190</v>
      </c>
      <c r="D288" s="12">
        <v>25.08</v>
      </c>
    </row>
    <row r="289" spans="1:4" x14ac:dyDescent="0.2">
      <c r="A289" s="12" t="s">
        <v>533</v>
      </c>
      <c r="B289" s="12">
        <v>72</v>
      </c>
      <c r="C289" s="12">
        <v>150</v>
      </c>
      <c r="D289" s="12">
        <v>22.41</v>
      </c>
    </row>
    <row r="290" spans="1:4" x14ac:dyDescent="0.2">
      <c r="A290" s="12" t="s">
        <v>534</v>
      </c>
      <c r="B290" s="12">
        <v>71</v>
      </c>
      <c r="C290" s="12">
        <v>220</v>
      </c>
      <c r="D290" s="12">
        <v>27.9</v>
      </c>
    </row>
    <row r="291" spans="1:4" x14ac:dyDescent="0.2">
      <c r="A291" s="12" t="s">
        <v>535</v>
      </c>
      <c r="B291" s="12">
        <v>74</v>
      </c>
      <c r="C291" s="12">
        <v>200</v>
      </c>
      <c r="D291" s="12">
        <v>34.74</v>
      </c>
    </row>
    <row r="292" spans="1:4" x14ac:dyDescent="0.2">
      <c r="A292" s="12" t="s">
        <v>536</v>
      </c>
      <c r="B292" s="12">
        <v>71</v>
      </c>
      <c r="C292" s="12">
        <v>190</v>
      </c>
      <c r="D292" s="12">
        <v>30.79</v>
      </c>
    </row>
    <row r="293" spans="1:4" x14ac:dyDescent="0.2">
      <c r="A293" s="12" t="s">
        <v>537</v>
      </c>
      <c r="B293" s="12">
        <v>72</v>
      </c>
      <c r="C293" s="12">
        <v>185</v>
      </c>
      <c r="D293" s="12">
        <v>25.71</v>
      </c>
    </row>
    <row r="294" spans="1:4" x14ac:dyDescent="0.2">
      <c r="A294" s="12" t="s">
        <v>538</v>
      </c>
      <c r="B294" s="12">
        <v>71</v>
      </c>
      <c r="C294" s="12">
        <v>185</v>
      </c>
      <c r="D294" s="12">
        <v>29.26</v>
      </c>
    </row>
    <row r="295" spans="1:4" x14ac:dyDescent="0.2">
      <c r="A295" s="12" t="s">
        <v>539</v>
      </c>
      <c r="B295" s="12">
        <v>74</v>
      </c>
      <c r="C295" s="12">
        <v>200</v>
      </c>
      <c r="D295" s="12">
        <v>21.58</v>
      </c>
    </row>
    <row r="296" spans="1:4" x14ac:dyDescent="0.2">
      <c r="A296" s="12" t="s">
        <v>540</v>
      </c>
      <c r="B296" s="12">
        <v>69</v>
      </c>
      <c r="C296" s="12">
        <v>172</v>
      </c>
      <c r="D296" s="12">
        <v>33.36</v>
      </c>
    </row>
    <row r="297" spans="1:4" x14ac:dyDescent="0.2">
      <c r="A297" s="12" t="s">
        <v>541</v>
      </c>
      <c r="B297" s="12">
        <v>76</v>
      </c>
      <c r="C297" s="12">
        <v>220</v>
      </c>
      <c r="D297" s="12">
        <v>24.94</v>
      </c>
    </row>
    <row r="298" spans="1:4" x14ac:dyDescent="0.2">
      <c r="A298" s="12" t="s">
        <v>542</v>
      </c>
      <c r="B298" s="12">
        <v>75</v>
      </c>
      <c r="C298" s="12">
        <v>225</v>
      </c>
      <c r="D298" s="12">
        <v>20.9</v>
      </c>
    </row>
    <row r="299" spans="1:4" x14ac:dyDescent="0.2">
      <c r="A299" s="12" t="s">
        <v>543</v>
      </c>
      <c r="B299" s="12">
        <v>75</v>
      </c>
      <c r="C299" s="12">
        <v>190</v>
      </c>
      <c r="D299" s="12">
        <v>21.52</v>
      </c>
    </row>
    <row r="300" spans="1:4" x14ac:dyDescent="0.2">
      <c r="A300" s="12" t="s">
        <v>544</v>
      </c>
      <c r="B300" s="12">
        <v>76</v>
      </c>
      <c r="C300" s="12">
        <v>195</v>
      </c>
      <c r="D300" s="12">
        <v>25.85</v>
      </c>
    </row>
    <row r="301" spans="1:4" x14ac:dyDescent="0.2">
      <c r="A301" s="12" t="s">
        <v>545</v>
      </c>
      <c r="B301" s="12">
        <v>73</v>
      </c>
      <c r="C301" s="12">
        <v>219</v>
      </c>
      <c r="D301" s="12">
        <v>27.27</v>
      </c>
    </row>
    <row r="302" spans="1:4" x14ac:dyDescent="0.2">
      <c r="A302" s="12" t="s">
        <v>546</v>
      </c>
      <c r="B302" s="12">
        <v>76</v>
      </c>
      <c r="C302" s="12">
        <v>190</v>
      </c>
      <c r="D302" s="12">
        <v>26.75</v>
      </c>
    </row>
    <row r="303" spans="1:4" x14ac:dyDescent="0.2">
      <c r="A303" s="12" t="s">
        <v>547</v>
      </c>
      <c r="B303" s="12">
        <v>73</v>
      </c>
      <c r="C303" s="12">
        <v>197</v>
      </c>
      <c r="D303" s="12">
        <v>36.03</v>
      </c>
    </row>
    <row r="304" spans="1:4" x14ac:dyDescent="0.2">
      <c r="A304" s="12" t="s">
        <v>548</v>
      </c>
      <c r="B304" s="12">
        <v>77</v>
      </c>
      <c r="C304" s="12">
        <v>200</v>
      </c>
      <c r="D304" s="12">
        <v>30.52</v>
      </c>
    </row>
    <row r="305" spans="1:4" x14ac:dyDescent="0.2">
      <c r="A305" s="12" t="s">
        <v>549</v>
      </c>
      <c r="B305" s="12">
        <v>73</v>
      </c>
      <c r="C305" s="12">
        <v>195</v>
      </c>
      <c r="D305" s="12">
        <v>32.549999999999997</v>
      </c>
    </row>
    <row r="306" spans="1:4" x14ac:dyDescent="0.2">
      <c r="A306" s="12" t="s">
        <v>550</v>
      </c>
      <c r="B306" s="12">
        <v>72</v>
      </c>
      <c r="C306" s="12">
        <v>210</v>
      </c>
      <c r="D306" s="12">
        <v>29.86</v>
      </c>
    </row>
    <row r="307" spans="1:4" x14ac:dyDescent="0.2">
      <c r="A307" s="12" t="s">
        <v>551</v>
      </c>
      <c r="B307" s="12">
        <v>72</v>
      </c>
      <c r="C307" s="12">
        <v>177</v>
      </c>
      <c r="D307" s="12">
        <v>29.58</v>
      </c>
    </row>
    <row r="308" spans="1:4" x14ac:dyDescent="0.2">
      <c r="A308" s="12" t="s">
        <v>552</v>
      </c>
      <c r="B308" s="12">
        <v>77</v>
      </c>
      <c r="C308" s="12">
        <v>220</v>
      </c>
      <c r="D308" s="12">
        <v>30.02</v>
      </c>
    </row>
    <row r="309" spans="1:4" x14ac:dyDescent="0.2">
      <c r="A309" s="12" t="s">
        <v>553</v>
      </c>
      <c r="B309" s="12">
        <v>77</v>
      </c>
      <c r="C309" s="12">
        <v>235</v>
      </c>
      <c r="D309" s="12">
        <v>29.16</v>
      </c>
    </row>
    <row r="310" spans="1:4" x14ac:dyDescent="0.2">
      <c r="A310" s="12" t="s">
        <v>554</v>
      </c>
      <c r="B310" s="12">
        <v>71</v>
      </c>
      <c r="C310" s="12">
        <v>180</v>
      </c>
      <c r="D310" s="12">
        <v>22.3</v>
      </c>
    </row>
    <row r="311" spans="1:4" x14ac:dyDescent="0.2">
      <c r="A311" s="12" t="s">
        <v>555</v>
      </c>
      <c r="B311" s="12">
        <v>74</v>
      </c>
      <c r="C311" s="12">
        <v>195</v>
      </c>
      <c r="D311" s="12">
        <v>22.06</v>
      </c>
    </row>
    <row r="312" spans="1:4" x14ac:dyDescent="0.2">
      <c r="A312" s="12" t="s">
        <v>556</v>
      </c>
      <c r="B312" s="12">
        <v>74</v>
      </c>
      <c r="C312" s="12">
        <v>195</v>
      </c>
      <c r="D312" s="12">
        <v>25.65</v>
      </c>
    </row>
    <row r="313" spans="1:4" x14ac:dyDescent="0.2">
      <c r="A313" s="12" t="s">
        <v>557</v>
      </c>
      <c r="B313" s="12">
        <v>73</v>
      </c>
      <c r="C313" s="12">
        <v>190</v>
      </c>
      <c r="D313" s="12">
        <v>25.49</v>
      </c>
    </row>
    <row r="314" spans="1:4" x14ac:dyDescent="0.2">
      <c r="A314" s="12" t="s">
        <v>558</v>
      </c>
      <c r="B314" s="12">
        <v>78</v>
      </c>
      <c r="C314" s="12">
        <v>230</v>
      </c>
      <c r="D314" s="12">
        <v>27.86</v>
      </c>
    </row>
    <row r="315" spans="1:4" x14ac:dyDescent="0.2">
      <c r="A315" s="12" t="s">
        <v>559</v>
      </c>
      <c r="B315" s="12">
        <v>75</v>
      </c>
      <c r="C315" s="12">
        <v>190</v>
      </c>
      <c r="D315" s="12">
        <v>23.73</v>
      </c>
    </row>
    <row r="316" spans="1:4" x14ac:dyDescent="0.2">
      <c r="A316" s="12" t="s">
        <v>560</v>
      </c>
      <c r="B316" s="12">
        <v>73</v>
      </c>
      <c r="C316" s="12">
        <v>200</v>
      </c>
      <c r="D316" s="12">
        <v>31.78</v>
      </c>
    </row>
    <row r="317" spans="1:4" x14ac:dyDescent="0.2">
      <c r="A317" s="12" t="s">
        <v>561</v>
      </c>
      <c r="B317" s="12">
        <v>70</v>
      </c>
      <c r="C317" s="12">
        <v>190</v>
      </c>
      <c r="D317" s="12">
        <v>23.06</v>
      </c>
    </row>
    <row r="318" spans="1:4" x14ac:dyDescent="0.2">
      <c r="A318" s="12" t="s">
        <v>562</v>
      </c>
      <c r="B318" s="12">
        <v>74</v>
      </c>
      <c r="C318" s="12">
        <v>190</v>
      </c>
      <c r="D318" s="12">
        <v>26.6</v>
      </c>
    </row>
    <row r="319" spans="1:4" x14ac:dyDescent="0.2">
      <c r="A319" s="12" t="s">
        <v>563</v>
      </c>
      <c r="B319" s="12">
        <v>72</v>
      </c>
      <c r="C319" s="12">
        <v>200</v>
      </c>
      <c r="D319" s="12">
        <v>29.39</v>
      </c>
    </row>
    <row r="320" spans="1:4" x14ac:dyDescent="0.2">
      <c r="A320" s="12" t="s">
        <v>564</v>
      </c>
      <c r="B320" s="12">
        <v>73</v>
      </c>
      <c r="C320" s="12">
        <v>200</v>
      </c>
      <c r="D320" s="12">
        <v>26.51</v>
      </c>
    </row>
    <row r="321" spans="1:4" x14ac:dyDescent="0.2">
      <c r="A321" s="12" t="s">
        <v>565</v>
      </c>
      <c r="B321" s="12">
        <v>73</v>
      </c>
      <c r="C321" s="12">
        <v>184</v>
      </c>
      <c r="D321" s="12">
        <v>25.08</v>
      </c>
    </row>
    <row r="322" spans="1:4" x14ac:dyDescent="0.2">
      <c r="A322" s="12" t="s">
        <v>566</v>
      </c>
      <c r="B322" s="12">
        <v>75</v>
      </c>
      <c r="C322" s="12">
        <v>200</v>
      </c>
      <c r="D322" s="12">
        <v>25.76</v>
      </c>
    </row>
    <row r="323" spans="1:4" x14ac:dyDescent="0.2">
      <c r="A323" s="12" t="s">
        <v>567</v>
      </c>
      <c r="B323" s="12">
        <v>75</v>
      </c>
      <c r="C323" s="12">
        <v>180</v>
      </c>
      <c r="D323" s="12">
        <v>22.52</v>
      </c>
    </row>
    <row r="324" spans="1:4" x14ac:dyDescent="0.2">
      <c r="A324" s="12" t="s">
        <v>568</v>
      </c>
      <c r="B324" s="12">
        <v>74</v>
      </c>
      <c r="C324" s="12">
        <v>219</v>
      </c>
      <c r="D324" s="12">
        <v>25.57</v>
      </c>
    </row>
    <row r="325" spans="1:4" x14ac:dyDescent="0.2">
      <c r="A325" s="12" t="s">
        <v>569</v>
      </c>
      <c r="B325" s="12">
        <v>76</v>
      </c>
      <c r="C325" s="12">
        <v>187</v>
      </c>
      <c r="D325" s="12">
        <v>25.43</v>
      </c>
    </row>
    <row r="326" spans="1:4" x14ac:dyDescent="0.2">
      <c r="A326" s="12" t="s">
        <v>570</v>
      </c>
      <c r="B326" s="12">
        <v>73</v>
      </c>
      <c r="C326" s="12">
        <v>200</v>
      </c>
      <c r="D326" s="12">
        <v>34.65</v>
      </c>
    </row>
    <row r="327" spans="1:4" x14ac:dyDescent="0.2">
      <c r="A327" s="12" t="s">
        <v>571</v>
      </c>
      <c r="B327" s="12">
        <v>74</v>
      </c>
      <c r="C327" s="12">
        <v>220</v>
      </c>
      <c r="D327" s="12">
        <v>22.68</v>
      </c>
    </row>
    <row r="328" spans="1:4" x14ac:dyDescent="0.2">
      <c r="A328" s="12" t="s">
        <v>572</v>
      </c>
      <c r="B328" s="12">
        <v>75</v>
      </c>
      <c r="C328" s="12">
        <v>205</v>
      </c>
      <c r="D328" s="12">
        <v>21.46</v>
      </c>
    </row>
    <row r="329" spans="1:4" x14ac:dyDescent="0.2">
      <c r="A329" s="12" t="s">
        <v>573</v>
      </c>
      <c r="B329" s="12">
        <v>73</v>
      </c>
      <c r="C329" s="12">
        <v>205</v>
      </c>
      <c r="D329" s="12">
        <v>26.27</v>
      </c>
    </row>
    <row r="330" spans="1:4" x14ac:dyDescent="0.2">
      <c r="A330" s="12" t="s">
        <v>574</v>
      </c>
      <c r="B330" s="12">
        <v>75</v>
      </c>
      <c r="C330" s="12">
        <v>190</v>
      </c>
      <c r="D330" s="12">
        <v>23.47</v>
      </c>
    </row>
    <row r="331" spans="1:4" x14ac:dyDescent="0.2">
      <c r="A331" s="12" t="s">
        <v>575</v>
      </c>
      <c r="B331" s="12">
        <v>72</v>
      </c>
      <c r="C331" s="12">
        <v>170</v>
      </c>
      <c r="D331" s="12">
        <v>23.1</v>
      </c>
    </row>
    <row r="332" spans="1:4" x14ac:dyDescent="0.2">
      <c r="A332" s="12" t="s">
        <v>576</v>
      </c>
      <c r="B332" s="12">
        <v>73</v>
      </c>
      <c r="C332" s="12">
        <v>160</v>
      </c>
      <c r="D332" s="12">
        <v>29.14</v>
      </c>
    </row>
    <row r="333" spans="1:4" x14ac:dyDescent="0.2">
      <c r="A333" s="12" t="s">
        <v>577</v>
      </c>
      <c r="B333" s="12">
        <v>73</v>
      </c>
      <c r="C333" s="12">
        <v>215</v>
      </c>
      <c r="D333" s="12">
        <v>29.77</v>
      </c>
    </row>
    <row r="334" spans="1:4" x14ac:dyDescent="0.2">
      <c r="A334" s="12" t="s">
        <v>578</v>
      </c>
      <c r="B334" s="12">
        <v>72</v>
      </c>
      <c r="C334" s="12">
        <v>175</v>
      </c>
      <c r="D334" s="12">
        <v>23.85</v>
      </c>
    </row>
    <row r="335" spans="1:4" x14ac:dyDescent="0.2">
      <c r="A335" s="12" t="s">
        <v>579</v>
      </c>
      <c r="B335" s="12">
        <v>74</v>
      </c>
      <c r="C335" s="12">
        <v>205</v>
      </c>
      <c r="D335" s="12">
        <v>28.88</v>
      </c>
    </row>
    <row r="336" spans="1:4" x14ac:dyDescent="0.2">
      <c r="A336" s="12" t="s">
        <v>580</v>
      </c>
      <c r="B336" s="12">
        <v>78</v>
      </c>
      <c r="C336" s="12">
        <v>200</v>
      </c>
      <c r="D336" s="12">
        <v>24.49</v>
      </c>
    </row>
    <row r="337" spans="1:4" x14ac:dyDescent="0.2">
      <c r="A337" s="12" t="s">
        <v>581</v>
      </c>
      <c r="B337" s="12">
        <v>76</v>
      </c>
      <c r="C337" s="12">
        <v>214</v>
      </c>
      <c r="D337" s="12">
        <v>25.19</v>
      </c>
    </row>
    <row r="338" spans="1:4" x14ac:dyDescent="0.2">
      <c r="A338" s="12" t="s">
        <v>582</v>
      </c>
      <c r="B338" s="12">
        <v>73</v>
      </c>
      <c r="C338" s="12">
        <v>200</v>
      </c>
      <c r="D338" s="12">
        <v>27.48</v>
      </c>
    </row>
    <row r="339" spans="1:4" x14ac:dyDescent="0.2">
      <c r="A339" s="12" t="s">
        <v>583</v>
      </c>
      <c r="B339" s="12">
        <v>74</v>
      </c>
      <c r="C339" s="12">
        <v>190</v>
      </c>
      <c r="D339" s="12">
        <v>28.31</v>
      </c>
    </row>
    <row r="340" spans="1:4" x14ac:dyDescent="0.2">
      <c r="A340" s="12" t="s">
        <v>584</v>
      </c>
      <c r="B340" s="12">
        <v>75</v>
      </c>
      <c r="C340" s="12">
        <v>180</v>
      </c>
      <c r="D340" s="12">
        <v>26.54</v>
      </c>
    </row>
    <row r="341" spans="1:4" x14ac:dyDescent="0.2">
      <c r="A341" s="12" t="s">
        <v>585</v>
      </c>
      <c r="B341" s="12">
        <v>70</v>
      </c>
      <c r="C341" s="12">
        <v>205</v>
      </c>
      <c r="D341" s="12">
        <v>26.77</v>
      </c>
    </row>
    <row r="342" spans="1:4" x14ac:dyDescent="0.2">
      <c r="A342" s="12" t="s">
        <v>586</v>
      </c>
      <c r="B342" s="12">
        <v>75</v>
      </c>
      <c r="C342" s="12">
        <v>220</v>
      </c>
      <c r="D342" s="12">
        <v>23.75</v>
      </c>
    </row>
    <row r="343" spans="1:4" x14ac:dyDescent="0.2">
      <c r="A343" s="12" t="s">
        <v>587</v>
      </c>
      <c r="B343" s="12">
        <v>71</v>
      </c>
      <c r="C343" s="12">
        <v>190</v>
      </c>
      <c r="D343" s="12">
        <v>26.41</v>
      </c>
    </row>
    <row r="344" spans="1:4" x14ac:dyDescent="0.2">
      <c r="A344" s="12" t="s">
        <v>588</v>
      </c>
      <c r="B344" s="12">
        <v>72</v>
      </c>
      <c r="C344" s="12">
        <v>215</v>
      </c>
      <c r="D344" s="12">
        <v>36.47</v>
      </c>
    </row>
    <row r="345" spans="1:4" x14ac:dyDescent="0.2">
      <c r="A345" s="12" t="s">
        <v>589</v>
      </c>
      <c r="B345" s="12">
        <v>78</v>
      </c>
      <c r="C345" s="12">
        <v>235</v>
      </c>
      <c r="D345" s="12">
        <v>26.06</v>
      </c>
    </row>
    <row r="346" spans="1:4" x14ac:dyDescent="0.2">
      <c r="A346" s="12" t="s">
        <v>590</v>
      </c>
      <c r="B346" s="12">
        <v>75</v>
      </c>
      <c r="C346" s="12">
        <v>191</v>
      </c>
      <c r="D346" s="12">
        <v>27.55</v>
      </c>
    </row>
    <row r="347" spans="1:4" x14ac:dyDescent="0.2">
      <c r="A347" s="12" t="s">
        <v>591</v>
      </c>
      <c r="B347" s="12">
        <v>73</v>
      </c>
      <c r="C347" s="12">
        <v>200</v>
      </c>
      <c r="D347" s="12">
        <v>31.28</v>
      </c>
    </row>
    <row r="348" spans="1:4" x14ac:dyDescent="0.2">
      <c r="A348" s="12" t="s">
        <v>592</v>
      </c>
      <c r="B348" s="12">
        <v>73</v>
      </c>
      <c r="C348" s="12">
        <v>181</v>
      </c>
      <c r="D348" s="12">
        <v>29.04</v>
      </c>
    </row>
    <row r="349" spans="1:4" x14ac:dyDescent="0.2">
      <c r="A349" s="12" t="s">
        <v>593</v>
      </c>
      <c r="B349" s="12">
        <v>71</v>
      </c>
      <c r="C349" s="12">
        <v>200</v>
      </c>
      <c r="D349" s="12">
        <v>32.950000000000003</v>
      </c>
    </row>
    <row r="350" spans="1:4" x14ac:dyDescent="0.2">
      <c r="A350" s="12" t="s">
        <v>594</v>
      </c>
      <c r="B350" s="12">
        <v>75</v>
      </c>
      <c r="C350" s="12">
        <v>210</v>
      </c>
      <c r="D350" s="12">
        <v>26.65</v>
      </c>
    </row>
    <row r="351" spans="1:4" x14ac:dyDescent="0.2">
      <c r="A351" s="12" t="s">
        <v>595</v>
      </c>
      <c r="B351" s="12">
        <v>77</v>
      </c>
      <c r="C351" s="12">
        <v>240</v>
      </c>
      <c r="D351" s="12">
        <v>27.5</v>
      </c>
    </row>
    <row r="352" spans="1:4" x14ac:dyDescent="0.2">
      <c r="A352" s="12" t="s">
        <v>596</v>
      </c>
      <c r="B352" s="12">
        <v>72</v>
      </c>
      <c r="C352" s="12">
        <v>185</v>
      </c>
      <c r="D352" s="12">
        <v>30.9</v>
      </c>
    </row>
    <row r="353" spans="1:4" x14ac:dyDescent="0.2">
      <c r="A353" s="12" t="s">
        <v>597</v>
      </c>
      <c r="B353" s="12">
        <v>69</v>
      </c>
      <c r="C353" s="12">
        <v>165</v>
      </c>
      <c r="D353" s="12">
        <v>29.09</v>
      </c>
    </row>
    <row r="354" spans="1:4" x14ac:dyDescent="0.2">
      <c r="A354" s="12" t="s">
        <v>598</v>
      </c>
      <c r="B354" s="12">
        <v>73</v>
      </c>
      <c r="C354" s="12">
        <v>190</v>
      </c>
      <c r="D354" s="12">
        <v>36.67</v>
      </c>
    </row>
    <row r="355" spans="1:4" x14ac:dyDescent="0.2">
      <c r="A355" s="12" t="s">
        <v>599</v>
      </c>
      <c r="B355" s="12">
        <v>74</v>
      </c>
      <c r="C355" s="12">
        <v>185</v>
      </c>
      <c r="D355" s="12">
        <v>23.44</v>
      </c>
    </row>
    <row r="356" spans="1:4" x14ac:dyDescent="0.2">
      <c r="A356" s="12" t="s">
        <v>600</v>
      </c>
      <c r="B356" s="12">
        <v>72</v>
      </c>
      <c r="C356" s="12">
        <v>175</v>
      </c>
      <c r="D356" s="12">
        <v>29.09</v>
      </c>
    </row>
    <row r="357" spans="1:4" x14ac:dyDescent="0.2">
      <c r="A357" s="12" t="s">
        <v>601</v>
      </c>
      <c r="B357" s="12">
        <v>70</v>
      </c>
      <c r="C357" s="12">
        <v>155</v>
      </c>
      <c r="D357" s="12">
        <v>22.89</v>
      </c>
    </row>
    <row r="358" spans="1:4" x14ac:dyDescent="0.2">
      <c r="A358" s="12" t="s">
        <v>602</v>
      </c>
      <c r="B358" s="12">
        <v>75</v>
      </c>
      <c r="C358" s="12">
        <v>210</v>
      </c>
      <c r="D358" s="12">
        <v>25.48</v>
      </c>
    </row>
    <row r="359" spans="1:4" x14ac:dyDescent="0.2">
      <c r="A359" s="12" t="s">
        <v>603</v>
      </c>
      <c r="B359" s="12">
        <v>70</v>
      </c>
      <c r="C359" s="12">
        <v>170</v>
      </c>
      <c r="D359" s="12">
        <v>25.84</v>
      </c>
    </row>
    <row r="360" spans="1:4" x14ac:dyDescent="0.2">
      <c r="A360" s="12" t="s">
        <v>604</v>
      </c>
      <c r="B360" s="12">
        <v>72</v>
      </c>
      <c r="C360" s="12">
        <v>175</v>
      </c>
      <c r="D360" s="12">
        <v>27.2</v>
      </c>
    </row>
    <row r="361" spans="1:4" x14ac:dyDescent="0.2">
      <c r="A361" s="12" t="s">
        <v>605</v>
      </c>
      <c r="B361" s="12">
        <v>72</v>
      </c>
      <c r="C361" s="12">
        <v>220</v>
      </c>
      <c r="D361" s="12">
        <v>25.22</v>
      </c>
    </row>
    <row r="362" spans="1:4" x14ac:dyDescent="0.2">
      <c r="A362" s="12" t="s">
        <v>606</v>
      </c>
      <c r="B362" s="12">
        <v>74</v>
      </c>
      <c r="C362" s="12">
        <v>210</v>
      </c>
      <c r="D362" s="12">
        <v>24.67</v>
      </c>
    </row>
    <row r="363" spans="1:4" x14ac:dyDescent="0.2">
      <c r="A363" s="12" t="s">
        <v>607</v>
      </c>
      <c r="B363" s="12">
        <v>73</v>
      </c>
      <c r="C363" s="12">
        <v>205</v>
      </c>
      <c r="D363" s="12">
        <v>39.25</v>
      </c>
    </row>
    <row r="364" spans="1:4" x14ac:dyDescent="0.2">
      <c r="A364" s="12" t="s">
        <v>608</v>
      </c>
      <c r="B364" s="12">
        <v>74</v>
      </c>
      <c r="C364" s="12">
        <v>200</v>
      </c>
      <c r="D364" s="12">
        <v>32.17</v>
      </c>
    </row>
    <row r="365" spans="1:4" x14ac:dyDescent="0.2">
      <c r="A365" s="12" t="s">
        <v>609</v>
      </c>
      <c r="B365" s="12">
        <v>75</v>
      </c>
      <c r="C365" s="12">
        <v>225</v>
      </c>
      <c r="D365" s="12">
        <v>33.61</v>
      </c>
    </row>
    <row r="366" spans="1:4" x14ac:dyDescent="0.2">
      <c r="A366" s="12" t="s">
        <v>610</v>
      </c>
      <c r="B366" s="12">
        <v>76</v>
      </c>
      <c r="C366" s="12">
        <v>205</v>
      </c>
      <c r="D366" s="12">
        <v>32.770000000000003</v>
      </c>
    </row>
    <row r="367" spans="1:4" x14ac:dyDescent="0.2">
      <c r="A367" s="12" t="s">
        <v>611</v>
      </c>
      <c r="B367" s="12">
        <v>75</v>
      </c>
      <c r="C367" s="12">
        <v>195</v>
      </c>
      <c r="D367" s="12">
        <v>29.83</v>
      </c>
    </row>
    <row r="368" spans="1:4" x14ac:dyDescent="0.2">
      <c r="A368" s="12" t="s">
        <v>612</v>
      </c>
      <c r="B368" s="12">
        <v>80</v>
      </c>
      <c r="C368" s="12">
        <v>240</v>
      </c>
      <c r="D368" s="12">
        <v>31.02</v>
      </c>
    </row>
    <row r="369" spans="1:4" x14ac:dyDescent="0.2">
      <c r="A369" s="12" t="s">
        <v>613</v>
      </c>
      <c r="B369" s="12">
        <v>72</v>
      </c>
      <c r="C369" s="12">
        <v>150</v>
      </c>
      <c r="D369" s="12">
        <v>29.73</v>
      </c>
    </row>
    <row r="370" spans="1:4" x14ac:dyDescent="0.2">
      <c r="A370" s="12" t="s">
        <v>614</v>
      </c>
      <c r="B370" s="12">
        <v>75</v>
      </c>
      <c r="C370" s="12">
        <v>200</v>
      </c>
      <c r="D370" s="12">
        <v>28.48</v>
      </c>
    </row>
    <row r="371" spans="1:4" x14ac:dyDescent="0.2">
      <c r="A371" s="12" t="s">
        <v>615</v>
      </c>
      <c r="B371" s="12">
        <v>73</v>
      </c>
      <c r="C371" s="12">
        <v>215</v>
      </c>
      <c r="D371" s="12">
        <v>26.51</v>
      </c>
    </row>
    <row r="372" spans="1:4" x14ac:dyDescent="0.2">
      <c r="A372" s="12" t="s">
        <v>616</v>
      </c>
      <c r="B372" s="12">
        <v>74</v>
      </c>
      <c r="C372" s="12">
        <v>202</v>
      </c>
      <c r="D372" s="12">
        <v>26</v>
      </c>
    </row>
    <row r="373" spans="1:4" x14ac:dyDescent="0.2">
      <c r="A373" s="12" t="s">
        <v>617</v>
      </c>
      <c r="B373" s="12">
        <v>74</v>
      </c>
      <c r="C373" s="12">
        <v>200</v>
      </c>
      <c r="D373" s="12">
        <v>23.36</v>
      </c>
    </row>
    <row r="374" spans="1:4" x14ac:dyDescent="0.2">
      <c r="A374" s="12" t="s">
        <v>618</v>
      </c>
      <c r="B374" s="12">
        <v>73</v>
      </c>
      <c r="C374" s="12">
        <v>190</v>
      </c>
      <c r="D374" s="12">
        <v>25.9</v>
      </c>
    </row>
    <row r="375" spans="1:4" x14ac:dyDescent="0.2">
      <c r="A375" s="12" t="s">
        <v>619</v>
      </c>
      <c r="B375" s="12">
        <v>75</v>
      </c>
      <c r="C375" s="12">
        <v>205</v>
      </c>
      <c r="D375" s="12">
        <v>28.5</v>
      </c>
    </row>
    <row r="376" spans="1:4" x14ac:dyDescent="0.2">
      <c r="A376" s="12" t="s">
        <v>620</v>
      </c>
      <c r="B376" s="12">
        <v>75</v>
      </c>
      <c r="C376" s="12">
        <v>190</v>
      </c>
      <c r="D376" s="12">
        <v>25.62</v>
      </c>
    </row>
    <row r="377" spans="1:4" x14ac:dyDescent="0.2">
      <c r="A377" s="12" t="s">
        <v>621</v>
      </c>
      <c r="B377" s="12">
        <v>71</v>
      </c>
      <c r="C377" s="12">
        <v>160</v>
      </c>
      <c r="D377" s="12">
        <v>30.94</v>
      </c>
    </row>
    <row r="378" spans="1:4" x14ac:dyDescent="0.2">
      <c r="A378" s="12" t="s">
        <v>622</v>
      </c>
      <c r="B378" s="12">
        <v>73</v>
      </c>
      <c r="C378" s="12">
        <v>215</v>
      </c>
      <c r="D378" s="12">
        <v>26.59</v>
      </c>
    </row>
    <row r="379" spans="1:4" x14ac:dyDescent="0.2">
      <c r="A379" s="12" t="s">
        <v>623</v>
      </c>
      <c r="B379" s="12">
        <v>75</v>
      </c>
      <c r="C379" s="12">
        <v>185</v>
      </c>
      <c r="D379" s="12">
        <v>22.78</v>
      </c>
    </row>
    <row r="380" spans="1:4" x14ac:dyDescent="0.2">
      <c r="A380" s="12" t="s">
        <v>624</v>
      </c>
      <c r="B380" s="12">
        <v>74</v>
      </c>
      <c r="C380" s="12">
        <v>200</v>
      </c>
      <c r="D380" s="12">
        <v>32.26</v>
      </c>
    </row>
    <row r="381" spans="1:4" x14ac:dyDescent="0.2">
      <c r="A381" s="12" t="s">
        <v>625</v>
      </c>
      <c r="B381" s="12">
        <v>74</v>
      </c>
      <c r="C381" s="12">
        <v>190</v>
      </c>
      <c r="D381" s="12">
        <v>30.35</v>
      </c>
    </row>
    <row r="382" spans="1:4" x14ac:dyDescent="0.2">
      <c r="A382" s="12" t="s">
        <v>626</v>
      </c>
      <c r="B382" s="12">
        <v>72</v>
      </c>
      <c r="C382" s="12">
        <v>210</v>
      </c>
      <c r="D382" s="12">
        <v>33.26</v>
      </c>
    </row>
    <row r="383" spans="1:4" x14ac:dyDescent="0.2">
      <c r="A383" s="12" t="s">
        <v>627</v>
      </c>
      <c r="B383" s="12">
        <v>74</v>
      </c>
      <c r="C383" s="12">
        <v>185</v>
      </c>
      <c r="D383" s="12">
        <v>32.35</v>
      </c>
    </row>
    <row r="384" spans="1:4" x14ac:dyDescent="0.2">
      <c r="A384" s="12" t="s">
        <v>628</v>
      </c>
      <c r="B384" s="12">
        <v>74</v>
      </c>
      <c r="C384" s="12">
        <v>220</v>
      </c>
      <c r="D384" s="12">
        <v>27.3</v>
      </c>
    </row>
    <row r="385" spans="1:4" x14ac:dyDescent="0.2">
      <c r="A385" s="12" t="s">
        <v>629</v>
      </c>
      <c r="B385" s="12">
        <v>74</v>
      </c>
      <c r="C385" s="12">
        <v>190</v>
      </c>
      <c r="D385" s="12">
        <v>32.08</v>
      </c>
    </row>
    <row r="386" spans="1:4" x14ac:dyDescent="0.2">
      <c r="A386" s="12" t="s">
        <v>630</v>
      </c>
      <c r="B386" s="12">
        <v>73</v>
      </c>
      <c r="C386" s="12">
        <v>202</v>
      </c>
      <c r="D386" s="12">
        <v>25.25</v>
      </c>
    </row>
    <row r="387" spans="1:4" x14ac:dyDescent="0.2">
      <c r="A387" s="12" t="s">
        <v>631</v>
      </c>
      <c r="B387" s="12">
        <v>76</v>
      </c>
      <c r="C387" s="12">
        <v>205</v>
      </c>
      <c r="D387" s="12">
        <v>25.03</v>
      </c>
    </row>
    <row r="388" spans="1:4" x14ac:dyDescent="0.2">
      <c r="A388" s="12" t="s">
        <v>632</v>
      </c>
      <c r="B388" s="12">
        <v>75</v>
      </c>
      <c r="C388" s="12">
        <v>220</v>
      </c>
      <c r="D388" s="12">
        <v>26.89</v>
      </c>
    </row>
    <row r="389" spans="1:4" x14ac:dyDescent="0.2">
      <c r="A389" s="12" t="s">
        <v>633</v>
      </c>
      <c r="B389" s="12">
        <v>72</v>
      </c>
      <c r="C389" s="12">
        <v>175</v>
      </c>
      <c r="D389" s="12">
        <v>24.69</v>
      </c>
    </row>
    <row r="390" spans="1:4" x14ac:dyDescent="0.2">
      <c r="A390" s="12" t="s">
        <v>634</v>
      </c>
      <c r="B390" s="12">
        <v>73</v>
      </c>
      <c r="C390" s="12">
        <v>160</v>
      </c>
      <c r="D390" s="12">
        <v>22.44</v>
      </c>
    </row>
    <row r="391" spans="1:4" x14ac:dyDescent="0.2">
      <c r="A391" s="12" t="s">
        <v>635</v>
      </c>
      <c r="B391" s="12">
        <v>73</v>
      </c>
      <c r="C391" s="12">
        <v>190</v>
      </c>
      <c r="D391" s="12">
        <v>30.36</v>
      </c>
    </row>
    <row r="392" spans="1:4" x14ac:dyDescent="0.2">
      <c r="A392" s="12" t="s">
        <v>636</v>
      </c>
      <c r="B392" s="12">
        <v>73</v>
      </c>
      <c r="C392" s="12">
        <v>200</v>
      </c>
      <c r="D392" s="12">
        <v>26.27</v>
      </c>
    </row>
    <row r="393" spans="1:4" x14ac:dyDescent="0.2">
      <c r="A393" s="12" t="s">
        <v>637</v>
      </c>
      <c r="B393" s="12">
        <v>72</v>
      </c>
      <c r="C393" s="12">
        <v>229</v>
      </c>
      <c r="D393" s="12">
        <v>29.5</v>
      </c>
    </row>
    <row r="394" spans="1:4" x14ac:dyDescent="0.2">
      <c r="A394" s="12" t="s">
        <v>638</v>
      </c>
      <c r="B394" s="12">
        <v>72</v>
      </c>
      <c r="C394" s="12">
        <v>206</v>
      </c>
      <c r="D394" s="12">
        <v>29.75</v>
      </c>
    </row>
    <row r="395" spans="1:4" x14ac:dyDescent="0.2">
      <c r="A395" s="12" t="s">
        <v>639</v>
      </c>
      <c r="B395" s="12">
        <v>72</v>
      </c>
      <c r="C395" s="12">
        <v>220</v>
      </c>
      <c r="D395" s="12">
        <v>38.299999999999997</v>
      </c>
    </row>
    <row r="396" spans="1:4" x14ac:dyDescent="0.2">
      <c r="A396" s="12" t="s">
        <v>640</v>
      </c>
      <c r="B396" s="12">
        <v>72</v>
      </c>
      <c r="C396" s="12">
        <v>180</v>
      </c>
      <c r="D396" s="12">
        <v>39.75</v>
      </c>
    </row>
    <row r="397" spans="1:4" x14ac:dyDescent="0.2">
      <c r="A397" s="12" t="s">
        <v>641</v>
      </c>
      <c r="B397" s="12">
        <v>71</v>
      </c>
      <c r="C397" s="12">
        <v>195</v>
      </c>
      <c r="D397" s="12">
        <v>32.840000000000003</v>
      </c>
    </row>
    <row r="398" spans="1:4" x14ac:dyDescent="0.2">
      <c r="A398" s="12" t="s">
        <v>642</v>
      </c>
      <c r="B398" s="12">
        <v>75</v>
      </c>
      <c r="C398" s="12">
        <v>175</v>
      </c>
      <c r="D398" s="12">
        <v>26.66</v>
      </c>
    </row>
    <row r="399" spans="1:4" x14ac:dyDescent="0.2">
      <c r="A399" s="12" t="s">
        <v>643</v>
      </c>
      <c r="B399" s="12">
        <v>77</v>
      </c>
      <c r="C399" s="12">
        <v>250</v>
      </c>
      <c r="D399" s="12">
        <v>26.6</v>
      </c>
    </row>
    <row r="400" spans="1:4" x14ac:dyDescent="0.2">
      <c r="A400" s="12" t="s">
        <v>644</v>
      </c>
      <c r="B400" s="12">
        <v>75</v>
      </c>
      <c r="C400" s="12">
        <v>188</v>
      </c>
      <c r="D400" s="12">
        <v>24.94</v>
      </c>
    </row>
    <row r="401" spans="1:4" x14ac:dyDescent="0.2">
      <c r="A401" s="12" t="s">
        <v>645</v>
      </c>
      <c r="B401" s="12">
        <v>74</v>
      </c>
      <c r="C401" s="12">
        <v>230</v>
      </c>
      <c r="D401" s="12">
        <v>27.76</v>
      </c>
    </row>
    <row r="402" spans="1:4" x14ac:dyDescent="0.2">
      <c r="A402" s="12" t="s">
        <v>646</v>
      </c>
      <c r="B402" s="12">
        <v>73</v>
      </c>
      <c r="C402" s="12">
        <v>190</v>
      </c>
      <c r="D402" s="12">
        <v>23.66</v>
      </c>
    </row>
    <row r="403" spans="1:4" x14ac:dyDescent="0.2">
      <c r="A403" s="12" t="s">
        <v>647</v>
      </c>
      <c r="B403" s="12">
        <v>75</v>
      </c>
      <c r="C403" s="12">
        <v>200</v>
      </c>
      <c r="D403" s="12">
        <v>24.96</v>
      </c>
    </row>
    <row r="404" spans="1:4" x14ac:dyDescent="0.2">
      <c r="A404" s="12" t="s">
        <v>648</v>
      </c>
      <c r="B404" s="12">
        <v>79</v>
      </c>
      <c r="C404" s="12">
        <v>190</v>
      </c>
      <c r="D404" s="12">
        <v>23.65</v>
      </c>
    </row>
    <row r="405" spans="1:4" x14ac:dyDescent="0.2">
      <c r="A405" s="12" t="s">
        <v>649</v>
      </c>
      <c r="B405" s="12">
        <v>74</v>
      </c>
      <c r="C405" s="12">
        <v>219</v>
      </c>
      <c r="D405" s="12">
        <v>29.42</v>
      </c>
    </row>
    <row r="406" spans="1:4" x14ac:dyDescent="0.2">
      <c r="A406" s="12" t="s">
        <v>650</v>
      </c>
      <c r="B406" s="12">
        <v>76</v>
      </c>
      <c r="C406" s="12">
        <v>235</v>
      </c>
      <c r="D406" s="12">
        <v>32.18</v>
      </c>
    </row>
    <row r="407" spans="1:4" x14ac:dyDescent="0.2">
      <c r="A407" s="12" t="s">
        <v>651</v>
      </c>
      <c r="B407" s="12">
        <v>73</v>
      </c>
      <c r="C407" s="12">
        <v>180</v>
      </c>
      <c r="D407" s="12">
        <v>26.66</v>
      </c>
    </row>
    <row r="408" spans="1:4" x14ac:dyDescent="0.2">
      <c r="A408" s="12" t="s">
        <v>652</v>
      </c>
      <c r="B408" s="12">
        <v>74</v>
      </c>
      <c r="C408" s="12">
        <v>180</v>
      </c>
      <c r="D408" s="12">
        <v>27.47</v>
      </c>
    </row>
    <row r="409" spans="1:4" x14ac:dyDescent="0.2">
      <c r="A409" s="12" t="s">
        <v>653</v>
      </c>
      <c r="B409" s="12">
        <v>74</v>
      </c>
      <c r="C409" s="12">
        <v>180</v>
      </c>
      <c r="D409" s="12">
        <v>25.66</v>
      </c>
    </row>
    <row r="410" spans="1:4" x14ac:dyDescent="0.2">
      <c r="A410" s="12" t="s">
        <v>654</v>
      </c>
      <c r="B410" s="12">
        <v>72</v>
      </c>
      <c r="C410" s="12">
        <v>200</v>
      </c>
      <c r="D410" s="12">
        <v>35.130000000000003</v>
      </c>
    </row>
    <row r="411" spans="1:4" x14ac:dyDescent="0.2">
      <c r="A411" s="12" t="s">
        <v>655</v>
      </c>
      <c r="B411" s="12">
        <v>74</v>
      </c>
      <c r="C411" s="12">
        <v>234</v>
      </c>
      <c r="D411" s="12">
        <v>31.15</v>
      </c>
    </row>
    <row r="412" spans="1:4" x14ac:dyDescent="0.2">
      <c r="A412" s="12" t="s">
        <v>656</v>
      </c>
      <c r="B412" s="12">
        <v>74</v>
      </c>
      <c r="C412" s="12">
        <v>185</v>
      </c>
      <c r="D412" s="12">
        <v>35.67</v>
      </c>
    </row>
    <row r="413" spans="1:4" x14ac:dyDescent="0.2">
      <c r="A413" s="12" t="s">
        <v>657</v>
      </c>
      <c r="B413" s="12">
        <v>75</v>
      </c>
      <c r="C413" s="12">
        <v>220</v>
      </c>
      <c r="D413" s="12">
        <v>29.6</v>
      </c>
    </row>
    <row r="414" spans="1:4" x14ac:dyDescent="0.2">
      <c r="A414" s="12" t="s">
        <v>658</v>
      </c>
      <c r="B414" s="12">
        <v>78</v>
      </c>
      <c r="C414" s="12">
        <v>223</v>
      </c>
      <c r="D414" s="12">
        <v>30.14</v>
      </c>
    </row>
    <row r="415" spans="1:4" x14ac:dyDescent="0.2">
      <c r="A415" s="12" t="s">
        <v>659</v>
      </c>
      <c r="B415" s="12">
        <v>74</v>
      </c>
      <c r="C415" s="12">
        <v>200</v>
      </c>
      <c r="D415" s="12">
        <v>24.53</v>
      </c>
    </row>
    <row r="416" spans="1:4" x14ac:dyDescent="0.2">
      <c r="A416" s="12" t="s">
        <v>660</v>
      </c>
      <c r="B416" s="12">
        <v>74</v>
      </c>
      <c r="C416" s="12">
        <v>210</v>
      </c>
      <c r="D416" s="12">
        <v>24.49</v>
      </c>
    </row>
    <row r="417" spans="1:4" x14ac:dyDescent="0.2">
      <c r="A417" s="12" t="s">
        <v>661</v>
      </c>
      <c r="B417" s="12">
        <v>74</v>
      </c>
      <c r="C417" s="12">
        <v>200</v>
      </c>
      <c r="D417" s="12">
        <v>26.28</v>
      </c>
    </row>
    <row r="418" spans="1:4" x14ac:dyDescent="0.2">
      <c r="A418" s="12" t="s">
        <v>662</v>
      </c>
      <c r="B418" s="12">
        <v>77</v>
      </c>
      <c r="C418" s="12">
        <v>210</v>
      </c>
      <c r="D418" s="12">
        <v>24.06</v>
      </c>
    </row>
    <row r="419" spans="1:4" x14ac:dyDescent="0.2">
      <c r="A419" s="12" t="s">
        <v>663</v>
      </c>
      <c r="B419" s="12">
        <v>70</v>
      </c>
      <c r="C419" s="12">
        <v>190</v>
      </c>
      <c r="D419" s="12">
        <v>35.880000000000003</v>
      </c>
    </row>
    <row r="420" spans="1:4" x14ac:dyDescent="0.2">
      <c r="A420" s="12" t="s">
        <v>664</v>
      </c>
      <c r="B420" s="12">
        <v>73</v>
      </c>
      <c r="C420" s="12">
        <v>177</v>
      </c>
      <c r="D420" s="12">
        <v>30.42</v>
      </c>
    </row>
    <row r="421" spans="1:4" x14ac:dyDescent="0.2">
      <c r="A421" s="12" t="s">
        <v>665</v>
      </c>
      <c r="B421" s="12">
        <v>74</v>
      </c>
      <c r="C421" s="12">
        <v>227</v>
      </c>
      <c r="D421" s="12">
        <v>30.09</v>
      </c>
    </row>
    <row r="422" spans="1:4" x14ac:dyDescent="0.2">
      <c r="A422" s="12" t="s">
        <v>666</v>
      </c>
      <c r="B422" s="12">
        <v>73</v>
      </c>
      <c r="C422" s="12">
        <v>180</v>
      </c>
      <c r="D422" s="12">
        <v>26.5</v>
      </c>
    </row>
    <row r="423" spans="1:4" x14ac:dyDescent="0.2">
      <c r="A423" s="12" t="s">
        <v>667</v>
      </c>
      <c r="B423" s="12">
        <v>71</v>
      </c>
      <c r="C423" s="12">
        <v>195</v>
      </c>
      <c r="D423" s="12">
        <v>24.94</v>
      </c>
    </row>
    <row r="424" spans="1:4" x14ac:dyDescent="0.2">
      <c r="A424" s="12" t="s">
        <v>668</v>
      </c>
      <c r="B424" s="12">
        <v>75</v>
      </c>
      <c r="C424" s="12">
        <v>199</v>
      </c>
      <c r="D424" s="12">
        <v>29.6</v>
      </c>
    </row>
    <row r="425" spans="1:4" x14ac:dyDescent="0.2">
      <c r="A425" s="12" t="s">
        <v>669</v>
      </c>
      <c r="B425" s="12">
        <v>71</v>
      </c>
      <c r="C425" s="12">
        <v>175</v>
      </c>
      <c r="D425" s="12">
        <v>32.43</v>
      </c>
    </row>
    <row r="426" spans="1:4" x14ac:dyDescent="0.2">
      <c r="A426" s="12" t="s">
        <v>670</v>
      </c>
      <c r="B426" s="12">
        <v>72</v>
      </c>
      <c r="C426" s="12">
        <v>185</v>
      </c>
      <c r="D426" s="12">
        <v>37.159999999999997</v>
      </c>
    </row>
    <row r="427" spans="1:4" x14ac:dyDescent="0.2">
      <c r="A427" s="12" t="s">
        <v>671</v>
      </c>
      <c r="B427" s="12">
        <v>77</v>
      </c>
      <c r="C427" s="12">
        <v>240</v>
      </c>
      <c r="D427" s="12">
        <v>30.57</v>
      </c>
    </row>
    <row r="428" spans="1:4" x14ac:dyDescent="0.2">
      <c r="A428" s="12" t="s">
        <v>672</v>
      </c>
      <c r="B428" s="12">
        <v>74</v>
      </c>
      <c r="C428" s="12">
        <v>210</v>
      </c>
      <c r="D428" s="12">
        <v>27.01</v>
      </c>
    </row>
    <row r="429" spans="1:4" x14ac:dyDescent="0.2">
      <c r="A429" s="12" t="s">
        <v>673</v>
      </c>
      <c r="B429" s="12">
        <v>70</v>
      </c>
      <c r="C429" s="12">
        <v>180</v>
      </c>
      <c r="D429" s="12">
        <v>30.23</v>
      </c>
    </row>
    <row r="430" spans="1:4" x14ac:dyDescent="0.2">
      <c r="A430" s="12" t="s">
        <v>674</v>
      </c>
      <c r="B430" s="12">
        <v>77</v>
      </c>
      <c r="C430" s="12">
        <v>194</v>
      </c>
      <c r="D430" s="12">
        <v>26.03</v>
      </c>
    </row>
    <row r="431" spans="1:4" x14ac:dyDescent="0.2">
      <c r="A431" s="12" t="s">
        <v>675</v>
      </c>
      <c r="B431" s="12">
        <v>73</v>
      </c>
      <c r="C431" s="12">
        <v>225</v>
      </c>
      <c r="D431" s="12">
        <v>28.23</v>
      </c>
    </row>
    <row r="432" spans="1:4" x14ac:dyDescent="0.2">
      <c r="A432" s="12" t="s">
        <v>676</v>
      </c>
      <c r="B432" s="12">
        <v>77</v>
      </c>
      <c r="C432" s="12">
        <v>275</v>
      </c>
      <c r="D432" s="12">
        <v>38.76</v>
      </c>
    </row>
    <row r="433" spans="1:4" x14ac:dyDescent="0.2">
      <c r="A433" s="12" t="s">
        <v>677</v>
      </c>
      <c r="B433" s="12">
        <v>74</v>
      </c>
      <c r="C433" s="12">
        <v>195</v>
      </c>
      <c r="D433" s="12">
        <v>23.62</v>
      </c>
    </row>
    <row r="434" spans="1:4" x14ac:dyDescent="0.2">
      <c r="A434" s="12" t="s">
        <v>678</v>
      </c>
      <c r="B434" s="12">
        <v>72</v>
      </c>
      <c r="C434" s="12">
        <v>180</v>
      </c>
      <c r="D434" s="12">
        <v>25.21</v>
      </c>
    </row>
    <row r="435" spans="1:4" x14ac:dyDescent="0.2">
      <c r="A435" s="12" t="s">
        <v>679</v>
      </c>
      <c r="B435" s="12">
        <v>76</v>
      </c>
      <c r="C435" s="12">
        <v>205</v>
      </c>
      <c r="D435" s="12">
        <v>25.45</v>
      </c>
    </row>
    <row r="436" spans="1:4" x14ac:dyDescent="0.2">
      <c r="A436" s="12" t="s">
        <v>680</v>
      </c>
      <c r="B436" s="12">
        <v>71</v>
      </c>
      <c r="C436" s="12">
        <v>193</v>
      </c>
      <c r="D436" s="12">
        <v>26.24</v>
      </c>
    </row>
    <row r="437" spans="1:4" x14ac:dyDescent="0.2">
      <c r="A437" s="12" t="s">
        <v>681</v>
      </c>
      <c r="B437" s="12">
        <v>76</v>
      </c>
      <c r="C437" s="12">
        <v>230</v>
      </c>
      <c r="D437" s="12">
        <v>30.15</v>
      </c>
    </row>
    <row r="438" spans="1:4" x14ac:dyDescent="0.2">
      <c r="A438" s="12" t="s">
        <v>682</v>
      </c>
      <c r="B438" s="12">
        <v>78</v>
      </c>
      <c r="C438" s="12">
        <v>230</v>
      </c>
      <c r="D438" s="12">
        <v>29.8</v>
      </c>
    </row>
    <row r="439" spans="1:4" x14ac:dyDescent="0.2">
      <c r="A439" s="12" t="s">
        <v>683</v>
      </c>
      <c r="B439" s="12">
        <v>75</v>
      </c>
      <c r="C439" s="12">
        <v>220</v>
      </c>
      <c r="D439" s="12">
        <v>33.409999999999997</v>
      </c>
    </row>
    <row r="440" spans="1:4" x14ac:dyDescent="0.2">
      <c r="A440" s="12" t="s">
        <v>684</v>
      </c>
      <c r="B440" s="12">
        <v>73</v>
      </c>
      <c r="C440" s="12">
        <v>200</v>
      </c>
      <c r="D440" s="12">
        <v>30.95</v>
      </c>
    </row>
    <row r="441" spans="1:4" x14ac:dyDescent="0.2">
      <c r="A441" s="12" t="s">
        <v>685</v>
      </c>
      <c r="B441" s="12">
        <v>78</v>
      </c>
      <c r="C441" s="12">
        <v>249</v>
      </c>
      <c r="D441" s="12">
        <v>31.17</v>
      </c>
    </row>
    <row r="442" spans="1:4" x14ac:dyDescent="0.2">
      <c r="A442" s="12" t="s">
        <v>686</v>
      </c>
      <c r="B442" s="12">
        <v>74</v>
      </c>
      <c r="C442" s="12">
        <v>190</v>
      </c>
      <c r="D442" s="12">
        <v>30.95</v>
      </c>
    </row>
    <row r="443" spans="1:4" x14ac:dyDescent="0.2">
      <c r="A443" s="12" t="s">
        <v>687</v>
      </c>
      <c r="B443" s="12">
        <v>79</v>
      </c>
      <c r="C443" s="12">
        <v>208</v>
      </c>
      <c r="D443" s="12">
        <v>29.44</v>
      </c>
    </row>
    <row r="444" spans="1:4" x14ac:dyDescent="0.2">
      <c r="A444" s="12" t="s">
        <v>688</v>
      </c>
      <c r="B444" s="12">
        <v>75</v>
      </c>
      <c r="C444" s="12">
        <v>245</v>
      </c>
      <c r="D444" s="12">
        <v>27.14</v>
      </c>
    </row>
    <row r="445" spans="1:4" x14ac:dyDescent="0.2">
      <c r="A445" s="12" t="s">
        <v>689</v>
      </c>
      <c r="B445" s="12">
        <v>76</v>
      </c>
      <c r="C445" s="12">
        <v>250</v>
      </c>
      <c r="D445" s="12">
        <v>26.21</v>
      </c>
    </row>
    <row r="446" spans="1:4" x14ac:dyDescent="0.2">
      <c r="A446" s="12" t="s">
        <v>690</v>
      </c>
      <c r="B446" s="12">
        <v>72</v>
      </c>
      <c r="C446" s="12">
        <v>160</v>
      </c>
      <c r="D446" s="12">
        <v>24.08</v>
      </c>
    </row>
    <row r="447" spans="1:4" x14ac:dyDescent="0.2">
      <c r="A447" s="12" t="s">
        <v>691</v>
      </c>
      <c r="B447" s="12">
        <v>75</v>
      </c>
      <c r="C447" s="12">
        <v>192</v>
      </c>
      <c r="D447" s="12">
        <v>23.96</v>
      </c>
    </row>
    <row r="448" spans="1:4" x14ac:dyDescent="0.2">
      <c r="A448" s="12" t="s">
        <v>692</v>
      </c>
      <c r="B448" s="12">
        <v>75</v>
      </c>
      <c r="C448" s="12">
        <v>220</v>
      </c>
      <c r="D448" s="12">
        <v>24.94</v>
      </c>
    </row>
    <row r="449" spans="1:4" x14ac:dyDescent="0.2">
      <c r="A449" s="12" t="s">
        <v>693</v>
      </c>
      <c r="B449" s="12">
        <v>70</v>
      </c>
      <c r="C449" s="12">
        <v>170</v>
      </c>
      <c r="D449" s="12">
        <v>29.56</v>
      </c>
    </row>
    <row r="450" spans="1:4" x14ac:dyDescent="0.2">
      <c r="A450" s="12" t="s">
        <v>694</v>
      </c>
      <c r="B450" s="12">
        <v>72</v>
      </c>
      <c r="C450" s="12">
        <v>197</v>
      </c>
      <c r="D450" s="12">
        <v>26.42</v>
      </c>
    </row>
    <row r="451" spans="1:4" x14ac:dyDescent="0.2">
      <c r="A451" s="12" t="s">
        <v>695</v>
      </c>
      <c r="B451" s="12">
        <v>70</v>
      </c>
      <c r="C451" s="12">
        <v>155</v>
      </c>
      <c r="D451" s="12">
        <v>23.92</v>
      </c>
    </row>
    <row r="452" spans="1:4" x14ac:dyDescent="0.2">
      <c r="A452" s="12" t="s">
        <v>696</v>
      </c>
      <c r="B452" s="12">
        <v>74</v>
      </c>
      <c r="C452" s="12">
        <v>190</v>
      </c>
      <c r="D452" s="12">
        <v>25.23</v>
      </c>
    </row>
    <row r="453" spans="1:4" x14ac:dyDescent="0.2">
      <c r="A453" s="12" t="s">
        <v>697</v>
      </c>
      <c r="B453" s="12">
        <v>71</v>
      </c>
      <c r="C453" s="12">
        <v>200</v>
      </c>
      <c r="D453" s="12">
        <v>35.82</v>
      </c>
    </row>
    <row r="454" spans="1:4" x14ac:dyDescent="0.2">
      <c r="A454" s="12" t="s">
        <v>698</v>
      </c>
      <c r="B454" s="12">
        <v>76</v>
      </c>
      <c r="C454" s="12">
        <v>220</v>
      </c>
      <c r="D454" s="12">
        <v>23.87</v>
      </c>
    </row>
    <row r="455" spans="1:4" x14ac:dyDescent="0.2">
      <c r="A455" s="12" t="s">
        <v>699</v>
      </c>
      <c r="B455" s="12">
        <v>73</v>
      </c>
      <c r="C455" s="12">
        <v>210</v>
      </c>
      <c r="D455" s="12">
        <v>32.57</v>
      </c>
    </row>
    <row r="456" spans="1:4" x14ac:dyDescent="0.2">
      <c r="A456" s="12" t="s">
        <v>700</v>
      </c>
      <c r="B456" s="12">
        <v>76</v>
      </c>
      <c r="C456" s="12">
        <v>228</v>
      </c>
      <c r="D456" s="12">
        <v>25.79</v>
      </c>
    </row>
    <row r="457" spans="1:4" x14ac:dyDescent="0.2">
      <c r="A457" s="12" t="s">
        <v>701</v>
      </c>
      <c r="B457" s="12">
        <v>71</v>
      </c>
      <c r="C457" s="12">
        <v>190</v>
      </c>
      <c r="D457" s="12">
        <v>31.47</v>
      </c>
    </row>
    <row r="458" spans="1:4" x14ac:dyDescent="0.2">
      <c r="A458" s="12" t="s">
        <v>702</v>
      </c>
      <c r="B458" s="12">
        <v>69</v>
      </c>
      <c r="C458" s="12">
        <v>160</v>
      </c>
      <c r="D458" s="12">
        <v>22.61</v>
      </c>
    </row>
    <row r="459" spans="1:4" x14ac:dyDescent="0.2">
      <c r="A459" s="12" t="s">
        <v>703</v>
      </c>
      <c r="B459" s="12">
        <v>72</v>
      </c>
      <c r="C459" s="12">
        <v>184</v>
      </c>
      <c r="D459" s="12">
        <v>24.85</v>
      </c>
    </row>
    <row r="460" spans="1:4" x14ac:dyDescent="0.2">
      <c r="A460" s="12" t="s">
        <v>704</v>
      </c>
      <c r="B460" s="12">
        <v>72</v>
      </c>
      <c r="C460" s="12">
        <v>180</v>
      </c>
      <c r="D460" s="12">
        <v>27.33</v>
      </c>
    </row>
    <row r="461" spans="1:4" x14ac:dyDescent="0.2">
      <c r="A461" s="12" t="s">
        <v>705</v>
      </c>
      <c r="B461" s="12">
        <v>69</v>
      </c>
      <c r="C461" s="12">
        <v>180</v>
      </c>
      <c r="D461" s="12">
        <v>26.67</v>
      </c>
    </row>
    <row r="462" spans="1:4" x14ac:dyDescent="0.2">
      <c r="A462" s="12" t="s">
        <v>706</v>
      </c>
      <c r="B462" s="12">
        <v>73</v>
      </c>
      <c r="C462" s="12">
        <v>200</v>
      </c>
      <c r="D462" s="12">
        <v>37.43</v>
      </c>
    </row>
    <row r="463" spans="1:4" x14ac:dyDescent="0.2">
      <c r="A463" s="12" t="s">
        <v>707</v>
      </c>
      <c r="B463" s="12">
        <v>69</v>
      </c>
      <c r="C463" s="12">
        <v>176</v>
      </c>
      <c r="D463" s="12">
        <v>29.31</v>
      </c>
    </row>
    <row r="464" spans="1:4" x14ac:dyDescent="0.2">
      <c r="A464" s="12" t="s">
        <v>708</v>
      </c>
      <c r="B464" s="12">
        <v>73</v>
      </c>
      <c r="C464" s="12">
        <v>160</v>
      </c>
      <c r="D464" s="12">
        <v>29.85</v>
      </c>
    </row>
    <row r="465" spans="1:4" x14ac:dyDescent="0.2">
      <c r="A465" s="12" t="s">
        <v>709</v>
      </c>
      <c r="B465" s="12">
        <v>74</v>
      </c>
      <c r="C465" s="12">
        <v>222</v>
      </c>
      <c r="D465" s="12">
        <v>27.93</v>
      </c>
    </row>
    <row r="466" spans="1:4" x14ac:dyDescent="0.2">
      <c r="A466" s="12" t="s">
        <v>710</v>
      </c>
      <c r="B466" s="12">
        <v>74</v>
      </c>
      <c r="C466" s="12">
        <v>211</v>
      </c>
      <c r="D466" s="12">
        <v>31.62</v>
      </c>
    </row>
    <row r="467" spans="1:4" x14ac:dyDescent="0.2">
      <c r="A467" s="12" t="s">
        <v>711</v>
      </c>
      <c r="B467" s="12">
        <v>72</v>
      </c>
      <c r="C467" s="12">
        <v>195</v>
      </c>
      <c r="D467" s="12">
        <v>30.55</v>
      </c>
    </row>
    <row r="468" spans="1:4" x14ac:dyDescent="0.2">
      <c r="A468" s="12" t="s">
        <v>712</v>
      </c>
      <c r="B468" s="12">
        <v>71</v>
      </c>
      <c r="C468" s="12">
        <v>200</v>
      </c>
      <c r="D468" s="12">
        <v>24.77</v>
      </c>
    </row>
    <row r="469" spans="1:4" x14ac:dyDescent="0.2">
      <c r="A469" s="12" t="s">
        <v>713</v>
      </c>
      <c r="B469" s="12">
        <v>74</v>
      </c>
      <c r="C469" s="12">
        <v>210</v>
      </c>
      <c r="D469" s="12">
        <v>28.38</v>
      </c>
    </row>
    <row r="470" spans="1:4" x14ac:dyDescent="0.2">
      <c r="A470" s="12" t="s">
        <v>714</v>
      </c>
      <c r="B470" s="12">
        <v>73</v>
      </c>
      <c r="C470" s="12">
        <v>225</v>
      </c>
      <c r="D470" s="12">
        <v>35.020000000000003</v>
      </c>
    </row>
    <row r="471" spans="1:4" x14ac:dyDescent="0.2">
      <c r="A471" s="12" t="s">
        <v>715</v>
      </c>
      <c r="B471" s="12">
        <v>72</v>
      </c>
      <c r="C471" s="12">
        <v>175</v>
      </c>
      <c r="D471" s="12">
        <v>33.770000000000003</v>
      </c>
    </row>
    <row r="472" spans="1:4" x14ac:dyDescent="0.2">
      <c r="A472" s="12" t="s">
        <v>716</v>
      </c>
      <c r="B472" s="12">
        <v>72</v>
      </c>
      <c r="C472" s="12">
        <v>206</v>
      </c>
      <c r="D472" s="12">
        <v>27.97</v>
      </c>
    </row>
    <row r="473" spans="1:4" x14ac:dyDescent="0.2">
      <c r="A473" s="12" t="s">
        <v>717</v>
      </c>
      <c r="B473" s="12">
        <v>76</v>
      </c>
      <c r="C473" s="12">
        <v>240</v>
      </c>
      <c r="D473" s="12">
        <v>27.85</v>
      </c>
    </row>
    <row r="474" spans="1:4" x14ac:dyDescent="0.2">
      <c r="A474" s="12" t="s">
        <v>718</v>
      </c>
      <c r="B474" s="12">
        <v>76</v>
      </c>
      <c r="C474" s="12">
        <v>185</v>
      </c>
      <c r="D474" s="12">
        <v>23.26</v>
      </c>
    </row>
    <row r="475" spans="1:4" x14ac:dyDescent="0.2">
      <c r="A475" s="12" t="s">
        <v>719</v>
      </c>
      <c r="B475" s="12">
        <v>76</v>
      </c>
      <c r="C475" s="12">
        <v>260</v>
      </c>
      <c r="D475" s="12">
        <v>25.38</v>
      </c>
    </row>
    <row r="476" spans="1:4" x14ac:dyDescent="0.2">
      <c r="A476" s="12" t="s">
        <v>720</v>
      </c>
      <c r="B476" s="12">
        <v>74</v>
      </c>
      <c r="C476" s="12">
        <v>185</v>
      </c>
      <c r="D476" s="12">
        <v>23.35</v>
      </c>
    </row>
    <row r="477" spans="1:4" x14ac:dyDescent="0.2">
      <c r="A477" s="12" t="s">
        <v>721</v>
      </c>
      <c r="B477" s="12">
        <v>76</v>
      </c>
      <c r="C477" s="12">
        <v>221</v>
      </c>
      <c r="D477" s="12">
        <v>25.45</v>
      </c>
    </row>
    <row r="478" spans="1:4" x14ac:dyDescent="0.2">
      <c r="A478" s="12" t="s">
        <v>722</v>
      </c>
      <c r="B478" s="12">
        <v>75</v>
      </c>
      <c r="C478" s="12">
        <v>205</v>
      </c>
      <c r="D478" s="12">
        <v>26.49</v>
      </c>
    </row>
    <row r="479" spans="1:4" x14ac:dyDescent="0.2">
      <c r="A479" s="12" t="s">
        <v>723</v>
      </c>
      <c r="B479" s="12">
        <v>71</v>
      </c>
      <c r="C479" s="12">
        <v>200</v>
      </c>
      <c r="D479" s="12">
        <v>24</v>
      </c>
    </row>
    <row r="480" spans="1:4" x14ac:dyDescent="0.2">
      <c r="A480" s="12" t="s">
        <v>724</v>
      </c>
      <c r="B480" s="12">
        <v>72</v>
      </c>
      <c r="C480" s="12">
        <v>170</v>
      </c>
      <c r="D480" s="12">
        <v>24.16</v>
      </c>
    </row>
    <row r="481" spans="1:4" x14ac:dyDescent="0.2">
      <c r="A481" s="12" t="s">
        <v>725</v>
      </c>
      <c r="B481" s="12">
        <v>71</v>
      </c>
      <c r="C481" s="12">
        <v>201</v>
      </c>
      <c r="D481" s="12">
        <v>28.1</v>
      </c>
    </row>
    <row r="482" spans="1:4" x14ac:dyDescent="0.2">
      <c r="A482" s="12" t="s">
        <v>726</v>
      </c>
      <c r="B482" s="12">
        <v>73</v>
      </c>
      <c r="C482" s="12">
        <v>205</v>
      </c>
      <c r="D482" s="12">
        <v>25.65</v>
      </c>
    </row>
    <row r="483" spans="1:4" x14ac:dyDescent="0.2">
      <c r="A483" s="12" t="s">
        <v>727</v>
      </c>
      <c r="B483" s="12">
        <v>75</v>
      </c>
      <c r="C483" s="12">
        <v>185</v>
      </c>
      <c r="D483" s="12">
        <v>28.58</v>
      </c>
    </row>
    <row r="484" spans="1:4" x14ac:dyDescent="0.2">
      <c r="A484" s="12" t="s">
        <v>728</v>
      </c>
      <c r="B484" s="12">
        <v>76</v>
      </c>
      <c r="C484" s="12">
        <v>205</v>
      </c>
      <c r="D484" s="12">
        <v>32.270000000000003</v>
      </c>
    </row>
    <row r="485" spans="1:4" x14ac:dyDescent="0.2">
      <c r="A485" s="12" t="s">
        <v>729</v>
      </c>
      <c r="B485" s="12">
        <v>75</v>
      </c>
      <c r="C485" s="12">
        <v>245</v>
      </c>
      <c r="D485" s="12">
        <v>29.86</v>
      </c>
    </row>
    <row r="486" spans="1:4" x14ac:dyDescent="0.2">
      <c r="A486" s="12" t="s">
        <v>730</v>
      </c>
      <c r="B486" s="12">
        <v>71</v>
      </c>
      <c r="C486" s="12">
        <v>220</v>
      </c>
      <c r="D486" s="12">
        <v>25.14</v>
      </c>
    </row>
    <row r="487" spans="1:4" x14ac:dyDescent="0.2">
      <c r="A487" s="12" t="s">
        <v>731</v>
      </c>
      <c r="B487" s="12">
        <v>75</v>
      </c>
      <c r="C487" s="12">
        <v>210</v>
      </c>
      <c r="D487" s="12">
        <v>23.03</v>
      </c>
    </row>
    <row r="488" spans="1:4" x14ac:dyDescent="0.2">
      <c r="A488" s="12" t="s">
        <v>732</v>
      </c>
      <c r="B488" s="12">
        <v>74</v>
      </c>
      <c r="C488" s="12">
        <v>220</v>
      </c>
      <c r="D488" s="12">
        <v>30.25</v>
      </c>
    </row>
    <row r="489" spans="1:4" x14ac:dyDescent="0.2">
      <c r="A489" s="12" t="s">
        <v>733</v>
      </c>
      <c r="B489" s="12">
        <v>72</v>
      </c>
      <c r="C489" s="12">
        <v>185</v>
      </c>
      <c r="D489" s="12">
        <v>30.67</v>
      </c>
    </row>
    <row r="490" spans="1:4" x14ac:dyDescent="0.2">
      <c r="A490" s="12" t="s">
        <v>734</v>
      </c>
      <c r="B490" s="12">
        <v>73</v>
      </c>
      <c r="C490" s="12">
        <v>175</v>
      </c>
      <c r="D490" s="12">
        <v>27.73</v>
      </c>
    </row>
    <row r="491" spans="1:4" x14ac:dyDescent="0.2">
      <c r="A491" s="12" t="s">
        <v>735</v>
      </c>
      <c r="B491" s="12">
        <v>73</v>
      </c>
      <c r="C491" s="12">
        <v>170</v>
      </c>
      <c r="D491" s="12">
        <v>23.34</v>
      </c>
    </row>
    <row r="492" spans="1:4" x14ac:dyDescent="0.2">
      <c r="A492" s="12" t="s">
        <v>736</v>
      </c>
      <c r="B492" s="12">
        <v>73</v>
      </c>
      <c r="C492" s="12">
        <v>180</v>
      </c>
      <c r="D492" s="12">
        <v>25.94</v>
      </c>
    </row>
    <row r="493" spans="1:4" x14ac:dyDescent="0.2">
      <c r="A493" s="12" t="s">
        <v>737</v>
      </c>
      <c r="B493" s="12">
        <v>73</v>
      </c>
      <c r="C493" s="12">
        <v>200</v>
      </c>
      <c r="D493" s="12">
        <v>31.56</v>
      </c>
    </row>
    <row r="494" spans="1:4" x14ac:dyDescent="0.2">
      <c r="A494" s="12" t="s">
        <v>738</v>
      </c>
      <c r="B494" s="12">
        <v>76</v>
      </c>
      <c r="C494" s="12">
        <v>210</v>
      </c>
      <c r="D494" s="12">
        <v>34.85</v>
      </c>
    </row>
    <row r="495" spans="1:4" x14ac:dyDescent="0.2">
      <c r="A495" s="12" t="s">
        <v>739</v>
      </c>
      <c r="B495" s="12">
        <v>72</v>
      </c>
      <c r="C495" s="12">
        <v>175</v>
      </c>
      <c r="D495" s="12">
        <v>23.98</v>
      </c>
    </row>
    <row r="496" spans="1:4" x14ac:dyDescent="0.2">
      <c r="A496" s="12" t="s">
        <v>740</v>
      </c>
      <c r="B496" s="12">
        <v>76</v>
      </c>
      <c r="C496" s="12">
        <v>220</v>
      </c>
      <c r="D496" s="12">
        <v>23.14</v>
      </c>
    </row>
    <row r="497" spans="1:4" x14ac:dyDescent="0.2">
      <c r="A497" s="12" t="s">
        <v>741</v>
      </c>
      <c r="B497" s="12">
        <v>73</v>
      </c>
      <c r="C497" s="12">
        <v>206</v>
      </c>
      <c r="D497" s="12">
        <v>28.99</v>
      </c>
    </row>
    <row r="498" spans="1:4" x14ac:dyDescent="0.2">
      <c r="A498" s="12" t="s">
        <v>742</v>
      </c>
      <c r="B498" s="12">
        <v>73</v>
      </c>
      <c r="C498" s="12">
        <v>180</v>
      </c>
      <c r="D498" s="12">
        <v>25.02</v>
      </c>
    </row>
    <row r="499" spans="1:4" x14ac:dyDescent="0.2">
      <c r="A499" s="12" t="s">
        <v>743</v>
      </c>
      <c r="B499" s="12">
        <v>73</v>
      </c>
      <c r="C499" s="12">
        <v>210</v>
      </c>
      <c r="D499" s="12">
        <v>29.85</v>
      </c>
    </row>
    <row r="500" spans="1:4" x14ac:dyDescent="0.2">
      <c r="A500" s="12" t="s">
        <v>744</v>
      </c>
      <c r="B500" s="12">
        <v>75</v>
      </c>
      <c r="C500" s="12">
        <v>195</v>
      </c>
      <c r="D500" s="12">
        <v>27.03</v>
      </c>
    </row>
    <row r="501" spans="1:4" x14ac:dyDescent="0.2">
      <c r="A501" s="12" t="s">
        <v>745</v>
      </c>
      <c r="B501" s="12">
        <v>75</v>
      </c>
      <c r="C501" s="12">
        <v>200</v>
      </c>
      <c r="D501" s="12">
        <v>25.15</v>
      </c>
    </row>
    <row r="502" spans="1:4" x14ac:dyDescent="0.2">
      <c r="A502" s="12" t="s">
        <v>746</v>
      </c>
      <c r="B502" s="12">
        <v>77</v>
      </c>
      <c r="C502" s="12">
        <v>200</v>
      </c>
      <c r="D502" s="12">
        <v>27.12</v>
      </c>
    </row>
    <row r="503" spans="1:4" x14ac:dyDescent="0.2">
      <c r="A503" s="12" t="s">
        <v>747</v>
      </c>
      <c r="B503" s="12">
        <v>73</v>
      </c>
      <c r="C503" s="12">
        <v>164</v>
      </c>
      <c r="D503" s="12">
        <v>31.63</v>
      </c>
    </row>
    <row r="504" spans="1:4" x14ac:dyDescent="0.2">
      <c r="A504" s="12" t="s">
        <v>748</v>
      </c>
      <c r="B504" s="12">
        <v>72</v>
      </c>
      <c r="C504" s="12">
        <v>180</v>
      </c>
      <c r="D504" s="12">
        <v>32.619999999999997</v>
      </c>
    </row>
    <row r="505" spans="1:4" x14ac:dyDescent="0.2">
      <c r="A505" s="12" t="s">
        <v>749</v>
      </c>
      <c r="B505" s="12">
        <v>75</v>
      </c>
      <c r="C505" s="12">
        <v>220</v>
      </c>
      <c r="D505" s="12">
        <v>39.79</v>
      </c>
    </row>
    <row r="506" spans="1:4" x14ac:dyDescent="0.2">
      <c r="A506" s="12" t="s">
        <v>750</v>
      </c>
      <c r="B506" s="12">
        <v>70</v>
      </c>
      <c r="C506" s="12">
        <v>195</v>
      </c>
      <c r="D506" s="12">
        <v>34.47</v>
      </c>
    </row>
    <row r="507" spans="1:4" x14ac:dyDescent="0.2">
      <c r="A507" s="12" t="s">
        <v>751</v>
      </c>
      <c r="B507" s="12">
        <v>74</v>
      </c>
      <c r="C507" s="12">
        <v>205</v>
      </c>
      <c r="D507" s="12">
        <v>23.47</v>
      </c>
    </row>
    <row r="508" spans="1:4" x14ac:dyDescent="0.2">
      <c r="A508" s="12" t="s">
        <v>752</v>
      </c>
      <c r="B508" s="12">
        <v>72</v>
      </c>
      <c r="C508" s="12">
        <v>170</v>
      </c>
      <c r="D508" s="12">
        <v>25.31</v>
      </c>
    </row>
    <row r="509" spans="1:4" x14ac:dyDescent="0.2">
      <c r="A509" s="12" t="s">
        <v>753</v>
      </c>
      <c r="B509" s="12">
        <v>80</v>
      </c>
      <c r="C509" s="12">
        <v>240</v>
      </c>
      <c r="D509" s="12">
        <v>27.1</v>
      </c>
    </row>
    <row r="510" spans="1:4" x14ac:dyDescent="0.2">
      <c r="A510" s="12" t="s">
        <v>754</v>
      </c>
      <c r="B510" s="12">
        <v>71</v>
      </c>
      <c r="C510" s="12">
        <v>210</v>
      </c>
      <c r="D510" s="12">
        <v>24.35</v>
      </c>
    </row>
    <row r="511" spans="1:4" x14ac:dyDescent="0.2">
      <c r="A511" s="12" t="s">
        <v>755</v>
      </c>
      <c r="B511" s="12">
        <v>71</v>
      </c>
      <c r="C511" s="12">
        <v>195</v>
      </c>
      <c r="D511" s="12">
        <v>23.45</v>
      </c>
    </row>
    <row r="512" spans="1:4" x14ac:dyDescent="0.2">
      <c r="A512" s="12" t="s">
        <v>756</v>
      </c>
      <c r="B512" s="12">
        <v>74</v>
      </c>
      <c r="C512" s="12">
        <v>200</v>
      </c>
      <c r="D512" s="12">
        <v>28.24</v>
      </c>
    </row>
    <row r="513" spans="1:4" x14ac:dyDescent="0.2">
      <c r="A513" s="12" t="s">
        <v>757</v>
      </c>
      <c r="B513" s="12">
        <v>74</v>
      </c>
      <c r="C513" s="12">
        <v>205</v>
      </c>
      <c r="D513" s="12">
        <v>28.77</v>
      </c>
    </row>
    <row r="514" spans="1:4" x14ac:dyDescent="0.2">
      <c r="A514" s="12" t="s">
        <v>758</v>
      </c>
      <c r="B514" s="12">
        <v>73</v>
      </c>
      <c r="C514" s="12">
        <v>192</v>
      </c>
      <c r="D514" s="12">
        <v>26.53</v>
      </c>
    </row>
    <row r="515" spans="1:4" x14ac:dyDescent="0.2">
      <c r="A515" s="12" t="s">
        <v>759</v>
      </c>
      <c r="B515" s="12">
        <v>75</v>
      </c>
      <c r="C515" s="12">
        <v>190</v>
      </c>
      <c r="D515" s="12">
        <v>25.64</v>
      </c>
    </row>
    <row r="516" spans="1:4" x14ac:dyDescent="0.2">
      <c r="A516" s="12" t="s">
        <v>760</v>
      </c>
      <c r="B516" s="12">
        <v>76</v>
      </c>
      <c r="C516" s="12">
        <v>170</v>
      </c>
      <c r="D516" s="12">
        <v>25.83</v>
      </c>
    </row>
    <row r="517" spans="1:4" x14ac:dyDescent="0.2">
      <c r="A517" s="12" t="s">
        <v>761</v>
      </c>
      <c r="B517" s="12">
        <v>73</v>
      </c>
      <c r="C517" s="12">
        <v>240</v>
      </c>
      <c r="D517" s="12">
        <v>38.06</v>
      </c>
    </row>
    <row r="518" spans="1:4" x14ac:dyDescent="0.2">
      <c r="A518" s="12" t="s">
        <v>762</v>
      </c>
      <c r="B518" s="12">
        <v>77</v>
      </c>
      <c r="C518" s="12">
        <v>200</v>
      </c>
      <c r="D518" s="12">
        <v>36.380000000000003</v>
      </c>
    </row>
    <row r="519" spans="1:4" x14ac:dyDescent="0.2">
      <c r="A519" s="12" t="s">
        <v>763</v>
      </c>
      <c r="B519" s="12">
        <v>72</v>
      </c>
      <c r="C519" s="12">
        <v>205</v>
      </c>
      <c r="D519" s="12">
        <v>25.27</v>
      </c>
    </row>
    <row r="520" spans="1:4" x14ac:dyDescent="0.2">
      <c r="A520" s="12" t="s">
        <v>764</v>
      </c>
      <c r="B520" s="12">
        <v>73</v>
      </c>
      <c r="C520" s="12">
        <v>175</v>
      </c>
      <c r="D520" s="12">
        <v>27.2</v>
      </c>
    </row>
    <row r="521" spans="1:4" x14ac:dyDescent="0.2">
      <c r="A521" s="12" t="s">
        <v>765</v>
      </c>
      <c r="B521" s="12">
        <v>77</v>
      </c>
      <c r="C521" s="12">
        <v>250</v>
      </c>
      <c r="D521" s="12">
        <v>31.59</v>
      </c>
    </row>
    <row r="522" spans="1:4" x14ac:dyDescent="0.2">
      <c r="A522" s="12" t="s">
        <v>766</v>
      </c>
      <c r="B522" s="12">
        <v>76</v>
      </c>
      <c r="C522" s="12">
        <v>220</v>
      </c>
      <c r="D522" s="12">
        <v>29.56</v>
      </c>
    </row>
    <row r="523" spans="1:4" x14ac:dyDescent="0.2">
      <c r="A523" s="12" t="s">
        <v>767</v>
      </c>
      <c r="B523" s="12">
        <v>71</v>
      </c>
      <c r="C523" s="12">
        <v>224</v>
      </c>
      <c r="D523" s="12">
        <v>35.5</v>
      </c>
    </row>
    <row r="524" spans="1:4" x14ac:dyDescent="0.2">
      <c r="A524" s="12" t="s">
        <v>768</v>
      </c>
      <c r="B524" s="12">
        <v>75</v>
      </c>
      <c r="C524" s="12">
        <v>210</v>
      </c>
      <c r="D524" s="12">
        <v>30.35</v>
      </c>
    </row>
    <row r="525" spans="1:4" x14ac:dyDescent="0.2">
      <c r="A525" s="12" t="s">
        <v>769</v>
      </c>
      <c r="B525" s="12">
        <v>73</v>
      </c>
      <c r="C525" s="12">
        <v>195</v>
      </c>
      <c r="D525" s="12">
        <v>24.11</v>
      </c>
    </row>
    <row r="526" spans="1:4" x14ac:dyDescent="0.2">
      <c r="A526" s="12" t="s">
        <v>770</v>
      </c>
      <c r="B526" s="12">
        <v>74</v>
      </c>
      <c r="C526" s="12">
        <v>180</v>
      </c>
      <c r="D526" s="12">
        <v>23.29</v>
      </c>
    </row>
    <row r="527" spans="1:4" x14ac:dyDescent="0.2">
      <c r="A527" s="12" t="s">
        <v>771</v>
      </c>
      <c r="B527" s="12">
        <v>77</v>
      </c>
      <c r="C527" s="12">
        <v>245</v>
      </c>
      <c r="D527" s="12">
        <v>31.48</v>
      </c>
    </row>
    <row r="528" spans="1:4" x14ac:dyDescent="0.2">
      <c r="A528" s="12" t="s">
        <v>772</v>
      </c>
      <c r="B528" s="12">
        <v>71</v>
      </c>
      <c r="C528" s="12">
        <v>175</v>
      </c>
      <c r="D528" s="12">
        <v>27.23</v>
      </c>
    </row>
    <row r="529" spans="1:4" x14ac:dyDescent="0.2">
      <c r="A529" s="12" t="s">
        <v>773</v>
      </c>
      <c r="B529" s="12">
        <v>72</v>
      </c>
      <c r="C529" s="12">
        <v>180</v>
      </c>
      <c r="D529" s="12">
        <v>24.07</v>
      </c>
    </row>
    <row r="530" spans="1:4" x14ac:dyDescent="0.2">
      <c r="A530" s="12" t="s">
        <v>774</v>
      </c>
      <c r="B530" s="12">
        <v>73</v>
      </c>
      <c r="C530" s="12">
        <v>215</v>
      </c>
      <c r="D530" s="12">
        <v>28.68</v>
      </c>
    </row>
    <row r="531" spans="1:4" x14ac:dyDescent="0.2">
      <c r="A531" s="12" t="s">
        <v>775</v>
      </c>
      <c r="B531" s="12">
        <v>69</v>
      </c>
      <c r="C531" s="12">
        <v>175</v>
      </c>
      <c r="D531" s="12">
        <v>27.05</v>
      </c>
    </row>
    <row r="532" spans="1:4" x14ac:dyDescent="0.2">
      <c r="A532" s="12" t="s">
        <v>776</v>
      </c>
      <c r="B532" s="12">
        <v>73</v>
      </c>
      <c r="C532" s="12">
        <v>180</v>
      </c>
      <c r="D532" s="12">
        <v>31.15</v>
      </c>
    </row>
    <row r="533" spans="1:4" x14ac:dyDescent="0.2">
      <c r="A533" s="12" t="s">
        <v>777</v>
      </c>
      <c r="B533" s="12">
        <v>70</v>
      </c>
      <c r="C533" s="12">
        <v>195</v>
      </c>
      <c r="D533" s="12">
        <v>31.85</v>
      </c>
    </row>
    <row r="534" spans="1:4" x14ac:dyDescent="0.2">
      <c r="A534" s="12" t="s">
        <v>778</v>
      </c>
      <c r="B534" s="12">
        <v>74</v>
      </c>
      <c r="C534" s="12">
        <v>230</v>
      </c>
      <c r="D534" s="12">
        <v>31.68</v>
      </c>
    </row>
    <row r="535" spans="1:4" x14ac:dyDescent="0.2">
      <c r="A535" s="12" t="s">
        <v>779</v>
      </c>
      <c r="B535" s="12">
        <v>76</v>
      </c>
      <c r="C535" s="12">
        <v>230</v>
      </c>
      <c r="D535" s="12">
        <v>34.229999999999997</v>
      </c>
    </row>
    <row r="536" spans="1:4" x14ac:dyDescent="0.2">
      <c r="A536" s="12" t="s">
        <v>780</v>
      </c>
      <c r="B536" s="12">
        <v>73</v>
      </c>
      <c r="C536" s="12">
        <v>205</v>
      </c>
      <c r="D536" s="12">
        <v>32.01</v>
      </c>
    </row>
    <row r="537" spans="1:4" x14ac:dyDescent="0.2">
      <c r="A537" s="12" t="s">
        <v>781</v>
      </c>
      <c r="B537" s="12">
        <v>73</v>
      </c>
      <c r="C537" s="12">
        <v>215</v>
      </c>
      <c r="D537" s="12">
        <v>25.41</v>
      </c>
    </row>
    <row r="538" spans="1:4" x14ac:dyDescent="0.2">
      <c r="A538" s="12" t="s">
        <v>782</v>
      </c>
      <c r="B538" s="12">
        <v>75</v>
      </c>
      <c r="C538" s="12">
        <v>195</v>
      </c>
      <c r="D538" s="12">
        <v>24.73</v>
      </c>
    </row>
    <row r="539" spans="1:4" x14ac:dyDescent="0.2">
      <c r="A539" s="12" t="s">
        <v>783</v>
      </c>
      <c r="B539" s="12">
        <v>73</v>
      </c>
      <c r="C539" s="12">
        <v>180</v>
      </c>
      <c r="D539" s="12">
        <v>25.66</v>
      </c>
    </row>
    <row r="540" spans="1:4" x14ac:dyDescent="0.2">
      <c r="A540" s="12" t="s">
        <v>784</v>
      </c>
      <c r="B540" s="12">
        <v>79</v>
      </c>
      <c r="C540" s="12">
        <v>205</v>
      </c>
      <c r="D540" s="12">
        <v>24.5</v>
      </c>
    </row>
    <row r="541" spans="1:4" x14ac:dyDescent="0.2">
      <c r="A541" s="12" t="s">
        <v>785</v>
      </c>
      <c r="B541" s="12">
        <v>74</v>
      </c>
      <c r="C541" s="12">
        <v>180</v>
      </c>
      <c r="D541" s="12">
        <v>24.38</v>
      </c>
    </row>
    <row r="542" spans="1:4" x14ac:dyDescent="0.2">
      <c r="A542" s="12" t="s">
        <v>786</v>
      </c>
      <c r="B542" s="12">
        <v>73</v>
      </c>
      <c r="C542" s="12">
        <v>190</v>
      </c>
      <c r="D542" s="12">
        <v>26.89</v>
      </c>
    </row>
    <row r="543" spans="1:4" x14ac:dyDescent="0.2">
      <c r="A543" s="12" t="s">
        <v>787</v>
      </c>
      <c r="B543" s="12">
        <v>74</v>
      </c>
      <c r="C543" s="12">
        <v>180</v>
      </c>
      <c r="D543" s="12">
        <v>24.2</v>
      </c>
    </row>
    <row r="544" spans="1:4" x14ac:dyDescent="0.2">
      <c r="A544" s="12" t="s">
        <v>788</v>
      </c>
      <c r="B544" s="12">
        <v>77</v>
      </c>
      <c r="C544" s="12">
        <v>190</v>
      </c>
      <c r="D544" s="12">
        <v>26.97</v>
      </c>
    </row>
    <row r="545" spans="1:4" x14ac:dyDescent="0.2">
      <c r="A545" s="12" t="s">
        <v>789</v>
      </c>
      <c r="B545" s="12">
        <v>75</v>
      </c>
      <c r="C545" s="12">
        <v>190</v>
      </c>
      <c r="D545" s="12">
        <v>25.21</v>
      </c>
    </row>
    <row r="546" spans="1:4" x14ac:dyDescent="0.2">
      <c r="A546" s="12" t="s">
        <v>790</v>
      </c>
      <c r="B546" s="12">
        <v>74</v>
      </c>
      <c r="C546" s="12">
        <v>220</v>
      </c>
      <c r="D546" s="12">
        <v>30.46</v>
      </c>
    </row>
    <row r="547" spans="1:4" x14ac:dyDescent="0.2">
      <c r="A547" s="12" t="s">
        <v>791</v>
      </c>
      <c r="B547" s="12">
        <v>73</v>
      </c>
      <c r="C547" s="12">
        <v>210</v>
      </c>
      <c r="D547" s="12">
        <v>28.53</v>
      </c>
    </row>
    <row r="548" spans="1:4" x14ac:dyDescent="0.2">
      <c r="A548" s="12" t="s">
        <v>792</v>
      </c>
      <c r="B548" s="12">
        <v>77</v>
      </c>
      <c r="C548" s="12">
        <v>255</v>
      </c>
      <c r="D548" s="12">
        <v>25.75</v>
      </c>
    </row>
    <row r="549" spans="1:4" x14ac:dyDescent="0.2">
      <c r="A549" s="12" t="s">
        <v>793</v>
      </c>
      <c r="B549" s="12">
        <v>73</v>
      </c>
      <c r="C549" s="12">
        <v>190</v>
      </c>
      <c r="D549" s="12">
        <v>31.15</v>
      </c>
    </row>
    <row r="550" spans="1:4" x14ac:dyDescent="0.2">
      <c r="A550" s="12" t="s">
        <v>794</v>
      </c>
      <c r="B550" s="12">
        <v>77</v>
      </c>
      <c r="C550" s="12">
        <v>230</v>
      </c>
      <c r="D550" s="12">
        <v>26.48</v>
      </c>
    </row>
    <row r="551" spans="1:4" x14ac:dyDescent="0.2">
      <c r="A551" s="12" t="s">
        <v>795</v>
      </c>
      <c r="B551" s="12">
        <v>74</v>
      </c>
      <c r="C551" s="12">
        <v>200</v>
      </c>
      <c r="D551" s="12">
        <v>26.93</v>
      </c>
    </row>
    <row r="552" spans="1:4" x14ac:dyDescent="0.2">
      <c r="A552" s="12" t="s">
        <v>796</v>
      </c>
      <c r="B552" s="12">
        <v>74</v>
      </c>
      <c r="C552" s="12">
        <v>205</v>
      </c>
      <c r="D552" s="12">
        <v>29.55</v>
      </c>
    </row>
    <row r="553" spans="1:4" x14ac:dyDescent="0.2">
      <c r="A553" s="12" t="s">
        <v>797</v>
      </c>
      <c r="B553" s="12">
        <v>73</v>
      </c>
      <c r="C553" s="12">
        <v>210</v>
      </c>
      <c r="D553" s="12">
        <v>34.75</v>
      </c>
    </row>
    <row r="554" spans="1:4" x14ac:dyDescent="0.2">
      <c r="A554" s="12" t="s">
        <v>798</v>
      </c>
      <c r="B554" s="12">
        <v>77</v>
      </c>
      <c r="C554" s="12">
        <v>225</v>
      </c>
      <c r="D554" s="12">
        <v>29.71</v>
      </c>
    </row>
    <row r="555" spans="1:4" x14ac:dyDescent="0.2">
      <c r="A555" s="12" t="s">
        <v>799</v>
      </c>
      <c r="B555" s="12">
        <v>74</v>
      </c>
      <c r="C555" s="12">
        <v>215</v>
      </c>
      <c r="D555" s="12">
        <v>29.83</v>
      </c>
    </row>
    <row r="556" spans="1:4" x14ac:dyDescent="0.2">
      <c r="A556" s="12" t="s">
        <v>800</v>
      </c>
      <c r="B556" s="12">
        <v>77</v>
      </c>
      <c r="C556" s="12">
        <v>220</v>
      </c>
      <c r="D556" s="12">
        <v>33.57</v>
      </c>
    </row>
    <row r="557" spans="1:4" x14ac:dyDescent="0.2">
      <c r="A557" s="12" t="s">
        <v>801</v>
      </c>
      <c r="B557" s="12">
        <v>75</v>
      </c>
      <c r="C557" s="12">
        <v>205</v>
      </c>
      <c r="D557" s="12">
        <v>28.21</v>
      </c>
    </row>
    <row r="558" spans="1:4" x14ac:dyDescent="0.2">
      <c r="A558" s="12" t="s">
        <v>802</v>
      </c>
      <c r="B558" s="12">
        <v>77</v>
      </c>
      <c r="C558" s="12">
        <v>200</v>
      </c>
      <c r="D558" s="12">
        <v>27.54</v>
      </c>
    </row>
    <row r="559" spans="1:4" x14ac:dyDescent="0.2">
      <c r="A559" s="12" t="s">
        <v>803</v>
      </c>
      <c r="B559" s="12">
        <v>75</v>
      </c>
      <c r="C559" s="12">
        <v>220</v>
      </c>
      <c r="D559" s="12">
        <v>26.05</v>
      </c>
    </row>
    <row r="560" spans="1:4" x14ac:dyDescent="0.2">
      <c r="A560" s="12" t="s">
        <v>804</v>
      </c>
      <c r="B560" s="12">
        <v>71</v>
      </c>
      <c r="C560" s="12">
        <v>197</v>
      </c>
      <c r="D560" s="12">
        <v>23.64</v>
      </c>
    </row>
    <row r="561" spans="1:4" x14ac:dyDescent="0.2">
      <c r="A561" s="12" t="s">
        <v>805</v>
      </c>
      <c r="B561" s="12">
        <v>74</v>
      </c>
      <c r="C561" s="12">
        <v>225</v>
      </c>
      <c r="D561" s="12">
        <v>24.82</v>
      </c>
    </row>
    <row r="562" spans="1:4" x14ac:dyDescent="0.2">
      <c r="A562" s="12" t="s">
        <v>806</v>
      </c>
      <c r="B562" s="12">
        <v>70</v>
      </c>
      <c r="C562" s="12">
        <v>187</v>
      </c>
      <c r="D562" s="12">
        <v>29.8</v>
      </c>
    </row>
    <row r="563" spans="1:4" x14ac:dyDescent="0.2">
      <c r="A563" s="12" t="s">
        <v>807</v>
      </c>
      <c r="B563" s="12">
        <v>79</v>
      </c>
      <c r="C563" s="12">
        <v>245</v>
      </c>
      <c r="D563" s="12">
        <v>34.71</v>
      </c>
    </row>
    <row r="564" spans="1:4" x14ac:dyDescent="0.2">
      <c r="A564" s="12" t="s">
        <v>808</v>
      </c>
      <c r="B564" s="12">
        <v>72</v>
      </c>
      <c r="C564" s="12">
        <v>185</v>
      </c>
      <c r="D564" s="12">
        <v>29.22</v>
      </c>
    </row>
    <row r="565" spans="1:4" x14ac:dyDescent="0.2">
      <c r="A565" s="12" t="s">
        <v>809</v>
      </c>
      <c r="B565" s="12">
        <v>72</v>
      </c>
      <c r="C565" s="12">
        <v>185</v>
      </c>
      <c r="D565" s="12">
        <v>23.96</v>
      </c>
    </row>
    <row r="566" spans="1:4" x14ac:dyDescent="0.2">
      <c r="A566" s="12" t="s">
        <v>810</v>
      </c>
      <c r="B566" s="12">
        <v>70</v>
      </c>
      <c r="C566" s="12">
        <v>175</v>
      </c>
      <c r="D566" s="12">
        <v>23.87</v>
      </c>
    </row>
    <row r="567" spans="1:4" x14ac:dyDescent="0.2">
      <c r="A567" s="12" t="s">
        <v>811</v>
      </c>
      <c r="B567" s="12">
        <v>74</v>
      </c>
      <c r="C567" s="12">
        <v>200</v>
      </c>
      <c r="D567" s="12">
        <v>26.77</v>
      </c>
    </row>
    <row r="568" spans="1:4" x14ac:dyDescent="0.2">
      <c r="A568" s="12" t="s">
        <v>812</v>
      </c>
      <c r="B568" s="12">
        <v>74</v>
      </c>
      <c r="C568" s="12">
        <v>180</v>
      </c>
      <c r="D568" s="12">
        <v>23.49</v>
      </c>
    </row>
    <row r="569" spans="1:4" x14ac:dyDescent="0.2">
      <c r="A569" s="12" t="s">
        <v>813</v>
      </c>
      <c r="B569" s="12">
        <v>72</v>
      </c>
      <c r="C569" s="12">
        <v>188</v>
      </c>
      <c r="D569" s="12">
        <v>26.77</v>
      </c>
    </row>
    <row r="570" spans="1:4" x14ac:dyDescent="0.2">
      <c r="A570" s="12" t="s">
        <v>814</v>
      </c>
      <c r="B570" s="12">
        <v>73</v>
      </c>
      <c r="C570" s="12">
        <v>225</v>
      </c>
      <c r="D570" s="12">
        <v>24.51</v>
      </c>
    </row>
    <row r="571" spans="1:4" x14ac:dyDescent="0.2">
      <c r="A571" s="12" t="s">
        <v>815</v>
      </c>
      <c r="B571" s="12">
        <v>72</v>
      </c>
      <c r="C571" s="12">
        <v>200</v>
      </c>
      <c r="D571" s="12">
        <v>33.229999999999997</v>
      </c>
    </row>
    <row r="572" spans="1:4" x14ac:dyDescent="0.2">
      <c r="A572" s="12" t="s">
        <v>816</v>
      </c>
      <c r="B572" s="12">
        <v>74</v>
      </c>
      <c r="C572" s="12">
        <v>210</v>
      </c>
      <c r="D572" s="12">
        <v>31.04</v>
      </c>
    </row>
    <row r="573" spans="1:4" x14ac:dyDescent="0.2">
      <c r="A573" s="12" t="s">
        <v>817</v>
      </c>
      <c r="B573" s="12">
        <v>74</v>
      </c>
      <c r="C573" s="12">
        <v>245</v>
      </c>
      <c r="D573" s="12">
        <v>32.020000000000003</v>
      </c>
    </row>
    <row r="574" spans="1:4" x14ac:dyDescent="0.2">
      <c r="A574" s="12" t="s">
        <v>818</v>
      </c>
      <c r="B574" s="12">
        <v>76</v>
      </c>
      <c r="C574" s="12">
        <v>213</v>
      </c>
      <c r="D574" s="12">
        <v>31.44</v>
      </c>
    </row>
    <row r="575" spans="1:4" x14ac:dyDescent="0.2">
      <c r="A575" s="12" t="s">
        <v>819</v>
      </c>
      <c r="B575" s="12">
        <v>82</v>
      </c>
      <c r="C575" s="12">
        <v>231</v>
      </c>
      <c r="D575" s="12">
        <v>43.47</v>
      </c>
    </row>
    <row r="576" spans="1:4" x14ac:dyDescent="0.2">
      <c r="A576" s="12" t="s">
        <v>820</v>
      </c>
      <c r="B576" s="12">
        <v>74</v>
      </c>
      <c r="C576" s="12">
        <v>165</v>
      </c>
      <c r="D576" s="12">
        <v>28.38</v>
      </c>
    </row>
    <row r="577" spans="1:4" x14ac:dyDescent="0.2">
      <c r="A577" s="12" t="s">
        <v>821</v>
      </c>
      <c r="B577" s="12">
        <v>74</v>
      </c>
      <c r="C577" s="12">
        <v>228</v>
      </c>
      <c r="D577" s="12">
        <v>27.81</v>
      </c>
    </row>
    <row r="578" spans="1:4" x14ac:dyDescent="0.2">
      <c r="A578" s="12" t="s">
        <v>822</v>
      </c>
      <c r="B578" s="12">
        <v>70</v>
      </c>
      <c r="C578" s="12">
        <v>210</v>
      </c>
      <c r="D578" s="12">
        <v>24.57</v>
      </c>
    </row>
    <row r="579" spans="1:4" x14ac:dyDescent="0.2">
      <c r="A579" s="12" t="s">
        <v>823</v>
      </c>
      <c r="B579" s="12">
        <v>73</v>
      </c>
      <c r="C579" s="12">
        <v>250</v>
      </c>
      <c r="D579" s="12">
        <v>23.34</v>
      </c>
    </row>
    <row r="580" spans="1:4" x14ac:dyDescent="0.2">
      <c r="A580" s="12" t="s">
        <v>824</v>
      </c>
      <c r="B580" s="12">
        <v>73</v>
      </c>
      <c r="C580" s="12">
        <v>191</v>
      </c>
      <c r="D580" s="12">
        <v>27.09</v>
      </c>
    </row>
    <row r="581" spans="1:4" x14ac:dyDescent="0.2">
      <c r="A581" s="12" t="s">
        <v>736</v>
      </c>
      <c r="B581" s="12">
        <v>74</v>
      </c>
      <c r="C581" s="12">
        <v>190</v>
      </c>
      <c r="D581" s="12">
        <v>25.14</v>
      </c>
    </row>
    <row r="582" spans="1:4" x14ac:dyDescent="0.2">
      <c r="A582" s="12" t="s">
        <v>825</v>
      </c>
      <c r="B582" s="12">
        <v>77</v>
      </c>
      <c r="C582" s="12">
        <v>200</v>
      </c>
      <c r="D582" s="12">
        <v>27.07</v>
      </c>
    </row>
    <row r="583" spans="1:4" x14ac:dyDescent="0.2">
      <c r="A583" s="12" t="s">
        <v>826</v>
      </c>
      <c r="B583" s="12">
        <v>72</v>
      </c>
      <c r="C583" s="12">
        <v>215</v>
      </c>
      <c r="D583" s="12">
        <v>24.02</v>
      </c>
    </row>
    <row r="584" spans="1:4" x14ac:dyDescent="0.2">
      <c r="A584" s="12" t="s">
        <v>827</v>
      </c>
      <c r="B584" s="12">
        <v>76</v>
      </c>
      <c r="C584" s="12">
        <v>254</v>
      </c>
      <c r="D584" s="12">
        <v>27.6</v>
      </c>
    </row>
    <row r="585" spans="1:4" x14ac:dyDescent="0.2">
      <c r="A585" s="12" t="s">
        <v>828</v>
      </c>
      <c r="B585" s="12">
        <v>73</v>
      </c>
      <c r="C585" s="12">
        <v>232</v>
      </c>
      <c r="D585" s="12">
        <v>27.99</v>
      </c>
    </row>
    <row r="586" spans="1:4" x14ac:dyDescent="0.2">
      <c r="A586" s="12" t="s">
        <v>829</v>
      </c>
      <c r="B586" s="12">
        <v>73</v>
      </c>
      <c r="C586" s="12">
        <v>180</v>
      </c>
      <c r="D586" s="12">
        <v>27.56</v>
      </c>
    </row>
    <row r="587" spans="1:4" x14ac:dyDescent="0.2">
      <c r="A587" s="12" t="s">
        <v>830</v>
      </c>
      <c r="B587" s="12">
        <v>72</v>
      </c>
      <c r="C587" s="12">
        <v>215</v>
      </c>
      <c r="D587" s="12">
        <v>28.63</v>
      </c>
    </row>
    <row r="588" spans="1:4" x14ac:dyDescent="0.2">
      <c r="A588" s="12" t="s">
        <v>831</v>
      </c>
      <c r="B588" s="12">
        <v>74</v>
      </c>
      <c r="C588" s="12">
        <v>220</v>
      </c>
      <c r="D588" s="12">
        <v>30.99</v>
      </c>
    </row>
    <row r="589" spans="1:4" x14ac:dyDescent="0.2">
      <c r="A589" s="12" t="s">
        <v>832</v>
      </c>
      <c r="B589" s="12">
        <v>74</v>
      </c>
      <c r="C589" s="12">
        <v>180</v>
      </c>
      <c r="D589" s="12">
        <v>26.33</v>
      </c>
    </row>
    <row r="590" spans="1:4" x14ac:dyDescent="0.2">
      <c r="A590" s="12" t="s">
        <v>833</v>
      </c>
      <c r="B590" s="12">
        <v>71</v>
      </c>
      <c r="C590" s="12">
        <v>200</v>
      </c>
      <c r="D590" s="12">
        <v>26.97</v>
      </c>
    </row>
    <row r="591" spans="1:4" x14ac:dyDescent="0.2">
      <c r="A591" s="12" t="s">
        <v>834</v>
      </c>
      <c r="B591" s="12">
        <v>72</v>
      </c>
      <c r="C591" s="12">
        <v>170</v>
      </c>
      <c r="D591" s="12">
        <v>22.85</v>
      </c>
    </row>
    <row r="592" spans="1:4" x14ac:dyDescent="0.2">
      <c r="A592" s="12" t="s">
        <v>835</v>
      </c>
      <c r="B592" s="12">
        <v>75</v>
      </c>
      <c r="C592" s="12">
        <v>195</v>
      </c>
      <c r="D592" s="12">
        <v>23.19</v>
      </c>
    </row>
    <row r="593" spans="1:4" x14ac:dyDescent="0.2">
      <c r="A593" s="12" t="s">
        <v>836</v>
      </c>
      <c r="B593" s="12">
        <v>74</v>
      </c>
      <c r="C593" s="12">
        <v>210</v>
      </c>
      <c r="D593" s="12">
        <v>23.87</v>
      </c>
    </row>
    <row r="594" spans="1:4" x14ac:dyDescent="0.2">
      <c r="A594" s="12" t="s">
        <v>837</v>
      </c>
      <c r="B594" s="12">
        <v>74</v>
      </c>
      <c r="C594" s="12">
        <v>200</v>
      </c>
      <c r="D594" s="12">
        <v>33.979999999999997</v>
      </c>
    </row>
    <row r="595" spans="1:4" x14ac:dyDescent="0.2">
      <c r="A595" s="12" t="s">
        <v>838</v>
      </c>
      <c r="B595" s="12">
        <v>77</v>
      </c>
      <c r="C595" s="12">
        <v>220</v>
      </c>
      <c r="D595" s="12">
        <v>28.26</v>
      </c>
    </row>
    <row r="596" spans="1:4" x14ac:dyDescent="0.2">
      <c r="A596" s="12" t="s">
        <v>839</v>
      </c>
      <c r="B596" s="12">
        <v>70</v>
      </c>
      <c r="C596" s="12">
        <v>165</v>
      </c>
      <c r="D596" s="12">
        <v>29.12</v>
      </c>
    </row>
    <row r="597" spans="1:4" x14ac:dyDescent="0.2">
      <c r="A597" s="12" t="s">
        <v>840</v>
      </c>
      <c r="B597" s="12">
        <v>71</v>
      </c>
      <c r="C597" s="12">
        <v>180</v>
      </c>
      <c r="D597" s="12">
        <v>26.18</v>
      </c>
    </row>
    <row r="598" spans="1:4" x14ac:dyDescent="0.2">
      <c r="A598" s="12" t="s">
        <v>841</v>
      </c>
      <c r="B598" s="12">
        <v>73</v>
      </c>
      <c r="C598" s="12">
        <v>200</v>
      </c>
      <c r="D598" s="12">
        <v>28.03</v>
      </c>
    </row>
    <row r="599" spans="1:4" x14ac:dyDescent="0.2">
      <c r="A599" s="12" t="s">
        <v>842</v>
      </c>
      <c r="B599" s="12">
        <v>76</v>
      </c>
      <c r="C599" s="12">
        <v>200</v>
      </c>
      <c r="D599" s="12">
        <v>23.08</v>
      </c>
    </row>
    <row r="600" spans="1:4" x14ac:dyDescent="0.2">
      <c r="A600" s="12" t="s">
        <v>843</v>
      </c>
      <c r="B600" s="12">
        <v>71</v>
      </c>
      <c r="C600" s="12">
        <v>170</v>
      </c>
      <c r="D600" s="12">
        <v>26.24</v>
      </c>
    </row>
    <row r="601" spans="1:4" x14ac:dyDescent="0.2">
      <c r="A601" s="12" t="s">
        <v>844</v>
      </c>
      <c r="B601" s="12">
        <v>75</v>
      </c>
      <c r="C601" s="12">
        <v>224</v>
      </c>
      <c r="D601" s="12">
        <v>26.63</v>
      </c>
    </row>
    <row r="602" spans="1:4" x14ac:dyDescent="0.2">
      <c r="A602" s="12" t="s">
        <v>845</v>
      </c>
      <c r="B602" s="12">
        <v>74</v>
      </c>
      <c r="C602" s="12">
        <v>220</v>
      </c>
      <c r="D602" s="12">
        <v>24.21</v>
      </c>
    </row>
    <row r="603" spans="1:4" x14ac:dyDescent="0.2">
      <c r="A603" s="12" t="s">
        <v>846</v>
      </c>
      <c r="B603" s="12">
        <v>72</v>
      </c>
      <c r="C603" s="12">
        <v>180</v>
      </c>
      <c r="D603" s="12">
        <v>23.01</v>
      </c>
    </row>
    <row r="604" spans="1:4" x14ac:dyDescent="0.2">
      <c r="A604" s="12" t="s">
        <v>847</v>
      </c>
      <c r="B604" s="12">
        <v>76</v>
      </c>
      <c r="C604" s="12">
        <v>198</v>
      </c>
      <c r="D604" s="12">
        <v>23.13</v>
      </c>
    </row>
    <row r="605" spans="1:4" x14ac:dyDescent="0.2">
      <c r="A605" s="12" t="s">
        <v>848</v>
      </c>
      <c r="B605" s="12">
        <v>79</v>
      </c>
      <c r="C605" s="12">
        <v>240</v>
      </c>
      <c r="D605" s="12">
        <v>23.08</v>
      </c>
    </row>
    <row r="606" spans="1:4" x14ac:dyDescent="0.2">
      <c r="A606" s="12" t="s">
        <v>849</v>
      </c>
      <c r="B606" s="12">
        <v>76</v>
      </c>
      <c r="C606" s="12">
        <v>239</v>
      </c>
      <c r="D606" s="12">
        <v>25.13</v>
      </c>
    </row>
    <row r="607" spans="1:4" x14ac:dyDescent="0.2">
      <c r="A607" s="12" t="s">
        <v>850</v>
      </c>
      <c r="B607" s="12">
        <v>73</v>
      </c>
      <c r="C607" s="12">
        <v>185</v>
      </c>
      <c r="D607" s="12">
        <v>24.66</v>
      </c>
    </row>
    <row r="608" spans="1:4" x14ac:dyDescent="0.2">
      <c r="A608" s="12" t="s">
        <v>851</v>
      </c>
      <c r="B608" s="12">
        <v>76</v>
      </c>
      <c r="C608" s="12">
        <v>210</v>
      </c>
      <c r="D608" s="12">
        <v>26.03</v>
      </c>
    </row>
    <row r="609" spans="1:4" x14ac:dyDescent="0.2">
      <c r="A609" s="12" t="s">
        <v>852</v>
      </c>
      <c r="B609" s="12">
        <v>78</v>
      </c>
      <c r="C609" s="12">
        <v>220</v>
      </c>
      <c r="D609" s="12">
        <v>28.7</v>
      </c>
    </row>
    <row r="610" spans="1:4" x14ac:dyDescent="0.2">
      <c r="A610" s="12" t="s">
        <v>853</v>
      </c>
      <c r="B610" s="12">
        <v>75</v>
      </c>
      <c r="C610" s="12">
        <v>200</v>
      </c>
      <c r="D610" s="12">
        <v>25.57</v>
      </c>
    </row>
    <row r="611" spans="1:4" x14ac:dyDescent="0.2">
      <c r="A611" s="12" t="s">
        <v>854</v>
      </c>
      <c r="B611" s="12">
        <v>76</v>
      </c>
      <c r="C611" s="12">
        <v>195</v>
      </c>
      <c r="D611" s="12">
        <v>24.65</v>
      </c>
    </row>
    <row r="612" spans="1:4" x14ac:dyDescent="0.2">
      <c r="A612" s="12" t="s">
        <v>855</v>
      </c>
      <c r="B612" s="12">
        <v>72</v>
      </c>
      <c r="C612" s="12">
        <v>220</v>
      </c>
      <c r="D612" s="12">
        <v>25.55</v>
      </c>
    </row>
    <row r="613" spans="1:4" x14ac:dyDescent="0.2">
      <c r="A613" s="12" t="s">
        <v>856</v>
      </c>
      <c r="B613" s="12">
        <v>72</v>
      </c>
      <c r="C613" s="12">
        <v>230</v>
      </c>
      <c r="D613" s="12">
        <v>22.27</v>
      </c>
    </row>
    <row r="614" spans="1:4" x14ac:dyDescent="0.2">
      <c r="A614" s="12" t="s">
        <v>857</v>
      </c>
      <c r="B614" s="12">
        <v>73</v>
      </c>
      <c r="C614" s="12">
        <v>170</v>
      </c>
      <c r="D614" s="12">
        <v>24.76</v>
      </c>
    </row>
    <row r="615" spans="1:4" x14ac:dyDescent="0.2">
      <c r="A615" s="12" t="s">
        <v>858</v>
      </c>
      <c r="B615" s="12">
        <v>73</v>
      </c>
      <c r="C615" s="12">
        <v>220</v>
      </c>
      <c r="D615" s="12">
        <v>23.98</v>
      </c>
    </row>
    <row r="616" spans="1:4" x14ac:dyDescent="0.2">
      <c r="A616" s="12" t="s">
        <v>859</v>
      </c>
      <c r="B616" s="12">
        <v>75</v>
      </c>
      <c r="C616" s="12">
        <v>230</v>
      </c>
      <c r="D616" s="12">
        <v>27.85</v>
      </c>
    </row>
    <row r="617" spans="1:4" x14ac:dyDescent="0.2">
      <c r="A617" s="12" t="s">
        <v>860</v>
      </c>
      <c r="B617" s="12">
        <v>71</v>
      </c>
      <c r="C617" s="12">
        <v>165</v>
      </c>
      <c r="D617" s="12">
        <v>22.14</v>
      </c>
    </row>
    <row r="618" spans="1:4" x14ac:dyDescent="0.2">
      <c r="A618" s="12" t="s">
        <v>861</v>
      </c>
      <c r="B618" s="12">
        <v>76</v>
      </c>
      <c r="C618" s="12">
        <v>205</v>
      </c>
      <c r="D618" s="12">
        <v>27.05</v>
      </c>
    </row>
    <row r="619" spans="1:4" x14ac:dyDescent="0.2">
      <c r="A619" s="12" t="s">
        <v>862</v>
      </c>
      <c r="B619" s="12">
        <v>70</v>
      </c>
      <c r="C619" s="12">
        <v>192</v>
      </c>
      <c r="D619" s="12">
        <v>31.45</v>
      </c>
    </row>
    <row r="620" spans="1:4" x14ac:dyDescent="0.2">
      <c r="A620" s="12" t="s">
        <v>863</v>
      </c>
      <c r="B620" s="12">
        <v>75</v>
      </c>
      <c r="C620" s="12">
        <v>210</v>
      </c>
      <c r="D620" s="12">
        <v>32.03</v>
      </c>
    </row>
    <row r="621" spans="1:4" x14ac:dyDescent="0.2">
      <c r="A621" s="12" t="s">
        <v>864</v>
      </c>
      <c r="B621" s="12">
        <v>74</v>
      </c>
      <c r="C621" s="12">
        <v>205</v>
      </c>
      <c r="D621" s="12">
        <v>29.95</v>
      </c>
    </row>
    <row r="622" spans="1:4" x14ac:dyDescent="0.2">
      <c r="A622" s="12" t="s">
        <v>865</v>
      </c>
      <c r="B622" s="12">
        <v>75</v>
      </c>
      <c r="C622" s="12">
        <v>200</v>
      </c>
      <c r="D622" s="12">
        <v>23.47</v>
      </c>
    </row>
    <row r="623" spans="1:4" x14ac:dyDescent="0.2">
      <c r="A623" s="12" t="s">
        <v>866</v>
      </c>
      <c r="B623" s="12">
        <v>73</v>
      </c>
      <c r="C623" s="12">
        <v>210</v>
      </c>
      <c r="D623" s="12">
        <v>37.21</v>
      </c>
    </row>
    <row r="624" spans="1:4" x14ac:dyDescent="0.2">
      <c r="A624" s="12" t="s">
        <v>867</v>
      </c>
      <c r="B624" s="12">
        <v>71</v>
      </c>
      <c r="C624" s="12">
        <v>185</v>
      </c>
      <c r="D624" s="12">
        <v>25.67</v>
      </c>
    </row>
    <row r="625" spans="1:4" x14ac:dyDescent="0.2">
      <c r="A625" s="12" t="s">
        <v>868</v>
      </c>
      <c r="B625" s="12">
        <v>71</v>
      </c>
      <c r="C625" s="12">
        <v>195</v>
      </c>
      <c r="D625" s="12">
        <v>34.69</v>
      </c>
    </row>
    <row r="626" spans="1:4" x14ac:dyDescent="0.2">
      <c r="A626" s="12" t="s">
        <v>869</v>
      </c>
      <c r="B626" s="12">
        <v>72</v>
      </c>
      <c r="C626" s="12">
        <v>202</v>
      </c>
      <c r="D626" s="12">
        <v>30.04</v>
      </c>
    </row>
    <row r="627" spans="1:4" x14ac:dyDescent="0.2">
      <c r="A627" s="12" t="s">
        <v>870</v>
      </c>
      <c r="B627" s="12">
        <v>73</v>
      </c>
      <c r="C627" s="12">
        <v>205</v>
      </c>
      <c r="D627" s="12">
        <v>32.520000000000003</v>
      </c>
    </row>
    <row r="628" spans="1:4" x14ac:dyDescent="0.2">
      <c r="A628" s="12" t="s">
        <v>871</v>
      </c>
      <c r="B628" s="12">
        <v>73</v>
      </c>
      <c r="C628" s="12">
        <v>195</v>
      </c>
      <c r="D628" s="12">
        <v>24.15</v>
      </c>
    </row>
    <row r="629" spans="1:4" x14ac:dyDescent="0.2">
      <c r="A629" s="12" t="s">
        <v>872</v>
      </c>
      <c r="B629" s="12">
        <v>72</v>
      </c>
      <c r="C629" s="12">
        <v>180</v>
      </c>
      <c r="D629" s="12">
        <v>26.86</v>
      </c>
    </row>
    <row r="630" spans="1:4" x14ac:dyDescent="0.2">
      <c r="A630" s="12" t="s">
        <v>873</v>
      </c>
      <c r="B630" s="12">
        <v>69</v>
      </c>
      <c r="C630" s="12">
        <v>200</v>
      </c>
      <c r="D630" s="12">
        <v>27.94</v>
      </c>
    </row>
    <row r="631" spans="1:4" x14ac:dyDescent="0.2">
      <c r="A631" s="12" t="s">
        <v>874</v>
      </c>
      <c r="B631" s="12">
        <v>73</v>
      </c>
      <c r="C631" s="12">
        <v>185</v>
      </c>
      <c r="D631" s="12">
        <v>26.63</v>
      </c>
    </row>
    <row r="632" spans="1:4" x14ac:dyDescent="0.2">
      <c r="A632" s="12" t="s">
        <v>875</v>
      </c>
      <c r="B632" s="12">
        <v>78</v>
      </c>
      <c r="C632" s="12">
        <v>240</v>
      </c>
      <c r="D632" s="12">
        <v>27.31</v>
      </c>
    </row>
    <row r="633" spans="1:4" x14ac:dyDescent="0.2">
      <c r="A633" s="12" t="s">
        <v>876</v>
      </c>
      <c r="B633" s="12">
        <v>71</v>
      </c>
      <c r="C633" s="12">
        <v>185</v>
      </c>
      <c r="D633" s="12">
        <v>30.55</v>
      </c>
    </row>
    <row r="634" spans="1:4" x14ac:dyDescent="0.2">
      <c r="A634" s="12" t="s">
        <v>877</v>
      </c>
      <c r="B634" s="12">
        <v>73</v>
      </c>
      <c r="C634" s="12">
        <v>220</v>
      </c>
      <c r="D634" s="12">
        <v>40.68</v>
      </c>
    </row>
    <row r="635" spans="1:4" x14ac:dyDescent="0.2">
      <c r="A635" s="12" t="s">
        <v>878</v>
      </c>
      <c r="B635" s="12">
        <v>75</v>
      </c>
      <c r="C635" s="12">
        <v>205</v>
      </c>
      <c r="D635" s="12">
        <v>37.270000000000003</v>
      </c>
    </row>
    <row r="636" spans="1:4" x14ac:dyDescent="0.2">
      <c r="A636" s="12" t="s">
        <v>879</v>
      </c>
      <c r="B636" s="12">
        <v>76</v>
      </c>
      <c r="C636" s="12">
        <v>205</v>
      </c>
      <c r="D636" s="12">
        <v>25.78</v>
      </c>
    </row>
    <row r="637" spans="1:4" x14ac:dyDescent="0.2">
      <c r="A637" s="12" t="s">
        <v>880</v>
      </c>
      <c r="B637" s="12">
        <v>70</v>
      </c>
      <c r="C637" s="12">
        <v>180</v>
      </c>
      <c r="D637" s="12">
        <v>30.98</v>
      </c>
    </row>
    <row r="638" spans="1:4" x14ac:dyDescent="0.2">
      <c r="A638" s="12" t="s">
        <v>881</v>
      </c>
      <c r="B638" s="12">
        <v>74</v>
      </c>
      <c r="C638" s="12">
        <v>201</v>
      </c>
      <c r="D638" s="12">
        <v>28.41</v>
      </c>
    </row>
    <row r="639" spans="1:4" x14ac:dyDescent="0.2">
      <c r="A639" s="12" t="s">
        <v>882</v>
      </c>
      <c r="B639" s="12">
        <v>77</v>
      </c>
      <c r="C639" s="12">
        <v>190</v>
      </c>
      <c r="D639" s="12">
        <v>30.01</v>
      </c>
    </row>
    <row r="640" spans="1:4" x14ac:dyDescent="0.2">
      <c r="A640" s="12" t="s">
        <v>883</v>
      </c>
      <c r="B640" s="12">
        <v>75</v>
      </c>
      <c r="C640" s="12">
        <v>208</v>
      </c>
      <c r="D640" s="12">
        <v>31.57</v>
      </c>
    </row>
    <row r="641" spans="1:4" x14ac:dyDescent="0.2">
      <c r="A641" s="12" t="s">
        <v>884</v>
      </c>
      <c r="B641" s="12">
        <v>79</v>
      </c>
      <c r="C641" s="12">
        <v>240</v>
      </c>
      <c r="D641" s="12">
        <v>28.81</v>
      </c>
    </row>
    <row r="642" spans="1:4" x14ac:dyDescent="0.2">
      <c r="A642" s="12" t="s">
        <v>885</v>
      </c>
      <c r="B642" s="12">
        <v>72</v>
      </c>
      <c r="D642" s="12">
        <v>27.77</v>
      </c>
    </row>
    <row r="643" spans="1:4" x14ac:dyDescent="0.2">
      <c r="A643" s="12" t="s">
        <v>886</v>
      </c>
      <c r="B643" s="12">
        <v>72</v>
      </c>
      <c r="C643" s="12">
        <v>180</v>
      </c>
      <c r="D643" s="12">
        <v>24.09</v>
      </c>
    </row>
    <row r="644" spans="1:4" x14ac:dyDescent="0.2">
      <c r="A644" s="12" t="s">
        <v>887</v>
      </c>
      <c r="B644" s="12">
        <v>77</v>
      </c>
      <c r="C644" s="12">
        <v>230</v>
      </c>
      <c r="D644" s="12">
        <v>26.47</v>
      </c>
    </row>
    <row r="645" spans="1:4" x14ac:dyDescent="0.2">
      <c r="A645" s="12" t="s">
        <v>888</v>
      </c>
      <c r="B645" s="12">
        <v>73</v>
      </c>
      <c r="C645" s="12">
        <v>195</v>
      </c>
      <c r="D645" s="12">
        <v>30.5</v>
      </c>
    </row>
    <row r="646" spans="1:4" x14ac:dyDescent="0.2">
      <c r="A646" s="12" t="s">
        <v>889</v>
      </c>
      <c r="B646" s="12">
        <v>75</v>
      </c>
      <c r="C646" s="12">
        <v>215</v>
      </c>
      <c r="D646" s="12">
        <v>23.74</v>
      </c>
    </row>
    <row r="647" spans="1:4" x14ac:dyDescent="0.2">
      <c r="A647" s="12" t="s">
        <v>890</v>
      </c>
      <c r="B647" s="12">
        <v>75</v>
      </c>
      <c r="C647" s="12">
        <v>190</v>
      </c>
      <c r="D647" s="12">
        <v>24.49</v>
      </c>
    </row>
    <row r="648" spans="1:4" x14ac:dyDescent="0.2">
      <c r="A648" s="12" t="s">
        <v>891</v>
      </c>
      <c r="B648" s="12">
        <v>75</v>
      </c>
      <c r="C648" s="12">
        <v>195</v>
      </c>
      <c r="D648" s="12">
        <v>26.73</v>
      </c>
    </row>
    <row r="649" spans="1:4" x14ac:dyDescent="0.2">
      <c r="A649" s="12" t="s">
        <v>892</v>
      </c>
      <c r="B649" s="12">
        <v>73</v>
      </c>
      <c r="C649" s="12">
        <v>215</v>
      </c>
      <c r="D649" s="12">
        <v>27.01</v>
      </c>
    </row>
    <row r="650" spans="1:4" x14ac:dyDescent="0.2">
      <c r="A650" s="12" t="s">
        <v>893</v>
      </c>
      <c r="B650" s="12">
        <v>73</v>
      </c>
      <c r="C650" s="12">
        <v>215</v>
      </c>
      <c r="D650" s="12">
        <v>39.75</v>
      </c>
    </row>
    <row r="651" spans="1:4" x14ac:dyDescent="0.2">
      <c r="A651" s="12" t="s">
        <v>894</v>
      </c>
      <c r="B651" s="12">
        <v>76</v>
      </c>
      <c r="C651" s="12">
        <v>220</v>
      </c>
      <c r="D651" s="12">
        <v>27.16</v>
      </c>
    </row>
    <row r="652" spans="1:4" x14ac:dyDescent="0.2">
      <c r="A652" s="12" t="s">
        <v>895</v>
      </c>
      <c r="B652" s="12">
        <v>77</v>
      </c>
      <c r="C652" s="12">
        <v>220</v>
      </c>
      <c r="D652" s="12">
        <v>25.74</v>
      </c>
    </row>
    <row r="653" spans="1:4" x14ac:dyDescent="0.2">
      <c r="A653" s="12" t="s">
        <v>896</v>
      </c>
      <c r="B653" s="12">
        <v>75</v>
      </c>
      <c r="C653" s="12">
        <v>230</v>
      </c>
      <c r="D653" s="12">
        <v>37.43</v>
      </c>
    </row>
    <row r="654" spans="1:4" x14ac:dyDescent="0.2">
      <c r="A654" s="12" t="s">
        <v>897</v>
      </c>
      <c r="B654" s="12">
        <v>70</v>
      </c>
      <c r="C654" s="12">
        <v>195</v>
      </c>
      <c r="D654" s="12">
        <v>39.85</v>
      </c>
    </row>
    <row r="655" spans="1:4" x14ac:dyDescent="0.2">
      <c r="A655" s="12" t="s">
        <v>898</v>
      </c>
      <c r="B655" s="12">
        <v>71</v>
      </c>
      <c r="C655" s="12">
        <v>190</v>
      </c>
      <c r="D655" s="12">
        <v>28.62</v>
      </c>
    </row>
    <row r="656" spans="1:4" x14ac:dyDescent="0.2">
      <c r="A656" s="12" t="s">
        <v>899</v>
      </c>
      <c r="B656" s="12">
        <v>71</v>
      </c>
      <c r="C656" s="12">
        <v>195</v>
      </c>
      <c r="D656" s="12">
        <v>23.9</v>
      </c>
    </row>
    <row r="657" spans="1:4" x14ac:dyDescent="0.2">
      <c r="A657" s="12" t="s">
        <v>900</v>
      </c>
      <c r="B657" s="12">
        <v>75</v>
      </c>
      <c r="C657" s="12">
        <v>209</v>
      </c>
      <c r="D657" s="12">
        <v>25.18</v>
      </c>
    </row>
    <row r="658" spans="1:4" x14ac:dyDescent="0.2">
      <c r="A658" s="12" t="s">
        <v>901</v>
      </c>
      <c r="B658" s="12">
        <v>74</v>
      </c>
      <c r="C658" s="12">
        <v>204</v>
      </c>
      <c r="D658" s="12">
        <v>33.53</v>
      </c>
    </row>
    <row r="659" spans="1:4" x14ac:dyDescent="0.2">
      <c r="A659" s="12" t="s">
        <v>902</v>
      </c>
      <c r="B659" s="12">
        <v>69</v>
      </c>
      <c r="C659" s="12">
        <v>170</v>
      </c>
      <c r="D659" s="12">
        <v>33.03</v>
      </c>
    </row>
    <row r="660" spans="1:4" x14ac:dyDescent="0.2">
      <c r="A660" s="12" t="s">
        <v>903</v>
      </c>
      <c r="B660" s="12">
        <v>70</v>
      </c>
      <c r="C660" s="12">
        <v>185</v>
      </c>
      <c r="D660" s="12">
        <v>31.35</v>
      </c>
    </row>
    <row r="661" spans="1:4" x14ac:dyDescent="0.2">
      <c r="A661" s="12" t="s">
        <v>904</v>
      </c>
      <c r="B661" s="12">
        <v>75</v>
      </c>
      <c r="C661" s="12">
        <v>205</v>
      </c>
      <c r="D661" s="12">
        <v>22.39</v>
      </c>
    </row>
    <row r="662" spans="1:4" x14ac:dyDescent="0.2">
      <c r="A662" s="12" t="s">
        <v>905</v>
      </c>
      <c r="B662" s="12">
        <v>72</v>
      </c>
      <c r="C662" s="12">
        <v>175</v>
      </c>
      <c r="D662" s="12">
        <v>27.99</v>
      </c>
    </row>
    <row r="663" spans="1:4" x14ac:dyDescent="0.2">
      <c r="A663" s="12" t="s">
        <v>906</v>
      </c>
      <c r="B663" s="12">
        <v>75</v>
      </c>
      <c r="C663" s="12">
        <v>210</v>
      </c>
      <c r="D663" s="12">
        <v>27.22</v>
      </c>
    </row>
    <row r="664" spans="1:4" x14ac:dyDescent="0.2">
      <c r="A664" s="12" t="s">
        <v>907</v>
      </c>
      <c r="B664" s="12">
        <v>73</v>
      </c>
      <c r="C664" s="12">
        <v>190</v>
      </c>
      <c r="D664" s="12">
        <v>27.49</v>
      </c>
    </row>
    <row r="665" spans="1:4" x14ac:dyDescent="0.2">
      <c r="A665" s="12" t="s">
        <v>908</v>
      </c>
      <c r="B665" s="12">
        <v>72</v>
      </c>
      <c r="C665" s="12">
        <v>180</v>
      </c>
      <c r="D665" s="12">
        <v>27.53</v>
      </c>
    </row>
    <row r="666" spans="1:4" x14ac:dyDescent="0.2">
      <c r="A666" s="12" t="s">
        <v>909</v>
      </c>
      <c r="B666" s="12">
        <v>72</v>
      </c>
      <c r="C666" s="12">
        <v>180</v>
      </c>
      <c r="D666" s="12">
        <v>26.26</v>
      </c>
    </row>
    <row r="667" spans="1:4" x14ac:dyDescent="0.2">
      <c r="A667" s="12" t="s">
        <v>910</v>
      </c>
      <c r="B667" s="12">
        <v>72</v>
      </c>
      <c r="C667" s="12">
        <v>160</v>
      </c>
      <c r="D667" s="12">
        <v>25.18</v>
      </c>
    </row>
    <row r="668" spans="1:4" x14ac:dyDescent="0.2">
      <c r="A668" s="12" t="s">
        <v>911</v>
      </c>
      <c r="B668" s="12">
        <v>76</v>
      </c>
      <c r="C668" s="12">
        <v>235</v>
      </c>
      <c r="D668" s="12">
        <v>27.12</v>
      </c>
    </row>
    <row r="669" spans="1:4" x14ac:dyDescent="0.2">
      <c r="A669" s="12" t="s">
        <v>912</v>
      </c>
      <c r="B669" s="12">
        <v>75</v>
      </c>
      <c r="C669" s="12">
        <v>200</v>
      </c>
      <c r="D669" s="12">
        <v>27.69</v>
      </c>
    </row>
    <row r="670" spans="1:4" x14ac:dyDescent="0.2">
      <c r="A670" s="12" t="s">
        <v>913</v>
      </c>
      <c r="B670" s="12">
        <v>74</v>
      </c>
      <c r="C670" s="12">
        <v>210</v>
      </c>
      <c r="D670" s="12">
        <v>25.69</v>
      </c>
    </row>
    <row r="671" spans="1:4" x14ac:dyDescent="0.2">
      <c r="A671" s="12" t="s">
        <v>914</v>
      </c>
      <c r="B671" s="12">
        <v>75</v>
      </c>
      <c r="C671" s="12">
        <v>224</v>
      </c>
      <c r="D671" s="12">
        <v>36.32</v>
      </c>
    </row>
    <row r="672" spans="1:4" x14ac:dyDescent="0.2">
      <c r="A672" s="12" t="s">
        <v>915</v>
      </c>
      <c r="B672" s="12">
        <v>69</v>
      </c>
      <c r="C672" s="12">
        <v>180</v>
      </c>
      <c r="D672" s="12">
        <v>28.11</v>
      </c>
    </row>
    <row r="673" spans="1:4" x14ac:dyDescent="0.2">
      <c r="A673" s="12" t="s">
        <v>916</v>
      </c>
      <c r="B673" s="12">
        <v>73</v>
      </c>
      <c r="C673" s="12">
        <v>190</v>
      </c>
      <c r="D673" s="12">
        <v>31.21</v>
      </c>
    </row>
    <row r="674" spans="1:4" x14ac:dyDescent="0.2">
      <c r="A674" s="12" t="s">
        <v>917</v>
      </c>
      <c r="B674" s="12">
        <v>72</v>
      </c>
      <c r="C674" s="12">
        <v>197</v>
      </c>
      <c r="D674" s="12">
        <v>30.8</v>
      </c>
    </row>
    <row r="675" spans="1:4" x14ac:dyDescent="0.2">
      <c r="A675" s="12" t="s">
        <v>918</v>
      </c>
      <c r="B675" s="12">
        <v>72</v>
      </c>
      <c r="C675" s="12">
        <v>203</v>
      </c>
      <c r="D675" s="12">
        <v>30.21</v>
      </c>
    </row>
    <row r="676" spans="1:4" x14ac:dyDescent="0.2">
      <c r="A676" s="12" t="s">
        <v>919</v>
      </c>
      <c r="B676" s="12">
        <v>75</v>
      </c>
      <c r="C676" s="12">
        <v>205</v>
      </c>
      <c r="D676" s="12">
        <v>28.06</v>
      </c>
    </row>
    <row r="677" spans="1:4" x14ac:dyDescent="0.2">
      <c r="A677" s="12" t="s">
        <v>920</v>
      </c>
      <c r="B677" s="12">
        <v>77</v>
      </c>
      <c r="C677" s="12">
        <v>170</v>
      </c>
      <c r="D677" s="12">
        <v>26.52</v>
      </c>
    </row>
    <row r="678" spans="1:4" x14ac:dyDescent="0.2">
      <c r="A678" s="12" t="s">
        <v>921</v>
      </c>
      <c r="B678" s="12">
        <v>76</v>
      </c>
      <c r="C678" s="12">
        <v>200</v>
      </c>
      <c r="D678" s="12">
        <v>23.1</v>
      </c>
    </row>
    <row r="679" spans="1:4" x14ac:dyDescent="0.2">
      <c r="A679" s="12" t="s">
        <v>922</v>
      </c>
      <c r="B679" s="12">
        <v>80</v>
      </c>
      <c r="C679" s="12">
        <v>250</v>
      </c>
      <c r="D679" s="12">
        <v>25.02</v>
      </c>
    </row>
    <row r="680" spans="1:4" x14ac:dyDescent="0.2">
      <c r="A680" s="12" t="s">
        <v>923</v>
      </c>
      <c r="B680" s="12">
        <v>77</v>
      </c>
      <c r="C680" s="12">
        <v>200</v>
      </c>
      <c r="D680" s="12">
        <v>26.14</v>
      </c>
    </row>
    <row r="681" spans="1:4" x14ac:dyDescent="0.2">
      <c r="A681" s="12" t="s">
        <v>924</v>
      </c>
      <c r="B681" s="12">
        <v>76</v>
      </c>
      <c r="C681" s="12">
        <v>220</v>
      </c>
      <c r="D681" s="12">
        <v>25.38</v>
      </c>
    </row>
    <row r="682" spans="1:4" x14ac:dyDescent="0.2">
      <c r="A682" s="12" t="s">
        <v>925</v>
      </c>
      <c r="B682" s="12">
        <v>79</v>
      </c>
      <c r="C682" s="12">
        <v>200</v>
      </c>
      <c r="D682" s="12">
        <v>27.6</v>
      </c>
    </row>
    <row r="683" spans="1:4" x14ac:dyDescent="0.2">
      <c r="A683" s="12" t="s">
        <v>926</v>
      </c>
      <c r="B683" s="12">
        <v>71</v>
      </c>
      <c r="C683" s="12">
        <v>190</v>
      </c>
      <c r="D683" s="12">
        <v>25.5</v>
      </c>
    </row>
    <row r="684" spans="1:4" x14ac:dyDescent="0.2">
      <c r="A684" s="12" t="s">
        <v>927</v>
      </c>
      <c r="B684" s="12">
        <v>75</v>
      </c>
      <c r="C684" s="12">
        <v>170</v>
      </c>
      <c r="D684" s="12">
        <v>24.24</v>
      </c>
    </row>
    <row r="685" spans="1:4" x14ac:dyDescent="0.2">
      <c r="A685" s="12" t="s">
        <v>928</v>
      </c>
      <c r="B685" s="12">
        <v>73</v>
      </c>
      <c r="C685" s="12">
        <v>190</v>
      </c>
      <c r="D685" s="12">
        <v>23.32</v>
      </c>
    </row>
    <row r="686" spans="1:4" x14ac:dyDescent="0.2">
      <c r="A686" s="12" t="s">
        <v>929</v>
      </c>
      <c r="B686" s="12">
        <v>76</v>
      </c>
      <c r="C686" s="12">
        <v>220</v>
      </c>
      <c r="D686" s="12">
        <v>31.56</v>
      </c>
    </row>
    <row r="687" spans="1:4" x14ac:dyDescent="0.2">
      <c r="A687" s="12" t="s">
        <v>930</v>
      </c>
      <c r="B687" s="12">
        <v>77</v>
      </c>
      <c r="C687" s="12">
        <v>215</v>
      </c>
      <c r="D687" s="12">
        <v>34.19</v>
      </c>
    </row>
    <row r="688" spans="1:4" x14ac:dyDescent="0.2">
      <c r="A688" s="12" t="s">
        <v>931</v>
      </c>
      <c r="B688" s="12">
        <v>73</v>
      </c>
      <c r="C688" s="12">
        <v>206</v>
      </c>
      <c r="D688" s="12">
        <v>36.78</v>
      </c>
    </row>
    <row r="689" spans="1:4" x14ac:dyDescent="0.2">
      <c r="A689" s="12" t="s">
        <v>932</v>
      </c>
      <c r="B689" s="12">
        <v>76</v>
      </c>
      <c r="C689" s="12">
        <v>215</v>
      </c>
      <c r="D689" s="12">
        <v>27.73</v>
      </c>
    </row>
    <row r="690" spans="1:4" x14ac:dyDescent="0.2">
      <c r="A690" s="12" t="s">
        <v>933</v>
      </c>
      <c r="B690" s="12">
        <v>70</v>
      </c>
      <c r="C690" s="12">
        <v>185</v>
      </c>
      <c r="D690" s="12">
        <v>34.880000000000003</v>
      </c>
    </row>
    <row r="691" spans="1:4" x14ac:dyDescent="0.2">
      <c r="A691" s="12" t="s">
        <v>934</v>
      </c>
      <c r="B691" s="12">
        <v>75</v>
      </c>
      <c r="C691" s="12">
        <v>235</v>
      </c>
      <c r="D691" s="12">
        <v>31</v>
      </c>
    </row>
    <row r="692" spans="1:4" x14ac:dyDescent="0.2">
      <c r="A692" s="12" t="s">
        <v>935</v>
      </c>
      <c r="B692" s="12">
        <v>73</v>
      </c>
      <c r="C692" s="12">
        <v>188</v>
      </c>
      <c r="D692" s="12">
        <v>48.52</v>
      </c>
    </row>
    <row r="693" spans="1:4" x14ac:dyDescent="0.2">
      <c r="A693" s="12" t="s">
        <v>936</v>
      </c>
      <c r="B693" s="12">
        <v>75</v>
      </c>
      <c r="C693" s="12">
        <v>230</v>
      </c>
      <c r="D693" s="12">
        <v>34.68</v>
      </c>
    </row>
    <row r="694" spans="1:4" x14ac:dyDescent="0.2">
      <c r="A694" s="12" t="s">
        <v>937</v>
      </c>
      <c r="B694" s="12">
        <v>70</v>
      </c>
      <c r="C694" s="12">
        <v>195</v>
      </c>
      <c r="D694" s="12">
        <v>37.380000000000003</v>
      </c>
    </row>
    <row r="695" spans="1:4" x14ac:dyDescent="0.2">
      <c r="A695" s="12" t="s">
        <v>938</v>
      </c>
      <c r="B695" s="12">
        <v>69</v>
      </c>
      <c r="C695" s="12">
        <v>168</v>
      </c>
      <c r="D695" s="12">
        <v>24.33</v>
      </c>
    </row>
    <row r="696" spans="1:4" x14ac:dyDescent="0.2">
      <c r="A696" s="12" t="s">
        <v>939</v>
      </c>
      <c r="B696" s="12">
        <v>71</v>
      </c>
      <c r="C696" s="12">
        <v>190</v>
      </c>
      <c r="D696" s="12">
        <v>37.299999999999997</v>
      </c>
    </row>
    <row r="697" spans="1:4" x14ac:dyDescent="0.2">
      <c r="A697" s="12" t="s">
        <v>940</v>
      </c>
      <c r="B697" s="12">
        <v>72</v>
      </c>
      <c r="C697" s="12">
        <v>160</v>
      </c>
      <c r="D697" s="12">
        <v>23.72</v>
      </c>
    </row>
    <row r="698" spans="1:4" x14ac:dyDescent="0.2">
      <c r="A698" s="12" t="s">
        <v>941</v>
      </c>
      <c r="B698" s="12">
        <v>72</v>
      </c>
      <c r="C698" s="12">
        <v>200</v>
      </c>
      <c r="D698" s="12">
        <v>24.19</v>
      </c>
    </row>
    <row r="699" spans="1:4" x14ac:dyDescent="0.2">
      <c r="A699" s="12" t="s">
        <v>942</v>
      </c>
      <c r="B699" s="12">
        <v>73</v>
      </c>
      <c r="C699" s="12">
        <v>200</v>
      </c>
      <c r="D699" s="12">
        <v>25.7</v>
      </c>
    </row>
    <row r="700" spans="1:4" x14ac:dyDescent="0.2">
      <c r="A700" s="12" t="s">
        <v>943</v>
      </c>
      <c r="B700" s="12">
        <v>70</v>
      </c>
      <c r="C700" s="12">
        <v>189</v>
      </c>
      <c r="D700" s="12">
        <v>29.06</v>
      </c>
    </row>
    <row r="701" spans="1:4" x14ac:dyDescent="0.2">
      <c r="A701" s="12" t="s">
        <v>944</v>
      </c>
      <c r="B701" s="12">
        <v>70</v>
      </c>
      <c r="C701" s="12">
        <v>180</v>
      </c>
      <c r="D701" s="12">
        <v>33.479999999999997</v>
      </c>
    </row>
    <row r="702" spans="1:4" x14ac:dyDescent="0.2">
      <c r="A702" s="12" t="s">
        <v>945</v>
      </c>
      <c r="B702" s="12">
        <v>73</v>
      </c>
      <c r="C702" s="12">
        <v>190</v>
      </c>
      <c r="D702" s="12">
        <v>29.85</v>
      </c>
    </row>
    <row r="703" spans="1:4" x14ac:dyDescent="0.2">
      <c r="A703" s="12" t="s">
        <v>946</v>
      </c>
      <c r="B703" s="12">
        <v>76</v>
      </c>
      <c r="C703" s="12">
        <v>200</v>
      </c>
      <c r="D703" s="12">
        <v>34.299999999999997</v>
      </c>
    </row>
    <row r="704" spans="1:4" x14ac:dyDescent="0.2">
      <c r="A704" s="12" t="s">
        <v>947</v>
      </c>
      <c r="B704" s="12">
        <v>75</v>
      </c>
      <c r="C704" s="12">
        <v>220</v>
      </c>
      <c r="D704" s="12">
        <v>40.659999999999997</v>
      </c>
    </row>
    <row r="705" spans="1:4" x14ac:dyDescent="0.2">
      <c r="A705" s="12" t="s">
        <v>948</v>
      </c>
      <c r="B705" s="12">
        <v>72</v>
      </c>
      <c r="C705" s="12">
        <v>187</v>
      </c>
      <c r="D705" s="12">
        <v>21.9</v>
      </c>
    </row>
    <row r="706" spans="1:4" x14ac:dyDescent="0.2">
      <c r="A706" s="12" t="s">
        <v>949</v>
      </c>
      <c r="B706" s="12">
        <v>73</v>
      </c>
      <c r="C706" s="12">
        <v>240</v>
      </c>
      <c r="D706" s="12">
        <v>27.39</v>
      </c>
    </row>
    <row r="707" spans="1:4" x14ac:dyDescent="0.2">
      <c r="A707" s="12" t="s">
        <v>950</v>
      </c>
      <c r="B707" s="12">
        <v>79</v>
      </c>
      <c r="C707" s="12">
        <v>190</v>
      </c>
      <c r="D707" s="12">
        <v>23.13</v>
      </c>
    </row>
    <row r="708" spans="1:4" x14ac:dyDescent="0.2">
      <c r="A708" s="12" t="s">
        <v>951</v>
      </c>
      <c r="B708" s="12">
        <v>71</v>
      </c>
      <c r="C708" s="12">
        <v>180</v>
      </c>
      <c r="D708" s="12">
        <v>35.35</v>
      </c>
    </row>
    <row r="709" spans="1:4" x14ac:dyDescent="0.2">
      <c r="A709" s="12" t="s">
        <v>952</v>
      </c>
      <c r="B709" s="12">
        <v>72</v>
      </c>
      <c r="C709" s="12">
        <v>185</v>
      </c>
      <c r="D709" s="12">
        <v>40.93</v>
      </c>
    </row>
    <row r="710" spans="1:4" x14ac:dyDescent="0.2">
      <c r="A710" s="12" t="s">
        <v>953</v>
      </c>
      <c r="B710" s="12">
        <v>74</v>
      </c>
      <c r="C710" s="12">
        <v>210</v>
      </c>
      <c r="D710" s="12">
        <v>33.67</v>
      </c>
    </row>
    <row r="711" spans="1:4" x14ac:dyDescent="0.2">
      <c r="A711" s="12" t="s">
        <v>954</v>
      </c>
      <c r="B711" s="12">
        <v>74</v>
      </c>
      <c r="C711" s="12">
        <v>220</v>
      </c>
      <c r="D711" s="12">
        <v>37.39</v>
      </c>
    </row>
    <row r="712" spans="1:4" x14ac:dyDescent="0.2">
      <c r="A712" s="12" t="s">
        <v>955</v>
      </c>
      <c r="B712" s="12">
        <v>74</v>
      </c>
      <c r="C712" s="12">
        <v>219</v>
      </c>
      <c r="D712" s="12">
        <v>27.97</v>
      </c>
    </row>
    <row r="713" spans="1:4" x14ac:dyDescent="0.2">
      <c r="A713" s="12" t="s">
        <v>956</v>
      </c>
      <c r="B713" s="12">
        <v>72</v>
      </c>
      <c r="C713" s="12">
        <v>190</v>
      </c>
      <c r="D713" s="12">
        <v>25.54</v>
      </c>
    </row>
    <row r="714" spans="1:4" x14ac:dyDescent="0.2">
      <c r="A714" s="12" t="s">
        <v>957</v>
      </c>
      <c r="B714" s="12">
        <v>76</v>
      </c>
      <c r="C714" s="12">
        <v>193</v>
      </c>
      <c r="D714" s="12">
        <v>25.81</v>
      </c>
    </row>
    <row r="715" spans="1:4" x14ac:dyDescent="0.2">
      <c r="A715" s="12" t="s">
        <v>958</v>
      </c>
      <c r="B715" s="12">
        <v>76</v>
      </c>
      <c r="C715" s="12">
        <v>175</v>
      </c>
      <c r="D715" s="12">
        <v>22.53</v>
      </c>
    </row>
    <row r="716" spans="1:4" x14ac:dyDescent="0.2">
      <c r="A716" s="12" t="s">
        <v>959</v>
      </c>
      <c r="B716" s="12">
        <v>72</v>
      </c>
      <c r="C716" s="12">
        <v>180</v>
      </c>
      <c r="D716" s="12">
        <v>22.86</v>
      </c>
    </row>
    <row r="717" spans="1:4" x14ac:dyDescent="0.2">
      <c r="A717" s="12" t="s">
        <v>960</v>
      </c>
      <c r="B717" s="12">
        <v>72</v>
      </c>
      <c r="C717" s="12">
        <v>215</v>
      </c>
      <c r="D717" s="12">
        <v>24.07</v>
      </c>
    </row>
    <row r="718" spans="1:4" x14ac:dyDescent="0.2">
      <c r="A718" s="12" t="s">
        <v>961</v>
      </c>
      <c r="B718" s="12">
        <v>71</v>
      </c>
      <c r="C718" s="12">
        <v>210</v>
      </c>
      <c r="D718" s="12">
        <v>29.5</v>
      </c>
    </row>
    <row r="719" spans="1:4" x14ac:dyDescent="0.2">
      <c r="A719" s="12" t="s">
        <v>962</v>
      </c>
      <c r="B719" s="12">
        <v>72</v>
      </c>
      <c r="C719" s="12">
        <v>200</v>
      </c>
      <c r="D719" s="12">
        <v>30.03</v>
      </c>
    </row>
    <row r="720" spans="1:4" x14ac:dyDescent="0.2">
      <c r="A720" s="12" t="s">
        <v>963</v>
      </c>
      <c r="B720" s="12">
        <v>72</v>
      </c>
      <c r="C720" s="12">
        <v>190</v>
      </c>
      <c r="D720" s="12">
        <v>27.38</v>
      </c>
    </row>
    <row r="721" spans="1:4" x14ac:dyDescent="0.2">
      <c r="A721" s="12" t="s">
        <v>964</v>
      </c>
      <c r="B721" s="12">
        <v>70</v>
      </c>
      <c r="C721" s="12">
        <v>185</v>
      </c>
      <c r="D721" s="12">
        <v>30.51</v>
      </c>
    </row>
    <row r="722" spans="1:4" x14ac:dyDescent="0.2">
      <c r="A722" s="12" t="s">
        <v>965</v>
      </c>
      <c r="B722" s="12">
        <v>77</v>
      </c>
      <c r="C722" s="12">
        <v>220</v>
      </c>
      <c r="D722" s="12">
        <v>28.3</v>
      </c>
    </row>
    <row r="723" spans="1:4" x14ac:dyDescent="0.2">
      <c r="A723" s="12" t="s">
        <v>966</v>
      </c>
      <c r="B723" s="12">
        <v>74</v>
      </c>
      <c r="C723" s="12">
        <v>170</v>
      </c>
      <c r="D723" s="12">
        <v>29.84</v>
      </c>
    </row>
    <row r="724" spans="1:4" x14ac:dyDescent="0.2">
      <c r="A724" s="12" t="s">
        <v>967</v>
      </c>
      <c r="B724" s="12">
        <v>72</v>
      </c>
      <c r="C724" s="12">
        <v>195</v>
      </c>
      <c r="D724" s="12">
        <v>33.409999999999997</v>
      </c>
    </row>
    <row r="725" spans="1:4" x14ac:dyDescent="0.2">
      <c r="A725" s="12" t="s">
        <v>968</v>
      </c>
      <c r="B725" s="12">
        <v>76</v>
      </c>
      <c r="C725" s="12">
        <v>205</v>
      </c>
      <c r="D725" s="12">
        <v>33.6</v>
      </c>
    </row>
    <row r="726" spans="1:4" x14ac:dyDescent="0.2">
      <c r="A726" s="12" t="s">
        <v>969</v>
      </c>
      <c r="B726" s="12">
        <v>71</v>
      </c>
      <c r="C726" s="12">
        <v>195</v>
      </c>
      <c r="D726" s="12">
        <v>35.6</v>
      </c>
    </row>
    <row r="727" spans="1:4" x14ac:dyDescent="0.2">
      <c r="A727" s="12" t="s">
        <v>970</v>
      </c>
      <c r="B727" s="12">
        <v>76</v>
      </c>
      <c r="C727" s="12">
        <v>210</v>
      </c>
      <c r="D727" s="12">
        <v>24.19</v>
      </c>
    </row>
    <row r="728" spans="1:4" x14ac:dyDescent="0.2">
      <c r="A728" s="12" t="s">
        <v>971</v>
      </c>
      <c r="B728" s="12">
        <v>71</v>
      </c>
      <c r="C728" s="12">
        <v>190</v>
      </c>
      <c r="D728" s="12">
        <v>37.880000000000003</v>
      </c>
    </row>
    <row r="729" spans="1:4" x14ac:dyDescent="0.2">
      <c r="A729" s="12" t="s">
        <v>972</v>
      </c>
      <c r="B729" s="12">
        <v>73</v>
      </c>
      <c r="C729" s="12">
        <v>190</v>
      </c>
      <c r="D729" s="12">
        <v>27.56</v>
      </c>
    </row>
    <row r="730" spans="1:4" x14ac:dyDescent="0.2">
      <c r="A730" s="12" t="s">
        <v>973</v>
      </c>
      <c r="B730" s="12">
        <v>70</v>
      </c>
      <c r="C730" s="12">
        <v>180</v>
      </c>
      <c r="D730" s="12">
        <v>24.42</v>
      </c>
    </row>
    <row r="731" spans="1:4" x14ac:dyDescent="0.2">
      <c r="A731" s="12" t="s">
        <v>974</v>
      </c>
      <c r="B731" s="12">
        <v>73</v>
      </c>
      <c r="C731" s="12">
        <v>220</v>
      </c>
      <c r="D731" s="12">
        <v>31.05</v>
      </c>
    </row>
    <row r="732" spans="1:4" x14ac:dyDescent="0.2">
      <c r="A732" s="12" t="s">
        <v>975</v>
      </c>
      <c r="B732" s="12">
        <v>73</v>
      </c>
      <c r="C732" s="12">
        <v>190</v>
      </c>
      <c r="D732" s="12">
        <v>31.56</v>
      </c>
    </row>
    <row r="733" spans="1:4" x14ac:dyDescent="0.2">
      <c r="A733" s="12" t="s">
        <v>976</v>
      </c>
      <c r="B733" s="12">
        <v>72</v>
      </c>
      <c r="C733" s="12">
        <v>186</v>
      </c>
      <c r="D733" s="12">
        <v>35.549999999999997</v>
      </c>
    </row>
    <row r="734" spans="1:4" x14ac:dyDescent="0.2">
      <c r="A734" s="12" t="s">
        <v>977</v>
      </c>
      <c r="B734" s="12">
        <v>71</v>
      </c>
      <c r="C734" s="12">
        <v>185</v>
      </c>
      <c r="D734" s="12">
        <v>41.21</v>
      </c>
    </row>
    <row r="735" spans="1:4" x14ac:dyDescent="0.2">
      <c r="A735" s="12" t="s">
        <v>978</v>
      </c>
      <c r="B735" s="12">
        <v>71</v>
      </c>
      <c r="C735" s="12">
        <v>190</v>
      </c>
      <c r="D735" s="12">
        <v>27.12</v>
      </c>
    </row>
    <row r="736" spans="1:4" x14ac:dyDescent="0.2">
      <c r="A736" s="12" t="s">
        <v>979</v>
      </c>
      <c r="B736" s="12">
        <v>71</v>
      </c>
      <c r="C736" s="12">
        <v>180</v>
      </c>
      <c r="D736" s="12">
        <v>26.97</v>
      </c>
    </row>
    <row r="737" spans="1:4" x14ac:dyDescent="0.2">
      <c r="A737" s="12" t="s">
        <v>980</v>
      </c>
      <c r="B737" s="12">
        <v>72</v>
      </c>
      <c r="C737" s="12">
        <v>190</v>
      </c>
      <c r="D737" s="12">
        <v>28.92</v>
      </c>
    </row>
    <row r="738" spans="1:4" x14ac:dyDescent="0.2">
      <c r="A738" s="12" t="s">
        <v>981</v>
      </c>
      <c r="B738" s="12">
        <v>72</v>
      </c>
      <c r="C738" s="12">
        <v>170</v>
      </c>
      <c r="D738" s="12">
        <v>30.06</v>
      </c>
    </row>
    <row r="739" spans="1:4" x14ac:dyDescent="0.2">
      <c r="A739" s="12" t="s">
        <v>982</v>
      </c>
      <c r="B739" s="12">
        <v>74</v>
      </c>
      <c r="C739" s="12">
        <v>210</v>
      </c>
      <c r="D739" s="12">
        <v>31.51</v>
      </c>
    </row>
    <row r="740" spans="1:4" x14ac:dyDescent="0.2">
      <c r="A740" s="12" t="s">
        <v>983</v>
      </c>
      <c r="B740" s="12">
        <v>74</v>
      </c>
      <c r="C740" s="12">
        <v>240</v>
      </c>
      <c r="D740" s="12">
        <v>30.69</v>
      </c>
    </row>
    <row r="741" spans="1:4" x14ac:dyDescent="0.2">
      <c r="A741" s="12" t="s">
        <v>984</v>
      </c>
      <c r="B741" s="12">
        <v>74</v>
      </c>
      <c r="C741" s="12">
        <v>220</v>
      </c>
      <c r="D741" s="12">
        <v>30.19</v>
      </c>
    </row>
    <row r="742" spans="1:4" x14ac:dyDescent="0.2">
      <c r="A742" s="12" t="s">
        <v>985</v>
      </c>
      <c r="B742" s="12">
        <v>71</v>
      </c>
      <c r="C742" s="12">
        <v>180</v>
      </c>
      <c r="D742" s="12">
        <v>38.11</v>
      </c>
    </row>
    <row r="743" spans="1:4" x14ac:dyDescent="0.2">
      <c r="A743" s="12" t="s">
        <v>986</v>
      </c>
      <c r="B743" s="12">
        <v>72</v>
      </c>
      <c r="C743" s="12">
        <v>210</v>
      </c>
      <c r="D743" s="12">
        <v>28.68</v>
      </c>
    </row>
    <row r="744" spans="1:4" x14ac:dyDescent="0.2">
      <c r="A744" s="12" t="s">
        <v>987</v>
      </c>
      <c r="B744" s="12">
        <v>75</v>
      </c>
      <c r="C744" s="12">
        <v>210</v>
      </c>
      <c r="D744" s="12">
        <v>27.44</v>
      </c>
    </row>
    <row r="745" spans="1:4" x14ac:dyDescent="0.2">
      <c r="A745" s="12" t="s">
        <v>988</v>
      </c>
      <c r="B745" s="12">
        <v>72</v>
      </c>
      <c r="C745" s="12">
        <v>195</v>
      </c>
      <c r="D745" s="12">
        <v>24.63</v>
      </c>
    </row>
    <row r="746" spans="1:4" x14ac:dyDescent="0.2">
      <c r="A746" s="12" t="s">
        <v>989</v>
      </c>
      <c r="B746" s="12">
        <v>71</v>
      </c>
      <c r="C746" s="12">
        <v>160</v>
      </c>
      <c r="D746" s="12">
        <v>28.11</v>
      </c>
    </row>
    <row r="747" spans="1:4" x14ac:dyDescent="0.2">
      <c r="A747" s="12" t="s">
        <v>990</v>
      </c>
      <c r="B747" s="12">
        <v>72</v>
      </c>
      <c r="C747" s="12">
        <v>180</v>
      </c>
      <c r="D747" s="12">
        <v>28.9</v>
      </c>
    </row>
    <row r="748" spans="1:4" x14ac:dyDescent="0.2">
      <c r="A748" s="12" t="s">
        <v>991</v>
      </c>
      <c r="B748" s="12">
        <v>72</v>
      </c>
      <c r="C748" s="12">
        <v>205</v>
      </c>
      <c r="D748" s="12">
        <v>24.11</v>
      </c>
    </row>
    <row r="749" spans="1:4" x14ac:dyDescent="0.2">
      <c r="A749" s="12" t="s">
        <v>992</v>
      </c>
      <c r="B749" s="12">
        <v>72</v>
      </c>
      <c r="C749" s="12">
        <v>200</v>
      </c>
      <c r="D749" s="12">
        <v>40.53</v>
      </c>
    </row>
    <row r="750" spans="1:4" x14ac:dyDescent="0.2">
      <c r="A750" s="12" t="s">
        <v>993</v>
      </c>
      <c r="B750" s="12">
        <v>72</v>
      </c>
      <c r="C750" s="12">
        <v>185</v>
      </c>
      <c r="D750" s="12">
        <v>29.5</v>
      </c>
    </row>
    <row r="751" spans="1:4" x14ac:dyDescent="0.2">
      <c r="A751" s="12" t="s">
        <v>994</v>
      </c>
      <c r="B751" s="12">
        <v>74</v>
      </c>
      <c r="C751" s="12">
        <v>245</v>
      </c>
      <c r="D751" s="12">
        <v>28.62</v>
      </c>
    </row>
    <row r="752" spans="1:4" x14ac:dyDescent="0.2">
      <c r="A752" s="12" t="s">
        <v>995</v>
      </c>
      <c r="B752" s="12">
        <v>74</v>
      </c>
      <c r="C752" s="12">
        <v>190</v>
      </c>
      <c r="D752" s="12">
        <v>26.42</v>
      </c>
    </row>
    <row r="753" spans="1:4" x14ac:dyDescent="0.2">
      <c r="A753" s="12" t="s">
        <v>996</v>
      </c>
      <c r="B753" s="12">
        <v>77</v>
      </c>
      <c r="C753" s="12">
        <v>210</v>
      </c>
      <c r="D753" s="12">
        <v>30.18</v>
      </c>
    </row>
    <row r="754" spans="1:4" x14ac:dyDescent="0.2">
      <c r="A754" s="12" t="s">
        <v>997</v>
      </c>
      <c r="B754" s="12">
        <v>75</v>
      </c>
      <c r="C754" s="12">
        <v>200</v>
      </c>
      <c r="D754" s="12">
        <v>33.75</v>
      </c>
    </row>
    <row r="755" spans="1:4" x14ac:dyDescent="0.2">
      <c r="A755" s="12" t="s">
        <v>998</v>
      </c>
      <c r="B755" s="12">
        <v>73</v>
      </c>
      <c r="C755" s="12">
        <v>200</v>
      </c>
      <c r="D755" s="12">
        <v>30.06</v>
      </c>
    </row>
    <row r="756" spans="1:4" x14ac:dyDescent="0.2">
      <c r="A756" s="12" t="s">
        <v>999</v>
      </c>
      <c r="B756" s="12">
        <v>75</v>
      </c>
      <c r="C756" s="12">
        <v>222</v>
      </c>
      <c r="D756" s="12">
        <v>29.22</v>
      </c>
    </row>
    <row r="757" spans="1:4" x14ac:dyDescent="0.2">
      <c r="A757" s="12" t="s">
        <v>1000</v>
      </c>
      <c r="B757" s="12">
        <v>73</v>
      </c>
      <c r="C757" s="12">
        <v>215</v>
      </c>
      <c r="D757" s="12">
        <v>24.47</v>
      </c>
    </row>
    <row r="758" spans="1:4" x14ac:dyDescent="0.2">
      <c r="A758" s="12" t="s">
        <v>1001</v>
      </c>
      <c r="B758" s="12">
        <v>76</v>
      </c>
      <c r="C758" s="12">
        <v>240</v>
      </c>
      <c r="D758" s="12">
        <v>24.94</v>
      </c>
    </row>
    <row r="759" spans="1:4" x14ac:dyDescent="0.2">
      <c r="A759" s="12" t="s">
        <v>1002</v>
      </c>
      <c r="B759" s="12">
        <v>72</v>
      </c>
      <c r="C759" s="12">
        <v>170</v>
      </c>
      <c r="D759" s="12">
        <v>28.77</v>
      </c>
    </row>
    <row r="760" spans="1:4" x14ac:dyDescent="0.2">
      <c r="A760" s="12" t="s">
        <v>1003</v>
      </c>
      <c r="B760" s="12">
        <v>77</v>
      </c>
      <c r="C760" s="12">
        <v>220</v>
      </c>
      <c r="D760" s="12">
        <v>28.54</v>
      </c>
    </row>
    <row r="761" spans="1:4" x14ac:dyDescent="0.2">
      <c r="A761" s="12" t="s">
        <v>1004</v>
      </c>
      <c r="B761" s="12">
        <v>75</v>
      </c>
      <c r="C761" s="12">
        <v>156</v>
      </c>
      <c r="D761" s="12">
        <v>27.32</v>
      </c>
    </row>
    <row r="762" spans="1:4" x14ac:dyDescent="0.2">
      <c r="A762" s="12" t="s">
        <v>1005</v>
      </c>
      <c r="B762" s="12">
        <v>72</v>
      </c>
      <c r="C762" s="12">
        <v>190</v>
      </c>
      <c r="D762" s="12">
        <v>35.119999999999997</v>
      </c>
    </row>
    <row r="763" spans="1:4" x14ac:dyDescent="0.2">
      <c r="A763" s="12" t="s">
        <v>1006</v>
      </c>
      <c r="B763" s="12">
        <v>71</v>
      </c>
      <c r="C763" s="12">
        <v>202</v>
      </c>
      <c r="D763" s="12">
        <v>24.04</v>
      </c>
    </row>
    <row r="764" spans="1:4" x14ac:dyDescent="0.2">
      <c r="A764" s="12" t="s">
        <v>1007</v>
      </c>
      <c r="B764" s="12">
        <v>71</v>
      </c>
      <c r="C764" s="12">
        <v>221</v>
      </c>
      <c r="D764" s="12">
        <v>36.39</v>
      </c>
    </row>
    <row r="765" spans="1:4" x14ac:dyDescent="0.2">
      <c r="A765" s="12" t="s">
        <v>1008</v>
      </c>
      <c r="B765" s="12">
        <v>75</v>
      </c>
      <c r="C765" s="12">
        <v>200</v>
      </c>
      <c r="D765" s="12">
        <v>22.81</v>
      </c>
    </row>
    <row r="766" spans="1:4" x14ac:dyDescent="0.2">
      <c r="A766" s="12" t="s">
        <v>1009</v>
      </c>
      <c r="B766" s="12">
        <v>72</v>
      </c>
      <c r="C766" s="12">
        <v>190</v>
      </c>
      <c r="D766" s="12">
        <v>33.6</v>
      </c>
    </row>
    <row r="767" spans="1:4" x14ac:dyDescent="0.2">
      <c r="A767" s="12" t="s">
        <v>1010</v>
      </c>
      <c r="B767" s="12">
        <v>73</v>
      </c>
      <c r="C767" s="12">
        <v>210</v>
      </c>
      <c r="D767" s="12">
        <v>38.979999999999997</v>
      </c>
    </row>
    <row r="768" spans="1:4" x14ac:dyDescent="0.2">
      <c r="A768" s="12" t="s">
        <v>1011</v>
      </c>
      <c r="B768" s="12">
        <v>73</v>
      </c>
      <c r="C768" s="12">
        <v>190</v>
      </c>
      <c r="D768" s="12">
        <v>34.39</v>
      </c>
    </row>
    <row r="769" spans="1:4" x14ac:dyDescent="0.2">
      <c r="A769" s="12" t="s">
        <v>1012</v>
      </c>
      <c r="B769" s="12">
        <v>71</v>
      </c>
      <c r="C769" s="12">
        <v>200</v>
      </c>
      <c r="D769" s="12">
        <v>33.15</v>
      </c>
    </row>
    <row r="770" spans="1:4" x14ac:dyDescent="0.2">
      <c r="A770" s="12" t="s">
        <v>1013</v>
      </c>
      <c r="B770" s="12">
        <v>70</v>
      </c>
      <c r="C770" s="12">
        <v>165</v>
      </c>
      <c r="D770" s="12">
        <v>29.35</v>
      </c>
    </row>
    <row r="771" spans="1:4" x14ac:dyDescent="0.2">
      <c r="A771" s="12" t="s">
        <v>1014</v>
      </c>
      <c r="B771" s="12">
        <v>75</v>
      </c>
      <c r="C771" s="12">
        <v>190</v>
      </c>
      <c r="D771" s="12">
        <v>26.59</v>
      </c>
    </row>
    <row r="772" spans="1:4" x14ac:dyDescent="0.2">
      <c r="A772" s="12" t="s">
        <v>1015</v>
      </c>
      <c r="B772" s="12">
        <v>71</v>
      </c>
      <c r="C772" s="12">
        <v>185</v>
      </c>
      <c r="D772" s="12">
        <v>23.46</v>
      </c>
    </row>
    <row r="773" spans="1:4" x14ac:dyDescent="0.2">
      <c r="A773" s="12" t="s">
        <v>1016</v>
      </c>
      <c r="B773" s="12">
        <v>76</v>
      </c>
      <c r="C773" s="12">
        <v>230</v>
      </c>
      <c r="D773" s="12">
        <v>22.43</v>
      </c>
    </row>
    <row r="774" spans="1:4" x14ac:dyDescent="0.2">
      <c r="A774" s="12" t="s">
        <v>1017</v>
      </c>
      <c r="B774" s="12">
        <v>73</v>
      </c>
      <c r="C774" s="12">
        <v>208</v>
      </c>
      <c r="D774" s="12">
        <v>24.89</v>
      </c>
    </row>
    <row r="775" spans="1:4" x14ac:dyDescent="0.2">
      <c r="A775" s="12" t="s">
        <v>1018</v>
      </c>
      <c r="B775" s="12">
        <v>68</v>
      </c>
      <c r="C775" s="12">
        <v>209</v>
      </c>
      <c r="D775" s="12">
        <v>24.67</v>
      </c>
    </row>
    <row r="776" spans="1:4" x14ac:dyDescent="0.2">
      <c r="A776" s="12" t="s">
        <v>1019</v>
      </c>
      <c r="B776" s="12">
        <v>71</v>
      </c>
      <c r="C776" s="12">
        <v>175</v>
      </c>
      <c r="D776" s="12">
        <v>26.17</v>
      </c>
    </row>
    <row r="777" spans="1:4" x14ac:dyDescent="0.2">
      <c r="A777" s="12" t="s">
        <v>1020</v>
      </c>
      <c r="B777" s="12">
        <v>72</v>
      </c>
      <c r="C777" s="12">
        <v>180</v>
      </c>
      <c r="D777" s="12">
        <v>29.54</v>
      </c>
    </row>
    <row r="778" spans="1:4" x14ac:dyDescent="0.2">
      <c r="A778" s="12" t="s">
        <v>1021</v>
      </c>
      <c r="B778" s="12">
        <v>74</v>
      </c>
      <c r="C778" s="12">
        <v>200</v>
      </c>
      <c r="D778" s="12">
        <v>39.49</v>
      </c>
    </row>
    <row r="779" spans="1:4" x14ac:dyDescent="0.2">
      <c r="A779" s="12" t="s">
        <v>1022</v>
      </c>
      <c r="B779" s="12">
        <v>77</v>
      </c>
      <c r="C779" s="12">
        <v>205</v>
      </c>
      <c r="D779" s="12">
        <v>34.08</v>
      </c>
    </row>
    <row r="780" spans="1:4" x14ac:dyDescent="0.2">
      <c r="A780" s="12" t="s">
        <v>1023</v>
      </c>
      <c r="B780" s="12">
        <v>72</v>
      </c>
      <c r="C780" s="12">
        <v>200</v>
      </c>
      <c r="D780" s="12">
        <v>30.52</v>
      </c>
    </row>
    <row r="781" spans="1:4" x14ac:dyDescent="0.2">
      <c r="A781" s="12" t="s">
        <v>1024</v>
      </c>
      <c r="B781" s="12">
        <v>76</v>
      </c>
      <c r="C781" s="12">
        <v>250</v>
      </c>
      <c r="D781" s="12">
        <v>28.77</v>
      </c>
    </row>
    <row r="782" spans="1:4" x14ac:dyDescent="0.2">
      <c r="A782" s="12" t="s">
        <v>1025</v>
      </c>
      <c r="B782" s="12">
        <v>78</v>
      </c>
      <c r="C782" s="12">
        <v>210</v>
      </c>
      <c r="D782" s="12">
        <v>33.75</v>
      </c>
    </row>
    <row r="783" spans="1:4" x14ac:dyDescent="0.2">
      <c r="A783" s="12" t="s">
        <v>1026</v>
      </c>
      <c r="B783" s="12">
        <v>81</v>
      </c>
      <c r="C783" s="12">
        <v>230</v>
      </c>
      <c r="D783" s="12">
        <v>32.69</v>
      </c>
    </row>
    <row r="784" spans="1:4" x14ac:dyDescent="0.2">
      <c r="A784" s="12" t="s">
        <v>1027</v>
      </c>
      <c r="B784" s="12">
        <v>72</v>
      </c>
      <c r="C784" s="12">
        <v>244</v>
      </c>
      <c r="D784" s="12">
        <v>22.59</v>
      </c>
    </row>
    <row r="785" spans="1:4" x14ac:dyDescent="0.2">
      <c r="A785" s="12" t="s">
        <v>1028</v>
      </c>
      <c r="B785" s="12">
        <v>73</v>
      </c>
      <c r="C785" s="12">
        <v>202</v>
      </c>
      <c r="D785" s="12">
        <v>37.04</v>
      </c>
    </row>
    <row r="786" spans="1:4" x14ac:dyDescent="0.2">
      <c r="A786" s="12" t="s">
        <v>1029</v>
      </c>
      <c r="B786" s="12">
        <v>76</v>
      </c>
      <c r="C786" s="12">
        <v>240</v>
      </c>
      <c r="D786" s="12">
        <v>22.7</v>
      </c>
    </row>
    <row r="787" spans="1:4" x14ac:dyDescent="0.2">
      <c r="A787" s="12" t="s">
        <v>1030</v>
      </c>
      <c r="B787" s="12">
        <v>72</v>
      </c>
      <c r="C787" s="12">
        <v>200</v>
      </c>
      <c r="D787" s="12">
        <v>25.6</v>
      </c>
    </row>
    <row r="788" spans="1:4" x14ac:dyDescent="0.2">
      <c r="A788" s="12" t="s">
        <v>1031</v>
      </c>
      <c r="B788" s="12">
        <v>72</v>
      </c>
      <c r="C788" s="12">
        <v>215</v>
      </c>
      <c r="D788" s="12">
        <v>27.23</v>
      </c>
    </row>
    <row r="789" spans="1:4" x14ac:dyDescent="0.2">
      <c r="A789" s="12" t="s">
        <v>1032</v>
      </c>
      <c r="B789" s="12">
        <v>74</v>
      </c>
      <c r="C789" s="12">
        <v>177</v>
      </c>
      <c r="D789" s="12">
        <v>25.74</v>
      </c>
    </row>
    <row r="790" spans="1:4" x14ac:dyDescent="0.2">
      <c r="A790" s="12" t="s">
        <v>1033</v>
      </c>
      <c r="B790" s="12">
        <v>76</v>
      </c>
      <c r="C790" s="12">
        <v>210</v>
      </c>
      <c r="D790" s="12">
        <v>30.29</v>
      </c>
    </row>
    <row r="791" spans="1:4" x14ac:dyDescent="0.2">
      <c r="A791" s="12" t="s">
        <v>1034</v>
      </c>
      <c r="B791" s="12">
        <v>73</v>
      </c>
      <c r="C791" s="12">
        <v>170</v>
      </c>
      <c r="D791" s="12">
        <v>26.72</v>
      </c>
    </row>
    <row r="792" spans="1:4" x14ac:dyDescent="0.2">
      <c r="A792" s="12" t="s">
        <v>1035</v>
      </c>
      <c r="B792" s="12">
        <v>76</v>
      </c>
      <c r="C792" s="12">
        <v>215</v>
      </c>
      <c r="D792" s="12">
        <v>33.9</v>
      </c>
    </row>
    <row r="793" spans="1:4" x14ac:dyDescent="0.2">
      <c r="A793" s="12" t="s">
        <v>1036</v>
      </c>
      <c r="B793" s="12">
        <v>75</v>
      </c>
      <c r="C793" s="12">
        <v>217</v>
      </c>
      <c r="D793" s="12">
        <v>29.86</v>
      </c>
    </row>
    <row r="794" spans="1:4" x14ac:dyDescent="0.2">
      <c r="A794" s="12" t="s">
        <v>1037</v>
      </c>
      <c r="B794" s="12">
        <v>70</v>
      </c>
      <c r="C794" s="12">
        <v>198</v>
      </c>
      <c r="D794" s="12">
        <v>36.130000000000003</v>
      </c>
    </row>
    <row r="795" spans="1:4" x14ac:dyDescent="0.2">
      <c r="A795" s="12" t="s">
        <v>1038</v>
      </c>
      <c r="B795" s="12">
        <v>71</v>
      </c>
      <c r="C795" s="12">
        <v>200</v>
      </c>
      <c r="D795" s="12">
        <v>27.54</v>
      </c>
    </row>
    <row r="796" spans="1:4" x14ac:dyDescent="0.2">
      <c r="A796" s="12" t="s">
        <v>1039</v>
      </c>
      <c r="B796" s="12">
        <v>74</v>
      </c>
      <c r="C796" s="12">
        <v>220</v>
      </c>
      <c r="D796" s="12">
        <v>31.49</v>
      </c>
    </row>
    <row r="797" spans="1:4" x14ac:dyDescent="0.2">
      <c r="A797" s="12" t="s">
        <v>1040</v>
      </c>
      <c r="B797" s="12">
        <v>72</v>
      </c>
      <c r="C797" s="12">
        <v>170</v>
      </c>
      <c r="D797" s="12">
        <v>28.1</v>
      </c>
    </row>
    <row r="798" spans="1:4" x14ac:dyDescent="0.2">
      <c r="A798" s="12" t="s">
        <v>1041</v>
      </c>
      <c r="B798" s="12">
        <v>73</v>
      </c>
      <c r="C798" s="12">
        <v>200</v>
      </c>
      <c r="D798" s="12">
        <v>34.07</v>
      </c>
    </row>
    <row r="799" spans="1:4" x14ac:dyDescent="0.2">
      <c r="A799" s="12" t="s">
        <v>1042</v>
      </c>
      <c r="B799" s="12">
        <v>76</v>
      </c>
      <c r="C799" s="12">
        <v>230</v>
      </c>
      <c r="D799" s="12">
        <v>27.28</v>
      </c>
    </row>
    <row r="800" spans="1:4" x14ac:dyDescent="0.2">
      <c r="A800" s="12" t="s">
        <v>1043</v>
      </c>
      <c r="B800" s="12">
        <v>76</v>
      </c>
      <c r="C800" s="12">
        <v>231</v>
      </c>
      <c r="D800" s="12">
        <v>30.8</v>
      </c>
    </row>
    <row r="801" spans="1:4" x14ac:dyDescent="0.2">
      <c r="A801" s="12" t="s">
        <v>1044</v>
      </c>
      <c r="B801" s="12">
        <v>73</v>
      </c>
      <c r="C801" s="12">
        <v>183</v>
      </c>
      <c r="D801" s="12">
        <v>28.2</v>
      </c>
    </row>
    <row r="802" spans="1:4" x14ac:dyDescent="0.2">
      <c r="A802" s="12" t="s">
        <v>1045</v>
      </c>
      <c r="B802" s="12">
        <v>71</v>
      </c>
      <c r="C802" s="12">
        <v>192</v>
      </c>
      <c r="D802" s="12">
        <v>27.9</v>
      </c>
    </row>
    <row r="803" spans="1:4" x14ac:dyDescent="0.2">
      <c r="A803" s="12" t="s">
        <v>1046</v>
      </c>
      <c r="B803" s="12">
        <v>68</v>
      </c>
      <c r="C803" s="12">
        <v>167</v>
      </c>
      <c r="D803" s="12">
        <v>28.26</v>
      </c>
    </row>
    <row r="804" spans="1:4" x14ac:dyDescent="0.2">
      <c r="A804" s="12" t="s">
        <v>1047</v>
      </c>
      <c r="B804" s="12">
        <v>71</v>
      </c>
      <c r="C804" s="12">
        <v>190</v>
      </c>
      <c r="D804" s="12">
        <v>30.96</v>
      </c>
    </row>
    <row r="805" spans="1:4" x14ac:dyDescent="0.2">
      <c r="A805" s="12" t="s">
        <v>1048</v>
      </c>
      <c r="B805" s="12">
        <v>71</v>
      </c>
      <c r="C805" s="12">
        <v>180</v>
      </c>
      <c r="D805" s="12">
        <v>24.18</v>
      </c>
    </row>
    <row r="806" spans="1:4" x14ac:dyDescent="0.2">
      <c r="A806" s="12" t="s">
        <v>1049</v>
      </c>
      <c r="B806" s="12">
        <v>74</v>
      </c>
      <c r="C806" s="12">
        <v>180</v>
      </c>
      <c r="D806" s="12">
        <v>27.52</v>
      </c>
    </row>
    <row r="807" spans="1:4" x14ac:dyDescent="0.2">
      <c r="A807" s="12" t="s">
        <v>1050</v>
      </c>
      <c r="B807" s="12">
        <v>77</v>
      </c>
      <c r="C807" s="12">
        <v>215</v>
      </c>
      <c r="D807" s="12">
        <v>27.78</v>
      </c>
    </row>
    <row r="808" spans="1:4" x14ac:dyDescent="0.2">
      <c r="A808" s="12" t="s">
        <v>1051</v>
      </c>
      <c r="B808" s="12">
        <v>69</v>
      </c>
      <c r="C808" s="12">
        <v>160</v>
      </c>
      <c r="D808" s="12">
        <v>26.25</v>
      </c>
    </row>
    <row r="809" spans="1:4" x14ac:dyDescent="0.2">
      <c r="A809" s="12" t="s">
        <v>1052</v>
      </c>
      <c r="B809" s="12">
        <v>72</v>
      </c>
      <c r="C809" s="12">
        <v>205</v>
      </c>
      <c r="D809" s="12">
        <v>29.5</v>
      </c>
    </row>
    <row r="810" spans="1:4" x14ac:dyDescent="0.2">
      <c r="A810" s="12" t="s">
        <v>1053</v>
      </c>
      <c r="B810" s="12">
        <v>76</v>
      </c>
      <c r="C810" s="12">
        <v>223</v>
      </c>
      <c r="D810" s="12">
        <v>30.39</v>
      </c>
    </row>
    <row r="811" spans="1:4" x14ac:dyDescent="0.2">
      <c r="A811" s="12" t="s">
        <v>1054</v>
      </c>
      <c r="B811" s="12">
        <v>73</v>
      </c>
      <c r="C811" s="12">
        <v>205</v>
      </c>
      <c r="D811" s="12">
        <v>28.66</v>
      </c>
    </row>
    <row r="812" spans="1:4" x14ac:dyDescent="0.2">
      <c r="A812" s="12" t="s">
        <v>1055</v>
      </c>
      <c r="B812" s="12">
        <v>75</v>
      </c>
      <c r="C812" s="12">
        <v>175</v>
      </c>
      <c r="D812" s="12">
        <v>23.18</v>
      </c>
    </row>
    <row r="813" spans="1:4" x14ac:dyDescent="0.2">
      <c r="A813" s="12" t="s">
        <v>1056</v>
      </c>
      <c r="B813" s="12">
        <v>76</v>
      </c>
      <c r="C813" s="12">
        <v>170</v>
      </c>
      <c r="D813" s="12">
        <v>25.81</v>
      </c>
    </row>
    <row r="814" spans="1:4" x14ac:dyDescent="0.2">
      <c r="A814" s="12" t="s">
        <v>1057</v>
      </c>
      <c r="B814" s="12">
        <v>75</v>
      </c>
      <c r="C814" s="12">
        <v>190</v>
      </c>
      <c r="D814" s="12">
        <v>23.01</v>
      </c>
    </row>
    <row r="815" spans="1:4" x14ac:dyDescent="0.2">
      <c r="A815" s="12" t="s">
        <v>1058</v>
      </c>
      <c r="B815" s="12">
        <v>76</v>
      </c>
      <c r="C815" s="12">
        <v>240</v>
      </c>
      <c r="D815" s="12">
        <v>31.72</v>
      </c>
    </row>
    <row r="816" spans="1:4" x14ac:dyDescent="0.2">
      <c r="A816" s="12" t="s">
        <v>1059</v>
      </c>
      <c r="B816" s="12">
        <v>72</v>
      </c>
      <c r="C816" s="12">
        <v>175</v>
      </c>
      <c r="D816" s="12">
        <v>44.28</v>
      </c>
    </row>
    <row r="817" spans="1:4" x14ac:dyDescent="0.2">
      <c r="A817" s="12" t="s">
        <v>1060</v>
      </c>
      <c r="B817" s="12">
        <v>74</v>
      </c>
      <c r="C817" s="12">
        <v>230</v>
      </c>
      <c r="D817" s="12">
        <v>36.909999999999997</v>
      </c>
    </row>
    <row r="818" spans="1:4" x14ac:dyDescent="0.2">
      <c r="A818" s="12" t="s">
        <v>1061</v>
      </c>
      <c r="B818" s="12">
        <v>76</v>
      </c>
      <c r="C818" s="12">
        <v>223</v>
      </c>
      <c r="D818" s="12">
        <v>26.54</v>
      </c>
    </row>
    <row r="819" spans="1:4" x14ac:dyDescent="0.2">
      <c r="A819" s="12" t="s">
        <v>1062</v>
      </c>
      <c r="B819" s="12">
        <v>74</v>
      </c>
      <c r="C819" s="12">
        <v>196</v>
      </c>
      <c r="D819" s="12">
        <v>29.27</v>
      </c>
    </row>
    <row r="820" spans="1:4" x14ac:dyDescent="0.2">
      <c r="A820" s="12" t="s">
        <v>1063</v>
      </c>
      <c r="B820" s="12">
        <v>72</v>
      </c>
      <c r="C820" s="12">
        <v>167</v>
      </c>
      <c r="D820" s="12">
        <v>30.51</v>
      </c>
    </row>
    <row r="821" spans="1:4" x14ac:dyDescent="0.2">
      <c r="A821" s="12" t="s">
        <v>1064</v>
      </c>
      <c r="B821" s="12">
        <v>75</v>
      </c>
      <c r="C821" s="12">
        <v>195</v>
      </c>
      <c r="D821" s="12">
        <v>31.28</v>
      </c>
    </row>
    <row r="822" spans="1:4" x14ac:dyDescent="0.2">
      <c r="A822" s="12" t="s">
        <v>1065</v>
      </c>
      <c r="B822" s="12">
        <v>78</v>
      </c>
      <c r="C822" s="12">
        <v>190</v>
      </c>
      <c r="D822" s="12">
        <v>26.51</v>
      </c>
    </row>
    <row r="823" spans="1:4" x14ac:dyDescent="0.2">
      <c r="A823" s="12" t="s">
        <v>1066</v>
      </c>
      <c r="B823" s="12">
        <v>77</v>
      </c>
      <c r="C823" s="12">
        <v>250</v>
      </c>
      <c r="D823" s="12">
        <v>34.869999999999997</v>
      </c>
    </row>
    <row r="824" spans="1:4" x14ac:dyDescent="0.2">
      <c r="A824" s="12" t="s">
        <v>1067</v>
      </c>
      <c r="B824" s="12">
        <v>70</v>
      </c>
      <c r="C824" s="12">
        <v>190</v>
      </c>
      <c r="D824" s="12">
        <v>39.28</v>
      </c>
    </row>
    <row r="825" spans="1:4" x14ac:dyDescent="0.2">
      <c r="A825" s="12" t="s">
        <v>1068</v>
      </c>
      <c r="B825" s="12">
        <v>72</v>
      </c>
      <c r="C825" s="12">
        <v>190</v>
      </c>
      <c r="D825" s="12">
        <v>28.56</v>
      </c>
    </row>
    <row r="826" spans="1:4" x14ac:dyDescent="0.2">
      <c r="A826" s="12" t="s">
        <v>1069</v>
      </c>
      <c r="B826" s="12">
        <v>79</v>
      </c>
      <c r="C826" s="12">
        <v>190</v>
      </c>
      <c r="D826" s="12">
        <v>27.82</v>
      </c>
    </row>
    <row r="827" spans="1:4" x14ac:dyDescent="0.2">
      <c r="A827" s="12" t="s">
        <v>1070</v>
      </c>
      <c r="B827" s="12">
        <v>74</v>
      </c>
      <c r="C827" s="12">
        <v>170</v>
      </c>
      <c r="D827" s="12">
        <v>25.94</v>
      </c>
    </row>
    <row r="828" spans="1:4" x14ac:dyDescent="0.2">
      <c r="A828" s="12" t="s">
        <v>1071</v>
      </c>
      <c r="B828" s="12">
        <v>71</v>
      </c>
      <c r="C828" s="12">
        <v>160</v>
      </c>
      <c r="D828" s="12">
        <v>28.53</v>
      </c>
    </row>
    <row r="829" spans="1:4" x14ac:dyDescent="0.2">
      <c r="A829" s="12" t="s">
        <v>1072</v>
      </c>
      <c r="B829" s="12">
        <v>68</v>
      </c>
      <c r="C829" s="12">
        <v>150</v>
      </c>
      <c r="D829" s="12">
        <v>22.11</v>
      </c>
    </row>
    <row r="830" spans="1:4" x14ac:dyDescent="0.2">
      <c r="A830" s="12" t="s">
        <v>1073</v>
      </c>
      <c r="B830" s="12">
        <v>77</v>
      </c>
      <c r="C830" s="12">
        <v>225</v>
      </c>
      <c r="D830" s="12">
        <v>27.71</v>
      </c>
    </row>
    <row r="831" spans="1:4" x14ac:dyDescent="0.2">
      <c r="A831" s="12" t="s">
        <v>1074</v>
      </c>
      <c r="B831" s="12">
        <v>75</v>
      </c>
      <c r="C831" s="12">
        <v>220</v>
      </c>
      <c r="D831" s="12">
        <v>37.380000000000003</v>
      </c>
    </row>
    <row r="832" spans="1:4" x14ac:dyDescent="0.2">
      <c r="A832" s="12" t="s">
        <v>1075</v>
      </c>
      <c r="B832" s="12">
        <v>71</v>
      </c>
      <c r="C832" s="12">
        <v>209</v>
      </c>
      <c r="D832" s="12">
        <v>30.67</v>
      </c>
    </row>
    <row r="833" spans="1:4" x14ac:dyDescent="0.2">
      <c r="A833" s="12" t="s">
        <v>1076</v>
      </c>
      <c r="B833" s="12">
        <v>72</v>
      </c>
      <c r="C833" s="12">
        <v>210</v>
      </c>
      <c r="D833" s="12">
        <v>30.48</v>
      </c>
    </row>
    <row r="834" spans="1:4" x14ac:dyDescent="0.2">
      <c r="A834" s="12" t="s">
        <v>1077</v>
      </c>
      <c r="B834" s="12">
        <v>70</v>
      </c>
      <c r="C834" s="12">
        <v>176</v>
      </c>
      <c r="D834" s="12">
        <v>27.12</v>
      </c>
    </row>
    <row r="835" spans="1:4" x14ac:dyDescent="0.2">
      <c r="A835" s="12" t="s">
        <v>1078</v>
      </c>
      <c r="B835" s="12">
        <v>72</v>
      </c>
      <c r="C835" s="12">
        <v>260</v>
      </c>
      <c r="D835" s="12">
        <v>22.81</v>
      </c>
    </row>
    <row r="836" spans="1:4" x14ac:dyDescent="0.2">
      <c r="A836" s="12" t="s">
        <v>1079</v>
      </c>
      <c r="B836" s="12">
        <v>72</v>
      </c>
      <c r="C836" s="12">
        <v>195</v>
      </c>
      <c r="D836" s="12">
        <v>24.46</v>
      </c>
    </row>
    <row r="837" spans="1:4" x14ac:dyDescent="0.2">
      <c r="A837" s="12" t="s">
        <v>1080</v>
      </c>
      <c r="B837" s="12">
        <v>73</v>
      </c>
      <c r="C837" s="12">
        <v>190</v>
      </c>
      <c r="D837" s="12">
        <v>34.729999999999997</v>
      </c>
    </row>
    <row r="838" spans="1:4" x14ac:dyDescent="0.2">
      <c r="A838" s="12" t="s">
        <v>1081</v>
      </c>
      <c r="B838" s="12">
        <v>72</v>
      </c>
      <c r="C838" s="12">
        <v>184</v>
      </c>
      <c r="D838" s="12">
        <v>36.53</v>
      </c>
    </row>
    <row r="839" spans="1:4" x14ac:dyDescent="0.2">
      <c r="A839" s="12" t="s">
        <v>1082</v>
      </c>
      <c r="B839" s="12">
        <v>74</v>
      </c>
      <c r="C839" s="12">
        <v>180</v>
      </c>
      <c r="D839" s="12">
        <v>24.53</v>
      </c>
    </row>
    <row r="840" spans="1:4" x14ac:dyDescent="0.2">
      <c r="A840" s="12" t="s">
        <v>1083</v>
      </c>
      <c r="B840" s="12">
        <v>72</v>
      </c>
      <c r="C840" s="12">
        <v>195</v>
      </c>
      <c r="D840" s="12">
        <v>27.17</v>
      </c>
    </row>
    <row r="841" spans="1:4" x14ac:dyDescent="0.2">
      <c r="A841" s="12" t="s">
        <v>1084</v>
      </c>
      <c r="B841" s="12">
        <v>72</v>
      </c>
      <c r="C841" s="12">
        <v>195</v>
      </c>
      <c r="D841" s="12">
        <v>26.9</v>
      </c>
    </row>
    <row r="842" spans="1:4" x14ac:dyDescent="0.2">
      <c r="A842" s="12" t="s">
        <v>1085</v>
      </c>
      <c r="B842" s="12">
        <v>75</v>
      </c>
      <c r="C842" s="12">
        <v>219</v>
      </c>
      <c r="D842" s="12">
        <v>33.67</v>
      </c>
    </row>
    <row r="843" spans="1:4" x14ac:dyDescent="0.2">
      <c r="A843" s="12" t="s">
        <v>1086</v>
      </c>
      <c r="B843" s="12">
        <v>72</v>
      </c>
      <c r="C843" s="12">
        <v>225</v>
      </c>
      <c r="D843" s="12">
        <v>29.14</v>
      </c>
    </row>
    <row r="844" spans="1:4" x14ac:dyDescent="0.2">
      <c r="A844" s="12" t="s">
        <v>1087</v>
      </c>
      <c r="B844" s="12">
        <v>73</v>
      </c>
      <c r="C844" s="12">
        <v>212</v>
      </c>
      <c r="D844" s="12">
        <v>32.61</v>
      </c>
    </row>
    <row r="845" spans="1:4" x14ac:dyDescent="0.2">
      <c r="A845" s="12" t="s">
        <v>1088</v>
      </c>
      <c r="B845" s="12">
        <v>74</v>
      </c>
      <c r="C845" s="12">
        <v>202</v>
      </c>
      <c r="D845" s="12">
        <v>33.869999999999997</v>
      </c>
    </row>
    <row r="846" spans="1:4" x14ac:dyDescent="0.2">
      <c r="A846" s="12" t="s">
        <v>1089</v>
      </c>
      <c r="B846" s="12">
        <v>72</v>
      </c>
      <c r="C846" s="12">
        <v>185</v>
      </c>
      <c r="D846" s="12">
        <v>24.41</v>
      </c>
    </row>
    <row r="847" spans="1:4" x14ac:dyDescent="0.2">
      <c r="A847" s="12" t="s">
        <v>1090</v>
      </c>
      <c r="B847" s="12">
        <v>78</v>
      </c>
      <c r="C847" s="12">
        <v>200</v>
      </c>
      <c r="D847" s="12">
        <v>24.94</v>
      </c>
    </row>
    <row r="848" spans="1:4" x14ac:dyDescent="0.2">
      <c r="A848" s="12" t="s">
        <v>1091</v>
      </c>
      <c r="B848" s="12">
        <v>75</v>
      </c>
      <c r="C848" s="12">
        <v>209</v>
      </c>
      <c r="D848" s="12">
        <v>27.36</v>
      </c>
    </row>
    <row r="849" spans="1:4" x14ac:dyDescent="0.2">
      <c r="A849" s="12" t="s">
        <v>1092</v>
      </c>
      <c r="B849" s="12">
        <v>72</v>
      </c>
      <c r="C849" s="12">
        <v>200</v>
      </c>
      <c r="D849" s="12">
        <v>26.33</v>
      </c>
    </row>
    <row r="850" spans="1:4" x14ac:dyDescent="0.2">
      <c r="A850" s="12" t="s">
        <v>1093</v>
      </c>
      <c r="B850" s="12">
        <v>74</v>
      </c>
      <c r="C850" s="12">
        <v>195</v>
      </c>
      <c r="D850" s="12">
        <v>25.72</v>
      </c>
    </row>
    <row r="851" spans="1:4" x14ac:dyDescent="0.2">
      <c r="A851" s="12" t="s">
        <v>1094</v>
      </c>
      <c r="B851" s="12">
        <v>75</v>
      </c>
      <c r="C851" s="12">
        <v>228</v>
      </c>
      <c r="D851" s="12">
        <v>28.7</v>
      </c>
    </row>
    <row r="852" spans="1:4" x14ac:dyDescent="0.2">
      <c r="A852" s="12" t="s">
        <v>1095</v>
      </c>
      <c r="B852" s="12">
        <v>75</v>
      </c>
      <c r="C852" s="12">
        <v>210</v>
      </c>
      <c r="D852" s="12">
        <v>28.53</v>
      </c>
    </row>
    <row r="853" spans="1:4" x14ac:dyDescent="0.2">
      <c r="A853" s="12" t="s">
        <v>1096</v>
      </c>
      <c r="B853" s="12">
        <v>76</v>
      </c>
      <c r="C853" s="12">
        <v>190</v>
      </c>
      <c r="D853" s="12">
        <v>26.07</v>
      </c>
    </row>
    <row r="854" spans="1:4" x14ac:dyDescent="0.2">
      <c r="A854" s="12" t="s">
        <v>1097</v>
      </c>
      <c r="B854" s="12">
        <v>74</v>
      </c>
      <c r="C854" s="12">
        <v>212</v>
      </c>
      <c r="D854" s="12">
        <v>27.31</v>
      </c>
    </row>
    <row r="855" spans="1:4" x14ac:dyDescent="0.2">
      <c r="A855" s="12" t="s">
        <v>1098</v>
      </c>
      <c r="B855" s="12">
        <v>74</v>
      </c>
      <c r="C855" s="12">
        <v>190</v>
      </c>
      <c r="D855" s="12">
        <v>23.26</v>
      </c>
    </row>
    <row r="856" spans="1:4" x14ac:dyDescent="0.2">
      <c r="A856" s="12" t="s">
        <v>1099</v>
      </c>
      <c r="B856" s="12">
        <v>73</v>
      </c>
      <c r="C856" s="12">
        <v>218</v>
      </c>
      <c r="D856" s="12">
        <v>28.62</v>
      </c>
    </row>
    <row r="857" spans="1:4" x14ac:dyDescent="0.2">
      <c r="A857" s="12" t="s">
        <v>1100</v>
      </c>
      <c r="B857" s="12">
        <v>74</v>
      </c>
      <c r="C857" s="12">
        <v>220</v>
      </c>
      <c r="D857" s="12">
        <v>32.159999999999997</v>
      </c>
    </row>
    <row r="858" spans="1:4" x14ac:dyDescent="0.2">
      <c r="A858" s="12" t="s">
        <v>1101</v>
      </c>
      <c r="B858" s="12">
        <v>71</v>
      </c>
      <c r="C858" s="12">
        <v>190</v>
      </c>
      <c r="D858" s="12">
        <v>38.43</v>
      </c>
    </row>
    <row r="859" spans="1:4" x14ac:dyDescent="0.2">
      <c r="A859" s="12" t="s">
        <v>1102</v>
      </c>
      <c r="B859" s="12">
        <v>74</v>
      </c>
      <c r="C859" s="12">
        <v>235</v>
      </c>
      <c r="D859" s="12">
        <v>31.81</v>
      </c>
    </row>
    <row r="860" spans="1:4" x14ac:dyDescent="0.2">
      <c r="A860" s="12" t="s">
        <v>1103</v>
      </c>
      <c r="B860" s="12">
        <v>75</v>
      </c>
      <c r="C860" s="12">
        <v>210</v>
      </c>
      <c r="D860" s="12">
        <v>29.1</v>
      </c>
    </row>
    <row r="861" spans="1:4" x14ac:dyDescent="0.2">
      <c r="A861" s="12" t="s">
        <v>1104</v>
      </c>
      <c r="B861" s="12">
        <v>76</v>
      </c>
      <c r="C861" s="12">
        <v>200</v>
      </c>
      <c r="D861" s="12">
        <v>31.28</v>
      </c>
    </row>
    <row r="862" spans="1:4" x14ac:dyDescent="0.2">
      <c r="A862" s="12" t="s">
        <v>1105</v>
      </c>
      <c r="B862" s="12">
        <v>74</v>
      </c>
      <c r="C862" s="12">
        <v>188</v>
      </c>
      <c r="D862" s="12">
        <v>29.17</v>
      </c>
    </row>
    <row r="863" spans="1:4" x14ac:dyDescent="0.2">
      <c r="A863" s="12" t="s">
        <v>1106</v>
      </c>
      <c r="B863" s="12">
        <v>76</v>
      </c>
      <c r="C863" s="12">
        <v>210</v>
      </c>
      <c r="D863" s="12">
        <v>25.89</v>
      </c>
    </row>
    <row r="864" spans="1:4" x14ac:dyDescent="0.2">
      <c r="A864" s="12" t="s">
        <v>1107</v>
      </c>
      <c r="B864" s="12">
        <v>76</v>
      </c>
      <c r="C864" s="12">
        <v>235</v>
      </c>
      <c r="D864" s="12">
        <v>26.13</v>
      </c>
    </row>
    <row r="865" spans="1:4" x14ac:dyDescent="0.2">
      <c r="A865" s="12" t="s">
        <v>1108</v>
      </c>
      <c r="B865" s="12">
        <v>73</v>
      </c>
      <c r="C865" s="12">
        <v>188</v>
      </c>
      <c r="D865" s="12">
        <v>29.13</v>
      </c>
    </row>
    <row r="866" spans="1:4" x14ac:dyDescent="0.2">
      <c r="A866" s="12" t="s">
        <v>1109</v>
      </c>
      <c r="B866" s="12">
        <v>75</v>
      </c>
      <c r="C866" s="12">
        <v>215</v>
      </c>
      <c r="D866" s="12">
        <v>28.92</v>
      </c>
    </row>
    <row r="867" spans="1:4" x14ac:dyDescent="0.2">
      <c r="A867" s="12" t="s">
        <v>1110</v>
      </c>
      <c r="B867" s="12">
        <v>75</v>
      </c>
      <c r="C867" s="12">
        <v>216</v>
      </c>
      <c r="D867" s="12">
        <v>26.01</v>
      </c>
    </row>
    <row r="868" spans="1:4" x14ac:dyDescent="0.2">
      <c r="A868" s="12" t="s">
        <v>1111</v>
      </c>
      <c r="B868" s="12">
        <v>74</v>
      </c>
      <c r="C868" s="12">
        <v>220</v>
      </c>
      <c r="D868" s="12">
        <v>24.81</v>
      </c>
    </row>
    <row r="869" spans="1:4" x14ac:dyDescent="0.2">
      <c r="A869" s="12" t="s">
        <v>1112</v>
      </c>
      <c r="B869" s="12">
        <v>68</v>
      </c>
      <c r="C869" s="12">
        <v>180</v>
      </c>
      <c r="D869" s="12">
        <v>28.79</v>
      </c>
    </row>
    <row r="870" spans="1:4" x14ac:dyDescent="0.2">
      <c r="A870" s="12" t="s">
        <v>1113</v>
      </c>
      <c r="B870" s="12">
        <v>72</v>
      </c>
      <c r="C870" s="12">
        <v>185</v>
      </c>
      <c r="D870" s="12">
        <v>33.770000000000003</v>
      </c>
    </row>
    <row r="871" spans="1:4" x14ac:dyDescent="0.2">
      <c r="A871" s="12" t="s">
        <v>1114</v>
      </c>
      <c r="B871" s="12">
        <v>75</v>
      </c>
      <c r="C871" s="12">
        <v>200</v>
      </c>
      <c r="D871" s="12">
        <v>33.85</v>
      </c>
    </row>
    <row r="872" spans="1:4" x14ac:dyDescent="0.2">
      <c r="A872" s="12" t="s">
        <v>1115</v>
      </c>
      <c r="B872" s="12">
        <v>71</v>
      </c>
      <c r="C872" s="12">
        <v>210</v>
      </c>
      <c r="D872" s="12">
        <v>27.36</v>
      </c>
    </row>
    <row r="873" spans="1:4" x14ac:dyDescent="0.2">
      <c r="A873" s="12" t="s">
        <v>1116</v>
      </c>
      <c r="B873" s="12">
        <v>70</v>
      </c>
      <c r="C873" s="12">
        <v>220</v>
      </c>
      <c r="D873" s="12">
        <v>26.01</v>
      </c>
    </row>
    <row r="874" spans="1:4" x14ac:dyDescent="0.2">
      <c r="A874" s="12" t="s">
        <v>1117</v>
      </c>
      <c r="B874" s="12">
        <v>72</v>
      </c>
      <c r="C874" s="12">
        <v>185</v>
      </c>
      <c r="D874" s="12">
        <v>29.95</v>
      </c>
    </row>
    <row r="875" spans="1:4" x14ac:dyDescent="0.2">
      <c r="A875" s="12" t="s">
        <v>1118</v>
      </c>
      <c r="B875" s="12">
        <v>73</v>
      </c>
      <c r="C875" s="12">
        <v>231</v>
      </c>
      <c r="D875" s="12">
        <v>28.12</v>
      </c>
    </row>
    <row r="876" spans="1:4" x14ac:dyDescent="0.2">
      <c r="A876" s="12" t="s">
        <v>1119</v>
      </c>
      <c r="B876" s="12">
        <v>72</v>
      </c>
      <c r="C876" s="12">
        <v>210</v>
      </c>
      <c r="D876" s="12">
        <v>32.869999999999997</v>
      </c>
    </row>
    <row r="877" spans="1:4" x14ac:dyDescent="0.2">
      <c r="A877" s="12" t="s">
        <v>1120</v>
      </c>
      <c r="B877" s="12">
        <v>75</v>
      </c>
      <c r="C877" s="12">
        <v>195</v>
      </c>
      <c r="D877" s="12">
        <v>31.2</v>
      </c>
    </row>
    <row r="878" spans="1:4" x14ac:dyDescent="0.2">
      <c r="A878" s="12" t="s">
        <v>1121</v>
      </c>
      <c r="B878" s="12">
        <v>74</v>
      </c>
      <c r="C878" s="12">
        <v>200</v>
      </c>
      <c r="D878" s="12">
        <v>34.14</v>
      </c>
    </row>
    <row r="879" spans="1:4" x14ac:dyDescent="0.2">
      <c r="A879" s="12" t="s">
        <v>1122</v>
      </c>
      <c r="B879" s="12">
        <v>70</v>
      </c>
      <c r="C879" s="12">
        <v>205</v>
      </c>
      <c r="D879" s="12">
        <v>36.11</v>
      </c>
    </row>
    <row r="880" spans="1:4" x14ac:dyDescent="0.2">
      <c r="A880" s="12" t="s">
        <v>1123</v>
      </c>
      <c r="B880" s="12">
        <v>73</v>
      </c>
      <c r="C880" s="12">
        <v>200</v>
      </c>
      <c r="D880" s="12">
        <v>25.6</v>
      </c>
    </row>
    <row r="881" spans="1:4" x14ac:dyDescent="0.2">
      <c r="A881" s="12" t="s">
        <v>1124</v>
      </c>
      <c r="B881" s="12">
        <v>76</v>
      </c>
      <c r="C881" s="12">
        <v>200</v>
      </c>
      <c r="D881" s="12">
        <v>26.31</v>
      </c>
    </row>
    <row r="882" spans="1:4" x14ac:dyDescent="0.2">
      <c r="A882" s="12" t="s">
        <v>1125</v>
      </c>
      <c r="B882" s="12">
        <v>71</v>
      </c>
      <c r="C882" s="12">
        <v>190</v>
      </c>
      <c r="D882" s="12">
        <v>27.5</v>
      </c>
    </row>
    <row r="883" spans="1:4" x14ac:dyDescent="0.2">
      <c r="A883" s="12" t="s">
        <v>812</v>
      </c>
      <c r="B883" s="12">
        <v>82</v>
      </c>
      <c r="C883" s="12">
        <v>250</v>
      </c>
      <c r="D883" s="12">
        <v>27.77</v>
      </c>
    </row>
    <row r="884" spans="1:4" x14ac:dyDescent="0.2">
      <c r="A884" s="12" t="s">
        <v>1126</v>
      </c>
      <c r="B884" s="12">
        <v>72</v>
      </c>
      <c r="C884" s="12">
        <v>185</v>
      </c>
      <c r="D884" s="12">
        <v>40.880000000000003</v>
      </c>
    </row>
    <row r="885" spans="1:4" x14ac:dyDescent="0.2">
      <c r="A885" s="12" t="s">
        <v>1127</v>
      </c>
      <c r="B885" s="12">
        <v>73</v>
      </c>
      <c r="C885" s="12">
        <v>180</v>
      </c>
      <c r="D885" s="12">
        <v>25.75</v>
      </c>
    </row>
    <row r="886" spans="1:4" x14ac:dyDescent="0.2">
      <c r="A886" s="12" t="s">
        <v>1128</v>
      </c>
      <c r="B886" s="12">
        <v>74</v>
      </c>
      <c r="C886" s="12">
        <v>170</v>
      </c>
      <c r="D886" s="12">
        <v>31.41</v>
      </c>
    </row>
    <row r="887" spans="1:4" x14ac:dyDescent="0.2">
      <c r="A887" s="12" t="s">
        <v>1129</v>
      </c>
      <c r="B887" s="12">
        <v>71</v>
      </c>
      <c r="C887" s="12">
        <v>180</v>
      </c>
      <c r="D887" s="12">
        <v>30.84</v>
      </c>
    </row>
    <row r="888" spans="1:4" x14ac:dyDescent="0.2">
      <c r="A888" s="12" t="s">
        <v>1130</v>
      </c>
      <c r="B888" s="12">
        <v>75</v>
      </c>
      <c r="C888" s="12">
        <v>208</v>
      </c>
      <c r="D888" s="12">
        <v>30.57</v>
      </c>
    </row>
    <row r="889" spans="1:4" x14ac:dyDescent="0.2">
      <c r="A889" s="12" t="s">
        <v>1131</v>
      </c>
      <c r="B889" s="12">
        <v>77</v>
      </c>
      <c r="C889" s="12">
        <v>235</v>
      </c>
      <c r="D889" s="12">
        <v>39.79</v>
      </c>
    </row>
    <row r="890" spans="1:4" x14ac:dyDescent="0.2">
      <c r="A890" s="12" t="s">
        <v>1132</v>
      </c>
      <c r="B890" s="12">
        <v>72</v>
      </c>
      <c r="C890" s="12">
        <v>215</v>
      </c>
      <c r="D890" s="12">
        <v>39.380000000000003</v>
      </c>
    </row>
    <row r="891" spans="1:4" x14ac:dyDescent="0.2">
      <c r="A891" s="12" t="s">
        <v>1133</v>
      </c>
      <c r="B891" s="12">
        <v>74</v>
      </c>
      <c r="C891" s="12">
        <v>244</v>
      </c>
      <c r="D891" s="12">
        <v>29.42</v>
      </c>
    </row>
    <row r="892" spans="1:4" x14ac:dyDescent="0.2">
      <c r="A892" s="12" t="s">
        <v>1134</v>
      </c>
      <c r="B892" s="12">
        <v>72</v>
      </c>
      <c r="C892" s="12">
        <v>220</v>
      </c>
      <c r="D892" s="12">
        <v>26.19</v>
      </c>
    </row>
    <row r="893" spans="1:4" x14ac:dyDescent="0.2">
      <c r="A893" s="12" t="s">
        <v>1135</v>
      </c>
      <c r="B893" s="12">
        <v>73</v>
      </c>
      <c r="C893" s="12">
        <v>185</v>
      </c>
      <c r="D893" s="12">
        <v>23.74</v>
      </c>
    </row>
    <row r="894" spans="1:4" x14ac:dyDescent="0.2">
      <c r="A894" s="12" t="s">
        <v>1136</v>
      </c>
      <c r="B894" s="12">
        <v>78</v>
      </c>
      <c r="C894" s="12">
        <v>230</v>
      </c>
      <c r="D894" s="12">
        <v>26.03</v>
      </c>
    </row>
    <row r="895" spans="1:4" x14ac:dyDescent="0.2">
      <c r="A895" s="12" t="s">
        <v>1137</v>
      </c>
      <c r="B895" s="12">
        <v>77</v>
      </c>
      <c r="C895" s="12">
        <v>190</v>
      </c>
      <c r="D895" s="12">
        <v>28.59</v>
      </c>
    </row>
    <row r="896" spans="1:4" x14ac:dyDescent="0.2">
      <c r="A896" s="12" t="s">
        <v>1138</v>
      </c>
      <c r="B896" s="12">
        <v>73</v>
      </c>
      <c r="C896" s="12">
        <v>200</v>
      </c>
      <c r="D896" s="12">
        <v>26.77</v>
      </c>
    </row>
    <row r="897" spans="1:4" x14ac:dyDescent="0.2">
      <c r="A897" s="12" t="s">
        <v>1139</v>
      </c>
      <c r="B897" s="12">
        <v>73</v>
      </c>
      <c r="C897" s="12">
        <v>180</v>
      </c>
      <c r="D897" s="12">
        <v>27.21</v>
      </c>
    </row>
    <row r="898" spans="1:4" x14ac:dyDescent="0.2">
      <c r="A898" s="12" t="s">
        <v>1140</v>
      </c>
      <c r="B898" s="12">
        <v>73</v>
      </c>
      <c r="C898" s="12">
        <v>190</v>
      </c>
      <c r="D898" s="12">
        <v>24.87</v>
      </c>
    </row>
    <row r="899" spans="1:4" x14ac:dyDescent="0.2">
      <c r="A899" s="12" t="s">
        <v>1141</v>
      </c>
      <c r="B899" s="12">
        <v>73</v>
      </c>
      <c r="C899" s="12">
        <v>196</v>
      </c>
      <c r="D899" s="12">
        <v>30.26</v>
      </c>
    </row>
    <row r="900" spans="1:4" x14ac:dyDescent="0.2">
      <c r="A900" s="12" t="s">
        <v>1142</v>
      </c>
      <c r="B900" s="12">
        <v>73</v>
      </c>
      <c r="C900" s="12">
        <v>180</v>
      </c>
      <c r="D900" s="12">
        <v>22.34</v>
      </c>
    </row>
    <row r="901" spans="1:4" x14ac:dyDescent="0.2">
      <c r="A901" s="12" t="s">
        <v>1143</v>
      </c>
      <c r="B901" s="12">
        <v>76</v>
      </c>
      <c r="C901" s="12">
        <v>230</v>
      </c>
      <c r="D901" s="12">
        <v>26.2</v>
      </c>
    </row>
    <row r="902" spans="1:4" x14ac:dyDescent="0.2">
      <c r="A902" s="12" t="s">
        <v>1144</v>
      </c>
      <c r="B902" s="12">
        <v>75</v>
      </c>
      <c r="C902" s="12">
        <v>224</v>
      </c>
      <c r="D902" s="12">
        <v>28.45</v>
      </c>
    </row>
    <row r="903" spans="1:4" x14ac:dyDescent="0.2">
      <c r="A903" s="12" t="s">
        <v>1145</v>
      </c>
      <c r="B903" s="12">
        <v>70</v>
      </c>
      <c r="C903" s="12">
        <v>160</v>
      </c>
      <c r="D903" s="12">
        <v>27.63</v>
      </c>
    </row>
    <row r="904" spans="1:4" x14ac:dyDescent="0.2">
      <c r="A904" s="12" t="s">
        <v>1146</v>
      </c>
      <c r="B904" s="12">
        <v>73</v>
      </c>
      <c r="C904" s="12">
        <v>178</v>
      </c>
      <c r="D904" s="12">
        <v>25.93</v>
      </c>
    </row>
    <row r="905" spans="1:4" x14ac:dyDescent="0.2">
      <c r="A905" s="12" t="s">
        <v>1147</v>
      </c>
      <c r="B905" s="12">
        <v>72</v>
      </c>
      <c r="C905" s="12">
        <v>205</v>
      </c>
      <c r="D905" s="12">
        <v>28.94</v>
      </c>
    </row>
    <row r="906" spans="1:4" x14ac:dyDescent="0.2">
      <c r="A906" s="12" t="s">
        <v>1148</v>
      </c>
      <c r="B906" s="12">
        <v>73</v>
      </c>
      <c r="C906" s="12">
        <v>185</v>
      </c>
      <c r="D906" s="12">
        <v>26.8</v>
      </c>
    </row>
    <row r="907" spans="1:4" x14ac:dyDescent="0.2">
      <c r="A907" s="12" t="s">
        <v>1149</v>
      </c>
      <c r="B907" s="12">
        <v>75</v>
      </c>
      <c r="C907" s="12">
        <v>210</v>
      </c>
      <c r="D907" s="12">
        <v>22.42</v>
      </c>
    </row>
    <row r="908" spans="1:4" x14ac:dyDescent="0.2">
      <c r="A908" s="12" t="s">
        <v>1150</v>
      </c>
      <c r="B908" s="12">
        <v>74</v>
      </c>
      <c r="C908" s="12">
        <v>180</v>
      </c>
      <c r="D908" s="12">
        <v>27.26</v>
      </c>
    </row>
    <row r="909" spans="1:4" x14ac:dyDescent="0.2">
      <c r="A909" s="12" t="s">
        <v>1151</v>
      </c>
      <c r="B909" s="12">
        <v>73</v>
      </c>
      <c r="C909" s="12">
        <v>190</v>
      </c>
      <c r="D909" s="12">
        <v>28.38</v>
      </c>
    </row>
    <row r="910" spans="1:4" x14ac:dyDescent="0.2">
      <c r="A910" s="12" t="s">
        <v>1152</v>
      </c>
      <c r="B910" s="12">
        <v>73</v>
      </c>
      <c r="C910" s="12">
        <v>200</v>
      </c>
      <c r="D910" s="12">
        <v>25.23</v>
      </c>
    </row>
    <row r="911" spans="1:4" x14ac:dyDescent="0.2">
      <c r="A911" s="12" t="s">
        <v>1153</v>
      </c>
      <c r="B911" s="12">
        <v>76</v>
      </c>
      <c r="C911" s="12">
        <v>257</v>
      </c>
      <c r="D911" s="12">
        <v>28.16</v>
      </c>
    </row>
    <row r="912" spans="1:4" x14ac:dyDescent="0.2">
      <c r="A912" s="12" t="s">
        <v>1154</v>
      </c>
      <c r="B912" s="12">
        <v>73</v>
      </c>
      <c r="C912" s="12">
        <v>190</v>
      </c>
      <c r="D912" s="12">
        <v>28.48</v>
      </c>
    </row>
    <row r="913" spans="1:4" x14ac:dyDescent="0.2">
      <c r="A913" s="12" t="s">
        <v>1155</v>
      </c>
      <c r="B913" s="12">
        <v>75</v>
      </c>
      <c r="C913" s="12">
        <v>220</v>
      </c>
      <c r="D913" s="12">
        <v>26.78</v>
      </c>
    </row>
    <row r="914" spans="1:4" x14ac:dyDescent="0.2">
      <c r="A914" s="12" t="s">
        <v>1156</v>
      </c>
      <c r="B914" s="12">
        <v>70</v>
      </c>
      <c r="C914" s="12">
        <v>165</v>
      </c>
      <c r="D914" s="12">
        <v>25.24</v>
      </c>
    </row>
    <row r="915" spans="1:4" x14ac:dyDescent="0.2">
      <c r="A915" s="12" t="s">
        <v>1157</v>
      </c>
      <c r="B915" s="12">
        <v>77</v>
      </c>
      <c r="C915" s="12">
        <v>205</v>
      </c>
      <c r="D915" s="12">
        <v>27.45</v>
      </c>
    </row>
    <row r="916" spans="1:4" x14ac:dyDescent="0.2">
      <c r="A916" s="12" t="s">
        <v>1158</v>
      </c>
      <c r="B916" s="12">
        <v>72</v>
      </c>
      <c r="C916" s="12">
        <v>200</v>
      </c>
      <c r="D916" s="12">
        <v>29.05</v>
      </c>
    </row>
    <row r="917" spans="1:4" x14ac:dyDescent="0.2">
      <c r="A917" s="12" t="s">
        <v>1159</v>
      </c>
      <c r="B917" s="12">
        <v>77</v>
      </c>
      <c r="C917" s="12">
        <v>208</v>
      </c>
      <c r="D917" s="12">
        <v>29.08</v>
      </c>
    </row>
    <row r="918" spans="1:4" x14ac:dyDescent="0.2">
      <c r="A918" s="12" t="s">
        <v>1160</v>
      </c>
      <c r="B918" s="12">
        <v>74</v>
      </c>
      <c r="C918" s="12">
        <v>185</v>
      </c>
      <c r="D918" s="12">
        <v>25.84</v>
      </c>
    </row>
    <row r="919" spans="1:4" x14ac:dyDescent="0.2">
      <c r="A919" s="12" t="s">
        <v>1161</v>
      </c>
      <c r="B919" s="12">
        <v>75</v>
      </c>
      <c r="C919" s="12">
        <v>215</v>
      </c>
      <c r="D919" s="12">
        <v>25.4</v>
      </c>
    </row>
    <row r="920" spans="1:4" x14ac:dyDescent="0.2">
      <c r="A920" s="12" t="s">
        <v>1162</v>
      </c>
      <c r="B920" s="12">
        <v>75</v>
      </c>
      <c r="C920" s="12">
        <v>170</v>
      </c>
      <c r="D920" s="12">
        <v>26.54</v>
      </c>
    </row>
    <row r="921" spans="1:4" x14ac:dyDescent="0.2">
      <c r="A921" s="12" t="s">
        <v>1163</v>
      </c>
      <c r="B921" s="12">
        <v>75</v>
      </c>
      <c r="C921" s="12">
        <v>235</v>
      </c>
      <c r="D921" s="12">
        <v>22.73</v>
      </c>
    </row>
    <row r="922" spans="1:4" x14ac:dyDescent="0.2">
      <c r="A922" s="12" t="s">
        <v>1164</v>
      </c>
      <c r="B922" s="12">
        <v>75</v>
      </c>
      <c r="C922" s="12">
        <v>210</v>
      </c>
      <c r="D922" s="12">
        <v>28.53</v>
      </c>
    </row>
    <row r="923" spans="1:4" x14ac:dyDescent="0.2">
      <c r="A923" s="12" t="s">
        <v>1165</v>
      </c>
      <c r="B923" s="12">
        <v>72</v>
      </c>
      <c r="C923" s="12">
        <v>170</v>
      </c>
      <c r="D923" s="12">
        <v>25.37</v>
      </c>
    </row>
    <row r="924" spans="1:4" x14ac:dyDescent="0.2">
      <c r="A924" s="12" t="s">
        <v>1166</v>
      </c>
      <c r="B924" s="12">
        <v>74</v>
      </c>
      <c r="C924" s="12">
        <v>180</v>
      </c>
      <c r="D924" s="12">
        <v>25.35</v>
      </c>
    </row>
    <row r="925" spans="1:4" x14ac:dyDescent="0.2">
      <c r="A925" s="12" t="s">
        <v>1167</v>
      </c>
      <c r="B925" s="12">
        <v>71</v>
      </c>
      <c r="C925" s="12">
        <v>170</v>
      </c>
      <c r="D925" s="12">
        <v>26.43</v>
      </c>
    </row>
    <row r="926" spans="1:4" x14ac:dyDescent="0.2">
      <c r="A926" s="12" t="s">
        <v>1168</v>
      </c>
      <c r="B926" s="12">
        <v>76</v>
      </c>
      <c r="C926" s="12">
        <v>190</v>
      </c>
      <c r="D926" s="12">
        <v>25.43</v>
      </c>
    </row>
    <row r="927" spans="1:4" x14ac:dyDescent="0.2">
      <c r="A927" s="12" t="s">
        <v>1169</v>
      </c>
      <c r="B927" s="12">
        <v>71</v>
      </c>
      <c r="C927" s="12">
        <v>150</v>
      </c>
      <c r="D927" s="12">
        <v>29.23</v>
      </c>
    </row>
    <row r="928" spans="1:4" x14ac:dyDescent="0.2">
      <c r="A928" s="12" t="s">
        <v>1170</v>
      </c>
      <c r="B928" s="12">
        <v>75</v>
      </c>
      <c r="C928" s="12">
        <v>230</v>
      </c>
      <c r="D928" s="12">
        <v>30.22</v>
      </c>
    </row>
    <row r="929" spans="1:4" x14ac:dyDescent="0.2">
      <c r="A929" s="12" t="s">
        <v>1171</v>
      </c>
      <c r="B929" s="12">
        <v>76</v>
      </c>
      <c r="C929" s="12">
        <v>203</v>
      </c>
      <c r="D929" s="12">
        <v>32.299999999999997</v>
      </c>
    </row>
    <row r="930" spans="1:4" x14ac:dyDescent="0.2">
      <c r="A930" s="12" t="s">
        <v>1172</v>
      </c>
      <c r="B930" s="12">
        <v>83</v>
      </c>
      <c r="C930" s="12">
        <v>260</v>
      </c>
      <c r="D930" s="12">
        <v>28.42</v>
      </c>
    </row>
    <row r="931" spans="1:4" x14ac:dyDescent="0.2">
      <c r="A931" s="12" t="s">
        <v>1173</v>
      </c>
      <c r="B931" s="12">
        <v>75</v>
      </c>
      <c r="C931" s="12">
        <v>246</v>
      </c>
      <c r="D931" s="12">
        <v>25.24</v>
      </c>
    </row>
    <row r="932" spans="1:4" x14ac:dyDescent="0.2">
      <c r="A932" s="12" t="s">
        <v>1174</v>
      </c>
      <c r="B932" s="12">
        <v>74</v>
      </c>
      <c r="C932" s="12">
        <v>186</v>
      </c>
      <c r="D932" s="12">
        <v>29.13</v>
      </c>
    </row>
    <row r="933" spans="1:4" x14ac:dyDescent="0.2">
      <c r="A933" s="12" t="s">
        <v>1175</v>
      </c>
      <c r="B933" s="12">
        <v>76</v>
      </c>
      <c r="C933" s="12">
        <v>210</v>
      </c>
      <c r="D933" s="12">
        <v>24.63</v>
      </c>
    </row>
    <row r="934" spans="1:4" x14ac:dyDescent="0.2">
      <c r="A934" s="12" t="s">
        <v>1176</v>
      </c>
      <c r="B934" s="12">
        <v>72</v>
      </c>
      <c r="C934" s="12">
        <v>198</v>
      </c>
      <c r="D934" s="12">
        <v>24.95</v>
      </c>
    </row>
    <row r="935" spans="1:4" x14ac:dyDescent="0.2">
      <c r="A935" s="12" t="s">
        <v>1177</v>
      </c>
      <c r="B935" s="12">
        <v>72</v>
      </c>
      <c r="C935" s="12">
        <v>210</v>
      </c>
      <c r="D935" s="12">
        <v>28.06</v>
      </c>
    </row>
    <row r="936" spans="1:4" x14ac:dyDescent="0.2">
      <c r="A936" s="12" t="s">
        <v>1178</v>
      </c>
      <c r="B936" s="12">
        <v>75</v>
      </c>
      <c r="C936" s="12">
        <v>215</v>
      </c>
      <c r="D936" s="12">
        <v>25.86</v>
      </c>
    </row>
    <row r="937" spans="1:4" x14ac:dyDescent="0.2">
      <c r="A937" s="12" t="s">
        <v>1179</v>
      </c>
      <c r="B937" s="12">
        <v>75</v>
      </c>
      <c r="C937" s="12">
        <v>180</v>
      </c>
      <c r="D937" s="12">
        <v>27.32</v>
      </c>
    </row>
    <row r="938" spans="1:4" x14ac:dyDescent="0.2">
      <c r="A938" s="12" t="s">
        <v>1180</v>
      </c>
      <c r="B938" s="12">
        <v>72</v>
      </c>
      <c r="C938" s="12">
        <v>200</v>
      </c>
      <c r="D938" s="12">
        <v>25.91</v>
      </c>
    </row>
    <row r="939" spans="1:4" x14ac:dyDescent="0.2">
      <c r="A939" s="12" t="s">
        <v>1181</v>
      </c>
      <c r="B939" s="12">
        <v>77</v>
      </c>
      <c r="C939" s="12">
        <v>245</v>
      </c>
      <c r="D939" s="12">
        <v>26.63</v>
      </c>
    </row>
    <row r="940" spans="1:4" x14ac:dyDescent="0.2">
      <c r="A940" s="12" t="s">
        <v>1182</v>
      </c>
      <c r="B940" s="12">
        <v>73</v>
      </c>
      <c r="C940" s="12">
        <v>200</v>
      </c>
      <c r="D940" s="12">
        <v>25.95</v>
      </c>
    </row>
    <row r="941" spans="1:4" x14ac:dyDescent="0.2">
      <c r="A941" s="12" t="s">
        <v>1183</v>
      </c>
      <c r="B941" s="12">
        <v>72</v>
      </c>
      <c r="C941" s="12">
        <v>192</v>
      </c>
      <c r="D941" s="12">
        <v>29.17</v>
      </c>
    </row>
    <row r="942" spans="1:4" x14ac:dyDescent="0.2">
      <c r="A942" s="12" t="s">
        <v>1184</v>
      </c>
      <c r="B942" s="12">
        <v>70</v>
      </c>
      <c r="C942" s="12">
        <v>192</v>
      </c>
      <c r="D942" s="12">
        <v>29.19</v>
      </c>
    </row>
    <row r="943" spans="1:4" x14ac:dyDescent="0.2">
      <c r="A943" s="12" t="s">
        <v>1185</v>
      </c>
      <c r="B943" s="12">
        <v>74</v>
      </c>
      <c r="C943" s="12">
        <v>200</v>
      </c>
      <c r="D943" s="12">
        <v>28.44</v>
      </c>
    </row>
    <row r="944" spans="1:4" x14ac:dyDescent="0.2">
      <c r="A944" s="12" t="s">
        <v>1186</v>
      </c>
      <c r="B944" s="12">
        <v>72</v>
      </c>
      <c r="C944" s="12">
        <v>192</v>
      </c>
      <c r="D944" s="12">
        <v>26.36</v>
      </c>
    </row>
    <row r="945" spans="1:4" x14ac:dyDescent="0.2">
      <c r="A945" s="12" t="s">
        <v>1187</v>
      </c>
      <c r="B945" s="12">
        <v>74</v>
      </c>
      <c r="C945" s="12">
        <v>205</v>
      </c>
      <c r="D945" s="12">
        <v>28.29</v>
      </c>
    </row>
    <row r="946" spans="1:4" x14ac:dyDescent="0.2">
      <c r="A946" s="12" t="s">
        <v>1188</v>
      </c>
      <c r="B946" s="12">
        <v>72</v>
      </c>
      <c r="C946" s="12">
        <v>190</v>
      </c>
      <c r="D946" s="12">
        <v>29.45</v>
      </c>
    </row>
    <row r="947" spans="1:4" x14ac:dyDescent="0.2">
      <c r="A947" s="12" t="s">
        <v>1189</v>
      </c>
      <c r="B947" s="12">
        <v>71</v>
      </c>
      <c r="C947" s="12">
        <v>186</v>
      </c>
      <c r="D947" s="12">
        <v>25.34</v>
      </c>
    </row>
    <row r="948" spans="1:4" x14ac:dyDescent="0.2">
      <c r="A948" s="12" t="s">
        <v>1190</v>
      </c>
      <c r="B948" s="12">
        <v>70</v>
      </c>
      <c r="C948" s="12">
        <v>170</v>
      </c>
      <c r="D948" s="12">
        <v>26.86</v>
      </c>
    </row>
    <row r="949" spans="1:4" x14ac:dyDescent="0.2">
      <c r="A949" s="12" t="s">
        <v>1191</v>
      </c>
      <c r="B949" s="12">
        <v>71</v>
      </c>
      <c r="C949" s="12">
        <v>197</v>
      </c>
      <c r="D949" s="12">
        <v>26.36</v>
      </c>
    </row>
    <row r="950" spans="1:4" x14ac:dyDescent="0.2">
      <c r="A950" s="12" t="s">
        <v>1192</v>
      </c>
      <c r="B950" s="12">
        <v>76</v>
      </c>
      <c r="C950" s="12">
        <v>219</v>
      </c>
      <c r="D950" s="12">
        <v>27.39</v>
      </c>
    </row>
    <row r="951" spans="1:4" x14ac:dyDescent="0.2">
      <c r="A951" s="12" t="s">
        <v>1193</v>
      </c>
      <c r="B951" s="12">
        <v>74</v>
      </c>
      <c r="C951" s="12">
        <v>200</v>
      </c>
      <c r="D951" s="12">
        <v>25.84</v>
      </c>
    </row>
    <row r="952" spans="1:4" x14ac:dyDescent="0.2">
      <c r="A952" s="12" t="s">
        <v>1194</v>
      </c>
      <c r="B952" s="12">
        <v>76</v>
      </c>
      <c r="C952" s="12">
        <v>220</v>
      </c>
      <c r="D952" s="12">
        <v>25.08</v>
      </c>
    </row>
    <row r="953" spans="1:4" x14ac:dyDescent="0.2">
      <c r="A953" s="12" t="s">
        <v>1195</v>
      </c>
      <c r="B953" s="12">
        <v>74</v>
      </c>
      <c r="C953" s="12">
        <v>207</v>
      </c>
      <c r="D953" s="12">
        <v>23.87</v>
      </c>
    </row>
    <row r="954" spans="1:4" x14ac:dyDescent="0.2">
      <c r="A954" s="12" t="s">
        <v>1196</v>
      </c>
      <c r="B954" s="12">
        <v>74</v>
      </c>
      <c r="C954" s="12">
        <v>225</v>
      </c>
      <c r="D954" s="12">
        <v>24.68</v>
      </c>
    </row>
    <row r="955" spans="1:4" x14ac:dyDescent="0.2">
      <c r="A955" s="12" t="s">
        <v>1197</v>
      </c>
      <c r="B955" s="12">
        <v>74</v>
      </c>
      <c r="C955" s="12">
        <v>207</v>
      </c>
      <c r="D955" s="12">
        <v>24.64</v>
      </c>
    </row>
    <row r="956" spans="1:4" x14ac:dyDescent="0.2">
      <c r="A956" s="12" t="s">
        <v>1198</v>
      </c>
      <c r="B956" s="12">
        <v>75</v>
      </c>
      <c r="C956" s="12">
        <v>212</v>
      </c>
      <c r="D956" s="12">
        <v>29.19</v>
      </c>
    </row>
    <row r="957" spans="1:4" x14ac:dyDescent="0.2">
      <c r="A957" s="12" t="s">
        <v>1199</v>
      </c>
      <c r="B957" s="12">
        <v>75</v>
      </c>
      <c r="C957" s="12">
        <v>225</v>
      </c>
      <c r="D957" s="12">
        <v>28.84</v>
      </c>
    </row>
    <row r="958" spans="1:4" x14ac:dyDescent="0.2">
      <c r="A958" s="12" t="s">
        <v>1200</v>
      </c>
      <c r="B958" s="12">
        <v>71</v>
      </c>
      <c r="C958" s="12">
        <v>170</v>
      </c>
      <c r="D958" s="12">
        <v>25.33</v>
      </c>
    </row>
    <row r="959" spans="1:4" x14ac:dyDescent="0.2">
      <c r="A959" s="12" t="s">
        <v>1201</v>
      </c>
      <c r="B959" s="12">
        <v>71</v>
      </c>
      <c r="C959" s="12">
        <v>190</v>
      </c>
      <c r="D959" s="12">
        <v>24.45</v>
      </c>
    </row>
    <row r="960" spans="1:4" x14ac:dyDescent="0.2">
      <c r="A960" s="12" t="s">
        <v>1202</v>
      </c>
      <c r="B960" s="12">
        <v>74</v>
      </c>
      <c r="C960" s="12">
        <v>210</v>
      </c>
      <c r="D960" s="12">
        <v>28.32</v>
      </c>
    </row>
    <row r="961" spans="1:4" x14ac:dyDescent="0.2">
      <c r="A961" s="12" t="s">
        <v>1203</v>
      </c>
      <c r="B961" s="12">
        <v>77</v>
      </c>
      <c r="C961" s="12">
        <v>230</v>
      </c>
      <c r="D961" s="12">
        <v>32.340000000000003</v>
      </c>
    </row>
    <row r="962" spans="1:4" x14ac:dyDescent="0.2">
      <c r="A962" s="12" t="s">
        <v>1204</v>
      </c>
      <c r="B962" s="12">
        <v>71</v>
      </c>
      <c r="C962" s="12">
        <v>210</v>
      </c>
      <c r="D962" s="12">
        <v>34.97</v>
      </c>
    </row>
    <row r="963" spans="1:4" x14ac:dyDescent="0.2">
      <c r="A963" s="12" t="s">
        <v>1205</v>
      </c>
      <c r="B963" s="12">
        <v>74</v>
      </c>
      <c r="C963" s="12">
        <v>200</v>
      </c>
      <c r="D963" s="12">
        <v>32.04</v>
      </c>
    </row>
    <row r="964" spans="1:4" x14ac:dyDescent="0.2">
      <c r="A964" s="12" t="s">
        <v>1206</v>
      </c>
      <c r="B964" s="12">
        <v>75</v>
      </c>
      <c r="C964" s="12">
        <v>238</v>
      </c>
      <c r="D964" s="12">
        <v>23.49</v>
      </c>
    </row>
    <row r="965" spans="1:4" x14ac:dyDescent="0.2">
      <c r="A965" s="12" t="s">
        <v>1207</v>
      </c>
      <c r="B965" s="12">
        <v>77</v>
      </c>
      <c r="C965" s="12">
        <v>234</v>
      </c>
      <c r="D965" s="12">
        <v>26.09</v>
      </c>
    </row>
    <row r="966" spans="1:4" x14ac:dyDescent="0.2">
      <c r="A966" s="12" t="s">
        <v>1208</v>
      </c>
      <c r="B966" s="12">
        <v>76</v>
      </c>
      <c r="C966" s="12">
        <v>222</v>
      </c>
      <c r="D966" s="12">
        <v>26.41</v>
      </c>
    </row>
    <row r="967" spans="1:4" x14ac:dyDescent="0.2">
      <c r="A967" s="12" t="s">
        <v>1209</v>
      </c>
      <c r="B967" s="12">
        <v>74</v>
      </c>
      <c r="C967" s="12">
        <v>200</v>
      </c>
      <c r="D967" s="12">
        <v>26.55</v>
      </c>
    </row>
    <row r="968" spans="1:4" x14ac:dyDescent="0.2">
      <c r="A968" s="12" t="s">
        <v>1210</v>
      </c>
      <c r="B968" s="12">
        <v>76</v>
      </c>
      <c r="C968" s="12">
        <v>190</v>
      </c>
      <c r="D968" s="12">
        <v>24.62</v>
      </c>
    </row>
    <row r="969" spans="1:4" x14ac:dyDescent="0.2">
      <c r="A969" s="12" t="s">
        <v>1211</v>
      </c>
      <c r="B969" s="12">
        <v>72</v>
      </c>
      <c r="C969" s="12">
        <v>170</v>
      </c>
      <c r="D969" s="12">
        <v>28.49</v>
      </c>
    </row>
    <row r="970" spans="1:4" x14ac:dyDescent="0.2">
      <c r="A970" s="12" t="s">
        <v>1212</v>
      </c>
      <c r="B970" s="12">
        <v>71</v>
      </c>
      <c r="C970" s="12">
        <v>220</v>
      </c>
      <c r="D970" s="12">
        <v>32.61</v>
      </c>
    </row>
    <row r="971" spans="1:4" x14ac:dyDescent="0.2">
      <c r="A971" s="12" t="s">
        <v>1213</v>
      </c>
      <c r="B971" s="12">
        <v>72</v>
      </c>
      <c r="C971" s="12">
        <v>223</v>
      </c>
      <c r="D971" s="12">
        <v>28.06</v>
      </c>
    </row>
    <row r="972" spans="1:4" x14ac:dyDescent="0.2">
      <c r="A972" s="12" t="s">
        <v>1214</v>
      </c>
      <c r="B972" s="12">
        <v>75</v>
      </c>
      <c r="C972" s="12">
        <v>210</v>
      </c>
      <c r="D972" s="12">
        <v>28.08</v>
      </c>
    </row>
    <row r="973" spans="1:4" x14ac:dyDescent="0.2">
      <c r="A973" s="12" t="s">
        <v>1215</v>
      </c>
      <c r="B973" s="12">
        <v>73</v>
      </c>
      <c r="C973" s="12">
        <v>215</v>
      </c>
      <c r="D973" s="12">
        <v>37.340000000000003</v>
      </c>
    </row>
    <row r="974" spans="1:4" x14ac:dyDescent="0.2">
      <c r="A974" s="12" t="s">
        <v>1216</v>
      </c>
      <c r="B974" s="12">
        <v>68</v>
      </c>
      <c r="C974" s="12">
        <v>196</v>
      </c>
      <c r="D974" s="12">
        <v>35.25</v>
      </c>
    </row>
    <row r="975" spans="1:4" x14ac:dyDescent="0.2">
      <c r="A975" s="12" t="s">
        <v>1217</v>
      </c>
      <c r="B975" s="12">
        <v>72</v>
      </c>
      <c r="C975" s="12">
        <v>175</v>
      </c>
      <c r="D975" s="12">
        <v>24.77</v>
      </c>
    </row>
    <row r="976" spans="1:4" x14ac:dyDescent="0.2">
      <c r="A976" s="12" t="s">
        <v>1218</v>
      </c>
      <c r="B976" s="12">
        <v>69</v>
      </c>
      <c r="C976" s="12">
        <v>175</v>
      </c>
      <c r="D976" s="12">
        <v>39.85</v>
      </c>
    </row>
    <row r="977" spans="1:4" x14ac:dyDescent="0.2">
      <c r="A977" s="12" t="s">
        <v>1219</v>
      </c>
      <c r="B977" s="12">
        <v>73</v>
      </c>
      <c r="C977" s="12">
        <v>189</v>
      </c>
      <c r="D977" s="12">
        <v>35.49</v>
      </c>
    </row>
    <row r="978" spans="1:4" x14ac:dyDescent="0.2">
      <c r="A978" s="12" t="s">
        <v>1220</v>
      </c>
      <c r="B978" s="12">
        <v>73</v>
      </c>
      <c r="C978" s="12">
        <v>205</v>
      </c>
      <c r="D978" s="12">
        <v>31.84</v>
      </c>
    </row>
    <row r="979" spans="1:4" x14ac:dyDescent="0.2">
      <c r="A979" s="12" t="s">
        <v>1221</v>
      </c>
      <c r="B979" s="12">
        <v>75</v>
      </c>
      <c r="C979" s="12">
        <v>210</v>
      </c>
      <c r="D979" s="12">
        <v>26.67</v>
      </c>
    </row>
    <row r="980" spans="1:4" x14ac:dyDescent="0.2">
      <c r="A980" s="12" t="s">
        <v>1222</v>
      </c>
      <c r="B980" s="12">
        <v>70</v>
      </c>
      <c r="C980" s="12">
        <v>180</v>
      </c>
      <c r="D980" s="12">
        <v>34.75</v>
      </c>
    </row>
    <row r="981" spans="1:4" x14ac:dyDescent="0.2">
      <c r="A981" s="12" t="s">
        <v>1223</v>
      </c>
      <c r="B981" s="12">
        <v>70</v>
      </c>
      <c r="C981" s="12">
        <v>180</v>
      </c>
      <c r="D981" s="12">
        <v>28.91</v>
      </c>
    </row>
    <row r="982" spans="1:4" x14ac:dyDescent="0.2">
      <c r="A982" s="12" t="s">
        <v>1224</v>
      </c>
      <c r="B982" s="12">
        <v>74</v>
      </c>
      <c r="C982" s="12">
        <v>197</v>
      </c>
      <c r="D982" s="12">
        <v>32.729999999999997</v>
      </c>
    </row>
    <row r="983" spans="1:4" x14ac:dyDescent="0.2">
      <c r="A983" s="12" t="s">
        <v>1225</v>
      </c>
      <c r="B983" s="12">
        <v>75</v>
      </c>
      <c r="C983" s="12">
        <v>220</v>
      </c>
      <c r="D983" s="12">
        <v>35.72</v>
      </c>
    </row>
    <row r="984" spans="1:4" x14ac:dyDescent="0.2">
      <c r="A984" s="12" t="s">
        <v>1226</v>
      </c>
      <c r="B984" s="12">
        <v>74</v>
      </c>
      <c r="C984" s="12">
        <v>228</v>
      </c>
      <c r="D984" s="12">
        <v>42.6</v>
      </c>
    </row>
    <row r="985" spans="1:4" x14ac:dyDescent="0.2">
      <c r="A985" s="12" t="s">
        <v>1227</v>
      </c>
      <c r="B985" s="12">
        <v>74</v>
      </c>
      <c r="C985" s="12">
        <v>190</v>
      </c>
      <c r="D985" s="12">
        <v>26.22</v>
      </c>
    </row>
    <row r="986" spans="1:4" x14ac:dyDescent="0.2">
      <c r="A986" s="12" t="s">
        <v>1228</v>
      </c>
      <c r="B986" s="12">
        <v>73</v>
      </c>
      <c r="C986" s="12">
        <v>204</v>
      </c>
      <c r="D986" s="12">
        <v>21.85</v>
      </c>
    </row>
    <row r="987" spans="1:4" x14ac:dyDescent="0.2">
      <c r="A987" s="12" t="s">
        <v>1229</v>
      </c>
      <c r="B987" s="12">
        <v>74</v>
      </c>
      <c r="C987" s="12">
        <v>165</v>
      </c>
      <c r="D987" s="12">
        <v>24.28</v>
      </c>
    </row>
    <row r="988" spans="1:4" x14ac:dyDescent="0.2">
      <c r="A988" s="12" t="s">
        <v>1230</v>
      </c>
      <c r="B988" s="12">
        <v>75</v>
      </c>
      <c r="C988" s="12">
        <v>216</v>
      </c>
      <c r="D988" s="12">
        <v>22.41</v>
      </c>
    </row>
    <row r="989" spans="1:4" x14ac:dyDescent="0.2">
      <c r="A989" s="12" t="s">
        <v>1231</v>
      </c>
      <c r="B989" s="12">
        <v>77</v>
      </c>
      <c r="C989" s="12">
        <v>220</v>
      </c>
      <c r="D989" s="12">
        <v>32.56</v>
      </c>
    </row>
    <row r="990" spans="1:4" x14ac:dyDescent="0.2">
      <c r="A990" s="12" t="s">
        <v>1232</v>
      </c>
      <c r="B990" s="12">
        <v>73</v>
      </c>
      <c r="C990" s="12">
        <v>208</v>
      </c>
      <c r="D990" s="12">
        <v>32.74</v>
      </c>
    </row>
    <row r="991" spans="1:4" x14ac:dyDescent="0.2">
      <c r="A991" s="12" t="s">
        <v>1233</v>
      </c>
      <c r="B991" s="12">
        <v>74</v>
      </c>
      <c r="C991" s="12">
        <v>210</v>
      </c>
      <c r="D991" s="12">
        <v>26.39</v>
      </c>
    </row>
    <row r="992" spans="1:4" x14ac:dyDescent="0.2">
      <c r="A992" s="12" t="s">
        <v>1234</v>
      </c>
      <c r="B992" s="12">
        <v>76</v>
      </c>
      <c r="C992" s="12">
        <v>215</v>
      </c>
      <c r="D992" s="12">
        <v>28.8</v>
      </c>
    </row>
    <row r="993" spans="1:4" x14ac:dyDescent="0.2">
      <c r="A993" s="12" t="s">
        <v>1235</v>
      </c>
      <c r="B993" s="12">
        <v>74</v>
      </c>
      <c r="C993" s="12">
        <v>195</v>
      </c>
      <c r="D993" s="12">
        <v>28.2</v>
      </c>
    </row>
    <row r="994" spans="1:4" x14ac:dyDescent="0.2">
      <c r="A994" s="12" t="s">
        <v>1236</v>
      </c>
      <c r="B994" s="12">
        <v>75</v>
      </c>
      <c r="C994" s="12">
        <v>200</v>
      </c>
      <c r="D994" s="12">
        <v>26.52</v>
      </c>
    </row>
    <row r="995" spans="1:4" x14ac:dyDescent="0.2">
      <c r="A995" s="12" t="s">
        <v>1237</v>
      </c>
      <c r="B995" s="12">
        <v>73</v>
      </c>
      <c r="C995" s="12">
        <v>215</v>
      </c>
      <c r="D995" s="12">
        <v>34.520000000000003</v>
      </c>
    </row>
    <row r="996" spans="1:4" x14ac:dyDescent="0.2">
      <c r="A996" s="12" t="s">
        <v>1238</v>
      </c>
      <c r="B996" s="12">
        <v>76</v>
      </c>
      <c r="C996" s="12">
        <v>229</v>
      </c>
      <c r="D996" s="12">
        <v>34.32</v>
      </c>
    </row>
    <row r="997" spans="1:4" x14ac:dyDescent="0.2">
      <c r="A997" s="12" t="s">
        <v>1239</v>
      </c>
      <c r="B997" s="12">
        <v>78</v>
      </c>
      <c r="C997" s="12">
        <v>240</v>
      </c>
      <c r="D997" s="12">
        <v>26.98</v>
      </c>
    </row>
    <row r="998" spans="1:4" x14ac:dyDescent="0.2">
      <c r="A998" s="12" t="s">
        <v>1240</v>
      </c>
      <c r="B998" s="12">
        <v>75</v>
      </c>
      <c r="C998" s="12">
        <v>207</v>
      </c>
      <c r="D998" s="12">
        <v>28.86</v>
      </c>
    </row>
    <row r="999" spans="1:4" x14ac:dyDescent="0.2">
      <c r="A999" s="12" t="s">
        <v>1241</v>
      </c>
      <c r="B999" s="12">
        <v>73</v>
      </c>
      <c r="C999" s="12">
        <v>205</v>
      </c>
      <c r="D999" s="12">
        <v>24.96</v>
      </c>
    </row>
    <row r="1000" spans="1:4" x14ac:dyDescent="0.2">
      <c r="A1000" s="12" t="s">
        <v>1242</v>
      </c>
      <c r="B1000" s="12">
        <v>77</v>
      </c>
      <c r="C1000" s="12">
        <v>208</v>
      </c>
      <c r="D1000" s="12">
        <v>25.3</v>
      </c>
    </row>
    <row r="1001" spans="1:4" x14ac:dyDescent="0.2">
      <c r="A1001" s="12" t="s">
        <v>1243</v>
      </c>
      <c r="B1001" s="12">
        <v>74</v>
      </c>
      <c r="C1001" s="12">
        <v>185</v>
      </c>
      <c r="D1001" s="12">
        <v>27.06</v>
      </c>
    </row>
    <row r="1002" spans="1:4" x14ac:dyDescent="0.2">
      <c r="A1002" s="12" t="s">
        <v>1244</v>
      </c>
      <c r="B1002" s="12">
        <v>72</v>
      </c>
      <c r="C1002" s="12">
        <v>190</v>
      </c>
      <c r="D1002" s="12">
        <v>25.44</v>
      </c>
    </row>
    <row r="1003" spans="1:4" x14ac:dyDescent="0.2">
      <c r="A1003" s="12" t="s">
        <v>1245</v>
      </c>
      <c r="B1003" s="12">
        <v>74</v>
      </c>
      <c r="C1003" s="12">
        <v>170</v>
      </c>
      <c r="D1003" s="12">
        <v>25.53</v>
      </c>
    </row>
    <row r="1004" spans="1:4" x14ac:dyDescent="0.2">
      <c r="A1004" s="12" t="s">
        <v>1246</v>
      </c>
      <c r="B1004" s="12">
        <v>72</v>
      </c>
      <c r="C1004" s="12">
        <v>208</v>
      </c>
      <c r="D1004" s="12">
        <v>34.869999999999997</v>
      </c>
    </row>
    <row r="1005" spans="1:4" x14ac:dyDescent="0.2">
      <c r="A1005" s="12" t="s">
        <v>1247</v>
      </c>
      <c r="B1005" s="12">
        <v>71</v>
      </c>
      <c r="C1005" s="12">
        <v>225</v>
      </c>
      <c r="D1005" s="12">
        <v>24.63</v>
      </c>
    </row>
    <row r="1006" spans="1:4" x14ac:dyDescent="0.2">
      <c r="A1006" s="12" t="s">
        <v>1248</v>
      </c>
      <c r="B1006" s="12">
        <v>73</v>
      </c>
      <c r="C1006" s="12">
        <v>190</v>
      </c>
      <c r="D1006" s="12">
        <v>27.99</v>
      </c>
    </row>
    <row r="1007" spans="1:4" x14ac:dyDescent="0.2">
      <c r="A1007" s="12" t="s">
        <v>1249</v>
      </c>
      <c r="B1007" s="12">
        <v>75</v>
      </c>
      <c r="C1007" s="12">
        <v>225</v>
      </c>
      <c r="D1007" s="12">
        <v>27.12</v>
      </c>
    </row>
    <row r="1008" spans="1:4" x14ac:dyDescent="0.2">
      <c r="A1008" s="12" t="s">
        <v>1250</v>
      </c>
      <c r="B1008" s="12">
        <v>73</v>
      </c>
      <c r="C1008" s="12">
        <v>185</v>
      </c>
      <c r="D1008" s="12">
        <v>31.14</v>
      </c>
    </row>
    <row r="1009" spans="1:4" x14ac:dyDescent="0.2">
      <c r="A1009" s="12" t="s">
        <v>1251</v>
      </c>
      <c r="B1009" s="12">
        <v>67</v>
      </c>
      <c r="C1009" s="12">
        <v>180</v>
      </c>
      <c r="D1009" s="12">
        <v>30.21</v>
      </c>
    </row>
    <row r="1010" spans="1:4" x14ac:dyDescent="0.2">
      <c r="A1010" s="12" t="s">
        <v>1252</v>
      </c>
      <c r="B1010" s="12">
        <v>67</v>
      </c>
      <c r="C1010" s="12">
        <v>165</v>
      </c>
      <c r="D1010" s="12">
        <v>32.11</v>
      </c>
    </row>
    <row r="1011" spans="1:4" x14ac:dyDescent="0.2">
      <c r="A1011" s="12" t="s">
        <v>1253</v>
      </c>
      <c r="B1011" s="12">
        <v>76</v>
      </c>
      <c r="C1011" s="12">
        <v>240</v>
      </c>
      <c r="D1011" s="12">
        <v>31.91</v>
      </c>
    </row>
    <row r="1012" spans="1:4" x14ac:dyDescent="0.2">
      <c r="A1012" s="12" t="s">
        <v>1254</v>
      </c>
      <c r="B1012" s="12">
        <v>74</v>
      </c>
      <c r="C1012" s="12">
        <v>220</v>
      </c>
      <c r="D1012" s="12">
        <v>34.44</v>
      </c>
    </row>
    <row r="1013" spans="1:4" x14ac:dyDescent="0.2">
      <c r="A1013" s="12" t="s">
        <v>1255</v>
      </c>
      <c r="B1013" s="12">
        <v>73</v>
      </c>
      <c r="C1013" s="12">
        <v>212</v>
      </c>
      <c r="D1013" s="12">
        <v>36.68</v>
      </c>
    </row>
    <row r="1014" spans="1:4" x14ac:dyDescent="0.2">
      <c r="A1014" s="12" t="s">
        <v>1256</v>
      </c>
      <c r="B1014" s="12">
        <v>70</v>
      </c>
      <c r="C1014" s="12">
        <v>163</v>
      </c>
      <c r="D1014" s="12">
        <v>37.659999999999997</v>
      </c>
    </row>
    <row r="1015" spans="1:4" x14ac:dyDescent="0.2">
      <c r="A1015" s="12" t="s">
        <v>1257</v>
      </c>
      <c r="B1015" s="12">
        <v>75</v>
      </c>
      <c r="C1015" s="12">
        <v>215</v>
      </c>
      <c r="D1015" s="12">
        <v>30.98</v>
      </c>
    </row>
    <row r="1016" spans="1:4" x14ac:dyDescent="0.2">
      <c r="A1016" s="12" t="s">
        <v>1258</v>
      </c>
      <c r="B1016" s="12">
        <v>70</v>
      </c>
      <c r="C1016" s="12">
        <v>175</v>
      </c>
      <c r="D1016" s="12">
        <v>27.07</v>
      </c>
    </row>
    <row r="1017" spans="1:4" x14ac:dyDescent="0.2">
      <c r="A1017" s="12" t="s">
        <v>1259</v>
      </c>
      <c r="B1017" s="12">
        <v>72</v>
      </c>
      <c r="C1017" s="12">
        <v>205</v>
      </c>
      <c r="D1017" s="12">
        <v>29.11</v>
      </c>
    </row>
    <row r="1018" spans="1:4" x14ac:dyDescent="0.2">
      <c r="A1018" s="12" t="s">
        <v>1260</v>
      </c>
      <c r="B1018" s="12">
        <v>77</v>
      </c>
      <c r="C1018" s="12">
        <v>210</v>
      </c>
      <c r="D1018" s="12">
        <v>25.82</v>
      </c>
    </row>
    <row r="1019" spans="1:4" x14ac:dyDescent="0.2">
      <c r="A1019" s="12" t="s">
        <v>1261</v>
      </c>
      <c r="B1019" s="12">
        <v>79</v>
      </c>
      <c r="C1019" s="12">
        <v>205</v>
      </c>
      <c r="D1019" s="12">
        <v>25.5</v>
      </c>
    </row>
    <row r="1020" spans="1:4" x14ac:dyDescent="0.2">
      <c r="A1020" s="12" t="s">
        <v>1262</v>
      </c>
      <c r="B1020" s="12">
        <v>78</v>
      </c>
      <c r="C1020" s="12">
        <v>208</v>
      </c>
      <c r="D1020" s="12">
        <v>29.57</v>
      </c>
    </row>
    <row r="1021" spans="1:4" x14ac:dyDescent="0.2">
      <c r="A1021" s="12" t="s">
        <v>1263</v>
      </c>
      <c r="B1021" s="12">
        <v>74</v>
      </c>
      <c r="C1021" s="12">
        <v>215</v>
      </c>
      <c r="D1021" s="12">
        <v>25.37</v>
      </c>
    </row>
    <row r="1022" spans="1:4" x14ac:dyDescent="0.2">
      <c r="A1022" s="12" t="s">
        <v>1264</v>
      </c>
      <c r="B1022" s="12">
        <v>75</v>
      </c>
      <c r="C1022" s="12">
        <v>180</v>
      </c>
      <c r="D1022" s="12">
        <v>33.99</v>
      </c>
    </row>
    <row r="1023" spans="1:4" x14ac:dyDescent="0.2">
      <c r="A1023" s="12" t="s">
        <v>1265</v>
      </c>
      <c r="B1023" s="12">
        <v>75</v>
      </c>
      <c r="C1023" s="12">
        <v>200</v>
      </c>
      <c r="D1023" s="12">
        <v>29.86</v>
      </c>
    </row>
    <row r="1024" spans="1:4" x14ac:dyDescent="0.2">
      <c r="A1024" s="12" t="s">
        <v>1266</v>
      </c>
      <c r="B1024" s="12">
        <v>78</v>
      </c>
      <c r="C1024" s="12">
        <v>230</v>
      </c>
      <c r="D1024" s="12">
        <v>31.84</v>
      </c>
    </row>
    <row r="1025" spans="1:4" x14ac:dyDescent="0.2">
      <c r="A1025" s="12" t="s">
        <v>1267</v>
      </c>
      <c r="B1025" s="12">
        <v>76</v>
      </c>
      <c r="C1025" s="12">
        <v>211</v>
      </c>
      <c r="D1025" s="12">
        <v>38.31</v>
      </c>
    </row>
    <row r="1026" spans="1:4" x14ac:dyDescent="0.2">
      <c r="A1026" s="12" t="s">
        <v>1268</v>
      </c>
      <c r="B1026" s="12">
        <v>75</v>
      </c>
      <c r="C1026" s="12">
        <v>230</v>
      </c>
      <c r="D1026" s="12">
        <v>34.479999999999997</v>
      </c>
    </row>
    <row r="1027" spans="1:4" x14ac:dyDescent="0.2">
      <c r="A1027" s="12" t="s">
        <v>1269</v>
      </c>
      <c r="B1027" s="12">
        <v>69</v>
      </c>
      <c r="C1027" s="12">
        <v>190</v>
      </c>
      <c r="D1027" s="12">
        <v>36.880000000000003</v>
      </c>
    </row>
    <row r="1028" spans="1:4" x14ac:dyDescent="0.2">
      <c r="A1028" s="12" t="s">
        <v>1270</v>
      </c>
      <c r="B1028" s="12">
        <v>75</v>
      </c>
      <c r="C1028" s="12">
        <v>220</v>
      </c>
      <c r="D1028" s="12">
        <v>32.340000000000003</v>
      </c>
    </row>
    <row r="1029" spans="1:4" x14ac:dyDescent="0.2">
      <c r="A1029" s="12" t="s">
        <v>1271</v>
      </c>
      <c r="B1029" s="12">
        <v>72</v>
      </c>
      <c r="C1029" s="12">
        <v>180</v>
      </c>
      <c r="D1029" s="12">
        <v>31.58</v>
      </c>
    </row>
    <row r="1030" spans="1:4" x14ac:dyDescent="0.2">
      <c r="A1030" s="12" t="s">
        <v>1272</v>
      </c>
      <c r="B1030" s="12">
        <v>75</v>
      </c>
      <c r="C1030" s="12">
        <v>205</v>
      </c>
      <c r="D1030" s="12">
        <v>28.89</v>
      </c>
    </row>
    <row r="1031" spans="1:4" x14ac:dyDescent="0.2">
      <c r="A1031" s="12" t="s">
        <v>1273</v>
      </c>
      <c r="B1031" s="12">
        <v>73</v>
      </c>
      <c r="C1031" s="12">
        <v>190</v>
      </c>
      <c r="D1031" s="12">
        <v>25.08</v>
      </c>
    </row>
    <row r="1032" spans="1:4" x14ac:dyDescent="0.2">
      <c r="A1032" s="12" t="s">
        <v>1274</v>
      </c>
      <c r="B1032" s="12">
        <v>74</v>
      </c>
      <c r="C1032" s="12">
        <v>180</v>
      </c>
      <c r="D1032" s="12">
        <v>25.73</v>
      </c>
    </row>
    <row r="1033" spans="1:4" x14ac:dyDescent="0.2">
      <c r="A1033" s="12" t="s">
        <v>1275</v>
      </c>
      <c r="B1033" s="12">
        <v>75</v>
      </c>
      <c r="C1033" s="12">
        <v>205</v>
      </c>
      <c r="D1033" s="12">
        <v>25.19</v>
      </c>
    </row>
    <row r="1034" spans="1:4" x14ac:dyDescent="0.2">
      <c r="A1034" s="12" t="s">
        <v>1276</v>
      </c>
      <c r="B1034" s="12">
        <v>75</v>
      </c>
      <c r="C1034" s="12">
        <v>190</v>
      </c>
      <c r="D1034" s="12">
        <v>31.01</v>
      </c>
    </row>
    <row r="1035" spans="1:4" x14ac:dyDescent="0.2">
      <c r="A1035" s="12" t="s">
        <v>1277</v>
      </c>
      <c r="B1035" s="12">
        <v>73</v>
      </c>
      <c r="C1035" s="12">
        <v>195</v>
      </c>
      <c r="D1035" s="12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workbookViewId="0">
      <selection activeCell="T29" sqref="T29"/>
    </sheetView>
  </sheetViews>
  <sheetFormatPr baseColWidth="10" defaultColWidth="8.83203125" defaultRowHeight="15" x14ac:dyDescent="0.2"/>
  <cols>
    <col min="1" max="1" width="11.5" style="33" customWidth="1"/>
    <col min="2" max="2" width="10.6640625" style="28" customWidth="1"/>
    <col min="3" max="3" width="12.83203125" style="28" customWidth="1"/>
  </cols>
  <sheetData>
    <row r="1" spans="1:3" x14ac:dyDescent="0.2">
      <c r="A1" s="61" t="s">
        <v>100</v>
      </c>
      <c r="B1" s="27" t="s">
        <v>1278</v>
      </c>
      <c r="C1" s="27" t="s">
        <v>1279</v>
      </c>
    </row>
    <row r="2" spans="1:3" x14ac:dyDescent="0.2">
      <c r="A2" s="33">
        <v>42159</v>
      </c>
      <c r="B2" s="28">
        <v>555.29</v>
      </c>
      <c r="C2" s="28">
        <v>436.59</v>
      </c>
    </row>
    <row r="3" spans="1:3" x14ac:dyDescent="0.2">
      <c r="A3" s="33">
        <v>42160</v>
      </c>
      <c r="B3" s="28">
        <v>551.69000000000005</v>
      </c>
      <c r="C3" s="28">
        <v>430.78</v>
      </c>
    </row>
    <row r="4" spans="1:3" x14ac:dyDescent="0.2">
      <c r="A4" s="33">
        <v>42163</v>
      </c>
      <c r="B4" s="28">
        <v>549.53</v>
      </c>
      <c r="C4" s="28">
        <v>426.95</v>
      </c>
    </row>
    <row r="5" spans="1:3" x14ac:dyDescent="0.2">
      <c r="A5" s="33">
        <v>42164</v>
      </c>
      <c r="B5" s="28">
        <v>543.48</v>
      </c>
      <c r="C5" s="28">
        <v>423.5</v>
      </c>
    </row>
    <row r="6" spans="1:3" x14ac:dyDescent="0.2">
      <c r="A6" s="33">
        <v>42165</v>
      </c>
      <c r="B6" s="28">
        <v>542.16</v>
      </c>
      <c r="C6" s="28">
        <v>425.48</v>
      </c>
    </row>
    <row r="7" spans="1:3" x14ac:dyDescent="0.2">
      <c r="A7" s="33">
        <v>42166</v>
      </c>
      <c r="B7" s="28">
        <v>552.6</v>
      </c>
      <c r="C7" s="28">
        <v>430.77</v>
      </c>
    </row>
    <row r="8" spans="1:3" x14ac:dyDescent="0.2">
      <c r="A8" s="33">
        <v>42167</v>
      </c>
      <c r="B8" s="28">
        <v>550.04</v>
      </c>
      <c r="C8" s="28">
        <v>432.97</v>
      </c>
    </row>
    <row r="9" spans="1:3" x14ac:dyDescent="0.2">
      <c r="A9" s="33">
        <v>42170</v>
      </c>
      <c r="B9" s="28">
        <v>547.47</v>
      </c>
      <c r="C9" s="28">
        <v>429.92</v>
      </c>
    </row>
    <row r="10" spans="1:3" x14ac:dyDescent="0.2">
      <c r="A10" s="33">
        <v>42171</v>
      </c>
      <c r="B10" s="28">
        <v>543</v>
      </c>
      <c r="C10" s="28">
        <v>423.67</v>
      </c>
    </row>
    <row r="11" spans="1:3" x14ac:dyDescent="0.2">
      <c r="A11" s="33">
        <v>42172</v>
      </c>
      <c r="B11" s="28">
        <v>544.87</v>
      </c>
      <c r="C11" s="28">
        <v>427.26</v>
      </c>
    </row>
    <row r="12" spans="1:3" x14ac:dyDescent="0.2">
      <c r="A12" s="33">
        <v>42173</v>
      </c>
      <c r="B12" s="28">
        <v>546.6</v>
      </c>
      <c r="C12" s="28">
        <v>427.81</v>
      </c>
    </row>
    <row r="13" spans="1:3" x14ac:dyDescent="0.2">
      <c r="A13" s="33">
        <v>42174</v>
      </c>
      <c r="B13" s="28">
        <v>556.17999999999995</v>
      </c>
      <c r="C13" s="28">
        <v>439.7</v>
      </c>
    </row>
    <row r="14" spans="1:3" x14ac:dyDescent="0.2">
      <c r="A14" s="33">
        <v>42177</v>
      </c>
      <c r="B14" s="28">
        <v>557.52</v>
      </c>
      <c r="C14" s="28">
        <v>434.92</v>
      </c>
    </row>
    <row r="15" spans="1:3" x14ac:dyDescent="0.2">
      <c r="A15" s="33">
        <v>42178</v>
      </c>
      <c r="B15" s="28">
        <v>559.67999999999995</v>
      </c>
      <c r="C15" s="28">
        <v>436.29</v>
      </c>
    </row>
    <row r="16" spans="1:3" x14ac:dyDescent="0.2">
      <c r="A16" s="33">
        <v>42179</v>
      </c>
      <c r="B16" s="28">
        <v>563.39</v>
      </c>
      <c r="C16" s="28">
        <v>445.99</v>
      </c>
    </row>
    <row r="17" spans="1:3" x14ac:dyDescent="0.2">
      <c r="A17" s="33">
        <v>42180</v>
      </c>
      <c r="B17" s="28">
        <v>558.57000000000005</v>
      </c>
      <c r="C17" s="28">
        <v>440.84</v>
      </c>
    </row>
    <row r="18" spans="1:3" x14ac:dyDescent="0.2">
      <c r="A18" s="33">
        <v>42181</v>
      </c>
      <c r="B18" s="28">
        <v>557.95000000000005</v>
      </c>
      <c r="C18" s="28">
        <v>440.1</v>
      </c>
    </row>
    <row r="19" spans="1:3" x14ac:dyDescent="0.2">
      <c r="A19" s="33">
        <v>42184</v>
      </c>
      <c r="B19" s="28">
        <v>553.05999999999995</v>
      </c>
      <c r="C19" s="28">
        <v>438.57</v>
      </c>
    </row>
    <row r="20" spans="1:3" x14ac:dyDescent="0.2">
      <c r="A20" s="33">
        <v>42185</v>
      </c>
      <c r="B20" s="28">
        <v>541.25</v>
      </c>
      <c r="C20" s="28">
        <v>429.86</v>
      </c>
    </row>
    <row r="21" spans="1:3" x14ac:dyDescent="0.2">
      <c r="A21" s="33">
        <v>42186</v>
      </c>
      <c r="B21" s="28">
        <v>540.04</v>
      </c>
      <c r="C21" s="28">
        <v>434.09</v>
      </c>
    </row>
    <row r="22" spans="1:3" x14ac:dyDescent="0.2">
      <c r="A22" s="33">
        <v>42187</v>
      </c>
      <c r="B22" s="28">
        <v>543.29999999999995</v>
      </c>
      <c r="C22" s="28">
        <v>437.39</v>
      </c>
    </row>
    <row r="23" spans="1:3" x14ac:dyDescent="0.2">
      <c r="A23" s="33">
        <v>42191</v>
      </c>
      <c r="B23" s="28">
        <v>547.34</v>
      </c>
      <c r="C23" s="28">
        <v>437.71</v>
      </c>
    </row>
    <row r="24" spans="1:3" x14ac:dyDescent="0.2">
      <c r="A24" s="33">
        <v>42192</v>
      </c>
      <c r="B24" s="28">
        <v>545.62</v>
      </c>
      <c r="C24" s="28">
        <v>436.04</v>
      </c>
    </row>
    <row r="25" spans="1:3" x14ac:dyDescent="0.2">
      <c r="A25" s="33">
        <v>42193</v>
      </c>
      <c r="B25" s="28">
        <v>550.03</v>
      </c>
      <c r="C25" s="28">
        <v>436.72</v>
      </c>
    </row>
    <row r="26" spans="1:3" x14ac:dyDescent="0.2">
      <c r="A26" s="33">
        <v>42194</v>
      </c>
      <c r="B26" s="28">
        <v>541.70000000000005</v>
      </c>
      <c r="C26" s="28">
        <v>429.7</v>
      </c>
    </row>
    <row r="27" spans="1:3" x14ac:dyDescent="0.2">
      <c r="A27" s="33">
        <v>42195</v>
      </c>
      <c r="B27" s="28">
        <v>544.65</v>
      </c>
      <c r="C27" s="28">
        <v>434.39</v>
      </c>
    </row>
    <row r="28" spans="1:3" x14ac:dyDescent="0.2">
      <c r="A28" s="33">
        <v>42198</v>
      </c>
      <c r="B28" s="28">
        <v>556.11</v>
      </c>
      <c r="C28" s="28">
        <v>443.51</v>
      </c>
    </row>
    <row r="29" spans="1:3" x14ac:dyDescent="0.2">
      <c r="A29" s="33">
        <v>42199</v>
      </c>
      <c r="B29" s="28">
        <v>584.17999999999995</v>
      </c>
      <c r="C29" s="28">
        <v>465.57</v>
      </c>
    </row>
    <row r="30" spans="1:3" x14ac:dyDescent="0.2">
      <c r="A30" s="33">
        <v>42200</v>
      </c>
      <c r="B30" s="28">
        <v>583.96</v>
      </c>
      <c r="C30" s="28">
        <v>461.19</v>
      </c>
    </row>
    <row r="31" spans="1:3" x14ac:dyDescent="0.2">
      <c r="A31" s="33">
        <v>42201</v>
      </c>
      <c r="B31" s="28">
        <v>601.78</v>
      </c>
      <c r="C31" s="28">
        <v>475.48</v>
      </c>
    </row>
    <row r="32" spans="1:3" x14ac:dyDescent="0.2">
      <c r="A32" s="33">
        <v>42202</v>
      </c>
      <c r="B32" s="28">
        <v>699.62</v>
      </c>
      <c r="C32" s="28">
        <v>483.01</v>
      </c>
    </row>
    <row r="33" spans="1:3" x14ac:dyDescent="0.2">
      <c r="A33" s="33">
        <v>42205</v>
      </c>
      <c r="B33" s="28">
        <v>692.84</v>
      </c>
      <c r="C33" s="28">
        <v>488.1</v>
      </c>
    </row>
    <row r="34" spans="1:3" x14ac:dyDescent="0.2">
      <c r="A34" s="33">
        <v>42206</v>
      </c>
      <c r="B34" s="28">
        <v>695.35</v>
      </c>
      <c r="C34" s="28">
        <v>488</v>
      </c>
    </row>
    <row r="35" spans="1:3" x14ac:dyDescent="0.2">
      <c r="A35" s="33">
        <v>42207</v>
      </c>
      <c r="B35" s="28">
        <v>695.1</v>
      </c>
      <c r="C35" s="28">
        <v>488.27</v>
      </c>
    </row>
    <row r="36" spans="1:3" x14ac:dyDescent="0.2">
      <c r="A36" s="33">
        <v>42208</v>
      </c>
      <c r="B36" s="28">
        <v>674.73</v>
      </c>
      <c r="C36" s="28">
        <v>482.18</v>
      </c>
    </row>
    <row r="37" spans="1:3" x14ac:dyDescent="0.2">
      <c r="A37" s="33">
        <v>42209</v>
      </c>
      <c r="B37" s="28">
        <v>654.77</v>
      </c>
      <c r="C37" s="28">
        <v>530.5</v>
      </c>
    </row>
    <row r="38" spans="1:3" x14ac:dyDescent="0.2">
      <c r="A38" s="33">
        <v>42212</v>
      </c>
      <c r="B38" s="28">
        <v>658.27</v>
      </c>
      <c r="C38" s="28">
        <v>531.41</v>
      </c>
    </row>
    <row r="39" spans="1:3" x14ac:dyDescent="0.2">
      <c r="A39" s="33">
        <v>42213</v>
      </c>
      <c r="B39" s="28">
        <v>659.66</v>
      </c>
      <c r="C39" s="28">
        <v>526.03</v>
      </c>
    </row>
    <row r="40" spans="1:3" x14ac:dyDescent="0.2">
      <c r="A40" s="33">
        <v>42214</v>
      </c>
      <c r="B40" s="28">
        <v>661.43</v>
      </c>
      <c r="C40" s="28">
        <v>529</v>
      </c>
    </row>
    <row r="41" spans="1:3" x14ac:dyDescent="0.2">
      <c r="A41" s="33">
        <v>42215</v>
      </c>
      <c r="B41" s="28">
        <v>664.56</v>
      </c>
      <c r="C41" s="28">
        <v>536.76</v>
      </c>
    </row>
    <row r="42" spans="1:3" x14ac:dyDescent="0.2">
      <c r="A42" s="33">
        <v>42216</v>
      </c>
      <c r="B42" s="28">
        <v>657.5</v>
      </c>
      <c r="C42" s="28">
        <v>536.35</v>
      </c>
    </row>
    <row r="43" spans="1:3" x14ac:dyDescent="0.2">
      <c r="A43" s="33">
        <v>42219</v>
      </c>
      <c r="B43" s="28">
        <v>664.72</v>
      </c>
      <c r="C43" s="28">
        <v>534.59</v>
      </c>
    </row>
    <row r="44" spans="1:3" x14ac:dyDescent="0.2">
      <c r="A44" s="33">
        <v>42220</v>
      </c>
      <c r="B44" s="28">
        <v>661.28</v>
      </c>
      <c r="C44" s="28">
        <v>531.9</v>
      </c>
    </row>
    <row r="45" spans="1:3" x14ac:dyDescent="0.2">
      <c r="A45" s="33">
        <v>42221</v>
      </c>
      <c r="B45" s="28">
        <v>673.29</v>
      </c>
      <c r="C45" s="28">
        <v>537.01</v>
      </c>
    </row>
    <row r="46" spans="1:3" x14ac:dyDescent="0.2">
      <c r="A46" s="33">
        <v>42222</v>
      </c>
      <c r="B46" s="28">
        <v>670.15</v>
      </c>
      <c r="C46" s="28">
        <v>529.46</v>
      </c>
    </row>
    <row r="47" spans="1:3" x14ac:dyDescent="0.2">
      <c r="A47" s="33">
        <v>42223</v>
      </c>
      <c r="B47" s="28">
        <v>664.39</v>
      </c>
      <c r="C47" s="28">
        <v>522.62</v>
      </c>
    </row>
    <row r="48" spans="1:3" x14ac:dyDescent="0.2">
      <c r="A48" s="33">
        <v>42226</v>
      </c>
      <c r="B48" s="28">
        <v>663.14</v>
      </c>
      <c r="C48" s="28">
        <v>524</v>
      </c>
    </row>
    <row r="49" spans="1:3" x14ac:dyDescent="0.2">
      <c r="A49" s="33">
        <v>42227</v>
      </c>
      <c r="B49" s="28">
        <v>690.3</v>
      </c>
      <c r="C49" s="28">
        <v>527.46</v>
      </c>
    </row>
    <row r="50" spans="1:3" x14ac:dyDescent="0.2">
      <c r="A50" s="33">
        <v>42228</v>
      </c>
      <c r="B50" s="28">
        <v>691.47</v>
      </c>
      <c r="C50" s="28">
        <v>525.91</v>
      </c>
    </row>
    <row r="51" spans="1:3" x14ac:dyDescent="0.2">
      <c r="A51" s="33">
        <v>42229</v>
      </c>
      <c r="B51" s="28">
        <v>686.51</v>
      </c>
      <c r="C51" s="28">
        <v>529.66</v>
      </c>
    </row>
    <row r="52" spans="1:3" x14ac:dyDescent="0.2">
      <c r="A52" s="33">
        <v>42230</v>
      </c>
      <c r="B52" s="28">
        <v>689.37</v>
      </c>
      <c r="C52" s="28">
        <v>531.52</v>
      </c>
    </row>
    <row r="53" spans="1:3" x14ac:dyDescent="0.2">
      <c r="A53" s="33">
        <v>42233</v>
      </c>
      <c r="B53" s="28">
        <v>694.11</v>
      </c>
      <c r="C53" s="28">
        <v>535.22</v>
      </c>
    </row>
    <row r="54" spans="1:3" x14ac:dyDescent="0.2">
      <c r="A54" s="33">
        <v>42234</v>
      </c>
      <c r="B54" s="28">
        <v>688.73</v>
      </c>
      <c r="C54" s="28">
        <v>535.02</v>
      </c>
    </row>
    <row r="55" spans="1:3" x14ac:dyDescent="0.2">
      <c r="A55" s="33">
        <v>42235</v>
      </c>
      <c r="B55" s="28">
        <v>694.04</v>
      </c>
      <c r="C55" s="28">
        <v>532.91999999999996</v>
      </c>
    </row>
    <row r="56" spans="1:3" x14ac:dyDescent="0.2">
      <c r="A56" s="33">
        <v>42236</v>
      </c>
      <c r="B56" s="28">
        <v>679.48</v>
      </c>
      <c r="C56" s="28">
        <v>515.78</v>
      </c>
    </row>
    <row r="57" spans="1:3" x14ac:dyDescent="0.2">
      <c r="A57" s="33">
        <v>42237</v>
      </c>
      <c r="B57" s="28">
        <v>645.87</v>
      </c>
      <c r="C57" s="28">
        <v>496.38</v>
      </c>
    </row>
    <row r="58" spans="1:3" x14ac:dyDescent="0.2">
      <c r="A58" s="33">
        <v>42240</v>
      </c>
      <c r="B58" s="28">
        <v>620.58000000000004</v>
      </c>
      <c r="C58" s="28">
        <v>465.78</v>
      </c>
    </row>
    <row r="59" spans="1:3" x14ac:dyDescent="0.2">
      <c r="A59" s="33">
        <v>42241</v>
      </c>
      <c r="B59" s="28">
        <v>626.37</v>
      </c>
      <c r="C59" s="28">
        <v>474</v>
      </c>
    </row>
    <row r="60" spans="1:3" x14ac:dyDescent="0.2">
      <c r="A60" s="33">
        <v>42242</v>
      </c>
      <c r="B60" s="28">
        <v>659.74</v>
      </c>
      <c r="C60" s="28">
        <v>501.19</v>
      </c>
    </row>
    <row r="61" spans="1:3" x14ac:dyDescent="0.2">
      <c r="A61" s="33">
        <v>42243</v>
      </c>
      <c r="B61" s="28">
        <v>667.96</v>
      </c>
      <c r="C61" s="28">
        <v>518.37</v>
      </c>
    </row>
    <row r="62" spans="1:3" x14ac:dyDescent="0.2">
      <c r="A62" s="33">
        <v>42244</v>
      </c>
      <c r="B62" s="28">
        <v>659.69</v>
      </c>
      <c r="C62" s="28">
        <v>518.01</v>
      </c>
    </row>
    <row r="63" spans="1:3" x14ac:dyDescent="0.2">
      <c r="A63" s="33">
        <v>42247</v>
      </c>
      <c r="B63" s="28">
        <v>647.82000000000005</v>
      </c>
      <c r="C63" s="28">
        <v>512.89</v>
      </c>
    </row>
    <row r="64" spans="1:3" x14ac:dyDescent="0.2">
      <c r="A64" s="33">
        <v>42248</v>
      </c>
      <c r="B64" s="28">
        <v>629.55999999999995</v>
      </c>
      <c r="C64" s="28">
        <v>496.54</v>
      </c>
    </row>
    <row r="65" spans="1:3" x14ac:dyDescent="0.2">
      <c r="A65" s="33">
        <v>42249</v>
      </c>
      <c r="B65" s="28">
        <v>644.91</v>
      </c>
      <c r="C65" s="28">
        <v>510.55</v>
      </c>
    </row>
    <row r="66" spans="1:3" x14ac:dyDescent="0.2">
      <c r="A66" s="33">
        <v>42250</v>
      </c>
      <c r="B66" s="28">
        <v>637.04999999999995</v>
      </c>
      <c r="C66" s="28">
        <v>504.72</v>
      </c>
    </row>
    <row r="67" spans="1:3" x14ac:dyDescent="0.2">
      <c r="A67" s="33">
        <v>42251</v>
      </c>
      <c r="B67" s="28">
        <v>628.96</v>
      </c>
      <c r="C67" s="28">
        <v>499</v>
      </c>
    </row>
    <row r="68" spans="1:3" x14ac:dyDescent="0.2">
      <c r="A68" s="33">
        <v>42255</v>
      </c>
      <c r="B68" s="28">
        <v>643.88</v>
      </c>
      <c r="C68" s="28">
        <v>517.54</v>
      </c>
    </row>
    <row r="69" spans="1:3" x14ac:dyDescent="0.2">
      <c r="A69" s="33">
        <v>42256</v>
      </c>
      <c r="B69" s="28">
        <v>643.41</v>
      </c>
      <c r="C69" s="28">
        <v>516.89</v>
      </c>
    </row>
    <row r="70" spans="1:3" x14ac:dyDescent="0.2">
      <c r="A70" s="33">
        <v>42257</v>
      </c>
      <c r="B70" s="28">
        <v>651.08000000000004</v>
      </c>
      <c r="C70" s="28">
        <v>522.24</v>
      </c>
    </row>
    <row r="71" spans="1:3" x14ac:dyDescent="0.2">
      <c r="A71" s="33">
        <v>42258</v>
      </c>
      <c r="B71" s="28">
        <v>655.29999999999995</v>
      </c>
      <c r="C71" s="28">
        <v>529.44000000000005</v>
      </c>
    </row>
    <row r="72" spans="1:3" x14ac:dyDescent="0.2">
      <c r="A72" s="33">
        <v>42261</v>
      </c>
      <c r="B72" s="28">
        <v>652.47</v>
      </c>
      <c r="C72" s="28">
        <v>521.38</v>
      </c>
    </row>
    <row r="73" spans="1:3" x14ac:dyDescent="0.2">
      <c r="A73" s="33">
        <v>42262</v>
      </c>
      <c r="B73" s="28">
        <v>665.07</v>
      </c>
      <c r="C73" s="28">
        <v>522.37</v>
      </c>
    </row>
    <row r="74" spans="1:3" x14ac:dyDescent="0.2">
      <c r="A74" s="33">
        <v>42263</v>
      </c>
      <c r="B74" s="28">
        <v>665.52</v>
      </c>
      <c r="C74" s="28">
        <v>527.24</v>
      </c>
    </row>
    <row r="75" spans="1:3" x14ac:dyDescent="0.2">
      <c r="A75" s="33">
        <v>42264</v>
      </c>
      <c r="B75" s="28">
        <v>671.67</v>
      </c>
      <c r="C75" s="28">
        <v>538.87</v>
      </c>
    </row>
    <row r="76" spans="1:3" x14ac:dyDescent="0.2">
      <c r="A76" s="33">
        <v>42265</v>
      </c>
      <c r="B76" s="28">
        <v>660.92</v>
      </c>
      <c r="C76" s="28">
        <v>540.26</v>
      </c>
    </row>
    <row r="77" spans="1:3" x14ac:dyDescent="0.2">
      <c r="A77" s="33">
        <v>42268</v>
      </c>
      <c r="B77" s="28">
        <v>666.98</v>
      </c>
      <c r="C77" s="28">
        <v>548.39</v>
      </c>
    </row>
    <row r="78" spans="1:3" x14ac:dyDescent="0.2">
      <c r="A78" s="33">
        <v>42269</v>
      </c>
      <c r="B78" s="28">
        <v>653.20000000000005</v>
      </c>
      <c r="C78" s="28">
        <v>538.4</v>
      </c>
    </row>
    <row r="79" spans="1:3" x14ac:dyDescent="0.2">
      <c r="A79" s="33">
        <v>42270</v>
      </c>
      <c r="B79" s="28">
        <v>653.29</v>
      </c>
      <c r="C79" s="28">
        <v>536.07000000000005</v>
      </c>
    </row>
    <row r="80" spans="1:3" x14ac:dyDescent="0.2">
      <c r="A80" s="33">
        <v>42271</v>
      </c>
      <c r="B80" s="28">
        <v>654.91</v>
      </c>
      <c r="C80" s="28">
        <v>533.75</v>
      </c>
    </row>
    <row r="81" spans="1:3" x14ac:dyDescent="0.2">
      <c r="A81" s="33">
        <v>42272</v>
      </c>
      <c r="B81" s="28">
        <v>640.15</v>
      </c>
      <c r="C81" s="28">
        <v>524.25</v>
      </c>
    </row>
    <row r="82" spans="1:3" x14ac:dyDescent="0.2">
      <c r="A82" s="33">
        <v>42275</v>
      </c>
      <c r="B82" s="28">
        <v>624.25</v>
      </c>
      <c r="C82" s="28">
        <v>504.06</v>
      </c>
    </row>
    <row r="83" spans="1:3" x14ac:dyDescent="0.2">
      <c r="A83" s="33">
        <v>42276</v>
      </c>
      <c r="B83" s="28">
        <v>622.61</v>
      </c>
      <c r="C83" s="28">
        <v>496.07</v>
      </c>
    </row>
    <row r="84" spans="1:3" x14ac:dyDescent="0.2">
      <c r="A84" s="33">
        <v>42277</v>
      </c>
      <c r="B84" s="28">
        <v>637.20000000000005</v>
      </c>
      <c r="C84" s="28">
        <v>511.67</v>
      </c>
    </row>
    <row r="85" spans="1:3" x14ac:dyDescent="0.2">
      <c r="A85" s="33">
        <v>42278</v>
      </c>
      <c r="B85" s="28">
        <v>642</v>
      </c>
      <c r="C85" s="28">
        <v>520.72</v>
      </c>
    </row>
    <row r="86" spans="1:3" x14ac:dyDescent="0.2">
      <c r="A86" s="33">
        <v>42279</v>
      </c>
      <c r="B86" s="28">
        <v>656.99</v>
      </c>
      <c r="C86" s="28">
        <v>532.54</v>
      </c>
    </row>
    <row r="87" spans="1:3" x14ac:dyDescent="0.2">
      <c r="A87" s="33">
        <v>42282</v>
      </c>
      <c r="B87" s="28">
        <v>671.68</v>
      </c>
      <c r="C87" s="28">
        <v>543.67999999999995</v>
      </c>
    </row>
    <row r="88" spans="1:3" x14ac:dyDescent="0.2">
      <c r="A88" s="33">
        <v>42283</v>
      </c>
      <c r="B88" s="28">
        <v>671.64</v>
      </c>
      <c r="C88" s="28">
        <v>537.48</v>
      </c>
    </row>
    <row r="89" spans="1:3" x14ac:dyDescent="0.2">
      <c r="A89" s="33">
        <v>42284</v>
      </c>
      <c r="B89" s="28">
        <v>670</v>
      </c>
      <c r="C89" s="28">
        <v>541.66</v>
      </c>
    </row>
    <row r="90" spans="1:3" x14ac:dyDescent="0.2">
      <c r="A90" s="33">
        <v>42285</v>
      </c>
      <c r="B90" s="28">
        <v>667</v>
      </c>
      <c r="C90" s="28">
        <v>533.16</v>
      </c>
    </row>
    <row r="91" spans="1:3" x14ac:dyDescent="0.2">
      <c r="A91" s="33">
        <v>42286</v>
      </c>
      <c r="B91" s="28">
        <v>671.24</v>
      </c>
      <c r="C91" s="28">
        <v>539.79999999999995</v>
      </c>
    </row>
    <row r="92" spans="1:3" x14ac:dyDescent="0.2">
      <c r="A92" s="33">
        <v>42289</v>
      </c>
      <c r="B92" s="28">
        <v>676.43</v>
      </c>
      <c r="C92" s="28">
        <v>550.19000000000005</v>
      </c>
    </row>
    <row r="93" spans="1:3" x14ac:dyDescent="0.2">
      <c r="A93" s="33">
        <v>42290</v>
      </c>
      <c r="B93" s="28">
        <v>683.17</v>
      </c>
      <c r="C93" s="28">
        <v>548.9</v>
      </c>
    </row>
    <row r="94" spans="1:3" x14ac:dyDescent="0.2">
      <c r="A94" s="33">
        <v>42291</v>
      </c>
      <c r="B94" s="28">
        <v>680.41</v>
      </c>
      <c r="C94" s="28">
        <v>544.83000000000004</v>
      </c>
    </row>
    <row r="95" spans="1:3" x14ac:dyDescent="0.2">
      <c r="A95" s="33">
        <v>42292</v>
      </c>
      <c r="B95" s="28">
        <v>693.17</v>
      </c>
      <c r="C95" s="28">
        <v>562.36</v>
      </c>
    </row>
    <row r="96" spans="1:3" x14ac:dyDescent="0.2">
      <c r="A96" s="33">
        <v>42293</v>
      </c>
      <c r="B96" s="28">
        <v>695.32</v>
      </c>
      <c r="C96" s="28">
        <v>570.73</v>
      </c>
    </row>
    <row r="97" spans="1:3" x14ac:dyDescent="0.2">
      <c r="A97" s="33">
        <v>42296</v>
      </c>
      <c r="B97" s="28">
        <v>699.95</v>
      </c>
      <c r="C97" s="28">
        <v>573.15</v>
      </c>
    </row>
    <row r="98" spans="1:3" x14ac:dyDescent="0.2">
      <c r="A98" s="33">
        <v>42297</v>
      </c>
      <c r="B98" s="28">
        <v>680</v>
      </c>
      <c r="C98" s="28">
        <v>560.81010000000003</v>
      </c>
    </row>
    <row r="99" spans="1:3" x14ac:dyDescent="0.2">
      <c r="A99" s="33">
        <v>42298</v>
      </c>
      <c r="B99" s="28">
        <v>671.8</v>
      </c>
      <c r="C99" s="28">
        <v>555.77</v>
      </c>
    </row>
    <row r="100" spans="1:3" x14ac:dyDescent="0.2">
      <c r="A100" s="33">
        <v>42299</v>
      </c>
      <c r="B100" s="28">
        <v>681.14</v>
      </c>
      <c r="C100" s="28">
        <v>563.91</v>
      </c>
    </row>
    <row r="101" spans="1:3" x14ac:dyDescent="0.2">
      <c r="A101" s="33">
        <v>42300</v>
      </c>
      <c r="B101" s="28">
        <v>719.33</v>
      </c>
      <c r="C101" s="28">
        <v>599.03</v>
      </c>
    </row>
    <row r="102" spans="1:3" x14ac:dyDescent="0.2">
      <c r="A102" s="33">
        <v>42303</v>
      </c>
      <c r="B102" s="28">
        <v>731.12</v>
      </c>
      <c r="C102" s="28">
        <v>608.61</v>
      </c>
    </row>
    <row r="103" spans="1:3" x14ac:dyDescent="0.2">
      <c r="A103" s="33">
        <v>42304</v>
      </c>
      <c r="B103" s="28">
        <v>732.82</v>
      </c>
      <c r="C103" s="28">
        <v>610.48</v>
      </c>
    </row>
    <row r="104" spans="1:3" x14ac:dyDescent="0.2">
      <c r="A104" s="33">
        <v>42305</v>
      </c>
      <c r="B104" s="28">
        <v>736.92</v>
      </c>
      <c r="C104" s="28">
        <v>617.1</v>
      </c>
    </row>
    <row r="105" spans="1:3" x14ac:dyDescent="0.2">
      <c r="A105" s="33">
        <v>42306</v>
      </c>
      <c r="B105" s="28">
        <v>744.85</v>
      </c>
      <c r="C105" s="28">
        <v>626.54999999999995</v>
      </c>
    </row>
    <row r="106" spans="1:3" x14ac:dyDescent="0.2">
      <c r="A106" s="33">
        <v>42307</v>
      </c>
      <c r="B106" s="28">
        <v>737.39</v>
      </c>
      <c r="C106" s="28">
        <v>625.9</v>
      </c>
    </row>
    <row r="107" spans="1:3" x14ac:dyDescent="0.2">
      <c r="A107" s="33">
        <v>42310</v>
      </c>
      <c r="B107" s="28">
        <v>747.74</v>
      </c>
      <c r="C107" s="28">
        <v>628.35</v>
      </c>
    </row>
    <row r="108" spans="1:3" x14ac:dyDescent="0.2">
      <c r="A108" s="33">
        <v>42311</v>
      </c>
      <c r="B108" s="28">
        <v>748.82</v>
      </c>
      <c r="C108" s="28">
        <v>625.30999999999995</v>
      </c>
    </row>
    <row r="109" spans="1:3" x14ac:dyDescent="0.2">
      <c r="A109" s="33">
        <v>42312</v>
      </c>
      <c r="B109" s="28">
        <v>755.28</v>
      </c>
      <c r="C109" s="28">
        <v>640.95000000000005</v>
      </c>
    </row>
    <row r="110" spans="1:3" x14ac:dyDescent="0.2">
      <c r="A110" s="33">
        <v>42313</v>
      </c>
      <c r="B110" s="28">
        <v>760.67</v>
      </c>
      <c r="C110" s="28">
        <v>655.65</v>
      </c>
    </row>
    <row r="111" spans="1:3" x14ac:dyDescent="0.2">
      <c r="A111" s="33">
        <v>42314</v>
      </c>
      <c r="B111" s="28">
        <v>761.6</v>
      </c>
      <c r="C111" s="28">
        <v>659.37</v>
      </c>
    </row>
    <row r="112" spans="1:3" x14ac:dyDescent="0.2">
      <c r="A112" s="33">
        <v>42317</v>
      </c>
      <c r="B112" s="28">
        <v>754.77</v>
      </c>
      <c r="C112" s="28">
        <v>655.49</v>
      </c>
    </row>
    <row r="113" spans="1:3" x14ac:dyDescent="0.2">
      <c r="A113" s="33">
        <v>42318</v>
      </c>
      <c r="B113" s="28">
        <v>758.26</v>
      </c>
      <c r="C113" s="28">
        <v>659.68</v>
      </c>
    </row>
    <row r="114" spans="1:3" x14ac:dyDescent="0.2">
      <c r="A114" s="33">
        <v>42319</v>
      </c>
      <c r="B114" s="28">
        <v>765.25</v>
      </c>
      <c r="C114" s="28">
        <v>673.86</v>
      </c>
    </row>
    <row r="115" spans="1:3" x14ac:dyDescent="0.2">
      <c r="A115" s="33">
        <v>42320</v>
      </c>
      <c r="B115" s="28">
        <v>756.37</v>
      </c>
      <c r="C115" s="28">
        <v>665.6</v>
      </c>
    </row>
    <row r="116" spans="1:3" x14ac:dyDescent="0.2">
      <c r="A116" s="33">
        <v>42321</v>
      </c>
      <c r="B116" s="28">
        <v>740.07</v>
      </c>
      <c r="C116" s="28">
        <v>642.35</v>
      </c>
    </row>
    <row r="117" spans="1:3" x14ac:dyDescent="0.2">
      <c r="A117" s="33">
        <v>42324</v>
      </c>
      <c r="B117" s="28">
        <v>750.42</v>
      </c>
      <c r="C117" s="28">
        <v>647.80999999999995</v>
      </c>
    </row>
    <row r="118" spans="1:3" x14ac:dyDescent="0.2">
      <c r="A118" s="33">
        <v>42325</v>
      </c>
      <c r="B118" s="28">
        <v>745.98</v>
      </c>
      <c r="C118" s="28">
        <v>643.29999999999995</v>
      </c>
    </row>
    <row r="119" spans="1:3" x14ac:dyDescent="0.2">
      <c r="A119" s="33">
        <v>42326</v>
      </c>
      <c r="B119" s="28">
        <v>760.01</v>
      </c>
      <c r="C119" s="28">
        <v>663.54</v>
      </c>
    </row>
    <row r="120" spans="1:3" x14ac:dyDescent="0.2">
      <c r="A120" s="33">
        <v>42327</v>
      </c>
      <c r="B120" s="28">
        <v>759.52</v>
      </c>
      <c r="C120" s="28">
        <v>661.27</v>
      </c>
    </row>
    <row r="121" spans="1:3" x14ac:dyDescent="0.2">
      <c r="A121" s="33">
        <v>42328</v>
      </c>
      <c r="B121" s="28">
        <v>777</v>
      </c>
      <c r="C121" s="28">
        <v>668.45</v>
      </c>
    </row>
    <row r="122" spans="1:3" x14ac:dyDescent="0.2">
      <c r="A122" s="33">
        <v>42331</v>
      </c>
      <c r="B122" s="28">
        <v>776.7</v>
      </c>
      <c r="C122" s="28">
        <v>678.99</v>
      </c>
    </row>
    <row r="123" spans="1:3" x14ac:dyDescent="0.2">
      <c r="A123" s="33">
        <v>42332</v>
      </c>
      <c r="B123" s="28">
        <v>769.63</v>
      </c>
      <c r="C123" s="28">
        <v>671.15</v>
      </c>
    </row>
    <row r="124" spans="1:3" x14ac:dyDescent="0.2">
      <c r="A124" s="33">
        <v>42333</v>
      </c>
      <c r="B124" s="28">
        <v>769.26</v>
      </c>
      <c r="C124" s="28">
        <v>675.34</v>
      </c>
    </row>
    <row r="125" spans="1:3" x14ac:dyDescent="0.2">
      <c r="A125" s="33">
        <v>42335</v>
      </c>
      <c r="B125" s="28">
        <v>771.97</v>
      </c>
      <c r="C125" s="28">
        <v>673.26</v>
      </c>
    </row>
    <row r="126" spans="1:3" x14ac:dyDescent="0.2">
      <c r="A126" s="33">
        <v>42338</v>
      </c>
      <c r="B126" s="28">
        <v>762.85</v>
      </c>
      <c r="C126" s="28">
        <v>664.8</v>
      </c>
    </row>
    <row r="127" spans="1:3" x14ac:dyDescent="0.2">
      <c r="A127" s="33">
        <v>42339</v>
      </c>
      <c r="B127" s="28">
        <v>783.79</v>
      </c>
      <c r="C127" s="28">
        <v>679.06</v>
      </c>
    </row>
    <row r="128" spans="1:3" x14ac:dyDescent="0.2">
      <c r="A128" s="33">
        <v>42340</v>
      </c>
      <c r="B128" s="28">
        <v>777.85</v>
      </c>
      <c r="C128" s="28">
        <v>676.01</v>
      </c>
    </row>
    <row r="129" spans="1:3" x14ac:dyDescent="0.2">
      <c r="A129" s="33">
        <v>42341</v>
      </c>
      <c r="B129" s="28">
        <v>768.2</v>
      </c>
      <c r="C129" s="28">
        <v>666.25</v>
      </c>
    </row>
    <row r="130" spans="1:3" x14ac:dyDescent="0.2">
      <c r="A130" s="33">
        <v>42342</v>
      </c>
      <c r="B130" s="28">
        <v>779.21</v>
      </c>
      <c r="C130" s="28">
        <v>672.64</v>
      </c>
    </row>
    <row r="131" spans="1:3" x14ac:dyDescent="0.2">
      <c r="A131" s="33">
        <v>42345</v>
      </c>
      <c r="B131" s="28">
        <v>772.99</v>
      </c>
      <c r="C131" s="28">
        <v>669.83</v>
      </c>
    </row>
    <row r="132" spans="1:3" x14ac:dyDescent="0.2">
      <c r="A132" s="33">
        <v>42346</v>
      </c>
      <c r="B132" s="28">
        <v>775.14</v>
      </c>
      <c r="C132" s="28">
        <v>677.33</v>
      </c>
    </row>
    <row r="133" spans="1:3" x14ac:dyDescent="0.2">
      <c r="A133" s="33">
        <v>42347</v>
      </c>
      <c r="B133" s="28">
        <v>762.55</v>
      </c>
      <c r="C133" s="28">
        <v>664.79</v>
      </c>
    </row>
    <row r="134" spans="1:3" x14ac:dyDescent="0.2">
      <c r="A134" s="33">
        <v>42348</v>
      </c>
      <c r="B134" s="28">
        <v>760.04</v>
      </c>
      <c r="C134" s="28">
        <v>662.32</v>
      </c>
    </row>
    <row r="135" spans="1:3" x14ac:dyDescent="0.2">
      <c r="A135" s="33">
        <v>42349</v>
      </c>
      <c r="B135" s="28">
        <v>750.42</v>
      </c>
      <c r="C135" s="28">
        <v>640.15</v>
      </c>
    </row>
    <row r="136" spans="1:3" x14ac:dyDescent="0.2">
      <c r="A136" s="33">
        <v>42352</v>
      </c>
      <c r="B136" s="28">
        <v>762.54</v>
      </c>
      <c r="C136" s="28">
        <v>657.91</v>
      </c>
    </row>
    <row r="137" spans="1:3" x14ac:dyDescent="0.2">
      <c r="A137" s="33">
        <v>42353</v>
      </c>
      <c r="B137" s="28">
        <v>760.09</v>
      </c>
      <c r="C137" s="28">
        <v>658.64</v>
      </c>
    </row>
    <row r="138" spans="1:3" x14ac:dyDescent="0.2">
      <c r="A138" s="33">
        <v>42354</v>
      </c>
      <c r="B138" s="28">
        <v>776.59</v>
      </c>
      <c r="C138" s="28">
        <v>675.77</v>
      </c>
    </row>
    <row r="139" spans="1:3" x14ac:dyDescent="0.2">
      <c r="A139" s="33">
        <v>42355</v>
      </c>
      <c r="B139" s="28">
        <v>769.83</v>
      </c>
      <c r="C139" s="28">
        <v>670.65</v>
      </c>
    </row>
    <row r="140" spans="1:3" x14ac:dyDescent="0.2">
      <c r="A140" s="33">
        <v>42356</v>
      </c>
      <c r="B140" s="28">
        <v>756.85</v>
      </c>
      <c r="C140" s="28">
        <v>664.74</v>
      </c>
    </row>
    <row r="141" spans="1:3" x14ac:dyDescent="0.2">
      <c r="A141" s="33">
        <v>42359</v>
      </c>
      <c r="B141" s="28">
        <v>760.8</v>
      </c>
      <c r="C141" s="28">
        <v>664.51</v>
      </c>
    </row>
    <row r="142" spans="1:3" x14ac:dyDescent="0.2">
      <c r="A142" s="33">
        <v>42360</v>
      </c>
      <c r="B142" s="28">
        <v>767.13</v>
      </c>
      <c r="C142" s="28">
        <v>663.15</v>
      </c>
    </row>
    <row r="143" spans="1:3" x14ac:dyDescent="0.2">
      <c r="A143" s="33">
        <v>42361</v>
      </c>
      <c r="B143" s="28">
        <v>768.51</v>
      </c>
      <c r="C143" s="28">
        <v>663.54</v>
      </c>
    </row>
    <row r="144" spans="1:3" x14ac:dyDescent="0.2">
      <c r="A144" s="33">
        <v>42362</v>
      </c>
      <c r="B144" s="28">
        <v>765.84</v>
      </c>
      <c r="C144" s="28">
        <v>662.79</v>
      </c>
    </row>
    <row r="145" spans="1:3" x14ac:dyDescent="0.2">
      <c r="A145" s="33">
        <v>42366</v>
      </c>
      <c r="B145" s="28">
        <v>782.24</v>
      </c>
      <c r="C145" s="28">
        <v>675.25</v>
      </c>
    </row>
    <row r="146" spans="1:3" x14ac:dyDescent="0.2">
      <c r="A146" s="33">
        <v>42367</v>
      </c>
      <c r="B146" s="28">
        <v>793.96</v>
      </c>
      <c r="C146" s="28">
        <v>693.97</v>
      </c>
    </row>
    <row r="147" spans="1:3" x14ac:dyDescent="0.2">
      <c r="A147" s="33">
        <v>42368</v>
      </c>
      <c r="B147" s="28">
        <v>790.3</v>
      </c>
      <c r="C147" s="28">
        <v>689.07</v>
      </c>
    </row>
    <row r="148" spans="1:3" x14ac:dyDescent="0.2">
      <c r="A148" s="33">
        <v>42369</v>
      </c>
      <c r="B148" s="28">
        <v>778.01</v>
      </c>
      <c r="C148" s="28">
        <v>675.89</v>
      </c>
    </row>
    <row r="149" spans="1:3" x14ac:dyDescent="0.2">
      <c r="A149" s="33">
        <v>42373</v>
      </c>
      <c r="B149" s="28">
        <v>758.03369999999995</v>
      </c>
      <c r="C149" s="28">
        <v>636.25</v>
      </c>
    </row>
    <row r="150" spans="1:3" x14ac:dyDescent="0.2">
      <c r="A150" s="33">
        <v>42374</v>
      </c>
      <c r="B150" s="28">
        <v>761.53</v>
      </c>
      <c r="C150" s="28">
        <v>633.79</v>
      </c>
    </row>
    <row r="151" spans="1:3" x14ac:dyDescent="0.2">
      <c r="A151" s="33">
        <v>42375</v>
      </c>
      <c r="B151" s="28">
        <v>759.33</v>
      </c>
      <c r="C151" s="28">
        <v>632.65</v>
      </c>
    </row>
    <row r="152" spans="1:3" x14ac:dyDescent="0.2">
      <c r="A152" s="33">
        <v>42376</v>
      </c>
      <c r="B152" s="28">
        <v>741</v>
      </c>
      <c r="C152" s="28">
        <v>607.94000000000005</v>
      </c>
    </row>
    <row r="153" spans="1:3" x14ac:dyDescent="0.2">
      <c r="A153" s="33">
        <v>42377</v>
      </c>
      <c r="B153" s="28">
        <v>730.91</v>
      </c>
      <c r="C153" s="28">
        <v>607.04999999999995</v>
      </c>
    </row>
    <row r="154" spans="1:3" x14ac:dyDescent="0.2">
      <c r="A154" s="33">
        <v>42380</v>
      </c>
      <c r="B154" s="28">
        <v>733.07</v>
      </c>
      <c r="C154" s="28">
        <v>617.74</v>
      </c>
    </row>
    <row r="155" spans="1:3" x14ac:dyDescent="0.2">
      <c r="A155" s="33">
        <v>42381</v>
      </c>
      <c r="B155" s="28">
        <v>745.34</v>
      </c>
      <c r="C155" s="28">
        <v>617.89</v>
      </c>
    </row>
    <row r="156" spans="1:3" x14ac:dyDescent="0.2">
      <c r="A156" s="33">
        <v>42382</v>
      </c>
      <c r="B156" s="28">
        <v>719.57</v>
      </c>
      <c r="C156" s="28">
        <v>581.80999999999995</v>
      </c>
    </row>
    <row r="157" spans="1:3" x14ac:dyDescent="0.2">
      <c r="A157" s="33">
        <v>42383</v>
      </c>
      <c r="B157" s="28">
        <v>731.39</v>
      </c>
      <c r="C157" s="28">
        <v>593</v>
      </c>
    </row>
    <row r="158" spans="1:3" x14ac:dyDescent="0.2">
      <c r="A158" s="33">
        <v>42384</v>
      </c>
      <c r="B158" s="28">
        <v>711.18</v>
      </c>
      <c r="C158" s="28">
        <v>569.71</v>
      </c>
    </row>
    <row r="159" spans="1:3" x14ac:dyDescent="0.2">
      <c r="A159" s="33">
        <v>42388</v>
      </c>
      <c r="B159" s="28">
        <v>719.08</v>
      </c>
      <c r="C159" s="28">
        <v>574.48</v>
      </c>
    </row>
    <row r="160" spans="1:3" x14ac:dyDescent="0.2">
      <c r="A160" s="33">
        <v>42389</v>
      </c>
      <c r="B160" s="28">
        <v>718.56</v>
      </c>
      <c r="C160" s="28">
        <v>571.77</v>
      </c>
    </row>
    <row r="161" spans="1:3" x14ac:dyDescent="0.2">
      <c r="A161" s="33">
        <v>42390</v>
      </c>
      <c r="B161" s="28">
        <v>726.67</v>
      </c>
      <c r="C161" s="28">
        <v>575.02</v>
      </c>
    </row>
    <row r="162" spans="1:3" x14ac:dyDescent="0.2">
      <c r="A162" s="33">
        <v>42391</v>
      </c>
      <c r="B162" s="28">
        <v>745.46</v>
      </c>
      <c r="C162" s="28">
        <v>596.38</v>
      </c>
    </row>
    <row r="163" spans="1:3" x14ac:dyDescent="0.2">
      <c r="A163" s="33">
        <v>42394</v>
      </c>
      <c r="B163" s="28">
        <v>733.62</v>
      </c>
      <c r="C163" s="28">
        <v>596.53</v>
      </c>
    </row>
    <row r="164" spans="1:3" x14ac:dyDescent="0.2">
      <c r="A164" s="33">
        <v>42395</v>
      </c>
      <c r="B164" s="28">
        <v>733.79</v>
      </c>
      <c r="C164" s="28">
        <v>601.25</v>
      </c>
    </row>
    <row r="165" spans="1:3" x14ac:dyDescent="0.2">
      <c r="A165" s="33">
        <v>42396</v>
      </c>
      <c r="B165" s="28">
        <v>717.58</v>
      </c>
      <c r="C165" s="28">
        <v>583.35</v>
      </c>
    </row>
    <row r="166" spans="1:3" x14ac:dyDescent="0.2">
      <c r="A166" s="33">
        <v>42397</v>
      </c>
      <c r="B166" s="28">
        <v>748.3</v>
      </c>
      <c r="C166" s="28">
        <v>635.35</v>
      </c>
    </row>
    <row r="167" spans="1:3" x14ac:dyDescent="0.2">
      <c r="A167" s="33">
        <v>42398</v>
      </c>
      <c r="B167" s="28">
        <v>761.35</v>
      </c>
      <c r="C167" s="28">
        <v>587</v>
      </c>
    </row>
    <row r="168" spans="1:3" x14ac:dyDescent="0.2">
      <c r="A168" s="33">
        <v>42401</v>
      </c>
      <c r="B168" s="28">
        <v>770.77</v>
      </c>
      <c r="C168" s="28">
        <v>574.80999999999995</v>
      </c>
    </row>
    <row r="169" spans="1:3" x14ac:dyDescent="0.2">
      <c r="A169" s="33">
        <v>42402</v>
      </c>
      <c r="B169" s="28">
        <v>780.91</v>
      </c>
      <c r="C169" s="28">
        <v>552.1</v>
      </c>
    </row>
    <row r="170" spans="1:3" x14ac:dyDescent="0.2">
      <c r="A170" s="33">
        <v>42403</v>
      </c>
      <c r="B170" s="28">
        <v>749.38</v>
      </c>
      <c r="C170" s="28">
        <v>531.07000000000005</v>
      </c>
    </row>
    <row r="171" spans="1:3" x14ac:dyDescent="0.2">
      <c r="A171" s="33">
        <v>42404</v>
      </c>
      <c r="B171" s="28">
        <v>730.03</v>
      </c>
      <c r="C171" s="28">
        <v>536.26</v>
      </c>
    </row>
    <row r="172" spans="1:3" x14ac:dyDescent="0.2">
      <c r="A172" s="33">
        <v>42405</v>
      </c>
      <c r="B172" s="28">
        <v>703.76</v>
      </c>
      <c r="C172" s="28">
        <v>502.13</v>
      </c>
    </row>
    <row r="173" spans="1:3" x14ac:dyDescent="0.2">
      <c r="A173" s="33">
        <v>42408</v>
      </c>
      <c r="B173" s="28">
        <v>704.16</v>
      </c>
      <c r="C173" s="28">
        <v>488.1</v>
      </c>
    </row>
    <row r="174" spans="1:3" x14ac:dyDescent="0.2">
      <c r="A174" s="33">
        <v>42409</v>
      </c>
      <c r="B174" s="28">
        <v>701.02</v>
      </c>
      <c r="C174" s="28">
        <v>482.07</v>
      </c>
    </row>
    <row r="175" spans="1:3" x14ac:dyDescent="0.2">
      <c r="A175" s="33">
        <v>42410</v>
      </c>
      <c r="B175" s="28">
        <v>706.85</v>
      </c>
      <c r="C175" s="28">
        <v>490.48</v>
      </c>
    </row>
    <row r="176" spans="1:3" x14ac:dyDescent="0.2">
      <c r="A176" s="33">
        <v>42411</v>
      </c>
      <c r="B176" s="28">
        <v>706.36</v>
      </c>
      <c r="C176" s="28">
        <v>503.82</v>
      </c>
    </row>
    <row r="177" spans="1:3" x14ac:dyDescent="0.2">
      <c r="A177" s="33">
        <v>42412</v>
      </c>
      <c r="B177" s="28">
        <v>706.89</v>
      </c>
      <c r="C177" s="28">
        <v>507.08</v>
      </c>
    </row>
    <row r="178" spans="1:3" x14ac:dyDescent="0.2">
      <c r="A178" s="33">
        <v>42416</v>
      </c>
      <c r="B178" s="28">
        <v>717.64</v>
      </c>
      <c r="C178" s="28">
        <v>521.1</v>
      </c>
    </row>
    <row r="179" spans="1:3" x14ac:dyDescent="0.2">
      <c r="A179" s="33">
        <v>42417</v>
      </c>
      <c r="B179" s="28">
        <v>731.97</v>
      </c>
      <c r="C179" s="28">
        <v>534.1</v>
      </c>
    </row>
    <row r="180" spans="1:3" x14ac:dyDescent="0.2">
      <c r="A180" s="33">
        <v>42418</v>
      </c>
      <c r="B180" s="28">
        <v>717.51</v>
      </c>
      <c r="C180" s="28">
        <v>525</v>
      </c>
    </row>
    <row r="181" spans="1:3" x14ac:dyDescent="0.2">
      <c r="A181" s="33">
        <v>42419</v>
      </c>
      <c r="B181" s="28">
        <v>722.11</v>
      </c>
      <c r="C181" s="28">
        <v>534.9</v>
      </c>
    </row>
    <row r="182" spans="1:3" x14ac:dyDescent="0.2">
      <c r="A182" s="33">
        <v>42422</v>
      </c>
      <c r="B182" s="28">
        <v>729.05</v>
      </c>
      <c r="C182" s="28">
        <v>559.5</v>
      </c>
    </row>
    <row r="183" spans="1:3" x14ac:dyDescent="0.2">
      <c r="A183" s="33">
        <v>42423</v>
      </c>
      <c r="B183" s="28">
        <v>717.29</v>
      </c>
      <c r="C183" s="28">
        <v>552.94000000000005</v>
      </c>
    </row>
    <row r="184" spans="1:3" x14ac:dyDescent="0.2">
      <c r="A184" s="33">
        <v>42424</v>
      </c>
      <c r="B184" s="28">
        <v>720.9</v>
      </c>
      <c r="C184" s="28">
        <v>554.04</v>
      </c>
    </row>
    <row r="185" spans="1:3" x14ac:dyDescent="0.2">
      <c r="A185" s="33">
        <v>42425</v>
      </c>
      <c r="B185" s="28">
        <v>729.12</v>
      </c>
      <c r="C185" s="28">
        <v>555.29999999999995</v>
      </c>
    </row>
    <row r="186" spans="1:3" x14ac:dyDescent="0.2">
      <c r="A186" s="33">
        <v>42426</v>
      </c>
      <c r="B186" s="28">
        <v>724.86</v>
      </c>
      <c r="C186" s="28">
        <v>555.23</v>
      </c>
    </row>
    <row r="187" spans="1:3" x14ac:dyDescent="0.2">
      <c r="A187" s="33">
        <v>42429</v>
      </c>
      <c r="B187" s="28">
        <v>717.22</v>
      </c>
      <c r="C187" s="28">
        <v>552.52</v>
      </c>
    </row>
    <row r="188" spans="1:3" x14ac:dyDescent="0.2">
      <c r="A188" s="33">
        <v>42430</v>
      </c>
      <c r="B188" s="28">
        <v>742.17</v>
      </c>
      <c r="C188" s="28">
        <v>579.04</v>
      </c>
    </row>
    <row r="189" spans="1:3" x14ac:dyDescent="0.2">
      <c r="A189" s="33">
        <v>42431</v>
      </c>
      <c r="B189" s="28">
        <v>739.48</v>
      </c>
      <c r="C189" s="28">
        <v>580.21</v>
      </c>
    </row>
    <row r="190" spans="1:3" x14ac:dyDescent="0.2">
      <c r="A190" s="33">
        <v>42432</v>
      </c>
      <c r="B190" s="28">
        <v>731.59</v>
      </c>
      <c r="C190" s="28">
        <v>577.49</v>
      </c>
    </row>
    <row r="191" spans="1:3" x14ac:dyDescent="0.2">
      <c r="A191" s="33">
        <v>42433</v>
      </c>
      <c r="B191" s="28">
        <v>730.22</v>
      </c>
      <c r="C191" s="28">
        <v>575.14</v>
      </c>
    </row>
    <row r="192" spans="1:3" x14ac:dyDescent="0.2">
      <c r="A192" s="33">
        <v>42436</v>
      </c>
      <c r="B192" s="28">
        <v>712.8</v>
      </c>
      <c r="C192" s="28">
        <v>562.79999999999995</v>
      </c>
    </row>
    <row r="193" spans="1:3" x14ac:dyDescent="0.2">
      <c r="A193" s="33">
        <v>42437</v>
      </c>
      <c r="B193" s="28">
        <v>713.53</v>
      </c>
      <c r="C193" s="28">
        <v>560.26</v>
      </c>
    </row>
    <row r="194" spans="1:3" x14ac:dyDescent="0.2">
      <c r="A194" s="33">
        <v>42438</v>
      </c>
      <c r="B194" s="28">
        <v>725.41</v>
      </c>
      <c r="C194" s="28">
        <v>559.47</v>
      </c>
    </row>
    <row r="195" spans="1:3" x14ac:dyDescent="0.2">
      <c r="A195" s="33">
        <v>42439</v>
      </c>
      <c r="B195" s="28">
        <v>732.17</v>
      </c>
      <c r="C195" s="28">
        <v>558.92999999999995</v>
      </c>
    </row>
    <row r="196" spans="1:3" x14ac:dyDescent="0.2">
      <c r="A196" s="33">
        <v>42440</v>
      </c>
      <c r="B196" s="28">
        <v>744.87</v>
      </c>
      <c r="C196" s="28">
        <v>569.61</v>
      </c>
    </row>
    <row r="197" spans="1:3" x14ac:dyDescent="0.2">
      <c r="A197" s="33">
        <v>42443</v>
      </c>
      <c r="B197" s="28">
        <v>750.24</v>
      </c>
      <c r="C197" s="28">
        <v>573.37</v>
      </c>
    </row>
    <row r="198" spans="1:3" x14ac:dyDescent="0.2">
      <c r="A198" s="33">
        <v>42444</v>
      </c>
      <c r="B198" s="28">
        <v>750.57</v>
      </c>
      <c r="C198" s="28">
        <v>577.02</v>
      </c>
    </row>
    <row r="199" spans="1:3" x14ac:dyDescent="0.2">
      <c r="A199" s="33">
        <v>42445</v>
      </c>
      <c r="B199" s="28">
        <v>757.36</v>
      </c>
      <c r="C199" s="28">
        <v>574.27</v>
      </c>
    </row>
    <row r="200" spans="1:3" x14ac:dyDescent="0.2">
      <c r="A200" s="33">
        <v>42446</v>
      </c>
      <c r="B200" s="28">
        <v>758.48</v>
      </c>
      <c r="C200" s="28">
        <v>559.44000000000005</v>
      </c>
    </row>
    <row r="201" spans="1:3" x14ac:dyDescent="0.2">
      <c r="A201" s="33">
        <v>42447</v>
      </c>
      <c r="B201" s="28">
        <v>755.41</v>
      </c>
      <c r="C201" s="28">
        <v>552.08000000000004</v>
      </c>
    </row>
    <row r="202" spans="1:3" x14ac:dyDescent="0.2">
      <c r="A202" s="33">
        <v>42450</v>
      </c>
      <c r="B202" s="28">
        <v>762.16</v>
      </c>
      <c r="C202" s="28">
        <v>553.98</v>
      </c>
    </row>
    <row r="203" spans="1:3" x14ac:dyDescent="0.2">
      <c r="A203" s="33">
        <v>42451</v>
      </c>
      <c r="B203" s="28">
        <v>760.05</v>
      </c>
      <c r="C203" s="28">
        <v>560.48</v>
      </c>
    </row>
    <row r="204" spans="1:3" x14ac:dyDescent="0.2">
      <c r="A204" s="33">
        <v>42452</v>
      </c>
      <c r="B204" s="28">
        <v>757.56</v>
      </c>
      <c r="C204" s="28">
        <v>569.63</v>
      </c>
    </row>
    <row r="205" spans="1:3" x14ac:dyDescent="0.2">
      <c r="A205" s="33">
        <v>42453</v>
      </c>
      <c r="B205" s="28">
        <v>754.84</v>
      </c>
      <c r="C205" s="28">
        <v>582.95000000000005</v>
      </c>
    </row>
    <row r="206" spans="1:3" x14ac:dyDescent="0.2">
      <c r="A206" s="33">
        <v>42457</v>
      </c>
      <c r="B206" s="28">
        <v>753.28</v>
      </c>
      <c r="C206" s="28">
        <v>579.87</v>
      </c>
    </row>
    <row r="207" spans="1:3" x14ac:dyDescent="0.2">
      <c r="A207" s="33">
        <v>42458</v>
      </c>
      <c r="B207" s="28">
        <v>765.89</v>
      </c>
      <c r="C207" s="28">
        <v>593.86</v>
      </c>
    </row>
    <row r="208" spans="1:3" x14ac:dyDescent="0.2">
      <c r="A208" s="33">
        <v>42459</v>
      </c>
      <c r="B208" s="28">
        <v>768.34</v>
      </c>
      <c r="C208" s="28">
        <v>598.69000000000005</v>
      </c>
    </row>
    <row r="209" spans="1:3" x14ac:dyDescent="0.2">
      <c r="A209" s="33">
        <v>42460</v>
      </c>
      <c r="B209" s="28">
        <v>762.9</v>
      </c>
      <c r="C209" s="28">
        <v>593.64</v>
      </c>
    </row>
    <row r="210" spans="1:3" x14ac:dyDescent="0.2">
      <c r="A210" s="33">
        <v>42461</v>
      </c>
      <c r="B210" s="28">
        <v>769.67</v>
      </c>
      <c r="C210" s="28">
        <v>598.5</v>
      </c>
    </row>
    <row r="211" spans="1:3" x14ac:dyDescent="0.2">
      <c r="A211" s="33">
        <v>42464</v>
      </c>
      <c r="B211" s="28">
        <v>765.12</v>
      </c>
      <c r="C211" s="28">
        <v>593.19000000000005</v>
      </c>
    </row>
    <row r="212" spans="1:3" x14ac:dyDescent="0.2">
      <c r="A212" s="33">
        <v>42465</v>
      </c>
      <c r="B212" s="28">
        <v>758.57</v>
      </c>
      <c r="C212" s="28">
        <v>586.14</v>
      </c>
    </row>
    <row r="213" spans="1:3" x14ac:dyDescent="0.2">
      <c r="A213" s="33">
        <v>42466</v>
      </c>
      <c r="B213" s="28">
        <v>768.07</v>
      </c>
      <c r="C213" s="28">
        <v>602.08000000000004</v>
      </c>
    </row>
    <row r="214" spans="1:3" x14ac:dyDescent="0.2">
      <c r="A214" s="33">
        <v>42467</v>
      </c>
      <c r="B214" s="28">
        <v>760.12</v>
      </c>
      <c r="C214" s="28">
        <v>591.42999999999995</v>
      </c>
    </row>
    <row r="215" spans="1:3" x14ac:dyDescent="0.2">
      <c r="A215" s="33">
        <v>42468</v>
      </c>
      <c r="B215" s="28">
        <v>759.47</v>
      </c>
      <c r="C215" s="28">
        <v>594.6</v>
      </c>
    </row>
    <row r="216" spans="1:3" x14ac:dyDescent="0.2">
      <c r="A216" s="33">
        <v>42471</v>
      </c>
      <c r="B216" s="28">
        <v>757.54</v>
      </c>
      <c r="C216" s="28">
        <v>595.92999999999995</v>
      </c>
    </row>
    <row r="217" spans="1:3" x14ac:dyDescent="0.2">
      <c r="A217" s="33">
        <v>42472</v>
      </c>
      <c r="B217" s="28">
        <v>764.32</v>
      </c>
      <c r="C217" s="28">
        <v>603.16999999999996</v>
      </c>
    </row>
    <row r="218" spans="1:3" x14ac:dyDescent="0.2">
      <c r="A218" s="33">
        <v>42473</v>
      </c>
      <c r="B218" s="28">
        <v>771.91</v>
      </c>
      <c r="C218" s="28">
        <v>614.82000000000005</v>
      </c>
    </row>
    <row r="219" spans="1:3" x14ac:dyDescent="0.2">
      <c r="A219" s="33">
        <v>42474</v>
      </c>
      <c r="B219" s="28">
        <v>775.39</v>
      </c>
      <c r="C219" s="28">
        <v>620.75</v>
      </c>
    </row>
    <row r="220" spans="1:3" x14ac:dyDescent="0.2">
      <c r="A220" s="33">
        <v>42475</v>
      </c>
      <c r="B220" s="28">
        <v>780</v>
      </c>
      <c r="C220" s="28">
        <v>625.89</v>
      </c>
    </row>
    <row r="221" spans="1:3" x14ac:dyDescent="0.2">
      <c r="A221" s="33">
        <v>42478</v>
      </c>
      <c r="B221" s="28">
        <v>787.68</v>
      </c>
      <c r="C221" s="28">
        <v>635.35</v>
      </c>
    </row>
    <row r="222" spans="1:3" x14ac:dyDescent="0.2">
      <c r="A222" s="33">
        <v>42479</v>
      </c>
      <c r="B222" s="28">
        <v>776.25</v>
      </c>
      <c r="C222" s="28">
        <v>627.9</v>
      </c>
    </row>
    <row r="223" spans="1:3" x14ac:dyDescent="0.2">
      <c r="A223" s="33">
        <v>42480</v>
      </c>
      <c r="B223" s="28">
        <v>774.92</v>
      </c>
      <c r="C223" s="28">
        <v>632.99</v>
      </c>
    </row>
    <row r="224" spans="1:3" x14ac:dyDescent="0.2">
      <c r="A224" s="33">
        <v>42481</v>
      </c>
      <c r="B224" s="28">
        <v>780</v>
      </c>
      <c r="C224" s="28">
        <v>631</v>
      </c>
    </row>
    <row r="225" spans="1:3" x14ac:dyDescent="0.2">
      <c r="A225" s="33">
        <v>42482</v>
      </c>
      <c r="B225" s="28">
        <v>737.42</v>
      </c>
      <c r="C225" s="28">
        <v>620.5</v>
      </c>
    </row>
    <row r="226" spans="1:3" x14ac:dyDescent="0.2">
      <c r="A226" s="33">
        <v>42485</v>
      </c>
      <c r="B226" s="28">
        <v>742.21</v>
      </c>
      <c r="C226" s="28">
        <v>626.20000000000005</v>
      </c>
    </row>
    <row r="227" spans="1:3" x14ac:dyDescent="0.2">
      <c r="A227" s="33">
        <v>42486</v>
      </c>
      <c r="B227" s="28">
        <v>725.37</v>
      </c>
      <c r="C227" s="28">
        <v>616.88</v>
      </c>
    </row>
    <row r="228" spans="1:3" x14ac:dyDescent="0.2">
      <c r="A228" s="33">
        <v>42487</v>
      </c>
      <c r="B228" s="28">
        <v>721.46</v>
      </c>
      <c r="C228" s="28">
        <v>606.57000000000005</v>
      </c>
    </row>
    <row r="229" spans="1:3" x14ac:dyDescent="0.2">
      <c r="A229" s="33">
        <v>42488</v>
      </c>
      <c r="B229" s="28">
        <v>705.06</v>
      </c>
      <c r="C229" s="28">
        <v>602</v>
      </c>
    </row>
    <row r="230" spans="1:3" x14ac:dyDescent="0.2">
      <c r="A230" s="33">
        <v>42489</v>
      </c>
      <c r="B230" s="28">
        <v>707.88</v>
      </c>
      <c r="C230" s="28">
        <v>659.59</v>
      </c>
    </row>
    <row r="231" spans="1:3" x14ac:dyDescent="0.2">
      <c r="A231" s="33">
        <v>42492</v>
      </c>
      <c r="B231" s="28">
        <v>714.41</v>
      </c>
      <c r="C231" s="28">
        <v>683.85</v>
      </c>
    </row>
    <row r="232" spans="1:3" x14ac:dyDescent="0.2">
      <c r="A232" s="33">
        <v>42493</v>
      </c>
      <c r="B232" s="28">
        <v>708.39</v>
      </c>
      <c r="C232" s="28">
        <v>671.32</v>
      </c>
    </row>
    <row r="233" spans="1:3" x14ac:dyDescent="0.2">
      <c r="A233" s="33">
        <v>42494</v>
      </c>
      <c r="B233" s="28">
        <v>711.37</v>
      </c>
      <c r="C233" s="28">
        <v>670.9</v>
      </c>
    </row>
    <row r="234" spans="1:3" x14ac:dyDescent="0.2">
      <c r="A234" s="33">
        <v>42495</v>
      </c>
      <c r="B234" s="28">
        <v>714.71</v>
      </c>
      <c r="C234" s="28">
        <v>659.09</v>
      </c>
    </row>
    <row r="235" spans="1:3" x14ac:dyDescent="0.2">
      <c r="A235" s="33">
        <v>42496</v>
      </c>
      <c r="B235" s="28">
        <v>725.18</v>
      </c>
      <c r="C235" s="28">
        <v>673.95</v>
      </c>
    </row>
    <row r="236" spans="1:3" x14ac:dyDescent="0.2">
      <c r="A236" s="33">
        <v>42499</v>
      </c>
      <c r="B236" s="28">
        <v>729.13</v>
      </c>
      <c r="C236" s="28">
        <v>679.75</v>
      </c>
    </row>
    <row r="237" spans="1:3" x14ac:dyDescent="0.2">
      <c r="A237" s="33">
        <v>42500</v>
      </c>
      <c r="B237" s="28">
        <v>739.38</v>
      </c>
      <c r="C237" s="28">
        <v>703.245</v>
      </c>
    </row>
    <row r="238" spans="1:3" x14ac:dyDescent="0.2">
      <c r="A238" s="33">
        <v>42501</v>
      </c>
      <c r="B238" s="28">
        <v>730.55</v>
      </c>
      <c r="C238" s="28">
        <v>713.23</v>
      </c>
    </row>
    <row r="239" spans="1:3" x14ac:dyDescent="0.2">
      <c r="A239" s="33">
        <v>42502</v>
      </c>
      <c r="B239" s="28">
        <v>728.07</v>
      </c>
      <c r="C239" s="28">
        <v>717.93</v>
      </c>
    </row>
    <row r="240" spans="1:3" x14ac:dyDescent="0.2">
      <c r="A240" s="33">
        <v>42503</v>
      </c>
      <c r="B240" s="28">
        <v>724.83</v>
      </c>
      <c r="C240" s="28">
        <v>710.22</v>
      </c>
    </row>
    <row r="241" spans="1:3" x14ac:dyDescent="0.2">
      <c r="A241" s="33">
        <v>42506</v>
      </c>
      <c r="B241" s="28">
        <v>730.3</v>
      </c>
      <c r="C241" s="28">
        <v>710.66</v>
      </c>
    </row>
    <row r="242" spans="1:3" x14ac:dyDescent="0.2">
      <c r="A242" s="33">
        <v>42507</v>
      </c>
      <c r="B242" s="28">
        <v>720.19</v>
      </c>
      <c r="C242" s="28">
        <v>695.27</v>
      </c>
    </row>
    <row r="243" spans="1:3" x14ac:dyDescent="0.2">
      <c r="A243" s="33">
        <v>42508</v>
      </c>
      <c r="B243" s="28">
        <v>721.78</v>
      </c>
      <c r="C243" s="28">
        <v>697.45</v>
      </c>
    </row>
    <row r="244" spans="1:3" x14ac:dyDescent="0.2">
      <c r="A244" s="33">
        <v>42509</v>
      </c>
      <c r="B244" s="28">
        <v>715.31</v>
      </c>
      <c r="C244" s="28">
        <v>698.52</v>
      </c>
    </row>
    <row r="245" spans="1:3" x14ac:dyDescent="0.2">
      <c r="A245" s="33">
        <v>42510</v>
      </c>
      <c r="B245" s="28">
        <v>721.71</v>
      </c>
      <c r="C245" s="28">
        <v>702.8</v>
      </c>
    </row>
    <row r="246" spans="1:3" x14ac:dyDescent="0.2">
      <c r="A246" s="33">
        <v>42513</v>
      </c>
      <c r="B246" s="28">
        <v>717.24</v>
      </c>
      <c r="C246" s="28">
        <v>696.75</v>
      </c>
    </row>
    <row r="247" spans="1:3" x14ac:dyDescent="0.2">
      <c r="A247" s="33">
        <v>42514</v>
      </c>
      <c r="B247" s="28">
        <v>733.03</v>
      </c>
      <c r="C247" s="28">
        <v>704.2</v>
      </c>
    </row>
    <row r="248" spans="1:3" x14ac:dyDescent="0.2">
      <c r="A248" s="33">
        <v>42515</v>
      </c>
      <c r="B248" s="28">
        <v>738.1</v>
      </c>
      <c r="C248" s="28">
        <v>708.35</v>
      </c>
    </row>
    <row r="249" spans="1:3" x14ac:dyDescent="0.2">
      <c r="A249" s="33">
        <v>42516</v>
      </c>
      <c r="B249" s="28">
        <v>736.93</v>
      </c>
      <c r="C249" s="28">
        <v>714.91</v>
      </c>
    </row>
    <row r="250" spans="1:3" x14ac:dyDescent="0.2">
      <c r="A250" s="33">
        <v>42517</v>
      </c>
      <c r="B250" s="28">
        <v>747.6</v>
      </c>
      <c r="C250" s="28">
        <v>712.24</v>
      </c>
    </row>
    <row r="251" spans="1:3" x14ac:dyDescent="0.2">
      <c r="A251" s="33">
        <v>42521</v>
      </c>
      <c r="B251" s="28">
        <v>748.85</v>
      </c>
      <c r="C251" s="28">
        <v>722.79</v>
      </c>
    </row>
    <row r="252" spans="1:3" x14ac:dyDescent="0.2">
      <c r="A252" s="33">
        <v>42522</v>
      </c>
      <c r="B252" s="28">
        <v>748.46</v>
      </c>
      <c r="C252" s="28">
        <v>719.44</v>
      </c>
    </row>
    <row r="253" spans="1:3" x14ac:dyDescent="0.2">
      <c r="A253" s="33">
        <v>42523</v>
      </c>
      <c r="B253" s="28">
        <v>744.27</v>
      </c>
      <c r="C253" s="28">
        <v>728.24</v>
      </c>
    </row>
    <row r="254" spans="1:3" x14ac:dyDescent="0.2">
      <c r="A254" s="33">
        <v>42524</v>
      </c>
      <c r="B254" s="28">
        <v>735.86</v>
      </c>
      <c r="C254" s="28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P37" sqref="P37"/>
    </sheetView>
  </sheetViews>
  <sheetFormatPr baseColWidth="10" defaultColWidth="8.83203125" defaultRowHeight="15" x14ac:dyDescent="0.2"/>
  <cols>
    <col min="1" max="1" width="14" style="12" customWidth="1"/>
    <col min="2" max="5" width="12" style="28" customWidth="1"/>
    <col min="11" max="11" width="9.6640625" customWidth="1"/>
    <col min="12" max="12" width="10.5" customWidth="1"/>
    <col min="13" max="13" width="11.33203125" customWidth="1"/>
  </cols>
  <sheetData>
    <row r="1" spans="1:14" x14ac:dyDescent="0.2">
      <c r="B1" s="100" t="s">
        <v>44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2"/>
    </row>
    <row r="2" spans="1:14" x14ac:dyDescent="0.2">
      <c r="A2" s="13" t="s">
        <v>43</v>
      </c>
      <c r="B2" s="48" t="s">
        <v>28</v>
      </c>
      <c r="C2" s="48" t="s">
        <v>29</v>
      </c>
      <c r="D2" s="48" t="s">
        <v>30</v>
      </c>
      <c r="E2" s="48" t="s">
        <v>31</v>
      </c>
      <c r="F2" s="48" t="s">
        <v>7</v>
      </c>
      <c r="G2" s="48" t="s">
        <v>32</v>
      </c>
      <c r="H2" s="48" t="s">
        <v>33</v>
      </c>
      <c r="I2" s="48" t="s">
        <v>34</v>
      </c>
      <c r="J2" s="48" t="s">
        <v>35</v>
      </c>
      <c r="K2" s="48" t="s">
        <v>36</v>
      </c>
      <c r="L2" s="48" t="s">
        <v>37</v>
      </c>
      <c r="M2" s="48" t="s">
        <v>38</v>
      </c>
      <c r="N2" s="14" t="s">
        <v>45</v>
      </c>
    </row>
    <row r="3" spans="1:14" x14ac:dyDescent="0.2">
      <c r="A3" s="12" t="s">
        <v>39</v>
      </c>
      <c r="B3" s="15">
        <v>49832</v>
      </c>
      <c r="C3" s="15">
        <v>47232</v>
      </c>
      <c r="D3" s="15">
        <v>40002</v>
      </c>
      <c r="E3" s="15">
        <v>37283</v>
      </c>
      <c r="F3" s="15">
        <v>32910</v>
      </c>
      <c r="G3" s="15">
        <v>33829</v>
      </c>
      <c r="H3" s="15">
        <v>30102</v>
      </c>
      <c r="I3" s="15">
        <v>32111</v>
      </c>
      <c r="J3" s="15">
        <v>34921</v>
      </c>
      <c r="K3" s="15">
        <v>30293</v>
      </c>
      <c r="L3" s="15">
        <v>28392</v>
      </c>
      <c r="M3" s="15">
        <v>24192</v>
      </c>
      <c r="N3" s="91">
        <f>SUM(B3:M3)</f>
        <v>421099</v>
      </c>
    </row>
    <row r="4" spans="1:14" x14ac:dyDescent="0.2">
      <c r="A4" s="12" t="s">
        <v>41</v>
      </c>
      <c r="B4" s="15">
        <v>12839</v>
      </c>
      <c r="C4" s="15">
        <v>16828</v>
      </c>
      <c r="D4" s="15">
        <v>15839</v>
      </c>
      <c r="E4" s="15">
        <v>18082</v>
      </c>
      <c r="F4" s="15">
        <v>24932</v>
      </c>
      <c r="G4" s="15">
        <v>30462</v>
      </c>
      <c r="H4" s="15">
        <v>34240</v>
      </c>
      <c r="I4" s="15">
        <v>42718</v>
      </c>
      <c r="J4" s="15">
        <v>41128</v>
      </c>
      <c r="K4" s="15">
        <v>39382</v>
      </c>
      <c r="L4" s="15">
        <v>36621</v>
      </c>
      <c r="M4" s="15">
        <v>37283</v>
      </c>
      <c r="N4" s="91">
        <f>SUM(B4:M4)</f>
        <v>350354</v>
      </c>
    </row>
    <row r="5" spans="1:14" x14ac:dyDescent="0.2">
      <c r="A5" s="12" t="s">
        <v>40</v>
      </c>
      <c r="B5" s="15">
        <v>9118</v>
      </c>
      <c r="C5" s="15">
        <v>9907</v>
      </c>
      <c r="D5" s="15">
        <v>7257</v>
      </c>
      <c r="E5" s="15">
        <v>7838</v>
      </c>
      <c r="F5" s="15">
        <v>6372</v>
      </c>
      <c r="G5" s="15">
        <v>5992</v>
      </c>
      <c r="H5" s="15">
        <v>5773</v>
      </c>
      <c r="I5" s="15">
        <v>5993</v>
      </c>
      <c r="J5" s="15">
        <v>6302</v>
      </c>
      <c r="K5" s="15">
        <v>8103</v>
      </c>
      <c r="L5" s="15">
        <v>9100</v>
      </c>
      <c r="M5" s="15">
        <v>9278</v>
      </c>
      <c r="N5" s="91">
        <f>SUM(B5:M5)</f>
        <v>91033</v>
      </c>
    </row>
    <row r="6" spans="1:14" x14ac:dyDescent="0.2">
      <c r="A6" s="12" t="s">
        <v>42</v>
      </c>
      <c r="B6" s="15">
        <v>14381</v>
      </c>
      <c r="C6" s="15">
        <v>14651</v>
      </c>
      <c r="D6" s="15">
        <v>11969</v>
      </c>
      <c r="E6" s="15">
        <v>14602</v>
      </c>
      <c r="F6" s="15">
        <v>13046</v>
      </c>
      <c r="G6" s="15">
        <v>14411</v>
      </c>
      <c r="H6" s="15">
        <v>13871</v>
      </c>
      <c r="I6" s="15">
        <v>14184</v>
      </c>
      <c r="J6" s="15">
        <v>13033</v>
      </c>
      <c r="K6" s="15">
        <v>14625</v>
      </c>
      <c r="L6" s="15">
        <v>12196</v>
      </c>
      <c r="M6" s="15">
        <v>13081</v>
      </c>
      <c r="N6" s="91">
        <f>SUM(B6:M6)</f>
        <v>164050</v>
      </c>
    </row>
    <row r="7" spans="1:14" x14ac:dyDescent="0.2">
      <c r="A7" s="13" t="s">
        <v>45</v>
      </c>
      <c r="B7" s="91">
        <f>SUM(B3:B6)</f>
        <v>86170</v>
      </c>
      <c r="C7" s="91">
        <f t="shared" ref="C7:M7" si="0">SUM(C3:C6)</f>
        <v>88618</v>
      </c>
      <c r="D7" s="91">
        <f t="shared" si="0"/>
        <v>75067</v>
      </c>
      <c r="E7" s="91">
        <f t="shared" si="0"/>
        <v>77805</v>
      </c>
      <c r="F7" s="91">
        <f t="shared" si="0"/>
        <v>77260</v>
      </c>
      <c r="G7" s="91">
        <f t="shared" si="0"/>
        <v>84694</v>
      </c>
      <c r="H7" s="91">
        <f t="shared" si="0"/>
        <v>83986</v>
      </c>
      <c r="I7" s="91">
        <f t="shared" si="0"/>
        <v>95006</v>
      </c>
      <c r="J7" s="91">
        <f t="shared" si="0"/>
        <v>95384</v>
      </c>
      <c r="K7" s="91">
        <f t="shared" si="0"/>
        <v>92403</v>
      </c>
      <c r="L7" s="91">
        <f t="shared" si="0"/>
        <v>86309</v>
      </c>
      <c r="M7" s="91">
        <f t="shared" si="0"/>
        <v>83834</v>
      </c>
      <c r="N7" s="12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workbookViewId="0">
      <selection activeCell="O43" sqref="O43"/>
    </sheetView>
  </sheetViews>
  <sheetFormatPr baseColWidth="10" defaultColWidth="8.83203125" defaultRowHeight="15" x14ac:dyDescent="0.2"/>
  <cols>
    <col min="1" max="1" width="15.1640625" customWidth="1"/>
    <col min="2" max="2" width="10.1640625" customWidth="1"/>
    <col min="3" max="3" width="10.33203125" customWidth="1"/>
    <col min="4" max="4" width="10.5" customWidth="1"/>
    <col min="5" max="5" width="12.1640625" customWidth="1"/>
    <col min="6" max="6" width="11.1640625" style="12" customWidth="1"/>
  </cols>
  <sheetData>
    <row r="1" spans="1:6" x14ac:dyDescent="0.2">
      <c r="A1" s="25" t="s">
        <v>235</v>
      </c>
      <c r="B1" s="25" t="s">
        <v>1280</v>
      </c>
      <c r="C1" s="25" t="s">
        <v>234</v>
      </c>
      <c r="D1" s="25" t="s">
        <v>2202</v>
      </c>
      <c r="E1" s="25" t="s">
        <v>2203</v>
      </c>
      <c r="F1" s="25" t="s">
        <v>2188</v>
      </c>
    </row>
    <row r="2" spans="1:6" x14ac:dyDescent="0.2">
      <c r="A2" s="12" t="s">
        <v>236</v>
      </c>
      <c r="B2" s="28">
        <v>35000</v>
      </c>
      <c r="C2" s="28">
        <v>118000</v>
      </c>
      <c r="D2" s="28">
        <f>E2-C2</f>
        <v>72000</v>
      </c>
      <c r="E2" s="28">
        <v>190000</v>
      </c>
      <c r="F2" s="37">
        <f>C2/E2</f>
        <v>0.62105263157894741</v>
      </c>
    </row>
    <row r="3" spans="1:6" x14ac:dyDescent="0.2">
      <c r="A3" s="12" t="s">
        <v>237</v>
      </c>
      <c r="B3" s="28">
        <v>24500</v>
      </c>
      <c r="C3" s="28">
        <v>120000</v>
      </c>
      <c r="D3" s="28">
        <f>E3-C3</f>
        <v>10000</v>
      </c>
      <c r="E3" s="28">
        <v>130000</v>
      </c>
      <c r="F3" s="37">
        <f>C3/E3</f>
        <v>0.92307692307692313</v>
      </c>
    </row>
    <row r="4" spans="1:6" x14ac:dyDescent="0.2">
      <c r="A4" s="12" t="s">
        <v>238</v>
      </c>
      <c r="B4" s="28">
        <v>20000</v>
      </c>
      <c r="C4" s="28">
        <v>75000</v>
      </c>
      <c r="D4" s="28">
        <f>E4-C4</f>
        <v>150000</v>
      </c>
      <c r="E4" s="28">
        <v>225000</v>
      </c>
      <c r="F4" s="37">
        <f>C4/E4</f>
        <v>0.33333333333333331</v>
      </c>
    </row>
    <row r="5" spans="1:6" x14ac:dyDescent="0.2">
      <c r="A5" s="12" t="s">
        <v>239</v>
      </c>
      <c r="B5" s="28">
        <v>12000</v>
      </c>
      <c r="C5" s="28">
        <v>62000</v>
      </c>
      <c r="D5" s="28">
        <f>E5-C5</f>
        <v>38000</v>
      </c>
      <c r="E5" s="28">
        <v>100000</v>
      </c>
      <c r="F5" s="37">
        <f>C5/E5</f>
        <v>0.62</v>
      </c>
    </row>
    <row r="9" spans="1:6" x14ac:dyDescent="0.2">
      <c r="A9" s="12"/>
      <c r="B9" s="12"/>
      <c r="C9" s="12"/>
    </row>
    <row r="11" spans="1:6" x14ac:dyDescent="0.2">
      <c r="B11" s="28"/>
      <c r="C11" s="28"/>
    </row>
    <row r="20" spans="1:1" x14ac:dyDescent="0.2">
      <c r="A20" s="12"/>
    </row>
    <row r="21" spans="1:1" x14ac:dyDescent="0.2">
      <c r="A21" s="12"/>
    </row>
    <row r="22" spans="1:1" x14ac:dyDescent="0.2">
      <c r="A22" s="1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U35" sqref="U35"/>
    </sheetView>
  </sheetViews>
  <sheetFormatPr baseColWidth="10" defaultColWidth="8.83203125" defaultRowHeight="15" x14ac:dyDescent="0.2"/>
  <cols>
    <col min="1" max="1" width="10.5" style="12" customWidth="1"/>
    <col min="2" max="2" width="21.5" style="12" customWidth="1"/>
    <col min="3" max="3" width="10.83203125" style="12" customWidth="1"/>
    <col min="4" max="4" width="10" style="12" customWidth="1"/>
    <col min="5" max="6" width="8.83203125" style="12"/>
    <col min="7" max="7" width="12.83203125" style="12" customWidth="1"/>
    <col min="8" max="12" width="8.83203125" style="12"/>
    <col min="13" max="13" width="15.5" style="28" customWidth="1"/>
  </cols>
  <sheetData>
    <row r="1" spans="1:13" x14ac:dyDescent="0.2">
      <c r="A1" s="25" t="s">
        <v>102</v>
      </c>
      <c r="B1" s="25" t="s">
        <v>153</v>
      </c>
      <c r="C1" s="25" t="s">
        <v>233</v>
      </c>
      <c r="D1" s="25" t="s">
        <v>154</v>
      </c>
      <c r="E1" s="25" t="s">
        <v>230</v>
      </c>
      <c r="F1" s="25" t="s">
        <v>104</v>
      </c>
      <c r="G1" s="25" t="s">
        <v>232</v>
      </c>
      <c r="H1" s="25" t="s">
        <v>192</v>
      </c>
      <c r="I1" s="25" t="s">
        <v>231</v>
      </c>
      <c r="J1" s="25" t="s">
        <v>189</v>
      </c>
      <c r="K1" s="25" t="s">
        <v>190</v>
      </c>
      <c r="L1" s="25" t="s">
        <v>191</v>
      </c>
      <c r="M1" s="27" t="s">
        <v>155</v>
      </c>
    </row>
    <row r="2" spans="1:13" x14ac:dyDescent="0.2">
      <c r="A2" s="12">
        <v>2000</v>
      </c>
      <c r="B2" s="12" t="s">
        <v>211</v>
      </c>
      <c r="C2" s="12" t="s">
        <v>175</v>
      </c>
      <c r="D2" s="12" t="s">
        <v>157</v>
      </c>
      <c r="E2" s="12" t="s">
        <v>140</v>
      </c>
      <c r="F2" s="12">
        <v>116</v>
      </c>
      <c r="G2" s="12">
        <v>748</v>
      </c>
      <c r="H2" s="12">
        <v>880</v>
      </c>
      <c r="I2" s="12">
        <v>-132</v>
      </c>
      <c r="J2" s="12">
        <v>5</v>
      </c>
      <c r="K2" s="12">
        <v>69</v>
      </c>
      <c r="L2" s="12">
        <v>93</v>
      </c>
      <c r="M2" s="28">
        <v>16519500</v>
      </c>
    </row>
    <row r="3" spans="1:13" x14ac:dyDescent="0.2">
      <c r="A3" s="12">
        <v>2000</v>
      </c>
      <c r="B3" s="12" t="s">
        <v>206</v>
      </c>
      <c r="C3" s="12" t="s">
        <v>187</v>
      </c>
      <c r="D3" s="12" t="s">
        <v>161</v>
      </c>
      <c r="E3" s="12" t="s">
        <v>196</v>
      </c>
      <c r="F3" s="12">
        <v>160</v>
      </c>
      <c r="G3" s="12">
        <v>731</v>
      </c>
      <c r="H3" s="12">
        <v>797</v>
      </c>
      <c r="I3" s="12">
        <v>-66</v>
      </c>
      <c r="J3" s="12">
        <v>3</v>
      </c>
      <c r="K3" s="12">
        <v>79</v>
      </c>
      <c r="L3" s="12">
        <v>82</v>
      </c>
      <c r="M3" s="28">
        <v>19872000</v>
      </c>
    </row>
    <row r="4" spans="1:13" x14ac:dyDescent="0.2">
      <c r="A4" s="12">
        <v>2000</v>
      </c>
      <c r="B4" s="12" t="s">
        <v>208</v>
      </c>
      <c r="C4" s="12" t="s">
        <v>178</v>
      </c>
      <c r="D4" s="12" t="s">
        <v>157</v>
      </c>
      <c r="E4" s="12" t="s">
        <v>140</v>
      </c>
      <c r="F4" s="12">
        <v>150</v>
      </c>
      <c r="G4" s="12">
        <v>879</v>
      </c>
      <c r="H4" s="12">
        <v>930</v>
      </c>
      <c r="I4" s="12">
        <v>-51</v>
      </c>
      <c r="J4" s="12">
        <v>4</v>
      </c>
      <c r="K4" s="12">
        <v>77</v>
      </c>
      <c r="L4" s="12">
        <v>85</v>
      </c>
      <c r="M4" s="28">
        <v>23433000</v>
      </c>
    </row>
    <row r="5" spans="1:13" x14ac:dyDescent="0.2">
      <c r="A5" s="12">
        <v>2000</v>
      </c>
      <c r="B5" s="12" t="s">
        <v>218</v>
      </c>
      <c r="C5" s="12" t="s">
        <v>174</v>
      </c>
      <c r="D5" s="12" t="s">
        <v>161</v>
      </c>
      <c r="E5" s="12" t="s">
        <v>140</v>
      </c>
      <c r="F5" s="12">
        <v>168</v>
      </c>
      <c r="G5" s="12">
        <v>793</v>
      </c>
      <c r="H5" s="12">
        <v>888</v>
      </c>
      <c r="I5" s="12">
        <v>-95</v>
      </c>
      <c r="J5" s="12">
        <v>5</v>
      </c>
      <c r="K5" s="12">
        <v>69</v>
      </c>
      <c r="L5" s="12">
        <v>93</v>
      </c>
      <c r="M5" s="28">
        <v>28928334</v>
      </c>
    </row>
    <row r="6" spans="1:13" x14ac:dyDescent="0.2">
      <c r="A6" s="12">
        <v>2000</v>
      </c>
      <c r="B6" s="12" t="s">
        <v>200</v>
      </c>
      <c r="C6" s="12" t="s">
        <v>156</v>
      </c>
      <c r="D6" s="12" t="s">
        <v>157</v>
      </c>
      <c r="E6" s="12" t="s">
        <v>140</v>
      </c>
      <c r="F6" s="12">
        <v>216</v>
      </c>
      <c r="G6" s="12">
        <v>978</v>
      </c>
      <c r="H6" s="12">
        <v>839</v>
      </c>
      <c r="I6" s="12">
        <v>139</v>
      </c>
      <c r="J6" s="12">
        <v>1</v>
      </c>
      <c r="K6" s="12">
        <v>95</v>
      </c>
      <c r="L6" s="12">
        <v>67</v>
      </c>
      <c r="M6" s="28">
        <v>31133500</v>
      </c>
    </row>
    <row r="7" spans="1:13" x14ac:dyDescent="0.2">
      <c r="A7" s="12">
        <v>2000</v>
      </c>
      <c r="B7" s="12" t="s">
        <v>216</v>
      </c>
      <c r="C7" s="12" t="s">
        <v>170</v>
      </c>
      <c r="D7" s="12" t="s">
        <v>157</v>
      </c>
      <c r="E7" s="12" t="s">
        <v>190</v>
      </c>
      <c r="F7" s="12">
        <v>239</v>
      </c>
      <c r="G7" s="12">
        <v>947</v>
      </c>
      <c r="H7" s="12">
        <v>813</v>
      </c>
      <c r="I7" s="12">
        <v>134</v>
      </c>
      <c r="J7" s="12">
        <v>1</v>
      </c>
      <c r="K7" s="12">
        <v>91</v>
      </c>
      <c r="L7" s="12">
        <v>70</v>
      </c>
      <c r="M7" s="28">
        <v>31971333</v>
      </c>
    </row>
    <row r="8" spans="1:13" x14ac:dyDescent="0.2">
      <c r="A8" s="12">
        <v>2000</v>
      </c>
      <c r="B8" s="12" t="s">
        <v>213</v>
      </c>
      <c r="C8" s="12" t="s">
        <v>212</v>
      </c>
      <c r="D8" s="12" t="s">
        <v>161</v>
      </c>
      <c r="E8" s="12" t="s">
        <v>196</v>
      </c>
      <c r="F8" s="12">
        <v>178</v>
      </c>
      <c r="G8" s="12">
        <v>738</v>
      </c>
      <c r="H8" s="12">
        <v>902</v>
      </c>
      <c r="I8" s="12">
        <v>-164</v>
      </c>
      <c r="J8" s="12">
        <v>4</v>
      </c>
      <c r="K8" s="12">
        <v>67</v>
      </c>
      <c r="L8" s="12">
        <v>95</v>
      </c>
      <c r="M8" s="28">
        <v>32994333</v>
      </c>
    </row>
    <row r="9" spans="1:13" x14ac:dyDescent="0.2">
      <c r="A9" s="12">
        <v>2000</v>
      </c>
      <c r="B9" s="12" t="s">
        <v>210</v>
      </c>
      <c r="C9" s="12" t="s">
        <v>166</v>
      </c>
      <c r="D9" s="12" t="s">
        <v>161</v>
      </c>
      <c r="E9" s="12" t="s">
        <v>140</v>
      </c>
      <c r="F9" s="12">
        <v>177</v>
      </c>
      <c r="G9" s="12">
        <v>740</v>
      </c>
      <c r="H9" s="12">
        <v>826</v>
      </c>
      <c r="I9" s="12">
        <v>-86</v>
      </c>
      <c r="J9" s="12">
        <v>3</v>
      </c>
      <c r="K9" s="12">
        <v>73</v>
      </c>
      <c r="L9" s="12">
        <v>89</v>
      </c>
      <c r="M9" s="28">
        <v>36505333</v>
      </c>
    </row>
    <row r="10" spans="1:13" x14ac:dyDescent="0.2">
      <c r="A10" s="12">
        <v>2000</v>
      </c>
      <c r="B10" s="12" t="s">
        <v>225</v>
      </c>
      <c r="C10" s="12" t="s">
        <v>164</v>
      </c>
      <c r="D10" s="12" t="s">
        <v>157</v>
      </c>
      <c r="E10" s="12" t="s">
        <v>196</v>
      </c>
      <c r="F10" s="12">
        <v>244</v>
      </c>
      <c r="G10" s="12">
        <v>861</v>
      </c>
      <c r="H10" s="12">
        <v>908</v>
      </c>
      <c r="I10" s="12">
        <v>-47</v>
      </c>
      <c r="J10" s="12">
        <v>3</v>
      </c>
      <c r="K10" s="12">
        <v>83</v>
      </c>
      <c r="L10" s="12">
        <v>79</v>
      </c>
      <c r="M10" s="28">
        <v>44838332</v>
      </c>
    </row>
    <row r="11" spans="1:13" x14ac:dyDescent="0.2">
      <c r="A11" s="12">
        <v>2000</v>
      </c>
      <c r="B11" s="12" t="s">
        <v>202</v>
      </c>
      <c r="C11" s="12" t="s">
        <v>179</v>
      </c>
      <c r="D11" s="12" t="s">
        <v>161</v>
      </c>
      <c r="E11" s="12" t="s">
        <v>140</v>
      </c>
      <c r="F11" s="12">
        <v>200</v>
      </c>
      <c r="G11" s="12">
        <v>825</v>
      </c>
      <c r="H11" s="12">
        <v>765</v>
      </c>
      <c r="I11" s="12">
        <v>60</v>
      </c>
      <c r="J11" s="12">
        <v>2</v>
      </c>
      <c r="K11" s="12">
        <v>85</v>
      </c>
      <c r="L11" s="12">
        <v>77</v>
      </c>
      <c r="M11" s="28">
        <v>46867200</v>
      </c>
    </row>
    <row r="12" spans="1:13" x14ac:dyDescent="0.2">
      <c r="A12" s="12">
        <v>2000</v>
      </c>
      <c r="B12" s="12" t="s">
        <v>217</v>
      </c>
      <c r="C12" s="12" t="s">
        <v>186</v>
      </c>
      <c r="D12" s="12" t="s">
        <v>161</v>
      </c>
      <c r="E12" s="12" t="s">
        <v>196</v>
      </c>
      <c r="F12" s="12">
        <v>144</v>
      </c>
      <c r="G12" s="12">
        <v>708</v>
      </c>
      <c r="H12" s="12">
        <v>830</v>
      </c>
      <c r="I12" s="12">
        <v>-122</v>
      </c>
      <c r="J12" s="12">
        <v>5</v>
      </c>
      <c r="K12" s="12">
        <v>65</v>
      </c>
      <c r="L12" s="12">
        <v>97</v>
      </c>
      <c r="M12" s="28">
        <v>47308000</v>
      </c>
    </row>
    <row r="13" spans="1:13" x14ac:dyDescent="0.2">
      <c r="A13" s="12">
        <v>2000</v>
      </c>
      <c r="B13" s="12" t="s">
        <v>207</v>
      </c>
      <c r="C13" s="12" t="s">
        <v>158</v>
      </c>
      <c r="D13" s="12" t="s">
        <v>161</v>
      </c>
      <c r="E13" s="12" t="s">
        <v>140</v>
      </c>
      <c r="F13" s="12">
        <v>249</v>
      </c>
      <c r="G13" s="12">
        <v>938</v>
      </c>
      <c r="H13" s="12">
        <v>944</v>
      </c>
      <c r="I13" s="12">
        <v>-6</v>
      </c>
      <c r="J13" s="12">
        <v>4</v>
      </c>
      <c r="K13" s="12">
        <v>72</v>
      </c>
      <c r="L13" s="12">
        <v>90</v>
      </c>
      <c r="M13" s="28">
        <v>51289111</v>
      </c>
    </row>
    <row r="14" spans="1:13" x14ac:dyDescent="0.2">
      <c r="A14" s="12">
        <v>2000</v>
      </c>
      <c r="B14" s="12" t="s">
        <v>194</v>
      </c>
      <c r="C14" s="12" t="s">
        <v>193</v>
      </c>
      <c r="D14" s="12" t="s">
        <v>157</v>
      </c>
      <c r="E14" s="12" t="s">
        <v>190</v>
      </c>
      <c r="F14" s="12">
        <v>236</v>
      </c>
      <c r="G14" s="12">
        <v>864</v>
      </c>
      <c r="H14" s="12">
        <v>869</v>
      </c>
      <c r="I14" s="12">
        <v>-5</v>
      </c>
      <c r="J14" s="12">
        <v>3</v>
      </c>
      <c r="K14" s="12">
        <v>82</v>
      </c>
      <c r="L14" s="12">
        <v>80</v>
      </c>
      <c r="M14" s="28">
        <v>51464167</v>
      </c>
    </row>
    <row r="15" spans="1:13" x14ac:dyDescent="0.2">
      <c r="A15" s="12">
        <v>2000</v>
      </c>
      <c r="B15" s="12" t="s">
        <v>221</v>
      </c>
      <c r="C15" s="12" t="s">
        <v>185</v>
      </c>
      <c r="D15" s="12" t="s">
        <v>161</v>
      </c>
      <c r="E15" s="12" t="s">
        <v>190</v>
      </c>
      <c r="F15" s="12">
        <v>226</v>
      </c>
      <c r="G15" s="12">
        <v>925</v>
      </c>
      <c r="H15" s="12">
        <v>747</v>
      </c>
      <c r="I15" s="12">
        <v>178</v>
      </c>
      <c r="J15" s="12">
        <v>1</v>
      </c>
      <c r="K15" s="12">
        <v>97</v>
      </c>
      <c r="L15" s="12">
        <v>65</v>
      </c>
      <c r="M15" s="28">
        <v>53737826</v>
      </c>
    </row>
    <row r="16" spans="1:13" x14ac:dyDescent="0.2">
      <c r="A16" s="12">
        <v>2000</v>
      </c>
      <c r="B16" s="12" t="s">
        <v>219</v>
      </c>
      <c r="C16" s="12" t="s">
        <v>172</v>
      </c>
      <c r="D16" s="12" t="s">
        <v>161</v>
      </c>
      <c r="E16" s="12" t="s">
        <v>190</v>
      </c>
      <c r="F16" s="12">
        <v>157</v>
      </c>
      <c r="G16" s="12">
        <v>752</v>
      </c>
      <c r="H16" s="12">
        <v>815</v>
      </c>
      <c r="I16" s="12">
        <v>-63</v>
      </c>
      <c r="J16" s="12">
        <v>5</v>
      </c>
      <c r="K16" s="12">
        <v>76</v>
      </c>
      <c r="L16" s="12">
        <v>86</v>
      </c>
      <c r="M16" s="28">
        <v>54821000</v>
      </c>
    </row>
    <row r="17" spans="1:13" x14ac:dyDescent="0.2">
      <c r="A17" s="12">
        <v>2000</v>
      </c>
      <c r="B17" s="12" t="s">
        <v>205</v>
      </c>
      <c r="C17" s="12" t="s">
        <v>182</v>
      </c>
      <c r="D17" s="12" t="s">
        <v>157</v>
      </c>
      <c r="E17" s="12" t="s">
        <v>140</v>
      </c>
      <c r="F17" s="12">
        <v>177</v>
      </c>
      <c r="G17" s="12">
        <v>823</v>
      </c>
      <c r="H17" s="12">
        <v>827</v>
      </c>
      <c r="I17" s="12">
        <v>-4</v>
      </c>
      <c r="J17" s="12">
        <v>3</v>
      </c>
      <c r="K17" s="12">
        <v>79</v>
      </c>
      <c r="L17" s="12">
        <v>83</v>
      </c>
      <c r="M17" s="28">
        <v>58265167</v>
      </c>
    </row>
    <row r="18" spans="1:13" x14ac:dyDescent="0.2">
      <c r="A18" s="12">
        <v>2000</v>
      </c>
      <c r="B18" s="12" t="s">
        <v>220</v>
      </c>
      <c r="C18" s="12" t="s">
        <v>159</v>
      </c>
      <c r="D18" s="12" t="s">
        <v>157</v>
      </c>
      <c r="E18" s="12" t="s">
        <v>190</v>
      </c>
      <c r="F18" s="12">
        <v>198</v>
      </c>
      <c r="G18" s="12">
        <v>907</v>
      </c>
      <c r="H18" s="12">
        <v>780</v>
      </c>
      <c r="I18" s="12">
        <v>127</v>
      </c>
      <c r="J18" s="12">
        <v>2</v>
      </c>
      <c r="K18" s="12">
        <v>91</v>
      </c>
      <c r="L18" s="12">
        <v>71</v>
      </c>
      <c r="M18" s="28">
        <v>58915000</v>
      </c>
    </row>
    <row r="19" spans="1:13" x14ac:dyDescent="0.2">
      <c r="A19" s="12">
        <v>2000</v>
      </c>
      <c r="B19" s="12" t="s">
        <v>201</v>
      </c>
      <c r="C19" s="12" t="s">
        <v>162</v>
      </c>
      <c r="D19" s="12" t="s">
        <v>161</v>
      </c>
      <c r="E19" s="12" t="s">
        <v>140</v>
      </c>
      <c r="F19" s="12">
        <v>183</v>
      </c>
      <c r="G19" s="12">
        <v>764</v>
      </c>
      <c r="H19" s="12">
        <v>904</v>
      </c>
      <c r="I19" s="12">
        <v>-140</v>
      </c>
      <c r="J19" s="12">
        <v>6</v>
      </c>
      <c r="K19" s="12">
        <v>65</v>
      </c>
      <c r="L19" s="12">
        <v>97</v>
      </c>
      <c r="M19" s="28">
        <v>60539333</v>
      </c>
    </row>
    <row r="20" spans="1:13" x14ac:dyDescent="0.2">
      <c r="A20" s="12">
        <v>2000</v>
      </c>
      <c r="B20" s="12" t="s">
        <v>204</v>
      </c>
      <c r="C20" s="12" t="s">
        <v>188</v>
      </c>
      <c r="D20" s="12" t="s">
        <v>161</v>
      </c>
      <c r="E20" s="12" t="s">
        <v>190</v>
      </c>
      <c r="F20" s="12">
        <v>161</v>
      </c>
      <c r="G20" s="12">
        <v>968</v>
      </c>
      <c r="H20" s="12">
        <v>897</v>
      </c>
      <c r="I20" s="12">
        <v>71</v>
      </c>
      <c r="J20" s="12">
        <v>4</v>
      </c>
      <c r="K20" s="12">
        <v>82</v>
      </c>
      <c r="L20" s="12">
        <v>80</v>
      </c>
      <c r="M20" s="28">
        <v>61111190</v>
      </c>
    </row>
    <row r="21" spans="1:13" x14ac:dyDescent="0.2">
      <c r="A21" s="12">
        <v>2000</v>
      </c>
      <c r="B21" s="12" t="s">
        <v>222</v>
      </c>
      <c r="C21" s="12" t="s">
        <v>180</v>
      </c>
      <c r="D21" s="12" t="s">
        <v>161</v>
      </c>
      <c r="E21" s="12" t="s">
        <v>140</v>
      </c>
      <c r="F21" s="12">
        <v>235</v>
      </c>
      <c r="G21" s="12">
        <v>887</v>
      </c>
      <c r="H21" s="12">
        <v>771</v>
      </c>
      <c r="I21" s="12">
        <v>116</v>
      </c>
      <c r="J21" s="12">
        <v>1</v>
      </c>
      <c r="K21" s="12">
        <v>95</v>
      </c>
      <c r="L21" s="12">
        <v>67</v>
      </c>
      <c r="M21" s="28">
        <v>61453863</v>
      </c>
    </row>
    <row r="22" spans="1:13" x14ac:dyDescent="0.2">
      <c r="A22" s="12">
        <v>2000</v>
      </c>
      <c r="B22" s="12" t="s">
        <v>223</v>
      </c>
      <c r="C22" s="12" t="s">
        <v>167</v>
      </c>
      <c r="D22" s="12" t="s">
        <v>157</v>
      </c>
      <c r="E22" s="12" t="s">
        <v>196</v>
      </c>
      <c r="F22" s="12">
        <v>162</v>
      </c>
      <c r="G22" s="12">
        <v>733</v>
      </c>
      <c r="H22" s="12">
        <v>842</v>
      </c>
      <c r="I22" s="12">
        <v>-109</v>
      </c>
      <c r="J22" s="12">
        <v>5</v>
      </c>
      <c r="K22" s="12">
        <v>69</v>
      </c>
      <c r="L22" s="12">
        <v>92</v>
      </c>
      <c r="M22" s="28">
        <v>62765129</v>
      </c>
    </row>
    <row r="23" spans="1:13" x14ac:dyDescent="0.2">
      <c r="A23" s="12">
        <v>2000</v>
      </c>
      <c r="B23" s="12" t="s">
        <v>224</v>
      </c>
      <c r="C23" s="12" t="s">
        <v>184</v>
      </c>
      <c r="D23" s="12" t="s">
        <v>157</v>
      </c>
      <c r="E23" s="12" t="s">
        <v>190</v>
      </c>
      <c r="F23" s="12">
        <v>173</v>
      </c>
      <c r="G23" s="12">
        <v>848</v>
      </c>
      <c r="H23" s="12">
        <v>974</v>
      </c>
      <c r="I23" s="12">
        <v>-126</v>
      </c>
      <c r="J23" s="12">
        <v>4</v>
      </c>
      <c r="K23" s="12">
        <v>71</v>
      </c>
      <c r="L23" s="12">
        <v>91</v>
      </c>
      <c r="M23" s="28">
        <v>70795921</v>
      </c>
    </row>
    <row r="24" spans="1:13" x14ac:dyDescent="0.2">
      <c r="A24" s="12">
        <v>2000</v>
      </c>
      <c r="B24" s="12" t="s">
        <v>203</v>
      </c>
      <c r="C24" s="12" t="s">
        <v>176</v>
      </c>
      <c r="D24" s="12" t="s">
        <v>157</v>
      </c>
      <c r="E24" s="12" t="s">
        <v>140</v>
      </c>
      <c r="F24" s="12">
        <v>221</v>
      </c>
      <c r="G24" s="12">
        <v>950</v>
      </c>
      <c r="H24" s="12">
        <v>816</v>
      </c>
      <c r="I24" s="12">
        <v>134</v>
      </c>
      <c r="J24" s="12">
        <v>2</v>
      </c>
      <c r="K24" s="12">
        <v>90</v>
      </c>
      <c r="L24" s="12">
        <v>72</v>
      </c>
      <c r="M24" s="28">
        <v>75880771</v>
      </c>
    </row>
    <row r="25" spans="1:13" x14ac:dyDescent="0.2">
      <c r="A25" s="12">
        <v>2000</v>
      </c>
      <c r="B25" s="12" t="s">
        <v>199</v>
      </c>
      <c r="C25" s="12" t="s">
        <v>168</v>
      </c>
      <c r="D25" s="12" t="s">
        <v>157</v>
      </c>
      <c r="E25" s="12" t="s">
        <v>196</v>
      </c>
      <c r="F25" s="12">
        <v>167</v>
      </c>
      <c r="G25" s="12">
        <v>792</v>
      </c>
      <c r="H25" s="12">
        <v>745</v>
      </c>
      <c r="I25" s="12">
        <v>47</v>
      </c>
      <c r="J25" s="12">
        <v>2</v>
      </c>
      <c r="K25" s="12">
        <v>85</v>
      </c>
      <c r="L25" s="12">
        <v>77</v>
      </c>
      <c r="M25" s="28">
        <v>77940333</v>
      </c>
    </row>
    <row r="26" spans="1:13" x14ac:dyDescent="0.2">
      <c r="A26" s="12">
        <v>2000</v>
      </c>
      <c r="B26" s="12" t="s">
        <v>215</v>
      </c>
      <c r="C26" s="12" t="s">
        <v>173</v>
      </c>
      <c r="D26" s="12" t="s">
        <v>161</v>
      </c>
      <c r="E26" s="12" t="s">
        <v>196</v>
      </c>
      <c r="F26" s="12">
        <v>198</v>
      </c>
      <c r="G26" s="12">
        <v>807</v>
      </c>
      <c r="H26" s="12">
        <v>738</v>
      </c>
      <c r="I26" s="12">
        <v>69</v>
      </c>
      <c r="J26" s="12">
        <v>2</v>
      </c>
      <c r="K26" s="12">
        <v>94</v>
      </c>
      <c r="L26" s="12">
        <v>68</v>
      </c>
      <c r="M26" s="28">
        <v>79509776</v>
      </c>
    </row>
    <row r="27" spans="1:13" x14ac:dyDescent="0.2">
      <c r="A27" s="12">
        <v>2000</v>
      </c>
      <c r="B27" s="12" t="s">
        <v>195</v>
      </c>
      <c r="C27" s="12" t="s">
        <v>169</v>
      </c>
      <c r="D27" s="12" t="s">
        <v>161</v>
      </c>
      <c r="E27" s="12" t="s">
        <v>190</v>
      </c>
      <c r="F27" s="12">
        <v>179</v>
      </c>
      <c r="G27" s="12">
        <v>792</v>
      </c>
      <c r="H27" s="12">
        <v>754</v>
      </c>
      <c r="I27" s="12">
        <v>38</v>
      </c>
      <c r="J27" s="12">
        <v>3</v>
      </c>
      <c r="K27" s="12">
        <v>85</v>
      </c>
      <c r="L27" s="12">
        <v>77</v>
      </c>
      <c r="M27" s="28">
        <v>81027833</v>
      </c>
    </row>
    <row r="28" spans="1:13" x14ac:dyDescent="0.2">
      <c r="A28" s="12">
        <v>2000</v>
      </c>
      <c r="B28" s="12" t="s">
        <v>198</v>
      </c>
      <c r="C28" s="12" t="s">
        <v>165</v>
      </c>
      <c r="D28" s="12" t="s">
        <v>157</v>
      </c>
      <c r="E28" s="12" t="s">
        <v>196</v>
      </c>
      <c r="F28" s="12">
        <v>184</v>
      </c>
      <c r="G28" s="12">
        <v>794</v>
      </c>
      <c r="H28" s="12">
        <v>913</v>
      </c>
      <c r="I28" s="12">
        <v>-119</v>
      </c>
      <c r="J28" s="12">
        <v>4</v>
      </c>
      <c r="K28" s="12">
        <v>74</v>
      </c>
      <c r="L28" s="12">
        <v>88</v>
      </c>
      <c r="M28" s="28">
        <v>81447435</v>
      </c>
    </row>
    <row r="29" spans="1:13" x14ac:dyDescent="0.2">
      <c r="A29" s="12">
        <v>2000</v>
      </c>
      <c r="B29" s="12" t="s">
        <v>197</v>
      </c>
      <c r="C29" s="12" t="s">
        <v>160</v>
      </c>
      <c r="D29" s="12" t="s">
        <v>161</v>
      </c>
      <c r="E29" s="12" t="s">
        <v>196</v>
      </c>
      <c r="F29" s="12">
        <v>179</v>
      </c>
      <c r="G29" s="12">
        <v>810</v>
      </c>
      <c r="H29" s="12">
        <v>714</v>
      </c>
      <c r="I29" s="12">
        <v>96</v>
      </c>
      <c r="J29" s="12">
        <v>1</v>
      </c>
      <c r="K29" s="12">
        <v>95</v>
      </c>
      <c r="L29" s="12">
        <v>67</v>
      </c>
      <c r="M29" s="28">
        <v>84537836</v>
      </c>
    </row>
    <row r="30" spans="1:13" x14ac:dyDescent="0.2">
      <c r="A30" s="12">
        <v>2000</v>
      </c>
      <c r="B30" s="12" t="s">
        <v>209</v>
      </c>
      <c r="C30" s="12" t="s">
        <v>177</v>
      </c>
      <c r="D30" s="12" t="s">
        <v>161</v>
      </c>
      <c r="E30" s="12" t="s">
        <v>190</v>
      </c>
      <c r="F30" s="12">
        <v>211</v>
      </c>
      <c r="G30" s="12">
        <v>798</v>
      </c>
      <c r="H30" s="12">
        <v>729</v>
      </c>
      <c r="I30" s="12">
        <v>69</v>
      </c>
      <c r="J30" s="12">
        <v>2</v>
      </c>
      <c r="K30" s="12">
        <v>86</v>
      </c>
      <c r="L30" s="12">
        <v>76</v>
      </c>
      <c r="M30" s="28">
        <v>87924286</v>
      </c>
    </row>
    <row r="31" spans="1:13" x14ac:dyDescent="0.2">
      <c r="A31" s="12">
        <v>2000</v>
      </c>
      <c r="B31" s="12" t="s">
        <v>214</v>
      </c>
      <c r="C31" s="12" t="s">
        <v>171</v>
      </c>
      <c r="D31" s="12" t="s">
        <v>157</v>
      </c>
      <c r="E31" s="12" t="s">
        <v>196</v>
      </c>
      <c r="F31" s="12">
        <v>205</v>
      </c>
      <c r="G31" s="12">
        <v>871</v>
      </c>
      <c r="H31" s="12">
        <v>814</v>
      </c>
      <c r="I31" s="12">
        <v>57</v>
      </c>
      <c r="J31" s="12">
        <v>1</v>
      </c>
      <c r="K31" s="12">
        <v>87</v>
      </c>
      <c r="L31" s="12">
        <v>74</v>
      </c>
      <c r="M31" s="28">
        <v>92338260</v>
      </c>
    </row>
    <row r="32" spans="1:13" x14ac:dyDescent="0.2">
      <c r="A32" s="12">
        <v>2001</v>
      </c>
      <c r="B32" s="12" t="s">
        <v>211</v>
      </c>
      <c r="C32" s="12" t="s">
        <v>175</v>
      </c>
      <c r="D32" s="12" t="s">
        <v>157</v>
      </c>
      <c r="E32" s="12" t="s">
        <v>140</v>
      </c>
      <c r="F32" s="12">
        <v>164</v>
      </c>
      <c r="G32" s="12">
        <v>771</v>
      </c>
      <c r="H32" s="12">
        <v>766</v>
      </c>
      <c r="I32" s="12">
        <v>5</v>
      </c>
      <c r="J32" s="12">
        <v>2</v>
      </c>
      <c r="K32" s="12">
        <v>85</v>
      </c>
      <c r="L32" s="12">
        <v>77</v>
      </c>
      <c r="M32" s="28">
        <v>24130000</v>
      </c>
    </row>
    <row r="33" spans="1:13" x14ac:dyDescent="0.2">
      <c r="A33" s="12">
        <v>2001</v>
      </c>
      <c r="B33" s="12" t="s">
        <v>216</v>
      </c>
      <c r="C33" s="12" t="s">
        <v>170</v>
      </c>
      <c r="D33" s="12" t="s">
        <v>157</v>
      </c>
      <c r="E33" s="12" t="s">
        <v>190</v>
      </c>
      <c r="F33" s="12">
        <v>199</v>
      </c>
      <c r="G33" s="12">
        <v>884</v>
      </c>
      <c r="H33" s="12">
        <v>645</v>
      </c>
      <c r="I33" s="12">
        <v>239</v>
      </c>
      <c r="J33" s="12">
        <v>2</v>
      </c>
      <c r="K33" s="12">
        <v>102</v>
      </c>
      <c r="L33" s="12">
        <v>60</v>
      </c>
      <c r="M33" s="28">
        <v>33810750</v>
      </c>
    </row>
    <row r="34" spans="1:13" x14ac:dyDescent="0.2">
      <c r="A34" s="12">
        <v>2001</v>
      </c>
      <c r="B34" s="12" t="s">
        <v>213</v>
      </c>
      <c r="C34" s="12" t="s">
        <v>212</v>
      </c>
      <c r="D34" s="12" t="s">
        <v>161</v>
      </c>
      <c r="E34" s="12" t="s">
        <v>196</v>
      </c>
      <c r="F34" s="12">
        <v>131</v>
      </c>
      <c r="G34" s="12">
        <v>670</v>
      </c>
      <c r="H34" s="12">
        <v>812</v>
      </c>
      <c r="I34" s="12">
        <v>-142</v>
      </c>
      <c r="J34" s="12">
        <v>5</v>
      </c>
      <c r="K34" s="12">
        <v>68</v>
      </c>
      <c r="L34" s="12">
        <v>94</v>
      </c>
      <c r="M34" s="28">
        <v>35159500</v>
      </c>
    </row>
    <row r="35" spans="1:13" x14ac:dyDescent="0.2">
      <c r="A35" s="12">
        <v>2001</v>
      </c>
      <c r="B35" s="12" t="s">
        <v>208</v>
      </c>
      <c r="C35" s="12" t="s">
        <v>178</v>
      </c>
      <c r="D35" s="12" t="s">
        <v>157</v>
      </c>
      <c r="E35" s="12" t="s">
        <v>140</v>
      </c>
      <c r="F35" s="12">
        <v>152</v>
      </c>
      <c r="G35" s="12">
        <v>729</v>
      </c>
      <c r="H35" s="12">
        <v>858</v>
      </c>
      <c r="I35" s="12">
        <v>-129</v>
      </c>
      <c r="J35" s="12">
        <v>5</v>
      </c>
      <c r="K35" s="12">
        <v>65</v>
      </c>
      <c r="L35" s="12">
        <v>97</v>
      </c>
      <c r="M35" s="28">
        <v>35422500</v>
      </c>
    </row>
    <row r="36" spans="1:13" x14ac:dyDescent="0.2">
      <c r="A36" s="12">
        <v>2001</v>
      </c>
      <c r="B36" s="12" t="s">
        <v>206</v>
      </c>
      <c r="C36" s="12" t="s">
        <v>187</v>
      </c>
      <c r="D36" s="12" t="s">
        <v>161</v>
      </c>
      <c r="E36" s="12" t="s">
        <v>196</v>
      </c>
      <c r="F36" s="12">
        <v>166</v>
      </c>
      <c r="G36" s="12">
        <v>742</v>
      </c>
      <c r="H36" s="12">
        <v>744</v>
      </c>
      <c r="I36" s="12">
        <v>-2</v>
      </c>
      <c r="J36" s="12">
        <v>4</v>
      </c>
      <c r="K36" s="12">
        <v>76</v>
      </c>
      <c r="L36" s="12">
        <v>86</v>
      </c>
      <c r="M36" s="28">
        <v>35762500</v>
      </c>
    </row>
    <row r="37" spans="1:13" x14ac:dyDescent="0.2">
      <c r="A37" s="12">
        <v>2001</v>
      </c>
      <c r="B37" s="12" t="s">
        <v>219</v>
      </c>
      <c r="C37" s="12" t="s">
        <v>172</v>
      </c>
      <c r="D37" s="12" t="s">
        <v>161</v>
      </c>
      <c r="E37" s="12" t="s">
        <v>190</v>
      </c>
      <c r="F37" s="12">
        <v>161</v>
      </c>
      <c r="G37" s="12">
        <v>789</v>
      </c>
      <c r="H37" s="12">
        <v>812</v>
      </c>
      <c r="I37" s="12">
        <v>-23</v>
      </c>
      <c r="J37" s="12">
        <v>4</v>
      </c>
      <c r="K37" s="12">
        <v>79</v>
      </c>
      <c r="L37" s="12">
        <v>83</v>
      </c>
      <c r="M37" s="28">
        <v>39182833</v>
      </c>
    </row>
    <row r="38" spans="1:13" x14ac:dyDescent="0.2">
      <c r="A38" s="12">
        <v>2001</v>
      </c>
      <c r="B38" s="12" t="s">
        <v>217</v>
      </c>
      <c r="C38" s="12" t="s">
        <v>186</v>
      </c>
      <c r="D38" s="12" t="s">
        <v>161</v>
      </c>
      <c r="E38" s="12" t="s">
        <v>196</v>
      </c>
      <c r="F38" s="12">
        <v>164</v>
      </c>
      <c r="G38" s="12">
        <v>746</v>
      </c>
      <c r="H38" s="12">
        <v>719</v>
      </c>
      <c r="I38" s="12">
        <v>27</v>
      </c>
      <c r="J38" s="12">
        <v>2</v>
      </c>
      <c r="K38" s="12">
        <v>86</v>
      </c>
      <c r="L38" s="12">
        <v>76</v>
      </c>
      <c r="M38" s="28">
        <v>41663833</v>
      </c>
    </row>
    <row r="39" spans="1:13" x14ac:dyDescent="0.2">
      <c r="A39" s="12">
        <v>2001</v>
      </c>
      <c r="B39" s="12" t="s">
        <v>210</v>
      </c>
      <c r="C39" s="12" t="s">
        <v>166</v>
      </c>
      <c r="D39" s="12" t="s">
        <v>161</v>
      </c>
      <c r="E39" s="12" t="s">
        <v>140</v>
      </c>
      <c r="F39" s="12">
        <v>209</v>
      </c>
      <c r="G39" s="12">
        <v>740</v>
      </c>
      <c r="H39" s="12">
        <v>806</v>
      </c>
      <c r="I39" s="12">
        <v>-66</v>
      </c>
      <c r="J39" s="12">
        <v>4</v>
      </c>
      <c r="K39" s="12">
        <v>68</v>
      </c>
      <c r="L39" s="12">
        <v>94</v>
      </c>
      <c r="M39" s="28">
        <v>43886833</v>
      </c>
    </row>
    <row r="40" spans="1:13" x14ac:dyDescent="0.2">
      <c r="A40" s="12">
        <v>2001</v>
      </c>
      <c r="B40" s="12" t="s">
        <v>194</v>
      </c>
      <c r="C40" s="12" t="s">
        <v>193</v>
      </c>
      <c r="D40" s="12" t="s">
        <v>157</v>
      </c>
      <c r="E40" s="12" t="s">
        <v>190</v>
      </c>
      <c r="F40" s="12">
        <v>158</v>
      </c>
      <c r="G40" s="12">
        <v>691</v>
      </c>
      <c r="H40" s="12">
        <v>730</v>
      </c>
      <c r="I40" s="12">
        <v>-39</v>
      </c>
      <c r="J40" s="12">
        <v>3</v>
      </c>
      <c r="K40" s="12">
        <v>75</v>
      </c>
      <c r="L40" s="12">
        <v>87</v>
      </c>
      <c r="M40" s="28">
        <v>47535167</v>
      </c>
    </row>
    <row r="41" spans="1:13" x14ac:dyDescent="0.2">
      <c r="A41" s="12">
        <v>2001</v>
      </c>
      <c r="B41" s="12" t="s">
        <v>202</v>
      </c>
      <c r="C41" s="12" t="s">
        <v>179</v>
      </c>
      <c r="D41" s="12" t="s">
        <v>161</v>
      </c>
      <c r="E41" s="12" t="s">
        <v>140</v>
      </c>
      <c r="F41" s="12">
        <v>176</v>
      </c>
      <c r="G41" s="12">
        <v>735</v>
      </c>
      <c r="H41" s="12">
        <v>850</v>
      </c>
      <c r="I41" s="12">
        <v>-115</v>
      </c>
      <c r="J41" s="12">
        <v>5</v>
      </c>
      <c r="K41" s="12">
        <v>66</v>
      </c>
      <c r="L41" s="12">
        <v>96</v>
      </c>
      <c r="M41" s="28">
        <v>48986000</v>
      </c>
    </row>
    <row r="42" spans="1:13" x14ac:dyDescent="0.2">
      <c r="A42" s="12">
        <v>2001</v>
      </c>
      <c r="B42" s="12" t="s">
        <v>205</v>
      </c>
      <c r="C42" s="12" t="s">
        <v>182</v>
      </c>
      <c r="D42" s="12" t="s">
        <v>157</v>
      </c>
      <c r="E42" s="12" t="s">
        <v>140</v>
      </c>
      <c r="F42" s="12">
        <v>139</v>
      </c>
      <c r="G42" s="12">
        <v>724</v>
      </c>
      <c r="H42" s="12">
        <v>876</v>
      </c>
      <c r="I42" s="12">
        <v>-152</v>
      </c>
      <c r="J42" s="12">
        <v>4</v>
      </c>
      <c r="K42" s="12">
        <v>66</v>
      </c>
      <c r="L42" s="12">
        <v>96</v>
      </c>
      <c r="M42" s="28">
        <v>53416167</v>
      </c>
    </row>
    <row r="43" spans="1:13" x14ac:dyDescent="0.2">
      <c r="A43" s="12">
        <v>2001</v>
      </c>
      <c r="B43" s="12" t="s">
        <v>223</v>
      </c>
      <c r="C43" s="12" t="s">
        <v>167</v>
      </c>
      <c r="D43" s="12" t="s">
        <v>157</v>
      </c>
      <c r="E43" s="12" t="s">
        <v>196</v>
      </c>
      <c r="F43" s="12">
        <v>121</v>
      </c>
      <c r="G43" s="12">
        <v>672</v>
      </c>
      <c r="H43" s="12">
        <v>887</v>
      </c>
      <c r="I43" s="12">
        <v>-215</v>
      </c>
      <c r="J43" s="12">
        <v>5</v>
      </c>
      <c r="K43" s="12">
        <v>62</v>
      </c>
      <c r="L43" s="12">
        <v>100</v>
      </c>
      <c r="M43" s="28">
        <v>56980000</v>
      </c>
    </row>
    <row r="44" spans="1:13" x14ac:dyDescent="0.2">
      <c r="A44" s="12">
        <v>2001</v>
      </c>
      <c r="B44" s="12" t="s">
        <v>218</v>
      </c>
      <c r="C44" s="12" t="s">
        <v>174</v>
      </c>
      <c r="D44" s="12" t="s">
        <v>161</v>
      </c>
      <c r="E44" s="12" t="s">
        <v>140</v>
      </c>
      <c r="F44" s="12">
        <v>161</v>
      </c>
      <c r="G44" s="12">
        <v>657</v>
      </c>
      <c r="H44" s="12">
        <v>858</v>
      </c>
      <c r="I44" s="12">
        <v>-201</v>
      </c>
      <c r="J44" s="12">
        <v>6</v>
      </c>
      <c r="K44" s="12">
        <v>62</v>
      </c>
      <c r="L44" s="12">
        <v>100</v>
      </c>
      <c r="M44" s="28">
        <v>57760833</v>
      </c>
    </row>
    <row r="45" spans="1:13" x14ac:dyDescent="0.2">
      <c r="A45" s="12">
        <v>2001</v>
      </c>
      <c r="B45" s="12" t="s">
        <v>207</v>
      </c>
      <c r="C45" s="12" t="s">
        <v>158</v>
      </c>
      <c r="D45" s="12" t="s">
        <v>161</v>
      </c>
      <c r="E45" s="12" t="s">
        <v>140</v>
      </c>
      <c r="F45" s="12">
        <v>208</v>
      </c>
      <c r="G45" s="12">
        <v>847</v>
      </c>
      <c r="H45" s="12">
        <v>769</v>
      </c>
      <c r="I45" s="12">
        <v>78</v>
      </c>
      <c r="J45" s="12">
        <v>1</v>
      </c>
      <c r="K45" s="12">
        <v>93</v>
      </c>
      <c r="L45" s="12">
        <v>69</v>
      </c>
      <c r="M45" s="28">
        <v>60612667</v>
      </c>
    </row>
    <row r="46" spans="1:13" x14ac:dyDescent="0.2">
      <c r="A46" s="12">
        <v>2001</v>
      </c>
      <c r="B46" s="12" t="s">
        <v>221</v>
      </c>
      <c r="C46" s="12" t="s">
        <v>185</v>
      </c>
      <c r="D46" s="12" t="s">
        <v>161</v>
      </c>
      <c r="E46" s="12" t="s">
        <v>190</v>
      </c>
      <c r="F46" s="12">
        <v>235</v>
      </c>
      <c r="G46" s="12">
        <v>799</v>
      </c>
      <c r="H46" s="12">
        <v>748</v>
      </c>
      <c r="I46" s="12">
        <v>51</v>
      </c>
      <c r="J46" s="12">
        <v>2</v>
      </c>
      <c r="K46" s="12">
        <v>90</v>
      </c>
      <c r="L46" s="12">
        <v>72</v>
      </c>
      <c r="M46" s="28">
        <v>63280167</v>
      </c>
    </row>
    <row r="47" spans="1:13" x14ac:dyDescent="0.2">
      <c r="A47" s="12">
        <v>2001</v>
      </c>
      <c r="B47" s="12" t="s">
        <v>201</v>
      </c>
      <c r="C47" s="12" t="s">
        <v>162</v>
      </c>
      <c r="D47" s="12" t="s">
        <v>161</v>
      </c>
      <c r="E47" s="12" t="s">
        <v>140</v>
      </c>
      <c r="F47" s="12">
        <v>194</v>
      </c>
      <c r="G47" s="12">
        <v>777</v>
      </c>
      <c r="H47" s="12">
        <v>701</v>
      </c>
      <c r="I47" s="12">
        <v>76</v>
      </c>
      <c r="J47" s="12">
        <v>3</v>
      </c>
      <c r="K47" s="12">
        <v>88</v>
      </c>
      <c r="L47" s="12">
        <v>74</v>
      </c>
      <c r="M47" s="28">
        <v>64715833</v>
      </c>
    </row>
    <row r="48" spans="1:13" x14ac:dyDescent="0.2">
      <c r="A48" s="12">
        <v>2001</v>
      </c>
      <c r="B48" s="12" t="s">
        <v>200</v>
      </c>
      <c r="C48" s="12" t="s">
        <v>156</v>
      </c>
      <c r="D48" s="12" t="s">
        <v>157</v>
      </c>
      <c r="E48" s="12" t="s">
        <v>140</v>
      </c>
      <c r="F48" s="12">
        <v>214</v>
      </c>
      <c r="G48" s="12">
        <v>798</v>
      </c>
      <c r="H48" s="12">
        <v>795</v>
      </c>
      <c r="I48" s="12">
        <v>3</v>
      </c>
      <c r="J48" s="12">
        <v>3</v>
      </c>
      <c r="K48" s="12">
        <v>83</v>
      </c>
      <c r="L48" s="12">
        <v>79</v>
      </c>
      <c r="M48" s="28">
        <v>65653667</v>
      </c>
    </row>
    <row r="49" spans="1:13" x14ac:dyDescent="0.2">
      <c r="A49" s="12">
        <v>2001</v>
      </c>
      <c r="B49" s="12" t="s">
        <v>198</v>
      </c>
      <c r="C49" s="12" t="s">
        <v>165</v>
      </c>
      <c r="D49" s="12" t="s">
        <v>157</v>
      </c>
      <c r="E49" s="12" t="s">
        <v>196</v>
      </c>
      <c r="F49" s="12">
        <v>136</v>
      </c>
      <c r="G49" s="12">
        <v>687</v>
      </c>
      <c r="H49" s="12">
        <v>829</v>
      </c>
      <c r="I49" s="12">
        <v>-142</v>
      </c>
      <c r="J49" s="12">
        <v>4</v>
      </c>
      <c r="K49" s="12">
        <v>63</v>
      </c>
      <c r="L49" s="12">
        <v>98</v>
      </c>
      <c r="M49" s="28">
        <v>67599540</v>
      </c>
    </row>
    <row r="50" spans="1:13" x14ac:dyDescent="0.2">
      <c r="A50" s="12">
        <v>2001</v>
      </c>
      <c r="B50" s="12" t="s">
        <v>204</v>
      </c>
      <c r="C50" s="12" t="s">
        <v>188</v>
      </c>
      <c r="D50" s="12" t="s">
        <v>161</v>
      </c>
      <c r="E50" s="12" t="s">
        <v>190</v>
      </c>
      <c r="F50" s="12">
        <v>213</v>
      </c>
      <c r="G50" s="12">
        <v>923</v>
      </c>
      <c r="H50" s="12">
        <v>906</v>
      </c>
      <c r="I50" s="12">
        <v>17</v>
      </c>
      <c r="J50" s="12">
        <v>5</v>
      </c>
      <c r="K50" s="12">
        <v>73</v>
      </c>
      <c r="L50" s="12">
        <v>89</v>
      </c>
      <c r="M50" s="28">
        <v>71541334</v>
      </c>
    </row>
    <row r="51" spans="1:13" x14ac:dyDescent="0.2">
      <c r="A51" s="12">
        <v>2001</v>
      </c>
      <c r="B51" s="12" t="s">
        <v>220</v>
      </c>
      <c r="C51" s="12" t="s">
        <v>159</v>
      </c>
      <c r="D51" s="12" t="s">
        <v>157</v>
      </c>
      <c r="E51" s="12" t="s">
        <v>190</v>
      </c>
      <c r="F51" s="12">
        <v>169</v>
      </c>
      <c r="G51" s="12">
        <v>927</v>
      </c>
      <c r="H51" s="12">
        <v>627</v>
      </c>
      <c r="I51" s="12">
        <v>300</v>
      </c>
      <c r="J51" s="12">
        <v>1</v>
      </c>
      <c r="K51" s="12">
        <v>116</v>
      </c>
      <c r="L51" s="12">
        <v>46</v>
      </c>
      <c r="M51" s="28">
        <v>74720834</v>
      </c>
    </row>
    <row r="52" spans="1:13" x14ac:dyDescent="0.2">
      <c r="A52" s="12">
        <v>2001</v>
      </c>
      <c r="B52" s="12" t="s">
        <v>225</v>
      </c>
      <c r="C52" s="12" t="s">
        <v>164</v>
      </c>
      <c r="D52" s="12" t="s">
        <v>157</v>
      </c>
      <c r="E52" s="12" t="s">
        <v>196</v>
      </c>
      <c r="F52" s="12">
        <v>195</v>
      </c>
      <c r="G52" s="12">
        <v>767</v>
      </c>
      <c r="H52" s="12">
        <v>753</v>
      </c>
      <c r="I52" s="12">
        <v>14</v>
      </c>
      <c r="J52" s="12">
        <v>3</v>
      </c>
      <c r="K52" s="12">
        <v>80</v>
      </c>
      <c r="L52" s="12">
        <v>82</v>
      </c>
      <c r="M52" s="28">
        <v>76895999</v>
      </c>
    </row>
    <row r="53" spans="1:13" x14ac:dyDescent="0.2">
      <c r="A53" s="12">
        <v>2001</v>
      </c>
      <c r="B53" s="12" t="s">
        <v>222</v>
      </c>
      <c r="C53" s="12" t="s">
        <v>180</v>
      </c>
      <c r="D53" s="12" t="s">
        <v>161</v>
      </c>
      <c r="E53" s="12" t="s">
        <v>140</v>
      </c>
      <c r="F53" s="12">
        <v>199</v>
      </c>
      <c r="G53" s="12">
        <v>814</v>
      </c>
      <c r="H53" s="12">
        <v>684</v>
      </c>
      <c r="I53" s="12">
        <v>130</v>
      </c>
      <c r="J53" s="12">
        <v>2</v>
      </c>
      <c r="K53" s="12">
        <v>93</v>
      </c>
      <c r="L53" s="12">
        <v>69</v>
      </c>
      <c r="M53" s="28">
        <v>78538333</v>
      </c>
    </row>
    <row r="54" spans="1:13" x14ac:dyDescent="0.2">
      <c r="A54" s="12">
        <v>2001</v>
      </c>
      <c r="B54" s="12" t="s">
        <v>195</v>
      </c>
      <c r="C54" s="12" t="s">
        <v>169</v>
      </c>
      <c r="D54" s="12" t="s">
        <v>161</v>
      </c>
      <c r="E54" s="12" t="s">
        <v>190</v>
      </c>
      <c r="F54" s="12">
        <v>208</v>
      </c>
      <c r="G54" s="12">
        <v>818</v>
      </c>
      <c r="H54" s="12">
        <v>677</v>
      </c>
      <c r="I54" s="12">
        <v>141</v>
      </c>
      <c r="J54" s="12">
        <v>1</v>
      </c>
      <c r="K54" s="12">
        <v>92</v>
      </c>
      <c r="L54" s="12">
        <v>70</v>
      </c>
      <c r="M54" s="28">
        <v>85082999</v>
      </c>
    </row>
    <row r="55" spans="1:13" x14ac:dyDescent="0.2">
      <c r="A55" s="12">
        <v>2001</v>
      </c>
      <c r="B55" s="12" t="s">
        <v>224</v>
      </c>
      <c r="C55" s="12" t="s">
        <v>184</v>
      </c>
      <c r="D55" s="12" t="s">
        <v>157</v>
      </c>
      <c r="E55" s="12" t="s">
        <v>190</v>
      </c>
      <c r="F55" s="12">
        <v>246</v>
      </c>
      <c r="G55" s="12">
        <v>890</v>
      </c>
      <c r="H55" s="12">
        <v>968</v>
      </c>
      <c r="I55" s="12">
        <v>-78</v>
      </c>
      <c r="J55" s="12">
        <v>4</v>
      </c>
      <c r="K55" s="12">
        <v>73</v>
      </c>
      <c r="L55" s="12">
        <v>89</v>
      </c>
      <c r="M55" s="28">
        <v>88633500</v>
      </c>
    </row>
    <row r="56" spans="1:13" x14ac:dyDescent="0.2">
      <c r="A56" s="12">
        <v>2001</v>
      </c>
      <c r="B56" s="12" t="s">
        <v>197</v>
      </c>
      <c r="C56" s="12" t="s">
        <v>160</v>
      </c>
      <c r="D56" s="12" t="s">
        <v>161</v>
      </c>
      <c r="E56" s="12" t="s">
        <v>196</v>
      </c>
      <c r="F56" s="12">
        <v>174</v>
      </c>
      <c r="G56" s="12">
        <v>729</v>
      </c>
      <c r="H56" s="12">
        <v>643</v>
      </c>
      <c r="I56" s="12">
        <v>86</v>
      </c>
      <c r="J56" s="12">
        <v>1</v>
      </c>
      <c r="K56" s="12">
        <v>88</v>
      </c>
      <c r="L56" s="12">
        <v>74</v>
      </c>
      <c r="M56" s="28">
        <v>91936166</v>
      </c>
    </row>
    <row r="57" spans="1:13" x14ac:dyDescent="0.2">
      <c r="A57" s="12">
        <v>2001</v>
      </c>
      <c r="B57" s="12" t="s">
        <v>203</v>
      </c>
      <c r="C57" s="12" t="s">
        <v>176</v>
      </c>
      <c r="D57" s="12" t="s">
        <v>157</v>
      </c>
      <c r="E57" s="12" t="s">
        <v>140</v>
      </c>
      <c r="F57" s="12">
        <v>212</v>
      </c>
      <c r="G57" s="12">
        <v>897</v>
      </c>
      <c r="H57" s="12">
        <v>821</v>
      </c>
      <c r="I57" s="12">
        <v>76</v>
      </c>
      <c r="J57" s="12">
        <v>1</v>
      </c>
      <c r="K57" s="12">
        <v>91</v>
      </c>
      <c r="L57" s="12">
        <v>71</v>
      </c>
      <c r="M57" s="28">
        <v>93152001</v>
      </c>
    </row>
    <row r="58" spans="1:13" x14ac:dyDescent="0.2">
      <c r="A58" s="12">
        <v>2001</v>
      </c>
      <c r="B58" s="12" t="s">
        <v>215</v>
      </c>
      <c r="C58" s="12" t="s">
        <v>173</v>
      </c>
      <c r="D58" s="12" t="s">
        <v>161</v>
      </c>
      <c r="E58" s="12" t="s">
        <v>196</v>
      </c>
      <c r="F58" s="12">
        <v>147</v>
      </c>
      <c r="G58" s="12">
        <v>642</v>
      </c>
      <c r="H58" s="12">
        <v>713</v>
      </c>
      <c r="I58" s="12">
        <v>-71</v>
      </c>
      <c r="J58" s="12">
        <v>3</v>
      </c>
      <c r="K58" s="12">
        <v>82</v>
      </c>
      <c r="L58" s="12">
        <v>80</v>
      </c>
      <c r="M58" s="28">
        <v>93174428</v>
      </c>
    </row>
    <row r="59" spans="1:13" x14ac:dyDescent="0.2">
      <c r="A59" s="12">
        <v>2001</v>
      </c>
      <c r="B59" s="12" t="s">
        <v>209</v>
      </c>
      <c r="C59" s="12" t="s">
        <v>177</v>
      </c>
      <c r="D59" s="12" t="s">
        <v>161</v>
      </c>
      <c r="E59" s="12" t="s">
        <v>190</v>
      </c>
      <c r="F59" s="12">
        <v>206</v>
      </c>
      <c r="G59" s="12">
        <v>758</v>
      </c>
      <c r="H59" s="12">
        <v>744</v>
      </c>
      <c r="I59" s="12">
        <v>14</v>
      </c>
      <c r="J59" s="12">
        <v>3</v>
      </c>
      <c r="K59" s="12">
        <v>86</v>
      </c>
      <c r="L59" s="12">
        <v>76</v>
      </c>
      <c r="M59" s="28">
        <v>109105953</v>
      </c>
    </row>
    <row r="60" spans="1:13" x14ac:dyDescent="0.2">
      <c r="A60" s="12">
        <v>2001</v>
      </c>
      <c r="B60" s="12" t="s">
        <v>199</v>
      </c>
      <c r="C60" s="12" t="s">
        <v>168</v>
      </c>
      <c r="D60" s="12" t="s">
        <v>157</v>
      </c>
      <c r="E60" s="12" t="s">
        <v>196</v>
      </c>
      <c r="F60" s="12">
        <v>198</v>
      </c>
      <c r="G60" s="12">
        <v>772</v>
      </c>
      <c r="H60" s="12">
        <v>745</v>
      </c>
      <c r="I60" s="12">
        <v>27</v>
      </c>
      <c r="J60" s="12">
        <v>2</v>
      </c>
      <c r="K60" s="12">
        <v>82</v>
      </c>
      <c r="L60" s="12">
        <v>79</v>
      </c>
      <c r="M60" s="28">
        <v>110035833</v>
      </c>
    </row>
    <row r="61" spans="1:13" x14ac:dyDescent="0.2">
      <c r="A61" s="12">
        <v>2001</v>
      </c>
      <c r="B61" s="12" t="s">
        <v>214</v>
      </c>
      <c r="C61" s="12" t="s">
        <v>171</v>
      </c>
      <c r="D61" s="12" t="s">
        <v>157</v>
      </c>
      <c r="E61" s="12" t="s">
        <v>196</v>
      </c>
      <c r="F61" s="12">
        <v>203</v>
      </c>
      <c r="G61" s="12">
        <v>804</v>
      </c>
      <c r="H61" s="12">
        <v>713</v>
      </c>
      <c r="I61" s="12">
        <v>91</v>
      </c>
      <c r="J61" s="12">
        <v>1</v>
      </c>
      <c r="K61" s="12">
        <v>95</v>
      </c>
      <c r="L61" s="12">
        <v>65</v>
      </c>
      <c r="M61" s="28">
        <v>112287143</v>
      </c>
    </row>
    <row r="62" spans="1:13" x14ac:dyDescent="0.2">
      <c r="A62" s="12">
        <v>2002</v>
      </c>
      <c r="B62" s="12" t="s">
        <v>223</v>
      </c>
      <c r="C62" s="12" t="s">
        <v>167</v>
      </c>
      <c r="D62" s="12" t="s">
        <v>157</v>
      </c>
      <c r="E62" s="12" t="s">
        <v>196</v>
      </c>
      <c r="F62" s="12">
        <v>133</v>
      </c>
      <c r="G62" s="12">
        <v>673</v>
      </c>
      <c r="H62" s="12">
        <v>918</v>
      </c>
      <c r="I62" s="12">
        <v>-245</v>
      </c>
      <c r="J62" s="12">
        <v>5</v>
      </c>
      <c r="K62" s="12">
        <v>55</v>
      </c>
      <c r="L62" s="12">
        <v>106</v>
      </c>
      <c r="M62" s="28">
        <v>34380000</v>
      </c>
    </row>
    <row r="63" spans="1:13" x14ac:dyDescent="0.2">
      <c r="A63" s="12">
        <v>2002</v>
      </c>
      <c r="B63" s="12" t="s">
        <v>213</v>
      </c>
      <c r="C63" s="12" t="s">
        <v>212</v>
      </c>
      <c r="D63" s="12" t="s">
        <v>161</v>
      </c>
      <c r="E63" s="12" t="s">
        <v>196</v>
      </c>
      <c r="F63" s="12">
        <v>162</v>
      </c>
      <c r="G63" s="12">
        <v>735</v>
      </c>
      <c r="H63" s="12">
        <v>718</v>
      </c>
      <c r="I63" s="12">
        <v>17</v>
      </c>
      <c r="J63" s="12">
        <v>2</v>
      </c>
      <c r="K63" s="12">
        <v>83</v>
      </c>
      <c r="L63" s="12">
        <v>79</v>
      </c>
      <c r="M63" s="28">
        <v>38670500</v>
      </c>
    </row>
    <row r="64" spans="1:13" x14ac:dyDescent="0.2">
      <c r="A64" s="12">
        <v>2002</v>
      </c>
      <c r="B64" s="12" t="s">
        <v>216</v>
      </c>
      <c r="C64" s="12" t="s">
        <v>170</v>
      </c>
      <c r="D64" s="12" t="s">
        <v>157</v>
      </c>
      <c r="E64" s="12" t="s">
        <v>190</v>
      </c>
      <c r="F64" s="12">
        <v>205</v>
      </c>
      <c r="G64" s="12">
        <v>800</v>
      </c>
      <c r="H64" s="12">
        <v>654</v>
      </c>
      <c r="I64" s="12">
        <v>146</v>
      </c>
      <c r="J64" s="12">
        <v>1</v>
      </c>
      <c r="K64" s="12">
        <v>103</v>
      </c>
      <c r="L64" s="12">
        <v>59</v>
      </c>
      <c r="M64" s="28">
        <v>40004167</v>
      </c>
    </row>
    <row r="65" spans="1:13" x14ac:dyDescent="0.2">
      <c r="A65" s="12">
        <v>2002</v>
      </c>
      <c r="B65" s="12" t="s">
        <v>211</v>
      </c>
      <c r="C65" s="12" t="s">
        <v>175</v>
      </c>
      <c r="D65" s="12" t="s">
        <v>157</v>
      </c>
      <c r="E65" s="12" t="s">
        <v>140</v>
      </c>
      <c r="F65" s="12">
        <v>167</v>
      </c>
      <c r="G65" s="12">
        <v>768</v>
      </c>
      <c r="H65" s="12">
        <v>712</v>
      </c>
      <c r="I65" s="12">
        <v>56</v>
      </c>
      <c r="J65" s="12">
        <v>1</v>
      </c>
      <c r="K65" s="12">
        <v>94</v>
      </c>
      <c r="L65" s="12">
        <v>67</v>
      </c>
      <c r="M65" s="28">
        <v>40425000</v>
      </c>
    </row>
    <row r="66" spans="1:13" x14ac:dyDescent="0.2">
      <c r="A66" s="12">
        <v>2002</v>
      </c>
      <c r="B66" s="12" t="s">
        <v>219</v>
      </c>
      <c r="C66" s="12" t="s">
        <v>172</v>
      </c>
      <c r="D66" s="12" t="s">
        <v>161</v>
      </c>
      <c r="E66" s="12" t="s">
        <v>190</v>
      </c>
      <c r="F66" s="12">
        <v>136</v>
      </c>
      <c r="G66" s="12">
        <v>662</v>
      </c>
      <c r="H66" s="12">
        <v>815</v>
      </c>
      <c r="I66" s="12">
        <v>-153</v>
      </c>
      <c r="J66" s="12">
        <v>5</v>
      </c>
      <c r="K66" s="12">
        <v>66</v>
      </c>
      <c r="L66" s="12">
        <v>96</v>
      </c>
      <c r="M66" s="28">
        <v>41425000</v>
      </c>
    </row>
    <row r="67" spans="1:13" x14ac:dyDescent="0.2">
      <c r="A67" s="12">
        <v>2002</v>
      </c>
      <c r="B67" s="12" t="s">
        <v>206</v>
      </c>
      <c r="C67" s="12" t="s">
        <v>187</v>
      </c>
      <c r="D67" s="12" t="s">
        <v>161</v>
      </c>
      <c r="E67" s="12" t="s">
        <v>196</v>
      </c>
      <c r="F67" s="12">
        <v>146</v>
      </c>
      <c r="G67" s="12">
        <v>699</v>
      </c>
      <c r="H67" s="12">
        <v>763</v>
      </c>
      <c r="I67" s="12">
        <v>-64</v>
      </c>
      <c r="J67" s="12">
        <v>4</v>
      </c>
      <c r="K67" s="12">
        <v>79</v>
      </c>
      <c r="L67" s="12">
        <v>83</v>
      </c>
      <c r="M67" s="28">
        <v>41979917</v>
      </c>
    </row>
    <row r="68" spans="1:13" x14ac:dyDescent="0.2">
      <c r="A68" s="12">
        <v>2002</v>
      </c>
      <c r="B68" s="12" t="s">
        <v>218</v>
      </c>
      <c r="C68" s="12" t="s">
        <v>174</v>
      </c>
      <c r="D68" s="12" t="s">
        <v>161</v>
      </c>
      <c r="E68" s="12" t="s">
        <v>140</v>
      </c>
      <c r="F68" s="12">
        <v>142</v>
      </c>
      <c r="G68" s="12">
        <v>641</v>
      </c>
      <c r="H68" s="12">
        <v>730</v>
      </c>
      <c r="I68" s="12">
        <v>-89</v>
      </c>
      <c r="J68" s="12">
        <v>4</v>
      </c>
      <c r="K68" s="12">
        <v>72</v>
      </c>
      <c r="L68" s="12">
        <v>89</v>
      </c>
      <c r="M68" s="28">
        <v>42323599</v>
      </c>
    </row>
    <row r="69" spans="1:13" x14ac:dyDescent="0.2">
      <c r="A69" s="12">
        <v>2002</v>
      </c>
      <c r="B69" s="12" t="s">
        <v>202</v>
      </c>
      <c r="C69" s="12" t="s">
        <v>179</v>
      </c>
      <c r="D69" s="12" t="s">
        <v>161</v>
      </c>
      <c r="E69" s="12" t="s">
        <v>140</v>
      </c>
      <c r="F69" s="12">
        <v>169</v>
      </c>
      <c r="G69" s="12">
        <v>709</v>
      </c>
      <c r="H69" s="12">
        <v>774</v>
      </c>
      <c r="I69" s="12">
        <v>-65</v>
      </c>
      <c r="J69" s="12">
        <v>3</v>
      </c>
      <c r="K69" s="12">
        <v>78</v>
      </c>
      <c r="L69" s="12">
        <v>84</v>
      </c>
      <c r="M69" s="28">
        <v>45050390</v>
      </c>
    </row>
    <row r="70" spans="1:13" x14ac:dyDescent="0.2">
      <c r="A70" s="12">
        <v>2002</v>
      </c>
      <c r="B70" s="12" t="s">
        <v>208</v>
      </c>
      <c r="C70" s="12" t="s">
        <v>178</v>
      </c>
      <c r="D70" s="12" t="s">
        <v>157</v>
      </c>
      <c r="E70" s="12" t="s">
        <v>140</v>
      </c>
      <c r="F70" s="12">
        <v>140</v>
      </c>
      <c r="G70" s="12">
        <v>737</v>
      </c>
      <c r="H70" s="12">
        <v>891</v>
      </c>
      <c r="I70" s="12">
        <v>-154</v>
      </c>
      <c r="J70" s="12">
        <v>4</v>
      </c>
      <c r="K70" s="12">
        <v>62</v>
      </c>
      <c r="L70" s="12">
        <v>100</v>
      </c>
      <c r="M70" s="28">
        <v>47257000</v>
      </c>
    </row>
    <row r="71" spans="1:13" x14ac:dyDescent="0.2">
      <c r="A71" s="12">
        <v>2002</v>
      </c>
      <c r="B71" s="12" t="s">
        <v>210</v>
      </c>
      <c r="C71" s="12" t="s">
        <v>166</v>
      </c>
      <c r="D71" s="12" t="s">
        <v>161</v>
      </c>
      <c r="E71" s="12" t="s">
        <v>140</v>
      </c>
      <c r="F71" s="12">
        <v>139</v>
      </c>
      <c r="G71" s="12">
        <v>627</v>
      </c>
      <c r="H71" s="12">
        <v>821</v>
      </c>
      <c r="I71" s="12">
        <v>-194</v>
      </c>
      <c r="J71" s="12">
        <v>6</v>
      </c>
      <c r="K71" s="12">
        <v>56</v>
      </c>
      <c r="L71" s="12">
        <v>106</v>
      </c>
      <c r="M71" s="28">
        <v>50287833</v>
      </c>
    </row>
    <row r="72" spans="1:13" x14ac:dyDescent="0.2">
      <c r="A72" s="12">
        <v>2002</v>
      </c>
      <c r="B72" s="12" t="s">
        <v>205</v>
      </c>
      <c r="C72" s="12" t="s">
        <v>182</v>
      </c>
      <c r="D72" s="12" t="s">
        <v>157</v>
      </c>
      <c r="E72" s="12" t="s">
        <v>140</v>
      </c>
      <c r="F72" s="12">
        <v>124</v>
      </c>
      <c r="G72" s="12">
        <v>575</v>
      </c>
      <c r="H72" s="12">
        <v>864</v>
      </c>
      <c r="I72" s="12">
        <v>-289</v>
      </c>
      <c r="J72" s="12">
        <v>5</v>
      </c>
      <c r="K72" s="12">
        <v>55</v>
      </c>
      <c r="L72" s="12">
        <v>106</v>
      </c>
      <c r="M72" s="28">
        <v>55048000</v>
      </c>
    </row>
    <row r="73" spans="1:13" x14ac:dyDescent="0.2">
      <c r="A73" s="12">
        <v>2002</v>
      </c>
      <c r="B73" s="12" t="s">
        <v>204</v>
      </c>
      <c r="C73" s="12" t="s">
        <v>188</v>
      </c>
      <c r="D73" s="12" t="s">
        <v>161</v>
      </c>
      <c r="E73" s="12" t="s">
        <v>190</v>
      </c>
      <c r="F73" s="12">
        <v>152</v>
      </c>
      <c r="G73" s="12">
        <v>778</v>
      </c>
      <c r="H73" s="12">
        <v>898</v>
      </c>
      <c r="I73" s="12">
        <v>-120</v>
      </c>
      <c r="J73" s="12">
        <v>4</v>
      </c>
      <c r="K73" s="12">
        <v>73</v>
      </c>
      <c r="L73" s="12">
        <v>89</v>
      </c>
      <c r="M73" s="28">
        <v>56851043</v>
      </c>
    </row>
    <row r="74" spans="1:13" x14ac:dyDescent="0.2">
      <c r="A74" s="12">
        <v>2002</v>
      </c>
      <c r="B74" s="12" t="s">
        <v>200</v>
      </c>
      <c r="C74" s="12" t="s">
        <v>156</v>
      </c>
      <c r="D74" s="12" t="s">
        <v>157</v>
      </c>
      <c r="E74" s="12" t="s">
        <v>140</v>
      </c>
      <c r="F74" s="12">
        <v>217</v>
      </c>
      <c r="G74" s="12">
        <v>856</v>
      </c>
      <c r="H74" s="12">
        <v>798</v>
      </c>
      <c r="I74" s="12">
        <v>58</v>
      </c>
      <c r="J74" s="12">
        <v>2</v>
      </c>
      <c r="K74" s="12">
        <v>81</v>
      </c>
      <c r="L74" s="12">
        <v>81</v>
      </c>
      <c r="M74" s="28">
        <v>57052833</v>
      </c>
    </row>
    <row r="75" spans="1:13" x14ac:dyDescent="0.2">
      <c r="A75" s="12">
        <v>2002</v>
      </c>
      <c r="B75" s="12" t="s">
        <v>217</v>
      </c>
      <c r="C75" s="12" t="s">
        <v>186</v>
      </c>
      <c r="D75" s="12" t="s">
        <v>161</v>
      </c>
      <c r="E75" s="12" t="s">
        <v>196</v>
      </c>
      <c r="F75" s="12">
        <v>165</v>
      </c>
      <c r="G75" s="12">
        <v>710</v>
      </c>
      <c r="H75" s="12">
        <v>724</v>
      </c>
      <c r="I75" s="12">
        <v>-14</v>
      </c>
      <c r="J75" s="12">
        <v>3</v>
      </c>
      <c r="K75" s="12">
        <v>80</v>
      </c>
      <c r="L75" s="12">
        <v>81</v>
      </c>
      <c r="M75" s="28">
        <v>57954999</v>
      </c>
    </row>
    <row r="76" spans="1:13" x14ac:dyDescent="0.2">
      <c r="A76" s="12">
        <v>2002</v>
      </c>
      <c r="B76" s="12" t="s">
        <v>198</v>
      </c>
      <c r="C76" s="12" t="s">
        <v>165</v>
      </c>
      <c r="D76" s="12" t="s">
        <v>157</v>
      </c>
      <c r="E76" s="12" t="s">
        <v>196</v>
      </c>
      <c r="F76" s="12">
        <v>165</v>
      </c>
      <c r="G76" s="12">
        <v>667</v>
      </c>
      <c r="H76" s="12">
        <v>773</v>
      </c>
      <c r="I76" s="12">
        <v>-106</v>
      </c>
      <c r="J76" s="12">
        <v>4</v>
      </c>
      <c r="K76" s="12">
        <v>67</v>
      </c>
      <c r="L76" s="12">
        <v>95</v>
      </c>
      <c r="M76" s="28">
        <v>60493487</v>
      </c>
    </row>
    <row r="77" spans="1:13" x14ac:dyDescent="0.2">
      <c r="A77" s="12">
        <v>2002</v>
      </c>
      <c r="B77" s="12" t="s">
        <v>194</v>
      </c>
      <c r="C77" s="12" t="s">
        <v>193</v>
      </c>
      <c r="D77" s="12" t="s">
        <v>157</v>
      </c>
      <c r="E77" s="12" t="s">
        <v>190</v>
      </c>
      <c r="F77" s="12">
        <v>152</v>
      </c>
      <c r="G77" s="12">
        <v>851</v>
      </c>
      <c r="H77" s="12">
        <v>644</v>
      </c>
      <c r="I77" s="12">
        <v>207</v>
      </c>
      <c r="J77" s="12">
        <v>2</v>
      </c>
      <c r="K77" s="12">
        <v>99</v>
      </c>
      <c r="L77" s="12">
        <v>63</v>
      </c>
      <c r="M77" s="28">
        <v>61721667</v>
      </c>
    </row>
    <row r="78" spans="1:13" x14ac:dyDescent="0.2">
      <c r="A78" s="12">
        <v>2002</v>
      </c>
      <c r="B78" s="12" t="s">
        <v>207</v>
      </c>
      <c r="C78" s="12" t="s">
        <v>158</v>
      </c>
      <c r="D78" s="12" t="s">
        <v>161</v>
      </c>
      <c r="E78" s="12" t="s">
        <v>140</v>
      </c>
      <c r="F78" s="12">
        <v>167</v>
      </c>
      <c r="G78" s="12">
        <v>749</v>
      </c>
      <c r="H78" s="12">
        <v>695</v>
      </c>
      <c r="I78" s="12">
        <v>54</v>
      </c>
      <c r="J78" s="12">
        <v>2</v>
      </c>
      <c r="K78" s="12">
        <v>84</v>
      </c>
      <c r="L78" s="12">
        <v>78</v>
      </c>
      <c r="M78" s="28">
        <v>63448417</v>
      </c>
    </row>
    <row r="79" spans="1:13" x14ac:dyDescent="0.2">
      <c r="A79" s="12">
        <v>2002</v>
      </c>
      <c r="B79" s="12" t="s">
        <v>222</v>
      </c>
      <c r="C79" s="12" t="s">
        <v>180</v>
      </c>
      <c r="D79" s="12" t="s">
        <v>161</v>
      </c>
      <c r="E79" s="12" t="s">
        <v>140</v>
      </c>
      <c r="F79" s="12">
        <v>175</v>
      </c>
      <c r="G79" s="12">
        <v>787</v>
      </c>
      <c r="H79" s="12">
        <v>648</v>
      </c>
      <c r="I79" s="12">
        <v>139</v>
      </c>
      <c r="J79" s="12">
        <v>1</v>
      </c>
      <c r="K79" s="12">
        <v>97</v>
      </c>
      <c r="L79" s="12">
        <v>65</v>
      </c>
      <c r="M79" s="28">
        <v>74660875</v>
      </c>
    </row>
    <row r="80" spans="1:13" x14ac:dyDescent="0.2">
      <c r="A80" s="12">
        <v>2002</v>
      </c>
      <c r="B80" s="12" t="s">
        <v>201</v>
      </c>
      <c r="C80" s="12" t="s">
        <v>162</v>
      </c>
      <c r="D80" s="12" t="s">
        <v>161</v>
      </c>
      <c r="E80" s="12" t="s">
        <v>140</v>
      </c>
      <c r="F80" s="12">
        <v>200</v>
      </c>
      <c r="G80" s="12">
        <v>706</v>
      </c>
      <c r="H80" s="12">
        <v>759</v>
      </c>
      <c r="I80" s="12">
        <v>-53</v>
      </c>
      <c r="J80" s="12">
        <v>5</v>
      </c>
      <c r="K80" s="12">
        <v>67</v>
      </c>
      <c r="L80" s="12">
        <v>95</v>
      </c>
      <c r="M80" s="28">
        <v>75690833</v>
      </c>
    </row>
    <row r="81" spans="1:13" x14ac:dyDescent="0.2">
      <c r="A81" s="12">
        <v>2002</v>
      </c>
      <c r="B81" s="12" t="s">
        <v>225</v>
      </c>
      <c r="C81" s="12" t="s">
        <v>164</v>
      </c>
      <c r="D81" s="12" t="s">
        <v>157</v>
      </c>
      <c r="E81" s="12" t="s">
        <v>196</v>
      </c>
      <c r="F81" s="12">
        <v>187</v>
      </c>
      <c r="G81" s="12">
        <v>813</v>
      </c>
      <c r="H81" s="12">
        <v>828</v>
      </c>
      <c r="I81" s="12">
        <v>-15</v>
      </c>
      <c r="J81" s="12">
        <v>3</v>
      </c>
      <c r="K81" s="12">
        <v>78</v>
      </c>
      <c r="L81" s="12">
        <v>84</v>
      </c>
      <c r="M81" s="28">
        <v>76864333</v>
      </c>
    </row>
    <row r="82" spans="1:13" x14ac:dyDescent="0.2">
      <c r="A82" s="12">
        <v>2002</v>
      </c>
      <c r="B82" s="12" t="s">
        <v>221</v>
      </c>
      <c r="C82" s="12" t="s">
        <v>185</v>
      </c>
      <c r="D82" s="12" t="s">
        <v>161</v>
      </c>
      <c r="E82" s="12" t="s">
        <v>190</v>
      </c>
      <c r="F82" s="12">
        <v>198</v>
      </c>
      <c r="G82" s="12">
        <v>783</v>
      </c>
      <c r="H82" s="12">
        <v>616</v>
      </c>
      <c r="I82" s="12">
        <v>167</v>
      </c>
      <c r="J82" s="12">
        <v>2</v>
      </c>
      <c r="K82" s="12">
        <v>95</v>
      </c>
      <c r="L82" s="12">
        <v>66</v>
      </c>
      <c r="M82" s="28">
        <v>78299835</v>
      </c>
    </row>
    <row r="83" spans="1:13" x14ac:dyDescent="0.2">
      <c r="A83" s="12">
        <v>2002</v>
      </c>
      <c r="B83" s="12" t="s">
        <v>203</v>
      </c>
      <c r="C83" s="12" t="s">
        <v>176</v>
      </c>
      <c r="D83" s="12" t="s">
        <v>157</v>
      </c>
      <c r="E83" s="12" t="s">
        <v>140</v>
      </c>
      <c r="F83" s="12">
        <v>192</v>
      </c>
      <c r="G83" s="12">
        <v>739</v>
      </c>
      <c r="H83" s="12">
        <v>837</v>
      </c>
      <c r="I83" s="12">
        <v>-98</v>
      </c>
      <c r="J83" s="12">
        <v>3</v>
      </c>
      <c r="K83" s="12">
        <v>74</v>
      </c>
      <c r="L83" s="12">
        <v>88</v>
      </c>
      <c r="M83" s="28">
        <v>78909449</v>
      </c>
    </row>
    <row r="84" spans="1:13" x14ac:dyDescent="0.2">
      <c r="A84" s="12">
        <v>2002</v>
      </c>
      <c r="B84" s="12" t="s">
        <v>220</v>
      </c>
      <c r="C84" s="12" t="s">
        <v>159</v>
      </c>
      <c r="D84" s="12" t="s">
        <v>157</v>
      </c>
      <c r="E84" s="12" t="s">
        <v>190</v>
      </c>
      <c r="F84" s="12">
        <v>152</v>
      </c>
      <c r="G84" s="12">
        <v>814</v>
      </c>
      <c r="H84" s="12">
        <v>699</v>
      </c>
      <c r="I84" s="12">
        <v>115</v>
      </c>
      <c r="J84" s="12">
        <v>3</v>
      </c>
      <c r="K84" s="12">
        <v>93</v>
      </c>
      <c r="L84" s="12">
        <v>69</v>
      </c>
      <c r="M84" s="28">
        <v>80282668</v>
      </c>
    </row>
    <row r="85" spans="1:13" x14ac:dyDescent="0.2">
      <c r="A85" s="12">
        <v>2002</v>
      </c>
      <c r="B85" s="12" t="s">
        <v>197</v>
      </c>
      <c r="C85" s="12" t="s">
        <v>160</v>
      </c>
      <c r="D85" s="12" t="s">
        <v>161</v>
      </c>
      <c r="E85" s="12" t="s">
        <v>196</v>
      </c>
      <c r="F85" s="12">
        <v>164</v>
      </c>
      <c r="G85" s="12">
        <v>708</v>
      </c>
      <c r="H85" s="12">
        <v>565</v>
      </c>
      <c r="I85" s="12">
        <v>143</v>
      </c>
      <c r="J85" s="12">
        <v>1</v>
      </c>
      <c r="K85" s="12">
        <v>101</v>
      </c>
      <c r="L85" s="12">
        <v>59</v>
      </c>
      <c r="M85" s="28">
        <v>92870367</v>
      </c>
    </row>
    <row r="86" spans="1:13" x14ac:dyDescent="0.2">
      <c r="A86" s="12">
        <v>2002</v>
      </c>
      <c r="B86" s="12" t="s">
        <v>215</v>
      </c>
      <c r="C86" s="12" t="s">
        <v>173</v>
      </c>
      <c r="D86" s="12" t="s">
        <v>161</v>
      </c>
      <c r="E86" s="12" t="s">
        <v>196</v>
      </c>
      <c r="F86" s="12">
        <v>160</v>
      </c>
      <c r="G86" s="12">
        <v>690</v>
      </c>
      <c r="H86" s="12">
        <v>703</v>
      </c>
      <c r="I86" s="12">
        <v>-13</v>
      </c>
      <c r="J86" s="12">
        <v>5</v>
      </c>
      <c r="K86" s="12">
        <v>75</v>
      </c>
      <c r="L86" s="12">
        <v>86</v>
      </c>
      <c r="M86" s="28">
        <v>94633593</v>
      </c>
    </row>
    <row r="87" spans="1:13" x14ac:dyDescent="0.2">
      <c r="A87" s="12">
        <v>2002</v>
      </c>
      <c r="B87" s="12" t="s">
        <v>209</v>
      </c>
      <c r="C87" s="12" t="s">
        <v>177</v>
      </c>
      <c r="D87" s="12" t="s">
        <v>161</v>
      </c>
      <c r="E87" s="12" t="s">
        <v>190</v>
      </c>
      <c r="F87" s="12">
        <v>155</v>
      </c>
      <c r="G87" s="12">
        <v>713</v>
      </c>
      <c r="H87" s="12">
        <v>643</v>
      </c>
      <c r="I87" s="12">
        <v>70</v>
      </c>
      <c r="J87" s="12">
        <v>3</v>
      </c>
      <c r="K87" s="12">
        <v>92</v>
      </c>
      <c r="L87" s="12">
        <v>70</v>
      </c>
      <c r="M87" s="28">
        <v>94850953</v>
      </c>
    </row>
    <row r="88" spans="1:13" x14ac:dyDescent="0.2">
      <c r="A88" s="12">
        <v>2002</v>
      </c>
      <c r="B88" s="12" t="s">
        <v>195</v>
      </c>
      <c r="C88" s="12" t="s">
        <v>169</v>
      </c>
      <c r="D88" s="12" t="s">
        <v>161</v>
      </c>
      <c r="E88" s="12" t="s">
        <v>190</v>
      </c>
      <c r="F88" s="12">
        <v>165</v>
      </c>
      <c r="G88" s="12">
        <v>819</v>
      </c>
      <c r="H88" s="12">
        <v>674</v>
      </c>
      <c r="I88" s="12">
        <v>145</v>
      </c>
      <c r="J88" s="12">
        <v>1</v>
      </c>
      <c r="K88" s="12">
        <v>98</v>
      </c>
      <c r="L88" s="12">
        <v>64</v>
      </c>
      <c r="M88" s="28">
        <v>102819999</v>
      </c>
    </row>
    <row r="89" spans="1:13" x14ac:dyDescent="0.2">
      <c r="A89" s="12">
        <v>2002</v>
      </c>
      <c r="B89" s="12" t="s">
        <v>224</v>
      </c>
      <c r="C89" s="12" t="s">
        <v>184</v>
      </c>
      <c r="D89" s="12" t="s">
        <v>157</v>
      </c>
      <c r="E89" s="12" t="s">
        <v>190</v>
      </c>
      <c r="F89" s="12">
        <v>230</v>
      </c>
      <c r="G89" s="12">
        <v>843</v>
      </c>
      <c r="H89" s="12">
        <v>882</v>
      </c>
      <c r="I89" s="12">
        <v>-39</v>
      </c>
      <c r="J89" s="12">
        <v>4</v>
      </c>
      <c r="K89" s="12">
        <v>72</v>
      </c>
      <c r="L89" s="12">
        <v>90</v>
      </c>
      <c r="M89" s="28">
        <v>105526122</v>
      </c>
    </row>
    <row r="90" spans="1:13" x14ac:dyDescent="0.2">
      <c r="A90" s="12">
        <v>2002</v>
      </c>
      <c r="B90" s="12" t="s">
        <v>199</v>
      </c>
      <c r="C90" s="12" t="s">
        <v>168</v>
      </c>
      <c r="D90" s="12" t="s">
        <v>157</v>
      </c>
      <c r="E90" s="12" t="s">
        <v>196</v>
      </c>
      <c r="F90" s="12">
        <v>177</v>
      </c>
      <c r="G90" s="12">
        <v>859</v>
      </c>
      <c r="H90" s="12">
        <v>665</v>
      </c>
      <c r="I90" s="12">
        <v>194</v>
      </c>
      <c r="J90" s="12">
        <v>2</v>
      </c>
      <c r="K90" s="12">
        <v>93</v>
      </c>
      <c r="L90" s="12">
        <v>69</v>
      </c>
      <c r="M90" s="28">
        <v>108366060</v>
      </c>
    </row>
    <row r="91" spans="1:13" x14ac:dyDescent="0.2">
      <c r="A91" s="12">
        <v>2002</v>
      </c>
      <c r="B91" s="12" t="s">
        <v>214</v>
      </c>
      <c r="C91" s="12" t="s">
        <v>171</v>
      </c>
      <c r="D91" s="12" t="s">
        <v>157</v>
      </c>
      <c r="E91" s="12" t="s">
        <v>196</v>
      </c>
      <c r="F91" s="12">
        <v>223</v>
      </c>
      <c r="G91" s="12">
        <v>897</v>
      </c>
      <c r="H91" s="12">
        <v>697</v>
      </c>
      <c r="I91" s="12">
        <v>200</v>
      </c>
      <c r="J91" s="12">
        <v>1</v>
      </c>
      <c r="K91" s="12">
        <v>103</v>
      </c>
      <c r="L91" s="12">
        <v>58</v>
      </c>
      <c r="M91" s="28">
        <v>125928583</v>
      </c>
    </row>
    <row r="92" spans="1:13" x14ac:dyDescent="0.2">
      <c r="A92" s="12">
        <v>2003</v>
      </c>
      <c r="B92" s="12" t="s">
        <v>223</v>
      </c>
      <c r="C92" s="12" t="s">
        <v>167</v>
      </c>
      <c r="D92" s="12" t="s">
        <v>157</v>
      </c>
      <c r="E92" s="12" t="s">
        <v>196</v>
      </c>
      <c r="F92" s="12">
        <v>137</v>
      </c>
      <c r="G92" s="12">
        <v>715</v>
      </c>
      <c r="H92" s="12">
        <v>852</v>
      </c>
      <c r="I92" s="12">
        <v>-137</v>
      </c>
      <c r="J92" s="12">
        <v>5</v>
      </c>
      <c r="K92" s="12">
        <v>63</v>
      </c>
      <c r="L92" s="12">
        <v>99</v>
      </c>
      <c r="M92" s="28">
        <v>19630000</v>
      </c>
    </row>
    <row r="93" spans="1:13" x14ac:dyDescent="0.2">
      <c r="A93" s="12">
        <v>2003</v>
      </c>
      <c r="B93" s="12" t="s">
        <v>208</v>
      </c>
      <c r="C93" s="12" t="s">
        <v>178</v>
      </c>
      <c r="D93" s="12" t="s">
        <v>157</v>
      </c>
      <c r="E93" s="12" t="s">
        <v>140</v>
      </c>
      <c r="F93" s="12">
        <v>162</v>
      </c>
      <c r="G93" s="12">
        <v>836</v>
      </c>
      <c r="H93" s="12">
        <v>867</v>
      </c>
      <c r="I93" s="12">
        <v>-31</v>
      </c>
      <c r="J93" s="12">
        <v>3</v>
      </c>
      <c r="K93" s="12">
        <v>83</v>
      </c>
      <c r="L93" s="12">
        <v>79</v>
      </c>
      <c r="M93" s="28">
        <v>40518000</v>
      </c>
    </row>
    <row r="94" spans="1:13" x14ac:dyDescent="0.2">
      <c r="A94" s="12">
        <v>2003</v>
      </c>
      <c r="B94" s="12" t="s">
        <v>210</v>
      </c>
      <c r="C94" s="12" t="s">
        <v>166</v>
      </c>
      <c r="D94" s="12" t="s">
        <v>161</v>
      </c>
      <c r="E94" s="12" t="s">
        <v>140</v>
      </c>
      <c r="F94" s="12">
        <v>196</v>
      </c>
      <c r="G94" s="12">
        <v>714</v>
      </c>
      <c r="H94" s="12">
        <v>873</v>
      </c>
      <c r="I94" s="12">
        <v>-159</v>
      </c>
      <c r="J94" s="12">
        <v>6</v>
      </c>
      <c r="K94" s="12">
        <v>68</v>
      </c>
      <c r="L94" s="12">
        <v>94</v>
      </c>
      <c r="M94" s="28">
        <v>40627000</v>
      </c>
    </row>
    <row r="95" spans="1:13" x14ac:dyDescent="0.2">
      <c r="A95" s="12">
        <v>2003</v>
      </c>
      <c r="B95" s="12" t="s">
        <v>219</v>
      </c>
      <c r="C95" s="12" t="s">
        <v>172</v>
      </c>
      <c r="D95" s="12" t="s">
        <v>161</v>
      </c>
      <c r="E95" s="12" t="s">
        <v>190</v>
      </c>
      <c r="F95" s="12">
        <v>128</v>
      </c>
      <c r="G95" s="12">
        <v>678</v>
      </c>
      <c r="H95" s="12">
        <v>831</v>
      </c>
      <c r="I95" s="12">
        <v>-153</v>
      </c>
      <c r="J95" s="12">
        <v>5</v>
      </c>
      <c r="K95" s="12">
        <v>64</v>
      </c>
      <c r="L95" s="12">
        <v>98</v>
      </c>
      <c r="M95" s="28">
        <v>45210000</v>
      </c>
    </row>
    <row r="96" spans="1:13" x14ac:dyDescent="0.2">
      <c r="A96" s="12">
        <v>2003</v>
      </c>
      <c r="B96" s="12" t="s">
        <v>203</v>
      </c>
      <c r="C96" s="12" t="s">
        <v>176</v>
      </c>
      <c r="D96" s="12" t="s">
        <v>157</v>
      </c>
      <c r="E96" s="12" t="s">
        <v>140</v>
      </c>
      <c r="F96" s="12">
        <v>158</v>
      </c>
      <c r="G96" s="12">
        <v>699</v>
      </c>
      <c r="H96" s="12">
        <v>778</v>
      </c>
      <c r="I96" s="12">
        <v>-79</v>
      </c>
      <c r="J96" s="12">
        <v>4</v>
      </c>
      <c r="K96" s="12">
        <v>68</v>
      </c>
      <c r="L96" s="12">
        <v>94</v>
      </c>
      <c r="M96" s="28">
        <v>48584834</v>
      </c>
    </row>
    <row r="97" spans="1:13" x14ac:dyDescent="0.2">
      <c r="A97" s="12">
        <v>2003</v>
      </c>
      <c r="B97" s="12" t="s">
        <v>205</v>
      </c>
      <c r="C97" s="12" t="s">
        <v>182</v>
      </c>
      <c r="D97" s="12" t="s">
        <v>157</v>
      </c>
      <c r="E97" s="12" t="s">
        <v>140</v>
      </c>
      <c r="F97" s="12">
        <v>153</v>
      </c>
      <c r="G97" s="12">
        <v>591</v>
      </c>
      <c r="H97" s="12">
        <v>928</v>
      </c>
      <c r="I97" s="12">
        <v>-337</v>
      </c>
      <c r="J97" s="12">
        <v>5</v>
      </c>
      <c r="K97" s="12">
        <v>43</v>
      </c>
      <c r="L97" s="12">
        <v>119</v>
      </c>
      <c r="M97" s="28">
        <v>49168000</v>
      </c>
    </row>
    <row r="98" spans="1:13" x14ac:dyDescent="0.2">
      <c r="A98" s="12">
        <v>2003</v>
      </c>
      <c r="B98" s="12" t="s">
        <v>206</v>
      </c>
      <c r="C98" s="12" t="s">
        <v>187</v>
      </c>
      <c r="D98" s="12" t="s">
        <v>161</v>
      </c>
      <c r="E98" s="12" t="s">
        <v>196</v>
      </c>
      <c r="F98" s="12">
        <v>157</v>
      </c>
      <c r="G98" s="12">
        <v>751</v>
      </c>
      <c r="H98" s="12">
        <v>692</v>
      </c>
      <c r="I98" s="12">
        <v>59</v>
      </c>
      <c r="J98" s="12">
        <v>2</v>
      </c>
      <c r="K98" s="12">
        <v>91</v>
      </c>
      <c r="L98" s="12">
        <v>71</v>
      </c>
      <c r="M98" s="28">
        <v>49450000</v>
      </c>
    </row>
    <row r="99" spans="1:13" x14ac:dyDescent="0.2">
      <c r="A99" s="12">
        <v>2003</v>
      </c>
      <c r="B99" s="12" t="s">
        <v>216</v>
      </c>
      <c r="C99" s="12" t="s">
        <v>170</v>
      </c>
      <c r="D99" s="12" t="s">
        <v>157</v>
      </c>
      <c r="E99" s="12" t="s">
        <v>190</v>
      </c>
      <c r="F99" s="12">
        <v>176</v>
      </c>
      <c r="G99" s="12">
        <v>768</v>
      </c>
      <c r="H99" s="12">
        <v>643</v>
      </c>
      <c r="I99" s="12">
        <v>125</v>
      </c>
      <c r="J99" s="12">
        <v>1</v>
      </c>
      <c r="K99" s="12">
        <v>96</v>
      </c>
      <c r="L99" s="12">
        <v>66</v>
      </c>
      <c r="M99" s="28">
        <v>50260834</v>
      </c>
    </row>
    <row r="100" spans="1:13" x14ac:dyDescent="0.2">
      <c r="A100" s="12">
        <v>2003</v>
      </c>
      <c r="B100" s="12" t="s">
        <v>200</v>
      </c>
      <c r="C100" s="12" t="s">
        <v>156</v>
      </c>
      <c r="D100" s="12" t="s">
        <v>157</v>
      </c>
      <c r="E100" s="12" t="s">
        <v>140</v>
      </c>
      <c r="F100" s="12">
        <v>220</v>
      </c>
      <c r="G100" s="12">
        <v>791</v>
      </c>
      <c r="H100" s="12">
        <v>715</v>
      </c>
      <c r="I100" s="12">
        <v>76</v>
      </c>
      <c r="J100" s="12">
        <v>2</v>
      </c>
      <c r="K100" s="12">
        <v>86</v>
      </c>
      <c r="L100" s="12">
        <v>76</v>
      </c>
      <c r="M100" s="28">
        <v>51010000</v>
      </c>
    </row>
    <row r="101" spans="1:13" x14ac:dyDescent="0.2">
      <c r="A101" s="12">
        <v>2003</v>
      </c>
      <c r="B101" s="12" t="s">
        <v>225</v>
      </c>
      <c r="C101" s="12" t="s">
        <v>164</v>
      </c>
      <c r="D101" s="12" t="s">
        <v>157</v>
      </c>
      <c r="E101" s="12" t="s">
        <v>196</v>
      </c>
      <c r="F101" s="12">
        <v>190</v>
      </c>
      <c r="G101" s="12">
        <v>894</v>
      </c>
      <c r="H101" s="12">
        <v>826</v>
      </c>
      <c r="I101" s="12">
        <v>68</v>
      </c>
      <c r="J101" s="12">
        <v>3</v>
      </c>
      <c r="K101" s="12">
        <v>86</v>
      </c>
      <c r="L101" s="12">
        <v>76</v>
      </c>
      <c r="M101" s="28">
        <v>51269000</v>
      </c>
    </row>
    <row r="102" spans="1:13" x14ac:dyDescent="0.2">
      <c r="A102" s="12">
        <v>2003</v>
      </c>
      <c r="B102" s="12" t="s">
        <v>213</v>
      </c>
      <c r="C102" s="12" t="s">
        <v>212</v>
      </c>
      <c r="D102" s="12" t="s">
        <v>161</v>
      </c>
      <c r="E102" s="12" t="s">
        <v>196</v>
      </c>
      <c r="F102" s="12">
        <v>144</v>
      </c>
      <c r="G102" s="12">
        <v>711</v>
      </c>
      <c r="H102" s="12">
        <v>716</v>
      </c>
      <c r="I102" s="12">
        <v>-5</v>
      </c>
      <c r="J102" s="12">
        <v>4</v>
      </c>
      <c r="K102" s="12">
        <v>83</v>
      </c>
      <c r="L102" s="12">
        <v>79</v>
      </c>
      <c r="M102" s="28">
        <v>51948500</v>
      </c>
    </row>
    <row r="103" spans="1:13" x14ac:dyDescent="0.2">
      <c r="A103" s="12">
        <v>2003</v>
      </c>
      <c r="B103" s="12" t="s">
        <v>218</v>
      </c>
      <c r="C103" s="12" t="s">
        <v>174</v>
      </c>
      <c r="D103" s="12" t="s">
        <v>161</v>
      </c>
      <c r="E103" s="12" t="s">
        <v>140</v>
      </c>
      <c r="F103" s="12">
        <v>163</v>
      </c>
      <c r="G103" s="12">
        <v>753</v>
      </c>
      <c r="H103" s="12">
        <v>801</v>
      </c>
      <c r="I103" s="12">
        <v>-48</v>
      </c>
      <c r="J103" s="12">
        <v>4</v>
      </c>
      <c r="K103" s="12">
        <v>75</v>
      </c>
      <c r="L103" s="12">
        <v>87</v>
      </c>
      <c r="M103" s="28">
        <v>54812429</v>
      </c>
    </row>
    <row r="104" spans="1:13" x14ac:dyDescent="0.2">
      <c r="A104" s="12">
        <v>2003</v>
      </c>
      <c r="B104" s="12" t="s">
        <v>211</v>
      </c>
      <c r="C104" s="12" t="s">
        <v>175</v>
      </c>
      <c r="D104" s="12" t="s">
        <v>157</v>
      </c>
      <c r="E104" s="12" t="s">
        <v>140</v>
      </c>
      <c r="F104" s="12">
        <v>155</v>
      </c>
      <c r="G104" s="12">
        <v>801</v>
      </c>
      <c r="H104" s="12">
        <v>758</v>
      </c>
      <c r="I104" s="12">
        <v>43</v>
      </c>
      <c r="J104" s="12">
        <v>1</v>
      </c>
      <c r="K104" s="12">
        <v>90</v>
      </c>
      <c r="L104" s="12">
        <v>72</v>
      </c>
      <c r="M104" s="28">
        <v>55505000</v>
      </c>
    </row>
    <row r="105" spans="1:13" x14ac:dyDescent="0.2">
      <c r="A105" s="12">
        <v>2003</v>
      </c>
      <c r="B105" s="12" t="s">
        <v>202</v>
      </c>
      <c r="C105" s="12" t="s">
        <v>179</v>
      </c>
      <c r="D105" s="12" t="s">
        <v>161</v>
      </c>
      <c r="E105" s="12" t="s">
        <v>140</v>
      </c>
      <c r="F105" s="12">
        <v>182</v>
      </c>
      <c r="G105" s="12">
        <v>694</v>
      </c>
      <c r="H105" s="12">
        <v>886</v>
      </c>
      <c r="I105" s="12">
        <v>-192</v>
      </c>
      <c r="J105" s="12">
        <v>5</v>
      </c>
      <c r="K105" s="12">
        <v>69</v>
      </c>
      <c r="L105" s="12">
        <v>93</v>
      </c>
      <c r="M105" s="28">
        <v>59355667</v>
      </c>
    </row>
    <row r="106" spans="1:13" x14ac:dyDescent="0.2">
      <c r="A106" s="12">
        <v>2003</v>
      </c>
      <c r="B106" s="12" t="s">
        <v>204</v>
      </c>
      <c r="C106" s="12" t="s">
        <v>188</v>
      </c>
      <c r="D106" s="12" t="s">
        <v>161</v>
      </c>
      <c r="E106" s="12" t="s">
        <v>190</v>
      </c>
      <c r="F106" s="12">
        <v>198</v>
      </c>
      <c r="G106" s="12">
        <v>853</v>
      </c>
      <c r="H106" s="12">
        <v>892</v>
      </c>
      <c r="I106" s="12">
        <v>-39</v>
      </c>
      <c r="J106" s="12">
        <v>4</v>
      </c>
      <c r="K106" s="12">
        <v>74</v>
      </c>
      <c r="L106" s="12">
        <v>88</v>
      </c>
      <c r="M106" s="28">
        <v>67179667</v>
      </c>
    </row>
    <row r="107" spans="1:13" x14ac:dyDescent="0.2">
      <c r="A107" s="12">
        <v>2003</v>
      </c>
      <c r="B107" s="12" t="s">
        <v>217</v>
      </c>
      <c r="C107" s="12" t="s">
        <v>186</v>
      </c>
      <c r="D107" s="12" t="s">
        <v>161</v>
      </c>
      <c r="E107" s="12" t="s">
        <v>196</v>
      </c>
      <c r="F107" s="12">
        <v>166</v>
      </c>
      <c r="G107" s="12">
        <v>791</v>
      </c>
      <c r="H107" s="12">
        <v>697</v>
      </c>
      <c r="I107" s="12">
        <v>94</v>
      </c>
      <c r="J107" s="12">
        <v>3</v>
      </c>
      <c r="K107" s="12">
        <v>86</v>
      </c>
      <c r="L107" s="12">
        <v>76</v>
      </c>
      <c r="M107" s="28">
        <v>70780000</v>
      </c>
    </row>
    <row r="108" spans="1:13" x14ac:dyDescent="0.2">
      <c r="A108" s="12">
        <v>2003</v>
      </c>
      <c r="B108" s="12" t="s">
        <v>207</v>
      </c>
      <c r="C108" s="12" t="s">
        <v>158</v>
      </c>
      <c r="D108" s="12" t="s">
        <v>161</v>
      </c>
      <c r="E108" s="12" t="s">
        <v>140</v>
      </c>
      <c r="F108" s="12">
        <v>191</v>
      </c>
      <c r="G108" s="12">
        <v>805</v>
      </c>
      <c r="H108" s="12">
        <v>677</v>
      </c>
      <c r="I108" s="12">
        <v>128</v>
      </c>
      <c r="J108" s="12">
        <v>2</v>
      </c>
      <c r="K108" s="12">
        <v>87</v>
      </c>
      <c r="L108" s="12">
        <v>75</v>
      </c>
      <c r="M108" s="28">
        <v>71040000</v>
      </c>
    </row>
    <row r="109" spans="1:13" x14ac:dyDescent="0.2">
      <c r="A109" s="12">
        <v>2003</v>
      </c>
      <c r="B109" s="12" t="s">
        <v>198</v>
      </c>
      <c r="C109" s="12" t="s">
        <v>165</v>
      </c>
      <c r="D109" s="12" t="s">
        <v>157</v>
      </c>
      <c r="E109" s="12" t="s">
        <v>196</v>
      </c>
      <c r="F109" s="12">
        <v>152</v>
      </c>
      <c r="G109" s="12">
        <v>743</v>
      </c>
      <c r="H109" s="12">
        <v>820</v>
      </c>
      <c r="I109" s="12">
        <v>-77</v>
      </c>
      <c r="J109" s="12">
        <v>4</v>
      </c>
      <c r="K109" s="12">
        <v>71</v>
      </c>
      <c r="L109" s="12">
        <v>91</v>
      </c>
      <c r="M109" s="28">
        <v>73877500</v>
      </c>
    </row>
    <row r="110" spans="1:13" x14ac:dyDescent="0.2">
      <c r="A110" s="12">
        <v>2003</v>
      </c>
      <c r="B110" s="12" t="s">
        <v>194</v>
      </c>
      <c r="C110" s="12" t="s">
        <v>193</v>
      </c>
      <c r="D110" s="12" t="s">
        <v>157</v>
      </c>
      <c r="E110" s="12" t="s">
        <v>190</v>
      </c>
      <c r="F110" s="12">
        <v>150</v>
      </c>
      <c r="G110" s="12">
        <v>736</v>
      </c>
      <c r="H110" s="12">
        <v>743</v>
      </c>
      <c r="I110" s="12">
        <v>-7</v>
      </c>
      <c r="J110" s="12">
        <v>3</v>
      </c>
      <c r="K110" s="12">
        <v>77</v>
      </c>
      <c r="L110" s="12">
        <v>85</v>
      </c>
      <c r="M110" s="28">
        <v>79031667</v>
      </c>
    </row>
    <row r="111" spans="1:13" x14ac:dyDescent="0.2">
      <c r="A111" s="12">
        <v>2003</v>
      </c>
      <c r="B111" s="12" t="s">
        <v>201</v>
      </c>
      <c r="C111" s="12" t="s">
        <v>162</v>
      </c>
      <c r="D111" s="12" t="s">
        <v>161</v>
      </c>
      <c r="E111" s="12" t="s">
        <v>140</v>
      </c>
      <c r="F111" s="12">
        <v>172</v>
      </c>
      <c r="G111" s="12">
        <v>724</v>
      </c>
      <c r="H111" s="12">
        <v>683</v>
      </c>
      <c r="I111" s="12">
        <v>41</v>
      </c>
      <c r="J111" s="12">
        <v>1</v>
      </c>
      <c r="K111" s="12">
        <v>88</v>
      </c>
      <c r="L111" s="12">
        <v>74</v>
      </c>
      <c r="M111" s="28">
        <v>79868333</v>
      </c>
    </row>
    <row r="112" spans="1:13" x14ac:dyDescent="0.2">
      <c r="A112" s="12">
        <v>2003</v>
      </c>
      <c r="B112" s="12" t="s">
        <v>195</v>
      </c>
      <c r="C112" s="12" t="s">
        <v>169</v>
      </c>
      <c r="D112" s="12" t="s">
        <v>161</v>
      </c>
      <c r="E112" s="12" t="s">
        <v>190</v>
      </c>
      <c r="F112" s="12">
        <v>152</v>
      </c>
      <c r="G112" s="12">
        <v>717</v>
      </c>
      <c r="H112" s="12">
        <v>685</v>
      </c>
      <c r="I112" s="12">
        <v>32</v>
      </c>
      <c r="J112" s="12">
        <v>3</v>
      </c>
      <c r="K112" s="12">
        <v>84</v>
      </c>
      <c r="L112" s="12">
        <v>78</v>
      </c>
      <c r="M112" s="28">
        <v>80657000</v>
      </c>
    </row>
    <row r="113" spans="1:13" x14ac:dyDescent="0.2">
      <c r="A113" s="12">
        <v>2003</v>
      </c>
      <c r="B113" s="12" t="s">
        <v>221</v>
      </c>
      <c r="C113" s="12" t="s">
        <v>185</v>
      </c>
      <c r="D113" s="12" t="s">
        <v>161</v>
      </c>
      <c r="E113" s="12" t="s">
        <v>190</v>
      </c>
      <c r="F113" s="12">
        <v>180</v>
      </c>
      <c r="G113" s="12">
        <v>755</v>
      </c>
      <c r="H113" s="12">
        <v>638</v>
      </c>
      <c r="I113" s="12">
        <v>117</v>
      </c>
      <c r="J113" s="12">
        <v>1</v>
      </c>
      <c r="K113" s="12">
        <v>100</v>
      </c>
      <c r="L113" s="12">
        <v>61</v>
      </c>
      <c r="M113" s="28">
        <v>82852167</v>
      </c>
    </row>
    <row r="114" spans="1:13" x14ac:dyDescent="0.2">
      <c r="A114" s="12">
        <v>2003</v>
      </c>
      <c r="B114" s="12" t="s">
        <v>222</v>
      </c>
      <c r="C114" s="12" t="s">
        <v>180</v>
      </c>
      <c r="D114" s="12" t="s">
        <v>161</v>
      </c>
      <c r="E114" s="12" t="s">
        <v>140</v>
      </c>
      <c r="F114" s="12">
        <v>196</v>
      </c>
      <c r="G114" s="12">
        <v>876</v>
      </c>
      <c r="H114" s="12">
        <v>796</v>
      </c>
      <c r="I114" s="12">
        <v>80</v>
      </c>
      <c r="J114" s="12">
        <v>3</v>
      </c>
      <c r="K114" s="12">
        <v>85</v>
      </c>
      <c r="L114" s="12">
        <v>77</v>
      </c>
      <c r="M114" s="28">
        <v>83786666</v>
      </c>
    </row>
    <row r="115" spans="1:13" x14ac:dyDescent="0.2">
      <c r="A115" s="12">
        <v>2003</v>
      </c>
      <c r="B115" s="12" t="s">
        <v>220</v>
      </c>
      <c r="C115" s="12" t="s">
        <v>159</v>
      </c>
      <c r="D115" s="12" t="s">
        <v>157</v>
      </c>
      <c r="E115" s="12" t="s">
        <v>190</v>
      </c>
      <c r="F115" s="12">
        <v>139</v>
      </c>
      <c r="G115" s="12">
        <v>795</v>
      </c>
      <c r="H115" s="12">
        <v>637</v>
      </c>
      <c r="I115" s="12">
        <v>158</v>
      </c>
      <c r="J115" s="12">
        <v>2</v>
      </c>
      <c r="K115" s="12">
        <v>93</v>
      </c>
      <c r="L115" s="12">
        <v>69</v>
      </c>
      <c r="M115" s="28">
        <v>86959167</v>
      </c>
    </row>
    <row r="116" spans="1:13" x14ac:dyDescent="0.2">
      <c r="A116" s="12">
        <v>2003</v>
      </c>
      <c r="B116" s="12" t="s">
        <v>199</v>
      </c>
      <c r="C116" s="12" t="s">
        <v>168</v>
      </c>
      <c r="D116" s="12" t="s">
        <v>157</v>
      </c>
      <c r="E116" s="12" t="s">
        <v>196</v>
      </c>
      <c r="F116" s="12">
        <v>238</v>
      </c>
      <c r="G116" s="12">
        <v>961</v>
      </c>
      <c r="H116" s="12">
        <v>809</v>
      </c>
      <c r="I116" s="12">
        <v>152</v>
      </c>
      <c r="J116" s="12">
        <v>2</v>
      </c>
      <c r="K116" s="12">
        <v>95</v>
      </c>
      <c r="L116" s="12">
        <v>67</v>
      </c>
      <c r="M116" s="28">
        <v>99946500</v>
      </c>
    </row>
    <row r="117" spans="1:13" x14ac:dyDescent="0.2">
      <c r="A117" s="12">
        <v>2003</v>
      </c>
      <c r="B117" s="12" t="s">
        <v>224</v>
      </c>
      <c r="C117" s="12" t="s">
        <v>184</v>
      </c>
      <c r="D117" s="12" t="s">
        <v>157</v>
      </c>
      <c r="E117" s="12" t="s">
        <v>190</v>
      </c>
      <c r="F117" s="12">
        <v>239</v>
      </c>
      <c r="G117" s="12">
        <v>826</v>
      </c>
      <c r="H117" s="12">
        <v>969</v>
      </c>
      <c r="I117" s="12">
        <v>-143</v>
      </c>
      <c r="J117" s="12">
        <v>4</v>
      </c>
      <c r="K117" s="12">
        <v>71</v>
      </c>
      <c r="L117" s="12">
        <v>91</v>
      </c>
      <c r="M117" s="28">
        <v>103491667</v>
      </c>
    </row>
    <row r="118" spans="1:13" x14ac:dyDescent="0.2">
      <c r="A118" s="12">
        <v>2003</v>
      </c>
      <c r="B118" s="12" t="s">
        <v>209</v>
      </c>
      <c r="C118" s="12" t="s">
        <v>177</v>
      </c>
      <c r="D118" s="12" t="s">
        <v>161</v>
      </c>
      <c r="E118" s="12" t="s">
        <v>190</v>
      </c>
      <c r="F118" s="12">
        <v>124</v>
      </c>
      <c r="G118" s="12">
        <v>574</v>
      </c>
      <c r="H118" s="12">
        <v>556</v>
      </c>
      <c r="I118" s="12">
        <v>18</v>
      </c>
      <c r="J118" s="12">
        <v>2</v>
      </c>
      <c r="K118" s="12">
        <v>85</v>
      </c>
      <c r="L118" s="12">
        <v>77</v>
      </c>
      <c r="M118" s="28">
        <v>105572620</v>
      </c>
    </row>
    <row r="119" spans="1:13" x14ac:dyDescent="0.2">
      <c r="A119" s="12">
        <v>2003</v>
      </c>
      <c r="B119" s="12" t="s">
        <v>197</v>
      </c>
      <c r="C119" s="12" t="s">
        <v>160</v>
      </c>
      <c r="D119" s="12" t="s">
        <v>161</v>
      </c>
      <c r="E119" s="12" t="s">
        <v>196</v>
      </c>
      <c r="F119" s="12">
        <v>235</v>
      </c>
      <c r="G119" s="12">
        <v>907</v>
      </c>
      <c r="H119" s="12">
        <v>740</v>
      </c>
      <c r="I119" s="12">
        <v>167</v>
      </c>
      <c r="J119" s="12">
        <v>1</v>
      </c>
      <c r="K119" s="12">
        <v>101</v>
      </c>
      <c r="L119" s="12">
        <v>61</v>
      </c>
      <c r="M119" s="28">
        <v>106243667</v>
      </c>
    </row>
    <row r="120" spans="1:13" x14ac:dyDescent="0.2">
      <c r="A120" s="12">
        <v>2003</v>
      </c>
      <c r="B120" s="12" t="s">
        <v>215</v>
      </c>
      <c r="C120" s="12" t="s">
        <v>173</v>
      </c>
      <c r="D120" s="12" t="s">
        <v>161</v>
      </c>
      <c r="E120" s="12" t="s">
        <v>196</v>
      </c>
      <c r="F120" s="12">
        <v>124</v>
      </c>
      <c r="G120" s="12">
        <v>642</v>
      </c>
      <c r="H120" s="12">
        <v>754</v>
      </c>
      <c r="I120" s="12">
        <v>-112</v>
      </c>
      <c r="J120" s="12">
        <v>5</v>
      </c>
      <c r="K120" s="12">
        <v>66</v>
      </c>
      <c r="L120" s="12">
        <v>95</v>
      </c>
      <c r="M120" s="28">
        <v>116876429</v>
      </c>
    </row>
    <row r="121" spans="1:13" x14ac:dyDescent="0.2">
      <c r="A121" s="12">
        <v>2003</v>
      </c>
      <c r="B121" s="12" t="s">
        <v>214</v>
      </c>
      <c r="C121" s="12" t="s">
        <v>171</v>
      </c>
      <c r="D121" s="12" t="s">
        <v>157</v>
      </c>
      <c r="E121" s="12" t="s">
        <v>196</v>
      </c>
      <c r="F121" s="12">
        <v>230</v>
      </c>
      <c r="G121" s="12">
        <v>877</v>
      </c>
      <c r="H121" s="12">
        <v>716</v>
      </c>
      <c r="I121" s="12">
        <v>161</v>
      </c>
      <c r="J121" s="12">
        <v>1</v>
      </c>
      <c r="K121" s="12">
        <v>101</v>
      </c>
      <c r="L121" s="12">
        <v>61</v>
      </c>
      <c r="M121" s="28">
        <v>152749814</v>
      </c>
    </row>
    <row r="122" spans="1:13" x14ac:dyDescent="0.2">
      <c r="A122" s="12">
        <v>2004</v>
      </c>
      <c r="B122" s="12" t="s">
        <v>210</v>
      </c>
      <c r="C122" s="12" t="s">
        <v>166</v>
      </c>
      <c r="D122" s="12" t="s">
        <v>161</v>
      </c>
      <c r="E122" s="12" t="s">
        <v>140</v>
      </c>
      <c r="F122" s="12">
        <v>135</v>
      </c>
      <c r="G122" s="12">
        <v>634</v>
      </c>
      <c r="H122" s="12">
        <v>757</v>
      </c>
      <c r="I122" s="12">
        <v>-123</v>
      </c>
      <c r="J122" s="12">
        <v>6</v>
      </c>
      <c r="K122" s="12">
        <v>67</v>
      </c>
      <c r="L122" s="12">
        <v>94</v>
      </c>
      <c r="M122" s="28">
        <v>27528500</v>
      </c>
    </row>
    <row r="123" spans="1:13" x14ac:dyDescent="0.2">
      <c r="A123" s="12">
        <v>2004</v>
      </c>
      <c r="B123" s="12" t="s">
        <v>223</v>
      </c>
      <c r="C123" s="12" t="s">
        <v>167</v>
      </c>
      <c r="D123" s="12" t="s">
        <v>157</v>
      </c>
      <c r="E123" s="12" t="s">
        <v>196</v>
      </c>
      <c r="F123" s="12">
        <v>145</v>
      </c>
      <c r="G123" s="12">
        <v>714</v>
      </c>
      <c r="H123" s="12">
        <v>842</v>
      </c>
      <c r="I123" s="12">
        <v>-128</v>
      </c>
      <c r="J123" s="12">
        <v>4</v>
      </c>
      <c r="K123" s="12">
        <v>70</v>
      </c>
      <c r="L123" s="12">
        <v>91</v>
      </c>
      <c r="M123" s="28">
        <v>29556667</v>
      </c>
    </row>
    <row r="124" spans="1:13" x14ac:dyDescent="0.2">
      <c r="A124" s="12">
        <v>2004</v>
      </c>
      <c r="B124" s="12" t="s">
        <v>218</v>
      </c>
      <c r="C124" s="12" t="s">
        <v>174</v>
      </c>
      <c r="D124" s="12" t="s">
        <v>161</v>
      </c>
      <c r="E124" s="12" t="s">
        <v>140</v>
      </c>
      <c r="F124" s="12">
        <v>142</v>
      </c>
      <c r="G124" s="12">
        <v>680</v>
      </c>
      <c r="H124" s="12">
        <v>744</v>
      </c>
      <c r="I124" s="12">
        <v>-64</v>
      </c>
      <c r="J124" s="12">
        <v>5</v>
      </c>
      <c r="K124" s="12">
        <v>72</v>
      </c>
      <c r="L124" s="12">
        <v>89</v>
      </c>
      <c r="M124" s="28">
        <v>32227929</v>
      </c>
    </row>
    <row r="125" spans="1:13" x14ac:dyDescent="0.2">
      <c r="A125" s="12">
        <v>2004</v>
      </c>
      <c r="B125" s="12" t="s">
        <v>203</v>
      </c>
      <c r="C125" s="12" t="s">
        <v>176</v>
      </c>
      <c r="D125" s="12" t="s">
        <v>157</v>
      </c>
      <c r="E125" s="12" t="s">
        <v>140</v>
      </c>
      <c r="F125" s="12">
        <v>184</v>
      </c>
      <c r="G125" s="12">
        <v>858</v>
      </c>
      <c r="H125" s="12">
        <v>857</v>
      </c>
      <c r="I125" s="12">
        <v>1</v>
      </c>
      <c r="J125" s="12">
        <v>3</v>
      </c>
      <c r="K125" s="12">
        <v>80</v>
      </c>
      <c r="L125" s="12">
        <v>82</v>
      </c>
      <c r="M125" s="28">
        <v>34319300</v>
      </c>
    </row>
    <row r="126" spans="1:13" x14ac:dyDescent="0.2">
      <c r="A126" s="12">
        <v>2004</v>
      </c>
      <c r="B126" s="12" t="s">
        <v>213</v>
      </c>
      <c r="C126" s="12" t="s">
        <v>212</v>
      </c>
      <c r="D126" s="12" t="s">
        <v>161</v>
      </c>
      <c r="E126" s="12" t="s">
        <v>196</v>
      </c>
      <c r="F126" s="12">
        <v>151</v>
      </c>
      <c r="G126" s="12">
        <v>635</v>
      </c>
      <c r="H126" s="12">
        <v>769</v>
      </c>
      <c r="I126" s="12">
        <v>-134</v>
      </c>
      <c r="J126" s="12">
        <v>5</v>
      </c>
      <c r="K126" s="12">
        <v>67</v>
      </c>
      <c r="L126" s="12">
        <v>95</v>
      </c>
      <c r="M126" s="28">
        <v>40897500</v>
      </c>
    </row>
    <row r="127" spans="1:13" x14ac:dyDescent="0.2">
      <c r="A127" s="12">
        <v>2004</v>
      </c>
      <c r="B127" s="12" t="s">
        <v>206</v>
      </c>
      <c r="C127" s="12" t="s">
        <v>187</v>
      </c>
      <c r="D127" s="12" t="s">
        <v>161</v>
      </c>
      <c r="E127" s="12" t="s">
        <v>196</v>
      </c>
      <c r="F127" s="12">
        <v>148</v>
      </c>
      <c r="G127" s="12">
        <v>718</v>
      </c>
      <c r="H127" s="12">
        <v>700</v>
      </c>
      <c r="I127" s="12">
        <v>18</v>
      </c>
      <c r="J127" s="12">
        <v>3</v>
      </c>
      <c r="K127" s="12">
        <v>83</v>
      </c>
      <c r="L127" s="12">
        <v>79</v>
      </c>
      <c r="M127" s="28">
        <v>42143042</v>
      </c>
    </row>
    <row r="128" spans="1:13" x14ac:dyDescent="0.2">
      <c r="A128" s="12">
        <v>2004</v>
      </c>
      <c r="B128" s="12" t="s">
        <v>202</v>
      </c>
      <c r="C128" s="12" t="s">
        <v>179</v>
      </c>
      <c r="D128" s="12" t="s">
        <v>161</v>
      </c>
      <c r="E128" s="12" t="s">
        <v>140</v>
      </c>
      <c r="F128" s="12">
        <v>194</v>
      </c>
      <c r="G128" s="12">
        <v>750</v>
      </c>
      <c r="H128" s="12">
        <v>907</v>
      </c>
      <c r="I128" s="12">
        <v>-157</v>
      </c>
      <c r="J128" s="12">
        <v>4</v>
      </c>
      <c r="K128" s="12">
        <v>76</v>
      </c>
      <c r="L128" s="12">
        <v>86</v>
      </c>
      <c r="M128" s="28">
        <v>46615250</v>
      </c>
    </row>
    <row r="129" spans="1:13" x14ac:dyDescent="0.2">
      <c r="A129" s="12">
        <v>2004</v>
      </c>
      <c r="B129" s="12" t="s">
        <v>205</v>
      </c>
      <c r="C129" s="12" t="s">
        <v>182</v>
      </c>
      <c r="D129" s="12" t="s">
        <v>157</v>
      </c>
      <c r="E129" s="12" t="s">
        <v>140</v>
      </c>
      <c r="F129" s="12">
        <v>201</v>
      </c>
      <c r="G129" s="12">
        <v>827</v>
      </c>
      <c r="H129" s="12">
        <v>844</v>
      </c>
      <c r="I129" s="12">
        <v>-17</v>
      </c>
      <c r="J129" s="12">
        <v>4</v>
      </c>
      <c r="K129" s="12">
        <v>72</v>
      </c>
      <c r="L129" s="12">
        <v>90</v>
      </c>
      <c r="M129" s="28">
        <v>46832000</v>
      </c>
    </row>
    <row r="130" spans="1:13" x14ac:dyDescent="0.2">
      <c r="A130" s="12">
        <v>2004</v>
      </c>
      <c r="B130" s="12" t="s">
        <v>208</v>
      </c>
      <c r="C130" s="12" t="s">
        <v>178</v>
      </c>
      <c r="D130" s="12" t="s">
        <v>157</v>
      </c>
      <c r="E130" s="12" t="s">
        <v>140</v>
      </c>
      <c r="F130" s="12">
        <v>150</v>
      </c>
      <c r="G130" s="12">
        <v>720</v>
      </c>
      <c r="H130" s="12">
        <v>905</v>
      </c>
      <c r="I130" s="12">
        <v>-185</v>
      </c>
      <c r="J130" s="12">
        <v>5</v>
      </c>
      <c r="K130" s="12">
        <v>58</v>
      </c>
      <c r="L130" s="12">
        <v>104</v>
      </c>
      <c r="M130" s="28">
        <v>47609000</v>
      </c>
    </row>
    <row r="131" spans="1:13" x14ac:dyDescent="0.2">
      <c r="A131" s="12">
        <v>2004</v>
      </c>
      <c r="B131" s="12" t="s">
        <v>225</v>
      </c>
      <c r="C131" s="12" t="s">
        <v>164</v>
      </c>
      <c r="D131" s="12" t="s">
        <v>157</v>
      </c>
      <c r="E131" s="12" t="s">
        <v>196</v>
      </c>
      <c r="F131" s="12">
        <v>145</v>
      </c>
      <c r="G131" s="12">
        <v>719</v>
      </c>
      <c r="H131" s="12">
        <v>823</v>
      </c>
      <c r="I131" s="12">
        <v>-104</v>
      </c>
      <c r="J131" s="12">
        <v>5</v>
      </c>
      <c r="K131" s="12">
        <v>67</v>
      </c>
      <c r="L131" s="12">
        <v>94</v>
      </c>
      <c r="M131" s="28">
        <v>50017000</v>
      </c>
    </row>
    <row r="132" spans="1:13" x14ac:dyDescent="0.2">
      <c r="A132" s="12">
        <v>2004</v>
      </c>
      <c r="B132" s="12" t="s">
        <v>198</v>
      </c>
      <c r="C132" s="12" t="s">
        <v>165</v>
      </c>
      <c r="D132" s="12" t="s">
        <v>157</v>
      </c>
      <c r="E132" s="12" t="s">
        <v>196</v>
      </c>
      <c r="F132" s="12">
        <v>169</v>
      </c>
      <c r="G132" s="12">
        <v>842</v>
      </c>
      <c r="H132" s="12">
        <v>830</v>
      </c>
      <c r="I132" s="12">
        <v>12</v>
      </c>
      <c r="J132" s="12">
        <v>3</v>
      </c>
      <c r="K132" s="12">
        <v>78</v>
      </c>
      <c r="L132" s="12">
        <v>84</v>
      </c>
      <c r="M132" s="28">
        <v>51623333</v>
      </c>
    </row>
    <row r="133" spans="1:13" x14ac:dyDescent="0.2">
      <c r="A133" s="12">
        <v>2004</v>
      </c>
      <c r="B133" s="12" t="s">
        <v>211</v>
      </c>
      <c r="C133" s="12" t="s">
        <v>175</v>
      </c>
      <c r="D133" s="12" t="s">
        <v>157</v>
      </c>
      <c r="E133" s="12" t="s">
        <v>140</v>
      </c>
      <c r="F133" s="12">
        <v>191</v>
      </c>
      <c r="G133" s="12">
        <v>780</v>
      </c>
      <c r="H133" s="12">
        <v>715</v>
      </c>
      <c r="I133" s="12">
        <v>65</v>
      </c>
      <c r="J133" s="12">
        <v>1</v>
      </c>
      <c r="K133" s="12">
        <v>92</v>
      </c>
      <c r="L133" s="12">
        <v>70</v>
      </c>
      <c r="M133" s="28">
        <v>53585000</v>
      </c>
    </row>
    <row r="134" spans="1:13" x14ac:dyDescent="0.2">
      <c r="A134" s="12">
        <v>2004</v>
      </c>
      <c r="B134" s="12" t="s">
        <v>224</v>
      </c>
      <c r="C134" s="12" t="s">
        <v>184</v>
      </c>
      <c r="D134" s="12" t="s">
        <v>157</v>
      </c>
      <c r="E134" s="12" t="s">
        <v>190</v>
      </c>
      <c r="F134" s="12">
        <v>227</v>
      </c>
      <c r="G134" s="12">
        <v>860</v>
      </c>
      <c r="H134" s="12">
        <v>794</v>
      </c>
      <c r="I134" s="12">
        <v>66</v>
      </c>
      <c r="J134" s="12">
        <v>3</v>
      </c>
      <c r="K134" s="12">
        <v>89</v>
      </c>
      <c r="L134" s="12">
        <v>73</v>
      </c>
      <c r="M134" s="28">
        <v>55050417</v>
      </c>
    </row>
    <row r="135" spans="1:13" x14ac:dyDescent="0.2">
      <c r="A135" s="12">
        <v>2004</v>
      </c>
      <c r="B135" s="12" t="s">
        <v>219</v>
      </c>
      <c r="C135" s="12" t="s">
        <v>172</v>
      </c>
      <c r="D135" s="12" t="s">
        <v>161</v>
      </c>
      <c r="E135" s="12" t="s">
        <v>190</v>
      </c>
      <c r="F135" s="12">
        <v>139</v>
      </c>
      <c r="G135" s="12">
        <v>768</v>
      </c>
      <c r="H135" s="12">
        <v>705</v>
      </c>
      <c r="I135" s="12">
        <v>63</v>
      </c>
      <c r="J135" s="12">
        <v>3</v>
      </c>
      <c r="K135" s="12">
        <v>87</v>
      </c>
      <c r="L135" s="12">
        <v>75</v>
      </c>
      <c r="M135" s="28">
        <v>55384833</v>
      </c>
    </row>
    <row r="136" spans="1:13" x14ac:dyDescent="0.2">
      <c r="A136" s="12">
        <v>2004</v>
      </c>
      <c r="B136" s="12" t="s">
        <v>216</v>
      </c>
      <c r="C136" s="12" t="s">
        <v>170</v>
      </c>
      <c r="D136" s="12" t="s">
        <v>157</v>
      </c>
      <c r="E136" s="12" t="s">
        <v>190</v>
      </c>
      <c r="F136" s="12">
        <v>189</v>
      </c>
      <c r="G136" s="12">
        <v>793</v>
      </c>
      <c r="H136" s="12">
        <v>742</v>
      </c>
      <c r="I136" s="12">
        <v>51</v>
      </c>
      <c r="J136" s="12">
        <v>2</v>
      </c>
      <c r="K136" s="12">
        <v>91</v>
      </c>
      <c r="L136" s="12">
        <v>71</v>
      </c>
      <c r="M136" s="28">
        <v>59425667</v>
      </c>
    </row>
    <row r="137" spans="1:13" x14ac:dyDescent="0.2">
      <c r="A137" s="12">
        <v>2004</v>
      </c>
      <c r="B137" s="12" t="s">
        <v>200</v>
      </c>
      <c r="C137" s="12" t="s">
        <v>156</v>
      </c>
      <c r="D137" s="12" t="s">
        <v>157</v>
      </c>
      <c r="E137" s="12" t="s">
        <v>140</v>
      </c>
      <c r="F137" s="12">
        <v>242</v>
      </c>
      <c r="G137" s="12">
        <v>865</v>
      </c>
      <c r="H137" s="12">
        <v>831</v>
      </c>
      <c r="I137" s="12">
        <v>34</v>
      </c>
      <c r="J137" s="12">
        <v>2</v>
      </c>
      <c r="K137" s="12">
        <v>83</v>
      </c>
      <c r="L137" s="12">
        <v>79</v>
      </c>
      <c r="M137" s="28">
        <v>65212500</v>
      </c>
    </row>
    <row r="138" spans="1:13" x14ac:dyDescent="0.2">
      <c r="A138" s="12">
        <v>2004</v>
      </c>
      <c r="B138" s="12" t="s">
        <v>204</v>
      </c>
      <c r="C138" s="12" t="s">
        <v>188</v>
      </c>
      <c r="D138" s="12" t="s">
        <v>161</v>
      </c>
      <c r="E138" s="12" t="s">
        <v>190</v>
      </c>
      <c r="F138" s="12">
        <v>202</v>
      </c>
      <c r="G138" s="12">
        <v>833</v>
      </c>
      <c r="H138" s="12">
        <v>923</v>
      </c>
      <c r="I138" s="12">
        <v>-90</v>
      </c>
      <c r="J138" s="12">
        <v>4</v>
      </c>
      <c r="K138" s="12">
        <v>68</v>
      </c>
      <c r="L138" s="12">
        <v>94</v>
      </c>
      <c r="M138" s="28">
        <v>65445167</v>
      </c>
    </row>
    <row r="139" spans="1:13" x14ac:dyDescent="0.2">
      <c r="A139" s="12">
        <v>2004</v>
      </c>
      <c r="B139" s="12" t="s">
        <v>195</v>
      </c>
      <c r="C139" s="12" t="s">
        <v>169</v>
      </c>
      <c r="D139" s="12" t="s">
        <v>161</v>
      </c>
      <c r="E139" s="12" t="s">
        <v>190</v>
      </c>
      <c r="F139" s="12">
        <v>135</v>
      </c>
      <c r="G139" s="12">
        <v>615</v>
      </c>
      <c r="H139" s="12">
        <v>899</v>
      </c>
      <c r="I139" s="12">
        <v>-284</v>
      </c>
      <c r="J139" s="12">
        <v>5</v>
      </c>
      <c r="K139" s="12">
        <v>51</v>
      </c>
      <c r="L139" s="12">
        <v>111</v>
      </c>
      <c r="M139" s="28">
        <v>69780750</v>
      </c>
    </row>
    <row r="140" spans="1:13" x14ac:dyDescent="0.2">
      <c r="A140" s="12">
        <v>2004</v>
      </c>
      <c r="B140" s="12" t="s">
        <v>207</v>
      </c>
      <c r="C140" s="12" t="s">
        <v>158</v>
      </c>
      <c r="D140" s="12" t="s">
        <v>161</v>
      </c>
      <c r="E140" s="12" t="s">
        <v>140</v>
      </c>
      <c r="F140" s="12">
        <v>187</v>
      </c>
      <c r="G140" s="12">
        <v>803</v>
      </c>
      <c r="H140" s="12">
        <v>698</v>
      </c>
      <c r="I140" s="12">
        <v>105</v>
      </c>
      <c r="J140" s="12">
        <v>2</v>
      </c>
      <c r="K140" s="12">
        <v>92</v>
      </c>
      <c r="L140" s="12">
        <v>70</v>
      </c>
      <c r="M140" s="28">
        <v>75397000</v>
      </c>
    </row>
    <row r="141" spans="1:13" x14ac:dyDescent="0.2">
      <c r="A141" s="12">
        <v>2004</v>
      </c>
      <c r="B141" s="12" t="s">
        <v>220</v>
      </c>
      <c r="C141" s="12" t="s">
        <v>159</v>
      </c>
      <c r="D141" s="12" t="s">
        <v>157</v>
      </c>
      <c r="E141" s="12" t="s">
        <v>190</v>
      </c>
      <c r="F141" s="12">
        <v>136</v>
      </c>
      <c r="G141" s="12">
        <v>698</v>
      </c>
      <c r="H141" s="12">
        <v>823</v>
      </c>
      <c r="I141" s="12">
        <v>-125</v>
      </c>
      <c r="J141" s="12">
        <v>4</v>
      </c>
      <c r="K141" s="12">
        <v>63</v>
      </c>
      <c r="L141" s="12">
        <v>99</v>
      </c>
      <c r="M141" s="28">
        <v>81515834</v>
      </c>
    </row>
    <row r="142" spans="1:13" x14ac:dyDescent="0.2">
      <c r="A142" s="12">
        <v>2004</v>
      </c>
      <c r="B142" s="12" t="s">
        <v>221</v>
      </c>
      <c r="C142" s="12" t="s">
        <v>185</v>
      </c>
      <c r="D142" s="12" t="s">
        <v>161</v>
      </c>
      <c r="E142" s="12" t="s">
        <v>190</v>
      </c>
      <c r="F142" s="12">
        <v>183</v>
      </c>
      <c r="G142" s="12">
        <v>850</v>
      </c>
      <c r="H142" s="12">
        <v>770</v>
      </c>
      <c r="I142" s="12">
        <v>80</v>
      </c>
      <c r="J142" s="12">
        <v>2</v>
      </c>
      <c r="K142" s="12">
        <v>91</v>
      </c>
      <c r="L142" s="12">
        <v>71</v>
      </c>
      <c r="M142" s="28">
        <v>82019166</v>
      </c>
    </row>
    <row r="143" spans="1:13" x14ac:dyDescent="0.2">
      <c r="A143" s="12">
        <v>2004</v>
      </c>
      <c r="B143" s="12" t="s">
        <v>222</v>
      </c>
      <c r="C143" s="12" t="s">
        <v>180</v>
      </c>
      <c r="D143" s="12" t="s">
        <v>161</v>
      </c>
      <c r="E143" s="12" t="s">
        <v>140</v>
      </c>
      <c r="F143" s="12">
        <v>214</v>
      </c>
      <c r="G143" s="12">
        <v>855</v>
      </c>
      <c r="H143" s="12">
        <v>659</v>
      </c>
      <c r="I143" s="12">
        <v>196</v>
      </c>
      <c r="J143" s="12">
        <v>1</v>
      </c>
      <c r="K143" s="12">
        <v>105</v>
      </c>
      <c r="L143" s="12">
        <v>57</v>
      </c>
      <c r="M143" s="28">
        <v>83228333</v>
      </c>
    </row>
    <row r="144" spans="1:13" x14ac:dyDescent="0.2">
      <c r="A144" s="12">
        <v>2004</v>
      </c>
      <c r="B144" s="12" t="s">
        <v>197</v>
      </c>
      <c r="C144" s="12" t="s">
        <v>160</v>
      </c>
      <c r="D144" s="12" t="s">
        <v>161</v>
      </c>
      <c r="E144" s="12" t="s">
        <v>196</v>
      </c>
      <c r="F144" s="12">
        <v>178</v>
      </c>
      <c r="G144" s="12">
        <v>803</v>
      </c>
      <c r="H144" s="12">
        <v>668</v>
      </c>
      <c r="I144" s="12">
        <v>135</v>
      </c>
      <c r="J144" s="12">
        <v>1</v>
      </c>
      <c r="K144" s="12">
        <v>96</v>
      </c>
      <c r="L144" s="12">
        <v>66</v>
      </c>
      <c r="M144" s="28">
        <v>90182500</v>
      </c>
    </row>
    <row r="145" spans="1:13" x14ac:dyDescent="0.2">
      <c r="A145" s="12">
        <v>2004</v>
      </c>
      <c r="B145" s="12" t="s">
        <v>201</v>
      </c>
      <c r="C145" s="12" t="s">
        <v>162</v>
      </c>
      <c r="D145" s="12" t="s">
        <v>161</v>
      </c>
      <c r="E145" s="12" t="s">
        <v>140</v>
      </c>
      <c r="F145" s="12">
        <v>235</v>
      </c>
      <c r="G145" s="12">
        <v>789</v>
      </c>
      <c r="H145" s="12">
        <v>665</v>
      </c>
      <c r="I145" s="12">
        <v>124</v>
      </c>
      <c r="J145" s="12">
        <v>3</v>
      </c>
      <c r="K145" s="12">
        <v>89</v>
      </c>
      <c r="L145" s="12">
        <v>73</v>
      </c>
      <c r="M145" s="28">
        <v>90560000</v>
      </c>
    </row>
    <row r="146" spans="1:13" x14ac:dyDescent="0.2">
      <c r="A146" s="12">
        <v>2004</v>
      </c>
      <c r="B146" s="12" t="s">
        <v>209</v>
      </c>
      <c r="C146" s="12" t="s">
        <v>177</v>
      </c>
      <c r="D146" s="12" t="s">
        <v>161</v>
      </c>
      <c r="E146" s="12" t="s">
        <v>190</v>
      </c>
      <c r="F146" s="12">
        <v>203</v>
      </c>
      <c r="G146" s="12">
        <v>761</v>
      </c>
      <c r="H146" s="12">
        <v>684</v>
      </c>
      <c r="I146" s="12">
        <v>77</v>
      </c>
      <c r="J146" s="12">
        <v>1</v>
      </c>
      <c r="K146" s="12">
        <v>93</v>
      </c>
      <c r="L146" s="12">
        <v>69</v>
      </c>
      <c r="M146" s="28">
        <v>92902001</v>
      </c>
    </row>
    <row r="147" spans="1:13" x14ac:dyDescent="0.2">
      <c r="A147" s="12">
        <v>2004</v>
      </c>
      <c r="B147" s="12" t="s">
        <v>217</v>
      </c>
      <c r="C147" s="12" t="s">
        <v>186</v>
      </c>
      <c r="D147" s="12" t="s">
        <v>161</v>
      </c>
      <c r="E147" s="12" t="s">
        <v>196</v>
      </c>
      <c r="F147" s="12">
        <v>215</v>
      </c>
      <c r="G147" s="12">
        <v>840</v>
      </c>
      <c r="H147" s="12">
        <v>781</v>
      </c>
      <c r="I147" s="12">
        <v>59</v>
      </c>
      <c r="J147" s="12">
        <v>2</v>
      </c>
      <c r="K147" s="12">
        <v>86</v>
      </c>
      <c r="L147" s="12">
        <v>76</v>
      </c>
      <c r="M147" s="28">
        <v>92919167</v>
      </c>
    </row>
    <row r="148" spans="1:13" x14ac:dyDescent="0.2">
      <c r="A148" s="12">
        <v>2004</v>
      </c>
      <c r="B148" s="12" t="s">
        <v>215</v>
      </c>
      <c r="C148" s="12" t="s">
        <v>173</v>
      </c>
      <c r="D148" s="12" t="s">
        <v>161</v>
      </c>
      <c r="E148" s="12" t="s">
        <v>196</v>
      </c>
      <c r="F148" s="12">
        <v>185</v>
      </c>
      <c r="G148" s="12">
        <v>684</v>
      </c>
      <c r="H148" s="12">
        <v>731</v>
      </c>
      <c r="I148" s="12">
        <v>-47</v>
      </c>
      <c r="J148" s="12">
        <v>4</v>
      </c>
      <c r="K148" s="12">
        <v>71</v>
      </c>
      <c r="L148" s="12">
        <v>91</v>
      </c>
      <c r="M148" s="28">
        <v>96660970</v>
      </c>
    </row>
    <row r="149" spans="1:13" x14ac:dyDescent="0.2">
      <c r="A149" s="12">
        <v>2004</v>
      </c>
      <c r="B149" s="12" t="s">
        <v>194</v>
      </c>
      <c r="C149" s="12" t="s">
        <v>193</v>
      </c>
      <c r="D149" s="12" t="s">
        <v>157</v>
      </c>
      <c r="E149" s="12" t="s">
        <v>190</v>
      </c>
      <c r="F149" s="12">
        <v>162</v>
      </c>
      <c r="G149" s="12">
        <v>836</v>
      </c>
      <c r="H149" s="12">
        <v>734</v>
      </c>
      <c r="I149" s="12">
        <v>102</v>
      </c>
      <c r="J149" s="12">
        <v>1</v>
      </c>
      <c r="K149" s="12">
        <v>92</v>
      </c>
      <c r="L149" s="12">
        <v>70</v>
      </c>
      <c r="M149" s="28">
        <v>100534667</v>
      </c>
    </row>
    <row r="150" spans="1:13" x14ac:dyDescent="0.2">
      <c r="A150" s="12">
        <v>2004</v>
      </c>
      <c r="B150" s="12" t="s">
        <v>199</v>
      </c>
      <c r="C150" s="12" t="s">
        <v>168</v>
      </c>
      <c r="D150" s="12" t="s">
        <v>157</v>
      </c>
      <c r="E150" s="12" t="s">
        <v>196</v>
      </c>
      <c r="F150" s="12">
        <v>222</v>
      </c>
      <c r="G150" s="12">
        <v>949</v>
      </c>
      <c r="H150" s="12">
        <v>768</v>
      </c>
      <c r="I150" s="12">
        <v>181</v>
      </c>
      <c r="J150" s="12">
        <v>2</v>
      </c>
      <c r="K150" s="12">
        <v>98</v>
      </c>
      <c r="L150" s="12">
        <v>64</v>
      </c>
      <c r="M150" s="28">
        <v>127298500</v>
      </c>
    </row>
    <row r="151" spans="1:13" x14ac:dyDescent="0.2">
      <c r="A151" s="12">
        <v>2004</v>
      </c>
      <c r="B151" s="12" t="s">
        <v>214</v>
      </c>
      <c r="C151" s="12" t="s">
        <v>171</v>
      </c>
      <c r="D151" s="12" t="s">
        <v>157</v>
      </c>
      <c r="E151" s="12" t="s">
        <v>196</v>
      </c>
      <c r="F151" s="12">
        <v>242</v>
      </c>
      <c r="G151" s="12">
        <v>897</v>
      </c>
      <c r="H151" s="12">
        <v>808</v>
      </c>
      <c r="I151" s="12">
        <v>89</v>
      </c>
      <c r="J151" s="12">
        <v>1</v>
      </c>
      <c r="K151" s="12">
        <v>101</v>
      </c>
      <c r="L151" s="12">
        <v>61</v>
      </c>
      <c r="M151" s="28">
        <v>184193950</v>
      </c>
    </row>
    <row r="152" spans="1:13" x14ac:dyDescent="0.2">
      <c r="A152" s="12">
        <v>2005</v>
      </c>
      <c r="B152" s="12" t="s">
        <v>223</v>
      </c>
      <c r="C152" s="12" t="s">
        <v>167</v>
      </c>
      <c r="D152" s="12" t="s">
        <v>157</v>
      </c>
      <c r="E152" s="12" t="s">
        <v>196</v>
      </c>
      <c r="F152" s="12">
        <v>157</v>
      </c>
      <c r="G152" s="12">
        <v>750</v>
      </c>
      <c r="H152" s="12">
        <v>936</v>
      </c>
      <c r="I152" s="12">
        <v>-186</v>
      </c>
      <c r="J152" s="12">
        <v>5</v>
      </c>
      <c r="K152" s="12">
        <v>67</v>
      </c>
      <c r="L152" s="12">
        <v>95</v>
      </c>
      <c r="M152" s="28">
        <v>29679067</v>
      </c>
    </row>
    <row r="153" spans="1:13" x14ac:dyDescent="0.2">
      <c r="A153" s="12">
        <v>2005</v>
      </c>
      <c r="B153" s="12" t="s">
        <v>208</v>
      </c>
      <c r="C153" s="12" t="s">
        <v>178</v>
      </c>
      <c r="D153" s="12" t="s">
        <v>157</v>
      </c>
      <c r="E153" s="12" t="s">
        <v>140</v>
      </c>
      <c r="F153" s="12">
        <v>126</v>
      </c>
      <c r="G153" s="12">
        <v>701</v>
      </c>
      <c r="H153" s="12">
        <v>935</v>
      </c>
      <c r="I153" s="12">
        <v>-234</v>
      </c>
      <c r="J153" s="12">
        <v>5</v>
      </c>
      <c r="K153" s="12">
        <v>56</v>
      </c>
      <c r="L153" s="12">
        <v>106</v>
      </c>
      <c r="M153" s="28">
        <v>36881000</v>
      </c>
    </row>
    <row r="154" spans="1:13" x14ac:dyDescent="0.2">
      <c r="A154" s="12">
        <v>2005</v>
      </c>
      <c r="B154" s="12" t="s">
        <v>218</v>
      </c>
      <c r="C154" s="12" t="s">
        <v>174</v>
      </c>
      <c r="D154" s="12" t="s">
        <v>161</v>
      </c>
      <c r="E154" s="12" t="s">
        <v>140</v>
      </c>
      <c r="F154" s="12">
        <v>139</v>
      </c>
      <c r="G154" s="12">
        <v>680</v>
      </c>
      <c r="H154" s="12">
        <v>769</v>
      </c>
      <c r="I154" s="12">
        <v>-89</v>
      </c>
      <c r="J154" s="12">
        <v>6</v>
      </c>
      <c r="K154" s="12">
        <v>67</v>
      </c>
      <c r="L154" s="12">
        <v>95</v>
      </c>
      <c r="M154" s="28">
        <v>38133000</v>
      </c>
    </row>
    <row r="155" spans="1:13" x14ac:dyDescent="0.2">
      <c r="A155" s="12">
        <v>2005</v>
      </c>
      <c r="B155" s="12" t="s">
        <v>210</v>
      </c>
      <c r="C155" s="12" t="s">
        <v>166</v>
      </c>
      <c r="D155" s="12" t="s">
        <v>161</v>
      </c>
      <c r="E155" s="12" t="s">
        <v>140</v>
      </c>
      <c r="F155" s="12">
        <v>175</v>
      </c>
      <c r="G155" s="12">
        <v>726</v>
      </c>
      <c r="H155" s="12">
        <v>697</v>
      </c>
      <c r="I155" s="12">
        <v>29</v>
      </c>
      <c r="J155" s="12">
        <v>3</v>
      </c>
      <c r="K155" s="12">
        <v>81</v>
      </c>
      <c r="L155" s="12">
        <v>81</v>
      </c>
      <c r="M155" s="28">
        <v>39934833</v>
      </c>
    </row>
    <row r="156" spans="1:13" x14ac:dyDescent="0.2">
      <c r="A156" s="12">
        <v>2005</v>
      </c>
      <c r="B156" s="12" t="s">
        <v>203</v>
      </c>
      <c r="C156" s="12" t="s">
        <v>176</v>
      </c>
      <c r="D156" s="12" t="s">
        <v>157</v>
      </c>
      <c r="E156" s="12" t="s">
        <v>140</v>
      </c>
      <c r="F156" s="12">
        <v>207</v>
      </c>
      <c r="G156" s="12">
        <v>790</v>
      </c>
      <c r="H156" s="12">
        <v>642</v>
      </c>
      <c r="I156" s="12">
        <v>148</v>
      </c>
      <c r="J156" s="12">
        <v>2</v>
      </c>
      <c r="K156" s="12">
        <v>93</v>
      </c>
      <c r="L156" s="12">
        <v>69</v>
      </c>
      <c r="M156" s="28">
        <v>41502500</v>
      </c>
    </row>
    <row r="157" spans="1:13" x14ac:dyDescent="0.2">
      <c r="A157" s="12">
        <v>2005</v>
      </c>
      <c r="B157" s="12" t="s">
        <v>225</v>
      </c>
      <c r="C157" s="12" t="s">
        <v>164</v>
      </c>
      <c r="D157" s="12" t="s">
        <v>157</v>
      </c>
      <c r="E157" s="12" t="s">
        <v>196</v>
      </c>
      <c r="F157" s="12">
        <v>136</v>
      </c>
      <c r="G157" s="12">
        <v>775</v>
      </c>
      <c r="H157" s="12">
        <v>705</v>
      </c>
      <c r="I157" s="12">
        <v>70</v>
      </c>
      <c r="J157" s="12">
        <v>3</v>
      </c>
      <c r="K157" s="12">
        <v>80</v>
      </c>
      <c r="L157" s="12">
        <v>82</v>
      </c>
      <c r="M157" s="28">
        <v>45719500</v>
      </c>
    </row>
    <row r="158" spans="1:13" x14ac:dyDescent="0.2">
      <c r="A158" s="12">
        <v>2005</v>
      </c>
      <c r="B158" s="12" t="s">
        <v>204</v>
      </c>
      <c r="C158" s="12" t="s">
        <v>188</v>
      </c>
      <c r="D158" s="12" t="s">
        <v>161</v>
      </c>
      <c r="E158" s="12" t="s">
        <v>190</v>
      </c>
      <c r="F158" s="12">
        <v>150</v>
      </c>
      <c r="G158" s="12">
        <v>740</v>
      </c>
      <c r="H158" s="12">
        <v>862</v>
      </c>
      <c r="I158" s="12">
        <v>-122</v>
      </c>
      <c r="J158" s="12">
        <v>5</v>
      </c>
      <c r="K158" s="12">
        <v>67</v>
      </c>
      <c r="L158" s="12">
        <v>95</v>
      </c>
      <c r="M158" s="28">
        <v>47839000</v>
      </c>
    </row>
    <row r="159" spans="1:13" x14ac:dyDescent="0.2">
      <c r="A159" s="12">
        <v>2005</v>
      </c>
      <c r="B159" s="12" t="s">
        <v>227</v>
      </c>
      <c r="C159" s="12" t="s">
        <v>183</v>
      </c>
      <c r="D159" s="12" t="s">
        <v>161</v>
      </c>
      <c r="E159" s="12" t="s">
        <v>196</v>
      </c>
      <c r="F159" s="12">
        <v>117</v>
      </c>
      <c r="G159" s="12">
        <v>639</v>
      </c>
      <c r="H159" s="12">
        <v>673</v>
      </c>
      <c r="I159" s="12">
        <v>-34</v>
      </c>
      <c r="J159" s="12">
        <v>5</v>
      </c>
      <c r="K159" s="12">
        <v>81</v>
      </c>
      <c r="L159" s="12">
        <v>81</v>
      </c>
      <c r="M159" s="28">
        <v>48581500</v>
      </c>
    </row>
    <row r="160" spans="1:13" x14ac:dyDescent="0.2">
      <c r="A160" s="12">
        <v>2005</v>
      </c>
      <c r="B160" s="12" t="s">
        <v>216</v>
      </c>
      <c r="C160" s="12" t="s">
        <v>170</v>
      </c>
      <c r="D160" s="12" t="s">
        <v>157</v>
      </c>
      <c r="E160" s="12" t="s">
        <v>190</v>
      </c>
      <c r="F160" s="12">
        <v>155</v>
      </c>
      <c r="G160" s="12">
        <v>772</v>
      </c>
      <c r="H160" s="12">
        <v>658</v>
      </c>
      <c r="I160" s="12">
        <v>114</v>
      </c>
      <c r="J160" s="12">
        <v>2</v>
      </c>
      <c r="K160" s="12">
        <v>88</v>
      </c>
      <c r="L160" s="12">
        <v>74</v>
      </c>
      <c r="M160" s="28">
        <v>55425762</v>
      </c>
    </row>
    <row r="161" spans="1:13" x14ac:dyDescent="0.2">
      <c r="A161" s="12">
        <v>2005</v>
      </c>
      <c r="B161" s="12" t="s">
        <v>224</v>
      </c>
      <c r="C161" s="12" t="s">
        <v>184</v>
      </c>
      <c r="D161" s="12" t="s">
        <v>157</v>
      </c>
      <c r="E161" s="12" t="s">
        <v>190</v>
      </c>
      <c r="F161" s="12">
        <v>260</v>
      </c>
      <c r="G161" s="12">
        <v>865</v>
      </c>
      <c r="H161" s="12">
        <v>858</v>
      </c>
      <c r="I161" s="12">
        <v>7</v>
      </c>
      <c r="J161" s="12">
        <v>3</v>
      </c>
      <c r="K161" s="12">
        <v>79</v>
      </c>
      <c r="L161" s="12">
        <v>83</v>
      </c>
      <c r="M161" s="28">
        <v>55849000</v>
      </c>
    </row>
    <row r="162" spans="1:13" x14ac:dyDescent="0.2">
      <c r="A162" s="12">
        <v>2005</v>
      </c>
      <c r="B162" s="12" t="s">
        <v>211</v>
      </c>
      <c r="C162" s="12" t="s">
        <v>175</v>
      </c>
      <c r="D162" s="12" t="s">
        <v>157</v>
      </c>
      <c r="E162" s="12" t="s">
        <v>140</v>
      </c>
      <c r="F162" s="12">
        <v>134</v>
      </c>
      <c r="G162" s="12">
        <v>688</v>
      </c>
      <c r="H162" s="12">
        <v>662</v>
      </c>
      <c r="I162" s="12">
        <v>26</v>
      </c>
      <c r="J162" s="12">
        <v>3</v>
      </c>
      <c r="K162" s="12">
        <v>83</v>
      </c>
      <c r="L162" s="12">
        <v>79</v>
      </c>
      <c r="M162" s="28">
        <v>56186000</v>
      </c>
    </row>
    <row r="163" spans="1:13" x14ac:dyDescent="0.2">
      <c r="A163" s="12">
        <v>2005</v>
      </c>
      <c r="B163" s="12" t="s">
        <v>206</v>
      </c>
      <c r="C163" s="12" t="s">
        <v>187</v>
      </c>
      <c r="D163" s="12" t="s">
        <v>161</v>
      </c>
      <c r="E163" s="12" t="s">
        <v>196</v>
      </c>
      <c r="F163" s="12">
        <v>128</v>
      </c>
      <c r="G163" s="12">
        <v>717</v>
      </c>
      <c r="H163" s="12">
        <v>732</v>
      </c>
      <c r="I163" s="12">
        <v>-15</v>
      </c>
      <c r="J163" s="12">
        <v>3</v>
      </c>
      <c r="K163" s="12">
        <v>83</v>
      </c>
      <c r="L163" s="12">
        <v>79</v>
      </c>
      <c r="M163" s="28">
        <v>60408834</v>
      </c>
    </row>
    <row r="164" spans="1:13" x14ac:dyDescent="0.2">
      <c r="A164" s="12">
        <v>2005</v>
      </c>
      <c r="B164" s="12" t="s">
        <v>202</v>
      </c>
      <c r="C164" s="12" t="s">
        <v>179</v>
      </c>
      <c r="D164" s="12" t="s">
        <v>161</v>
      </c>
      <c r="E164" s="12" t="s">
        <v>140</v>
      </c>
      <c r="F164" s="12">
        <v>222</v>
      </c>
      <c r="G164" s="12">
        <v>820</v>
      </c>
      <c r="H164" s="12">
        <v>889</v>
      </c>
      <c r="I164" s="12">
        <v>-69</v>
      </c>
      <c r="J164" s="12">
        <v>5</v>
      </c>
      <c r="K164" s="12">
        <v>73</v>
      </c>
      <c r="L164" s="12">
        <v>89</v>
      </c>
      <c r="M164" s="28">
        <v>61892583</v>
      </c>
    </row>
    <row r="165" spans="1:13" x14ac:dyDescent="0.2">
      <c r="A165" s="12">
        <v>2005</v>
      </c>
      <c r="B165" s="12" t="s">
        <v>195</v>
      </c>
      <c r="C165" s="12" t="s">
        <v>169</v>
      </c>
      <c r="D165" s="12" t="s">
        <v>161</v>
      </c>
      <c r="E165" s="12" t="s">
        <v>190</v>
      </c>
      <c r="F165" s="12">
        <v>191</v>
      </c>
      <c r="G165" s="12">
        <v>696</v>
      </c>
      <c r="H165" s="12">
        <v>856</v>
      </c>
      <c r="I165" s="12">
        <v>-160</v>
      </c>
      <c r="J165" s="12">
        <v>2</v>
      </c>
      <c r="K165" s="12">
        <v>77</v>
      </c>
      <c r="L165" s="12">
        <v>85</v>
      </c>
      <c r="M165" s="28">
        <v>62329166</v>
      </c>
    </row>
    <row r="166" spans="1:13" x14ac:dyDescent="0.2">
      <c r="A166" s="12">
        <v>2005</v>
      </c>
      <c r="B166" s="12" t="s">
        <v>219</v>
      </c>
      <c r="C166" s="12" t="s">
        <v>172</v>
      </c>
      <c r="D166" s="12" t="s">
        <v>161</v>
      </c>
      <c r="E166" s="12" t="s">
        <v>190</v>
      </c>
      <c r="F166" s="12">
        <v>130</v>
      </c>
      <c r="G166" s="12">
        <v>684</v>
      </c>
      <c r="H166" s="12">
        <v>726</v>
      </c>
      <c r="I166" s="12">
        <v>-42</v>
      </c>
      <c r="J166" s="12">
        <v>1</v>
      </c>
      <c r="K166" s="12">
        <v>82</v>
      </c>
      <c r="L166" s="12">
        <v>80</v>
      </c>
      <c r="M166" s="28">
        <v>63290833</v>
      </c>
    </row>
    <row r="167" spans="1:13" x14ac:dyDescent="0.2">
      <c r="A167" s="12">
        <v>2005</v>
      </c>
      <c r="B167" s="12" t="s">
        <v>205</v>
      </c>
      <c r="C167" s="12" t="s">
        <v>182</v>
      </c>
      <c r="D167" s="12" t="s">
        <v>157</v>
      </c>
      <c r="E167" s="12" t="s">
        <v>140</v>
      </c>
      <c r="F167" s="12">
        <v>168</v>
      </c>
      <c r="G167" s="12">
        <v>723</v>
      </c>
      <c r="H167" s="12">
        <v>787</v>
      </c>
      <c r="I167" s="12">
        <v>-64</v>
      </c>
      <c r="J167" s="12">
        <v>4</v>
      </c>
      <c r="K167" s="12">
        <v>71</v>
      </c>
      <c r="L167" s="12">
        <v>91</v>
      </c>
      <c r="M167" s="28">
        <v>69092000</v>
      </c>
    </row>
    <row r="168" spans="1:13" x14ac:dyDescent="0.2">
      <c r="A168" s="12">
        <v>2005</v>
      </c>
      <c r="B168" s="12" t="s">
        <v>198</v>
      </c>
      <c r="C168" s="12" t="s">
        <v>165</v>
      </c>
      <c r="D168" s="12" t="s">
        <v>157</v>
      </c>
      <c r="E168" s="12" t="s">
        <v>196</v>
      </c>
      <c r="F168" s="12">
        <v>189</v>
      </c>
      <c r="G168" s="12">
        <v>729</v>
      </c>
      <c r="H168" s="12">
        <v>800</v>
      </c>
      <c r="I168" s="12">
        <v>-71</v>
      </c>
      <c r="J168" s="12">
        <v>4</v>
      </c>
      <c r="K168" s="12">
        <v>74</v>
      </c>
      <c r="L168" s="12">
        <v>88</v>
      </c>
      <c r="M168" s="28">
        <v>73914333</v>
      </c>
    </row>
    <row r="169" spans="1:13" x14ac:dyDescent="0.2">
      <c r="A169" s="12">
        <v>2005</v>
      </c>
      <c r="B169" s="12" t="s">
        <v>200</v>
      </c>
      <c r="C169" s="12" t="s">
        <v>156</v>
      </c>
      <c r="D169" s="12" t="s">
        <v>157</v>
      </c>
      <c r="E169" s="12" t="s">
        <v>140</v>
      </c>
      <c r="F169" s="12">
        <v>200</v>
      </c>
      <c r="G169" s="12">
        <v>741</v>
      </c>
      <c r="H169" s="12">
        <v>645</v>
      </c>
      <c r="I169" s="12">
        <v>96</v>
      </c>
      <c r="J169" s="12">
        <v>1</v>
      </c>
      <c r="K169" s="12">
        <v>99</v>
      </c>
      <c r="L169" s="12">
        <v>63</v>
      </c>
      <c r="M169" s="28">
        <v>75178000</v>
      </c>
    </row>
    <row r="170" spans="1:13" x14ac:dyDescent="0.2">
      <c r="A170" s="12">
        <v>2005</v>
      </c>
      <c r="B170" s="12" t="s">
        <v>207</v>
      </c>
      <c r="C170" s="12" t="s">
        <v>158</v>
      </c>
      <c r="D170" s="12" t="s">
        <v>161</v>
      </c>
      <c r="E170" s="12" t="s">
        <v>140</v>
      </c>
      <c r="F170" s="12">
        <v>161</v>
      </c>
      <c r="G170" s="12">
        <v>693</v>
      </c>
      <c r="H170" s="12">
        <v>609</v>
      </c>
      <c r="I170" s="12">
        <v>84</v>
      </c>
      <c r="J170" s="12">
        <v>2</v>
      </c>
      <c r="K170" s="12">
        <v>89</v>
      </c>
      <c r="L170" s="12">
        <v>73</v>
      </c>
      <c r="M170" s="28">
        <v>76779000</v>
      </c>
    </row>
    <row r="171" spans="1:13" x14ac:dyDescent="0.2">
      <c r="A171" s="12">
        <v>2005</v>
      </c>
      <c r="B171" s="12" t="s">
        <v>209</v>
      </c>
      <c r="C171" s="12" t="s">
        <v>177</v>
      </c>
      <c r="D171" s="12" t="s">
        <v>161</v>
      </c>
      <c r="E171" s="12" t="s">
        <v>190</v>
      </c>
      <c r="F171" s="12">
        <v>149</v>
      </c>
      <c r="G171" s="12">
        <v>685</v>
      </c>
      <c r="H171" s="12">
        <v>755</v>
      </c>
      <c r="I171" s="12">
        <v>-70</v>
      </c>
      <c r="J171" s="12">
        <v>4</v>
      </c>
      <c r="K171" s="12">
        <v>71</v>
      </c>
      <c r="L171" s="12">
        <v>91</v>
      </c>
      <c r="M171" s="28">
        <v>83039000</v>
      </c>
    </row>
    <row r="172" spans="1:13" x14ac:dyDescent="0.2">
      <c r="A172" s="12">
        <v>2005</v>
      </c>
      <c r="B172" s="12" t="s">
        <v>197</v>
      </c>
      <c r="C172" s="12" t="s">
        <v>160</v>
      </c>
      <c r="D172" s="12" t="s">
        <v>161</v>
      </c>
      <c r="E172" s="12" t="s">
        <v>196</v>
      </c>
      <c r="F172" s="12">
        <v>184</v>
      </c>
      <c r="G172" s="12">
        <v>769</v>
      </c>
      <c r="H172" s="12">
        <v>674</v>
      </c>
      <c r="I172" s="12">
        <v>95</v>
      </c>
      <c r="J172" s="12">
        <v>1</v>
      </c>
      <c r="K172" s="12">
        <v>90</v>
      </c>
      <c r="L172" s="12">
        <v>72</v>
      </c>
      <c r="M172" s="28">
        <v>86457302</v>
      </c>
    </row>
    <row r="173" spans="1:13" x14ac:dyDescent="0.2">
      <c r="A173" s="12">
        <v>2005</v>
      </c>
      <c r="B173" s="12" t="s">
        <v>201</v>
      </c>
      <c r="C173" s="12" t="s">
        <v>162</v>
      </c>
      <c r="D173" s="12" t="s">
        <v>161</v>
      </c>
      <c r="E173" s="12" t="s">
        <v>140</v>
      </c>
      <c r="F173" s="12">
        <v>194</v>
      </c>
      <c r="G173" s="12">
        <v>703</v>
      </c>
      <c r="H173" s="12">
        <v>714</v>
      </c>
      <c r="I173" s="12">
        <v>-11</v>
      </c>
      <c r="J173" s="12">
        <v>4</v>
      </c>
      <c r="K173" s="12">
        <v>79</v>
      </c>
      <c r="L173" s="12">
        <v>83</v>
      </c>
      <c r="M173" s="28">
        <v>87032933</v>
      </c>
    </row>
    <row r="174" spans="1:13" x14ac:dyDescent="0.2">
      <c r="A174" s="12">
        <v>2005</v>
      </c>
      <c r="B174" s="12" t="s">
        <v>220</v>
      </c>
      <c r="C174" s="12" t="s">
        <v>159</v>
      </c>
      <c r="D174" s="12" t="s">
        <v>157</v>
      </c>
      <c r="E174" s="12" t="s">
        <v>190</v>
      </c>
      <c r="F174" s="12">
        <v>130</v>
      </c>
      <c r="G174" s="12">
        <v>699</v>
      </c>
      <c r="H174" s="12">
        <v>751</v>
      </c>
      <c r="I174" s="12">
        <v>-52</v>
      </c>
      <c r="J174" s="12">
        <v>4</v>
      </c>
      <c r="K174" s="12">
        <v>69</v>
      </c>
      <c r="L174" s="12">
        <v>93</v>
      </c>
      <c r="M174" s="28">
        <v>87754334</v>
      </c>
    </row>
    <row r="175" spans="1:13" x14ac:dyDescent="0.2">
      <c r="A175" s="12">
        <v>2005</v>
      </c>
      <c r="B175" s="12" t="s">
        <v>221</v>
      </c>
      <c r="C175" s="12" t="s">
        <v>185</v>
      </c>
      <c r="D175" s="12" t="s">
        <v>161</v>
      </c>
      <c r="E175" s="12" t="s">
        <v>190</v>
      </c>
      <c r="F175" s="12">
        <v>128</v>
      </c>
      <c r="G175" s="12">
        <v>649</v>
      </c>
      <c r="H175" s="12">
        <v>745</v>
      </c>
      <c r="I175" s="12">
        <v>-96</v>
      </c>
      <c r="J175" s="12">
        <v>3</v>
      </c>
      <c r="K175" s="12">
        <v>75</v>
      </c>
      <c r="L175" s="12">
        <v>87</v>
      </c>
      <c r="M175" s="28">
        <v>90199500</v>
      </c>
    </row>
    <row r="176" spans="1:13" x14ac:dyDescent="0.2">
      <c r="A176" s="12">
        <v>2005</v>
      </c>
      <c r="B176" s="12" t="s">
        <v>222</v>
      </c>
      <c r="C176" s="12" t="s">
        <v>180</v>
      </c>
      <c r="D176" s="12" t="s">
        <v>161</v>
      </c>
      <c r="E176" s="12" t="s">
        <v>140</v>
      </c>
      <c r="F176" s="12">
        <v>170</v>
      </c>
      <c r="G176" s="12">
        <v>805</v>
      </c>
      <c r="H176" s="12">
        <v>634</v>
      </c>
      <c r="I176" s="12">
        <v>171</v>
      </c>
      <c r="J176" s="12">
        <v>1</v>
      </c>
      <c r="K176" s="12">
        <v>100</v>
      </c>
      <c r="L176" s="12">
        <v>62</v>
      </c>
      <c r="M176" s="28">
        <v>92106833</v>
      </c>
    </row>
    <row r="177" spans="1:13" x14ac:dyDescent="0.2">
      <c r="A177" s="12">
        <v>2005</v>
      </c>
      <c r="B177" s="12" t="s">
        <v>226</v>
      </c>
      <c r="C177" s="12" t="s">
        <v>181</v>
      </c>
      <c r="D177" s="12" t="s">
        <v>157</v>
      </c>
      <c r="E177" s="12" t="s">
        <v>190</v>
      </c>
      <c r="F177" s="12">
        <v>147</v>
      </c>
      <c r="G177" s="12">
        <v>761</v>
      </c>
      <c r="H177" s="12">
        <v>643</v>
      </c>
      <c r="I177" s="12">
        <v>118</v>
      </c>
      <c r="J177" s="12">
        <v>1</v>
      </c>
      <c r="K177" s="12">
        <v>95</v>
      </c>
      <c r="L177" s="12">
        <v>67</v>
      </c>
      <c r="M177" s="28">
        <v>94867822</v>
      </c>
    </row>
    <row r="178" spans="1:13" x14ac:dyDescent="0.2">
      <c r="A178" s="12">
        <v>2005</v>
      </c>
      <c r="B178" s="12" t="s">
        <v>217</v>
      </c>
      <c r="C178" s="12" t="s">
        <v>186</v>
      </c>
      <c r="D178" s="12" t="s">
        <v>161</v>
      </c>
      <c r="E178" s="12" t="s">
        <v>196</v>
      </c>
      <c r="F178" s="12">
        <v>167</v>
      </c>
      <c r="G178" s="12">
        <v>807</v>
      </c>
      <c r="H178" s="12">
        <v>726</v>
      </c>
      <c r="I178" s="12">
        <v>81</v>
      </c>
      <c r="J178" s="12">
        <v>2</v>
      </c>
      <c r="K178" s="12">
        <v>88</v>
      </c>
      <c r="L178" s="12">
        <v>74</v>
      </c>
      <c r="M178" s="28">
        <v>95522000</v>
      </c>
    </row>
    <row r="179" spans="1:13" x14ac:dyDescent="0.2">
      <c r="A179" s="12">
        <v>2005</v>
      </c>
      <c r="B179" s="12" t="s">
        <v>215</v>
      </c>
      <c r="C179" s="12" t="s">
        <v>173</v>
      </c>
      <c r="D179" s="12" t="s">
        <v>161</v>
      </c>
      <c r="E179" s="12" t="s">
        <v>196</v>
      </c>
      <c r="F179" s="12">
        <v>175</v>
      </c>
      <c r="G179" s="12">
        <v>722</v>
      </c>
      <c r="H179" s="12">
        <v>648</v>
      </c>
      <c r="I179" s="12">
        <v>74</v>
      </c>
      <c r="J179" s="12">
        <v>3</v>
      </c>
      <c r="K179" s="12">
        <v>83</v>
      </c>
      <c r="L179" s="12">
        <v>79</v>
      </c>
      <c r="M179" s="28">
        <v>101305821</v>
      </c>
    </row>
    <row r="180" spans="1:13" x14ac:dyDescent="0.2">
      <c r="A180" s="12">
        <v>2005</v>
      </c>
      <c r="B180" s="12" t="s">
        <v>199</v>
      </c>
      <c r="C180" s="12" t="s">
        <v>168</v>
      </c>
      <c r="D180" s="12" t="s">
        <v>157</v>
      </c>
      <c r="E180" s="12" t="s">
        <v>196</v>
      </c>
      <c r="F180" s="12">
        <v>199</v>
      </c>
      <c r="G180" s="12">
        <v>910</v>
      </c>
      <c r="H180" s="12">
        <v>805</v>
      </c>
      <c r="I180" s="12">
        <v>105</v>
      </c>
      <c r="J180" s="12">
        <v>2</v>
      </c>
      <c r="K180" s="12">
        <v>95</v>
      </c>
      <c r="L180" s="12">
        <v>67</v>
      </c>
      <c r="M180" s="28">
        <v>123505125</v>
      </c>
    </row>
    <row r="181" spans="1:13" x14ac:dyDescent="0.2">
      <c r="A181" s="12">
        <v>2005</v>
      </c>
      <c r="B181" s="12" t="s">
        <v>214</v>
      </c>
      <c r="C181" s="12" t="s">
        <v>171</v>
      </c>
      <c r="D181" s="12" t="s">
        <v>157</v>
      </c>
      <c r="E181" s="12" t="s">
        <v>196</v>
      </c>
      <c r="F181" s="12">
        <v>229</v>
      </c>
      <c r="G181" s="12">
        <v>886</v>
      </c>
      <c r="H181" s="12">
        <v>789</v>
      </c>
      <c r="I181" s="12">
        <v>97</v>
      </c>
      <c r="J181" s="12">
        <v>1</v>
      </c>
      <c r="K181" s="12">
        <v>95</v>
      </c>
      <c r="L181" s="12">
        <v>67</v>
      </c>
      <c r="M181" s="28">
        <v>208306817</v>
      </c>
    </row>
    <row r="182" spans="1:13" x14ac:dyDescent="0.2">
      <c r="A182" s="12">
        <v>2006</v>
      </c>
      <c r="B182" s="12" t="s">
        <v>206</v>
      </c>
      <c r="C182" s="12" t="s">
        <v>187</v>
      </c>
      <c r="D182" s="12" t="s">
        <v>161</v>
      </c>
      <c r="E182" s="12" t="s">
        <v>196</v>
      </c>
      <c r="F182" s="12">
        <v>182</v>
      </c>
      <c r="G182" s="12">
        <v>758</v>
      </c>
      <c r="H182" s="12">
        <v>772</v>
      </c>
      <c r="I182" s="12">
        <v>-14</v>
      </c>
      <c r="J182" s="12">
        <v>4</v>
      </c>
      <c r="K182" s="12">
        <v>78</v>
      </c>
      <c r="L182" s="12">
        <v>84</v>
      </c>
      <c r="M182" s="28">
        <v>14671500</v>
      </c>
    </row>
    <row r="183" spans="1:13" x14ac:dyDescent="0.2">
      <c r="A183" s="12">
        <v>2006</v>
      </c>
      <c r="B183" s="12" t="s">
        <v>223</v>
      </c>
      <c r="C183" s="12" t="s">
        <v>167</v>
      </c>
      <c r="D183" s="12" t="s">
        <v>157</v>
      </c>
      <c r="E183" s="12" t="s">
        <v>196</v>
      </c>
      <c r="F183" s="12">
        <v>190</v>
      </c>
      <c r="G183" s="12">
        <v>689</v>
      </c>
      <c r="H183" s="12">
        <v>856</v>
      </c>
      <c r="I183" s="12">
        <v>-167</v>
      </c>
      <c r="J183" s="12">
        <v>5</v>
      </c>
      <c r="K183" s="12">
        <v>61</v>
      </c>
      <c r="L183" s="12">
        <v>101</v>
      </c>
      <c r="M183" s="28">
        <v>34917967</v>
      </c>
    </row>
    <row r="184" spans="1:13" x14ac:dyDescent="0.2">
      <c r="A184" s="12">
        <v>2006</v>
      </c>
      <c r="B184" s="12" t="s">
        <v>204</v>
      </c>
      <c r="C184" s="12" t="s">
        <v>188</v>
      </c>
      <c r="D184" s="12" t="s">
        <v>161</v>
      </c>
      <c r="E184" s="12" t="s">
        <v>190</v>
      </c>
      <c r="F184" s="12">
        <v>157</v>
      </c>
      <c r="G184" s="12">
        <v>813</v>
      </c>
      <c r="H184" s="12">
        <v>812</v>
      </c>
      <c r="I184" s="12">
        <v>1</v>
      </c>
      <c r="J184" s="12">
        <v>4</v>
      </c>
      <c r="K184" s="12">
        <v>76</v>
      </c>
      <c r="L184" s="12">
        <v>86</v>
      </c>
      <c r="M184" s="28">
        <v>41233000</v>
      </c>
    </row>
    <row r="185" spans="1:13" x14ac:dyDescent="0.2">
      <c r="A185" s="12">
        <v>2006</v>
      </c>
      <c r="B185" s="12" t="s">
        <v>218</v>
      </c>
      <c r="C185" s="12" t="s">
        <v>174</v>
      </c>
      <c r="D185" s="12" t="s">
        <v>161</v>
      </c>
      <c r="E185" s="12" t="s">
        <v>140</v>
      </c>
      <c r="F185" s="12">
        <v>141</v>
      </c>
      <c r="G185" s="12">
        <v>691</v>
      </c>
      <c r="H185" s="12">
        <v>797</v>
      </c>
      <c r="I185" s="12">
        <v>-106</v>
      </c>
      <c r="J185" s="12">
        <v>5</v>
      </c>
      <c r="K185" s="12">
        <v>67</v>
      </c>
      <c r="L185" s="12">
        <v>95</v>
      </c>
      <c r="M185" s="28">
        <v>46717750</v>
      </c>
    </row>
    <row r="186" spans="1:13" x14ac:dyDescent="0.2">
      <c r="A186" s="12">
        <v>2006</v>
      </c>
      <c r="B186" s="12" t="s">
        <v>208</v>
      </c>
      <c r="C186" s="12" t="s">
        <v>178</v>
      </c>
      <c r="D186" s="12" t="s">
        <v>157</v>
      </c>
      <c r="E186" s="12" t="s">
        <v>140</v>
      </c>
      <c r="F186" s="12">
        <v>124</v>
      </c>
      <c r="G186" s="12">
        <v>757</v>
      </c>
      <c r="H186" s="12">
        <v>971</v>
      </c>
      <c r="I186" s="12">
        <v>-214</v>
      </c>
      <c r="J186" s="12">
        <v>5</v>
      </c>
      <c r="K186" s="12">
        <v>62</v>
      </c>
      <c r="L186" s="12">
        <v>100</v>
      </c>
      <c r="M186" s="28">
        <v>47294000</v>
      </c>
    </row>
    <row r="187" spans="1:13" x14ac:dyDescent="0.2">
      <c r="A187" s="12">
        <v>2006</v>
      </c>
      <c r="B187" s="12" t="s">
        <v>203</v>
      </c>
      <c r="C187" s="12" t="s">
        <v>176</v>
      </c>
      <c r="D187" s="12" t="s">
        <v>157</v>
      </c>
      <c r="E187" s="12" t="s">
        <v>140</v>
      </c>
      <c r="F187" s="12">
        <v>196</v>
      </c>
      <c r="G187" s="12">
        <v>870</v>
      </c>
      <c r="H187" s="12">
        <v>782</v>
      </c>
      <c r="I187" s="12">
        <v>88</v>
      </c>
      <c r="J187" s="12">
        <v>4</v>
      </c>
      <c r="K187" s="12">
        <v>78</v>
      </c>
      <c r="L187" s="12">
        <v>84</v>
      </c>
      <c r="M187" s="28">
        <v>56031500</v>
      </c>
    </row>
    <row r="188" spans="1:13" x14ac:dyDescent="0.2">
      <c r="A188" s="12">
        <v>2006</v>
      </c>
      <c r="B188" s="12" t="s">
        <v>210</v>
      </c>
      <c r="C188" s="12" t="s">
        <v>166</v>
      </c>
      <c r="D188" s="12" t="s">
        <v>161</v>
      </c>
      <c r="E188" s="12" t="s">
        <v>140</v>
      </c>
      <c r="F188" s="12">
        <v>180</v>
      </c>
      <c r="G188" s="12">
        <v>730</v>
      </c>
      <c r="H188" s="12">
        <v>833</v>
      </c>
      <c r="I188" s="12">
        <v>-103</v>
      </c>
      <c r="J188" s="12">
        <v>4</v>
      </c>
      <c r="K188" s="12">
        <v>75</v>
      </c>
      <c r="L188" s="12">
        <v>87</v>
      </c>
      <c r="M188" s="28">
        <v>57568333</v>
      </c>
    </row>
    <row r="189" spans="1:13" x14ac:dyDescent="0.2">
      <c r="A189" s="12">
        <v>2006</v>
      </c>
      <c r="B189" s="12" t="s">
        <v>195</v>
      </c>
      <c r="C189" s="12" t="s">
        <v>169</v>
      </c>
      <c r="D189" s="12" t="s">
        <v>161</v>
      </c>
      <c r="E189" s="12" t="s">
        <v>190</v>
      </c>
      <c r="F189" s="12">
        <v>160</v>
      </c>
      <c r="G189" s="12">
        <v>773</v>
      </c>
      <c r="H189" s="12">
        <v>788</v>
      </c>
      <c r="I189" s="12">
        <v>-15</v>
      </c>
      <c r="J189" s="12">
        <v>4</v>
      </c>
      <c r="K189" s="12">
        <v>76</v>
      </c>
      <c r="L189" s="12">
        <v>86</v>
      </c>
      <c r="M189" s="28">
        <v>59684226</v>
      </c>
    </row>
    <row r="190" spans="1:13" x14ac:dyDescent="0.2">
      <c r="A190" s="12">
        <v>2006</v>
      </c>
      <c r="B190" s="12" t="s">
        <v>202</v>
      </c>
      <c r="C190" s="12" t="s">
        <v>179</v>
      </c>
      <c r="D190" s="12" t="s">
        <v>161</v>
      </c>
      <c r="E190" s="12" t="s">
        <v>140</v>
      </c>
      <c r="F190" s="12">
        <v>217</v>
      </c>
      <c r="G190" s="12">
        <v>749</v>
      </c>
      <c r="H190" s="12">
        <v>801</v>
      </c>
      <c r="I190" s="12">
        <v>-52</v>
      </c>
      <c r="J190" s="12">
        <v>3</v>
      </c>
      <c r="K190" s="12">
        <v>80</v>
      </c>
      <c r="L190" s="12">
        <v>82</v>
      </c>
      <c r="M190" s="28">
        <v>60909519</v>
      </c>
    </row>
    <row r="191" spans="1:13" x14ac:dyDescent="0.2">
      <c r="A191" s="12">
        <v>2006</v>
      </c>
      <c r="B191" s="12" t="s">
        <v>216</v>
      </c>
      <c r="C191" s="12" t="s">
        <v>170</v>
      </c>
      <c r="D191" s="12" t="s">
        <v>157</v>
      </c>
      <c r="E191" s="12" t="s">
        <v>190</v>
      </c>
      <c r="F191" s="12">
        <v>175</v>
      </c>
      <c r="G191" s="12">
        <v>771</v>
      </c>
      <c r="H191" s="12">
        <v>727</v>
      </c>
      <c r="I191" s="12">
        <v>44</v>
      </c>
      <c r="J191" s="12">
        <v>1</v>
      </c>
      <c r="K191" s="12">
        <v>93</v>
      </c>
      <c r="L191" s="12">
        <v>69</v>
      </c>
      <c r="M191" s="28">
        <v>62243079</v>
      </c>
    </row>
    <row r="192" spans="1:13" x14ac:dyDescent="0.2">
      <c r="A192" s="12">
        <v>2006</v>
      </c>
      <c r="B192" s="12" t="s">
        <v>227</v>
      </c>
      <c r="C192" s="12" t="s">
        <v>183</v>
      </c>
      <c r="D192" s="12" t="s">
        <v>161</v>
      </c>
      <c r="E192" s="12" t="s">
        <v>196</v>
      </c>
      <c r="F192" s="12">
        <v>164</v>
      </c>
      <c r="G192" s="12">
        <v>746</v>
      </c>
      <c r="H192" s="12">
        <v>872</v>
      </c>
      <c r="I192" s="12">
        <v>-126</v>
      </c>
      <c r="J192" s="12">
        <v>5</v>
      </c>
      <c r="K192" s="12">
        <v>71</v>
      </c>
      <c r="L192" s="12">
        <v>91</v>
      </c>
      <c r="M192" s="28">
        <v>63143000</v>
      </c>
    </row>
    <row r="193" spans="1:13" x14ac:dyDescent="0.2">
      <c r="A193" s="12">
        <v>2006</v>
      </c>
      <c r="B193" s="12" t="s">
        <v>211</v>
      </c>
      <c r="C193" s="12" t="s">
        <v>175</v>
      </c>
      <c r="D193" s="12" t="s">
        <v>157</v>
      </c>
      <c r="E193" s="12" t="s">
        <v>140</v>
      </c>
      <c r="F193" s="12">
        <v>143</v>
      </c>
      <c r="G193" s="12">
        <v>801</v>
      </c>
      <c r="H193" s="12">
        <v>683</v>
      </c>
      <c r="I193" s="12">
        <v>118</v>
      </c>
      <c r="J193" s="12">
        <v>1</v>
      </c>
      <c r="K193" s="12">
        <v>96</v>
      </c>
      <c r="L193" s="12">
        <v>66</v>
      </c>
      <c r="M193" s="28">
        <v>63396006</v>
      </c>
    </row>
    <row r="194" spans="1:13" x14ac:dyDescent="0.2">
      <c r="A194" s="12">
        <v>2006</v>
      </c>
      <c r="B194" s="12" t="s">
        <v>224</v>
      </c>
      <c r="C194" s="12" t="s">
        <v>184</v>
      </c>
      <c r="D194" s="12" t="s">
        <v>157</v>
      </c>
      <c r="E194" s="12" t="s">
        <v>190</v>
      </c>
      <c r="F194" s="12">
        <v>183</v>
      </c>
      <c r="G194" s="12">
        <v>835</v>
      </c>
      <c r="H194" s="12">
        <v>784</v>
      </c>
      <c r="I194" s="12">
        <v>51</v>
      </c>
      <c r="J194" s="12">
        <v>3</v>
      </c>
      <c r="K194" s="12">
        <v>80</v>
      </c>
      <c r="L194" s="12">
        <v>82</v>
      </c>
      <c r="M194" s="28">
        <v>68228662</v>
      </c>
    </row>
    <row r="195" spans="1:13" x14ac:dyDescent="0.2">
      <c r="A195" s="12">
        <v>2006</v>
      </c>
      <c r="B195" s="12" t="s">
        <v>219</v>
      </c>
      <c r="C195" s="12" t="s">
        <v>172</v>
      </c>
      <c r="D195" s="12" t="s">
        <v>161</v>
      </c>
      <c r="E195" s="12" t="s">
        <v>190</v>
      </c>
      <c r="F195" s="12">
        <v>161</v>
      </c>
      <c r="G195" s="12">
        <v>731</v>
      </c>
      <c r="H195" s="12">
        <v>679</v>
      </c>
      <c r="I195" s="12">
        <v>52</v>
      </c>
      <c r="J195" s="12">
        <v>1</v>
      </c>
      <c r="K195" s="12">
        <v>88</v>
      </c>
      <c r="L195" s="12">
        <v>74</v>
      </c>
      <c r="M195" s="28">
        <v>69896141</v>
      </c>
    </row>
    <row r="196" spans="1:13" x14ac:dyDescent="0.2">
      <c r="A196" s="12">
        <v>2006</v>
      </c>
      <c r="B196" s="12" t="s">
        <v>225</v>
      </c>
      <c r="C196" s="12" t="s">
        <v>164</v>
      </c>
      <c r="D196" s="12" t="s">
        <v>157</v>
      </c>
      <c r="E196" s="12" t="s">
        <v>196</v>
      </c>
      <c r="F196" s="12">
        <v>199</v>
      </c>
      <c r="G196" s="12">
        <v>809</v>
      </c>
      <c r="H196" s="12">
        <v>754</v>
      </c>
      <c r="I196" s="12">
        <v>55</v>
      </c>
      <c r="J196" s="12">
        <v>2</v>
      </c>
      <c r="K196" s="12">
        <v>87</v>
      </c>
      <c r="L196" s="12">
        <v>75</v>
      </c>
      <c r="M196" s="28">
        <v>71365000</v>
      </c>
    </row>
    <row r="197" spans="1:13" x14ac:dyDescent="0.2">
      <c r="A197" s="12">
        <v>2006</v>
      </c>
      <c r="B197" s="12" t="s">
        <v>198</v>
      </c>
      <c r="C197" s="12" t="s">
        <v>165</v>
      </c>
      <c r="D197" s="12" t="s">
        <v>157</v>
      </c>
      <c r="E197" s="12" t="s">
        <v>196</v>
      </c>
      <c r="F197" s="12">
        <v>164</v>
      </c>
      <c r="G197" s="12">
        <v>768</v>
      </c>
      <c r="H197" s="12">
        <v>899</v>
      </c>
      <c r="I197" s="12">
        <v>-131</v>
      </c>
      <c r="J197" s="12">
        <v>4</v>
      </c>
      <c r="K197" s="12">
        <v>70</v>
      </c>
      <c r="L197" s="12">
        <v>92</v>
      </c>
      <c r="M197" s="28">
        <v>72585582</v>
      </c>
    </row>
    <row r="198" spans="1:13" x14ac:dyDescent="0.2">
      <c r="A198" s="12">
        <v>2006</v>
      </c>
      <c r="B198" s="12" t="s">
        <v>205</v>
      </c>
      <c r="C198" s="12" t="s">
        <v>182</v>
      </c>
      <c r="D198" s="12" t="s">
        <v>157</v>
      </c>
      <c r="E198" s="12" t="s">
        <v>140</v>
      </c>
      <c r="F198" s="12">
        <v>203</v>
      </c>
      <c r="G198" s="12">
        <v>822</v>
      </c>
      <c r="H198" s="12">
        <v>675</v>
      </c>
      <c r="I198" s="12">
        <v>147</v>
      </c>
      <c r="J198" s="12">
        <v>2</v>
      </c>
      <c r="K198" s="12">
        <v>95</v>
      </c>
      <c r="L198" s="12">
        <v>67</v>
      </c>
      <c r="M198" s="28">
        <v>82612866</v>
      </c>
    </row>
    <row r="199" spans="1:13" x14ac:dyDescent="0.2">
      <c r="A199" s="12">
        <v>2006</v>
      </c>
      <c r="B199" s="12" t="s">
        <v>220</v>
      </c>
      <c r="C199" s="12" t="s">
        <v>159</v>
      </c>
      <c r="D199" s="12" t="s">
        <v>157</v>
      </c>
      <c r="E199" s="12" t="s">
        <v>190</v>
      </c>
      <c r="F199" s="12">
        <v>172</v>
      </c>
      <c r="G199" s="12">
        <v>756</v>
      </c>
      <c r="H199" s="12">
        <v>792</v>
      </c>
      <c r="I199" s="12">
        <v>-36</v>
      </c>
      <c r="J199" s="12">
        <v>4</v>
      </c>
      <c r="K199" s="12">
        <v>78</v>
      </c>
      <c r="L199" s="12">
        <v>84</v>
      </c>
      <c r="M199" s="28">
        <v>87959833</v>
      </c>
    </row>
    <row r="200" spans="1:13" x14ac:dyDescent="0.2">
      <c r="A200" s="12">
        <v>2006</v>
      </c>
      <c r="B200" s="12" t="s">
        <v>217</v>
      </c>
      <c r="C200" s="12" t="s">
        <v>186</v>
      </c>
      <c r="D200" s="12" t="s">
        <v>161</v>
      </c>
      <c r="E200" s="12" t="s">
        <v>196</v>
      </c>
      <c r="F200" s="12">
        <v>216</v>
      </c>
      <c r="G200" s="12">
        <v>865</v>
      </c>
      <c r="H200" s="12">
        <v>812</v>
      </c>
      <c r="I200" s="12">
        <v>53</v>
      </c>
      <c r="J200" s="12">
        <v>2</v>
      </c>
      <c r="K200" s="12">
        <v>85</v>
      </c>
      <c r="L200" s="12">
        <v>77</v>
      </c>
      <c r="M200" s="28">
        <v>88273333</v>
      </c>
    </row>
    <row r="201" spans="1:13" x14ac:dyDescent="0.2">
      <c r="A201" s="12">
        <v>2006</v>
      </c>
      <c r="B201" s="12" t="s">
        <v>207</v>
      </c>
      <c r="C201" s="12" t="s">
        <v>158</v>
      </c>
      <c r="D201" s="12" t="s">
        <v>161</v>
      </c>
      <c r="E201" s="12" t="s">
        <v>140</v>
      </c>
      <c r="F201" s="12">
        <v>174</v>
      </c>
      <c r="G201" s="12">
        <v>735</v>
      </c>
      <c r="H201" s="12">
        <v>719</v>
      </c>
      <c r="I201" s="12">
        <v>16</v>
      </c>
      <c r="J201" s="12">
        <v>2</v>
      </c>
      <c r="K201" s="12">
        <v>82</v>
      </c>
      <c r="L201" s="12">
        <v>80</v>
      </c>
      <c r="M201" s="28">
        <v>88694435</v>
      </c>
    </row>
    <row r="202" spans="1:13" x14ac:dyDescent="0.2">
      <c r="A202" s="12">
        <v>2006</v>
      </c>
      <c r="B202" s="12" t="s">
        <v>222</v>
      </c>
      <c r="C202" s="12" t="s">
        <v>180</v>
      </c>
      <c r="D202" s="12" t="s">
        <v>161</v>
      </c>
      <c r="E202" s="12" t="s">
        <v>140</v>
      </c>
      <c r="F202" s="12">
        <v>184</v>
      </c>
      <c r="G202" s="12">
        <v>781</v>
      </c>
      <c r="H202" s="12">
        <v>762</v>
      </c>
      <c r="I202" s="12">
        <v>19</v>
      </c>
      <c r="J202" s="12">
        <v>1</v>
      </c>
      <c r="K202" s="12">
        <v>83</v>
      </c>
      <c r="L202" s="12">
        <v>78</v>
      </c>
      <c r="M202" s="28">
        <v>88891371</v>
      </c>
    </row>
    <row r="203" spans="1:13" x14ac:dyDescent="0.2">
      <c r="A203" s="12">
        <v>2006</v>
      </c>
      <c r="B203" s="12" t="s">
        <v>221</v>
      </c>
      <c r="C203" s="12" t="s">
        <v>185</v>
      </c>
      <c r="D203" s="12" t="s">
        <v>161</v>
      </c>
      <c r="E203" s="12" t="s">
        <v>190</v>
      </c>
      <c r="F203" s="12">
        <v>163</v>
      </c>
      <c r="G203" s="12">
        <v>746</v>
      </c>
      <c r="H203" s="12">
        <v>790</v>
      </c>
      <c r="I203" s="12">
        <v>-44</v>
      </c>
      <c r="J203" s="12">
        <v>3</v>
      </c>
      <c r="K203" s="12">
        <v>76</v>
      </c>
      <c r="L203" s="12">
        <v>85</v>
      </c>
      <c r="M203" s="28">
        <v>90056419</v>
      </c>
    </row>
    <row r="204" spans="1:13" x14ac:dyDescent="0.2">
      <c r="A204" s="12">
        <v>2006</v>
      </c>
      <c r="B204" s="12" t="s">
        <v>197</v>
      </c>
      <c r="C204" s="12" t="s">
        <v>160</v>
      </c>
      <c r="D204" s="12" t="s">
        <v>161</v>
      </c>
      <c r="E204" s="12" t="s">
        <v>196</v>
      </c>
      <c r="F204" s="12">
        <v>222</v>
      </c>
      <c r="G204" s="12">
        <v>849</v>
      </c>
      <c r="H204" s="12">
        <v>805</v>
      </c>
      <c r="I204" s="12">
        <v>44</v>
      </c>
      <c r="J204" s="12">
        <v>3</v>
      </c>
      <c r="K204" s="12">
        <v>79</v>
      </c>
      <c r="L204" s="12">
        <v>83</v>
      </c>
      <c r="M204" s="28">
        <v>90156876</v>
      </c>
    </row>
    <row r="205" spans="1:13" x14ac:dyDescent="0.2">
      <c r="A205" s="12">
        <v>2006</v>
      </c>
      <c r="B205" s="12" t="s">
        <v>201</v>
      </c>
      <c r="C205" s="12" t="s">
        <v>162</v>
      </c>
      <c r="D205" s="12" t="s">
        <v>161</v>
      </c>
      <c r="E205" s="12" t="s">
        <v>140</v>
      </c>
      <c r="F205" s="12">
        <v>166</v>
      </c>
      <c r="G205" s="12">
        <v>716</v>
      </c>
      <c r="H205" s="12">
        <v>834</v>
      </c>
      <c r="I205" s="12">
        <v>-118</v>
      </c>
      <c r="J205" s="12">
        <v>6</v>
      </c>
      <c r="K205" s="12">
        <v>66</v>
      </c>
      <c r="L205" s="12">
        <v>96</v>
      </c>
      <c r="M205" s="28">
        <v>94424499</v>
      </c>
    </row>
    <row r="206" spans="1:13" x14ac:dyDescent="0.2">
      <c r="A206" s="12">
        <v>2006</v>
      </c>
      <c r="B206" s="12" t="s">
        <v>209</v>
      </c>
      <c r="C206" s="12" t="s">
        <v>177</v>
      </c>
      <c r="D206" s="12" t="s">
        <v>161</v>
      </c>
      <c r="E206" s="12" t="s">
        <v>190</v>
      </c>
      <c r="F206" s="12">
        <v>153</v>
      </c>
      <c r="G206" s="12">
        <v>820</v>
      </c>
      <c r="H206" s="12">
        <v>751</v>
      </c>
      <c r="I206" s="12">
        <v>69</v>
      </c>
      <c r="J206" s="12">
        <v>2</v>
      </c>
      <c r="K206" s="12">
        <v>88</v>
      </c>
      <c r="L206" s="12">
        <v>74</v>
      </c>
      <c r="M206" s="28">
        <v>98447187</v>
      </c>
    </row>
    <row r="207" spans="1:13" x14ac:dyDescent="0.2">
      <c r="A207" s="12">
        <v>2006</v>
      </c>
      <c r="B207" s="12" t="s">
        <v>215</v>
      </c>
      <c r="C207" s="12" t="s">
        <v>173</v>
      </c>
      <c r="D207" s="12" t="s">
        <v>161</v>
      </c>
      <c r="E207" s="12" t="s">
        <v>196</v>
      </c>
      <c r="F207" s="12">
        <v>200</v>
      </c>
      <c r="G207" s="12">
        <v>834</v>
      </c>
      <c r="H207" s="12">
        <v>731</v>
      </c>
      <c r="I207" s="12">
        <v>103</v>
      </c>
      <c r="J207" s="12">
        <v>1</v>
      </c>
      <c r="K207" s="12">
        <v>97</v>
      </c>
      <c r="L207" s="12">
        <v>65</v>
      </c>
      <c r="M207" s="28">
        <v>101084963</v>
      </c>
    </row>
    <row r="208" spans="1:13" x14ac:dyDescent="0.2">
      <c r="A208" s="12">
        <v>2006</v>
      </c>
      <c r="B208" s="12" t="s">
        <v>200</v>
      </c>
      <c r="C208" s="12" t="s">
        <v>156</v>
      </c>
      <c r="D208" s="12" t="s">
        <v>157</v>
      </c>
      <c r="E208" s="12" t="s">
        <v>140</v>
      </c>
      <c r="F208" s="12">
        <v>236</v>
      </c>
      <c r="G208" s="12">
        <v>868</v>
      </c>
      <c r="H208" s="12">
        <v>794</v>
      </c>
      <c r="I208" s="12">
        <v>74</v>
      </c>
      <c r="J208" s="12">
        <v>3</v>
      </c>
      <c r="K208" s="12">
        <v>90</v>
      </c>
      <c r="L208" s="12">
        <v>72</v>
      </c>
      <c r="M208" s="28">
        <v>102750667</v>
      </c>
    </row>
    <row r="209" spans="1:13" x14ac:dyDescent="0.2">
      <c r="A209" s="12">
        <v>2006</v>
      </c>
      <c r="B209" s="12" t="s">
        <v>226</v>
      </c>
      <c r="C209" s="12" t="s">
        <v>181</v>
      </c>
      <c r="D209" s="12" t="s">
        <v>157</v>
      </c>
      <c r="E209" s="12" t="s">
        <v>190</v>
      </c>
      <c r="F209" s="12">
        <v>159</v>
      </c>
      <c r="G209" s="12">
        <v>766</v>
      </c>
      <c r="H209" s="12">
        <v>732</v>
      </c>
      <c r="I209" s="12">
        <v>34</v>
      </c>
      <c r="J209" s="12">
        <v>2</v>
      </c>
      <c r="K209" s="12">
        <v>89</v>
      </c>
      <c r="L209" s="12">
        <v>73</v>
      </c>
      <c r="M209" s="28">
        <v>103472000</v>
      </c>
    </row>
    <row r="210" spans="1:13" x14ac:dyDescent="0.2">
      <c r="A210" s="12">
        <v>2006</v>
      </c>
      <c r="B210" s="12" t="s">
        <v>199</v>
      </c>
      <c r="C210" s="12" t="s">
        <v>168</v>
      </c>
      <c r="D210" s="12" t="s">
        <v>157</v>
      </c>
      <c r="E210" s="12" t="s">
        <v>196</v>
      </c>
      <c r="F210" s="12">
        <v>192</v>
      </c>
      <c r="G210" s="12">
        <v>820</v>
      </c>
      <c r="H210" s="12">
        <v>825</v>
      </c>
      <c r="I210" s="12">
        <v>-5</v>
      </c>
      <c r="J210" s="12">
        <v>3</v>
      </c>
      <c r="K210" s="12">
        <v>86</v>
      </c>
      <c r="L210" s="12">
        <v>76</v>
      </c>
      <c r="M210" s="28">
        <v>120099824</v>
      </c>
    </row>
    <row r="211" spans="1:13" x14ac:dyDescent="0.2">
      <c r="A211" s="12">
        <v>2006</v>
      </c>
      <c r="B211" s="12" t="s">
        <v>214</v>
      </c>
      <c r="C211" s="12" t="s">
        <v>171</v>
      </c>
      <c r="D211" s="12" t="s">
        <v>157</v>
      </c>
      <c r="E211" s="12" t="s">
        <v>196</v>
      </c>
      <c r="F211" s="12">
        <v>210</v>
      </c>
      <c r="G211" s="12">
        <v>930</v>
      </c>
      <c r="H211" s="12">
        <v>767</v>
      </c>
      <c r="I211" s="12">
        <v>163</v>
      </c>
      <c r="J211" s="12">
        <v>1</v>
      </c>
      <c r="K211" s="12">
        <v>97</v>
      </c>
      <c r="L211" s="12">
        <v>65</v>
      </c>
      <c r="M211" s="28">
        <v>194663079</v>
      </c>
    </row>
    <row r="212" spans="1:13" x14ac:dyDescent="0.2">
      <c r="A212" s="12">
        <v>2007</v>
      </c>
      <c r="B212" s="12" t="s">
        <v>223</v>
      </c>
      <c r="C212" s="12" t="s">
        <v>167</v>
      </c>
      <c r="D212" s="12" t="s">
        <v>157</v>
      </c>
      <c r="E212" s="12" t="s">
        <v>196</v>
      </c>
      <c r="F212" s="12">
        <v>187</v>
      </c>
      <c r="G212" s="12">
        <v>782</v>
      </c>
      <c r="H212" s="12">
        <v>944</v>
      </c>
      <c r="I212" s="12">
        <v>-162</v>
      </c>
      <c r="J212" s="12">
        <v>5</v>
      </c>
      <c r="K212" s="12">
        <v>66</v>
      </c>
      <c r="L212" s="12">
        <v>96</v>
      </c>
      <c r="M212" s="28">
        <v>24123500</v>
      </c>
    </row>
    <row r="213" spans="1:13" x14ac:dyDescent="0.2">
      <c r="A213" s="12">
        <v>2007</v>
      </c>
      <c r="B213" s="12" t="s">
        <v>206</v>
      </c>
      <c r="C213" s="12" t="s">
        <v>187</v>
      </c>
      <c r="D213" s="12" t="s">
        <v>161</v>
      </c>
      <c r="E213" s="12" t="s">
        <v>196</v>
      </c>
      <c r="F213" s="12">
        <v>201</v>
      </c>
      <c r="G213" s="12">
        <v>790</v>
      </c>
      <c r="H213" s="12">
        <v>891</v>
      </c>
      <c r="I213" s="12">
        <v>-101</v>
      </c>
      <c r="J213" s="12">
        <v>5</v>
      </c>
      <c r="K213" s="12">
        <v>71</v>
      </c>
      <c r="L213" s="12">
        <v>91</v>
      </c>
      <c r="M213" s="28">
        <v>30507000</v>
      </c>
    </row>
    <row r="214" spans="1:13" x14ac:dyDescent="0.2">
      <c r="A214" s="12">
        <v>2007</v>
      </c>
      <c r="B214" s="12" t="s">
        <v>227</v>
      </c>
      <c r="C214" s="12" t="s">
        <v>183</v>
      </c>
      <c r="D214" s="12" t="s">
        <v>161</v>
      </c>
      <c r="E214" s="12" t="s">
        <v>196</v>
      </c>
      <c r="F214" s="12">
        <v>123</v>
      </c>
      <c r="G214" s="12">
        <v>673</v>
      </c>
      <c r="H214" s="12">
        <v>783</v>
      </c>
      <c r="I214" s="12">
        <v>-110</v>
      </c>
      <c r="J214" s="12">
        <v>4</v>
      </c>
      <c r="K214" s="12">
        <v>73</v>
      </c>
      <c r="L214" s="12">
        <v>89</v>
      </c>
      <c r="M214" s="28">
        <v>36947500</v>
      </c>
    </row>
    <row r="215" spans="1:13" x14ac:dyDescent="0.2">
      <c r="A215" s="12">
        <v>2007</v>
      </c>
      <c r="B215" s="12" t="s">
        <v>218</v>
      </c>
      <c r="C215" s="12" t="s">
        <v>174</v>
      </c>
      <c r="D215" s="12" t="s">
        <v>161</v>
      </c>
      <c r="E215" s="12" t="s">
        <v>140</v>
      </c>
      <c r="F215" s="12">
        <v>148</v>
      </c>
      <c r="G215" s="12">
        <v>724</v>
      </c>
      <c r="H215" s="12">
        <v>846</v>
      </c>
      <c r="I215" s="12">
        <v>-122</v>
      </c>
      <c r="J215" s="12">
        <v>6</v>
      </c>
      <c r="K215" s="12">
        <v>68</v>
      </c>
      <c r="L215" s="12">
        <v>94</v>
      </c>
      <c r="M215" s="28">
        <v>38537833</v>
      </c>
    </row>
    <row r="216" spans="1:13" x14ac:dyDescent="0.2">
      <c r="A216" s="12">
        <v>2007</v>
      </c>
      <c r="B216" s="12" t="s">
        <v>195</v>
      </c>
      <c r="C216" s="12" t="s">
        <v>169</v>
      </c>
      <c r="D216" s="12" t="s">
        <v>161</v>
      </c>
      <c r="E216" s="12" t="s">
        <v>190</v>
      </c>
      <c r="F216" s="12">
        <v>171</v>
      </c>
      <c r="G216" s="12">
        <v>712</v>
      </c>
      <c r="H216" s="12">
        <v>732</v>
      </c>
      <c r="I216" s="12">
        <v>-20</v>
      </c>
      <c r="J216" s="12">
        <v>1</v>
      </c>
      <c r="K216" s="12">
        <v>90</v>
      </c>
      <c r="L216" s="12">
        <v>72</v>
      </c>
      <c r="M216" s="28">
        <v>52067546</v>
      </c>
    </row>
    <row r="217" spans="1:13" x14ac:dyDescent="0.2">
      <c r="A217" s="12">
        <v>2007</v>
      </c>
      <c r="B217" s="12" t="s">
        <v>204</v>
      </c>
      <c r="C217" s="12" t="s">
        <v>188</v>
      </c>
      <c r="D217" s="12" t="s">
        <v>161</v>
      </c>
      <c r="E217" s="12" t="s">
        <v>190</v>
      </c>
      <c r="F217" s="12">
        <v>171</v>
      </c>
      <c r="G217" s="12">
        <v>860</v>
      </c>
      <c r="H217" s="12">
        <v>758</v>
      </c>
      <c r="I217" s="12">
        <v>102</v>
      </c>
      <c r="J217" s="12">
        <v>2</v>
      </c>
      <c r="K217" s="12">
        <v>90</v>
      </c>
      <c r="L217" s="12">
        <v>73</v>
      </c>
      <c r="M217" s="28">
        <v>54041000</v>
      </c>
    </row>
    <row r="218" spans="1:13" x14ac:dyDescent="0.2">
      <c r="A218" s="12">
        <v>2007</v>
      </c>
      <c r="B218" s="12" t="s">
        <v>219</v>
      </c>
      <c r="C218" s="12" t="s">
        <v>172</v>
      </c>
      <c r="D218" s="12" t="s">
        <v>161</v>
      </c>
      <c r="E218" s="12" t="s">
        <v>190</v>
      </c>
      <c r="F218" s="12">
        <v>171</v>
      </c>
      <c r="G218" s="12">
        <v>741</v>
      </c>
      <c r="H218" s="12">
        <v>666</v>
      </c>
      <c r="I218" s="12">
        <v>75</v>
      </c>
      <c r="J218" s="12">
        <v>3</v>
      </c>
      <c r="K218" s="12">
        <v>89</v>
      </c>
      <c r="L218" s="12">
        <v>74</v>
      </c>
      <c r="M218" s="28">
        <v>58110567</v>
      </c>
    </row>
    <row r="219" spans="1:13" x14ac:dyDescent="0.2">
      <c r="A219" s="12">
        <v>2007</v>
      </c>
      <c r="B219" s="12" t="s">
        <v>203</v>
      </c>
      <c r="C219" s="12" t="s">
        <v>176</v>
      </c>
      <c r="D219" s="12" t="s">
        <v>157</v>
      </c>
      <c r="E219" s="12" t="s">
        <v>140</v>
      </c>
      <c r="F219" s="12">
        <v>178</v>
      </c>
      <c r="G219" s="12">
        <v>811</v>
      </c>
      <c r="H219" s="12">
        <v>704</v>
      </c>
      <c r="I219" s="12">
        <v>107</v>
      </c>
      <c r="J219" s="12">
        <v>1</v>
      </c>
      <c r="K219" s="12">
        <v>96</v>
      </c>
      <c r="L219" s="12">
        <v>66</v>
      </c>
      <c r="M219" s="28">
        <v>61673267</v>
      </c>
    </row>
    <row r="220" spans="1:13" x14ac:dyDescent="0.2">
      <c r="A220" s="12">
        <v>2007</v>
      </c>
      <c r="B220" s="12" t="s">
        <v>208</v>
      </c>
      <c r="C220" s="12" t="s">
        <v>178</v>
      </c>
      <c r="D220" s="12" t="s">
        <v>157</v>
      </c>
      <c r="E220" s="12" t="s">
        <v>140</v>
      </c>
      <c r="F220" s="12">
        <v>102</v>
      </c>
      <c r="G220" s="12">
        <v>706</v>
      </c>
      <c r="H220" s="12">
        <v>778</v>
      </c>
      <c r="I220" s="12">
        <v>-72</v>
      </c>
      <c r="J220" s="12">
        <v>5</v>
      </c>
      <c r="K220" s="12">
        <v>69</v>
      </c>
      <c r="L220" s="12">
        <v>93</v>
      </c>
      <c r="M220" s="28">
        <v>67116500</v>
      </c>
    </row>
    <row r="221" spans="1:13" x14ac:dyDescent="0.2">
      <c r="A221" s="12">
        <v>2007</v>
      </c>
      <c r="B221" s="12" t="s">
        <v>224</v>
      </c>
      <c r="C221" s="12" t="s">
        <v>184</v>
      </c>
      <c r="D221" s="12" t="s">
        <v>157</v>
      </c>
      <c r="E221" s="12" t="s">
        <v>190</v>
      </c>
      <c r="F221" s="12">
        <v>179</v>
      </c>
      <c r="G221" s="12">
        <v>816</v>
      </c>
      <c r="H221" s="12">
        <v>844</v>
      </c>
      <c r="I221" s="12">
        <v>-28</v>
      </c>
      <c r="J221" s="12">
        <v>4</v>
      </c>
      <c r="K221" s="12">
        <v>75</v>
      </c>
      <c r="L221" s="12">
        <v>87</v>
      </c>
      <c r="M221" s="28">
        <v>68318675</v>
      </c>
    </row>
    <row r="222" spans="1:13" x14ac:dyDescent="0.2">
      <c r="A222" s="12">
        <v>2007</v>
      </c>
      <c r="B222" s="12" t="s">
        <v>202</v>
      </c>
      <c r="C222" s="12" t="s">
        <v>179</v>
      </c>
      <c r="D222" s="12" t="s">
        <v>161</v>
      </c>
      <c r="E222" s="12" t="s">
        <v>140</v>
      </c>
      <c r="F222" s="12">
        <v>204</v>
      </c>
      <c r="G222" s="12">
        <v>783</v>
      </c>
      <c r="H222" s="12">
        <v>853</v>
      </c>
      <c r="I222" s="12">
        <v>-70</v>
      </c>
      <c r="J222" s="12">
        <v>5</v>
      </c>
      <c r="K222" s="12">
        <v>72</v>
      </c>
      <c r="L222" s="12">
        <v>90</v>
      </c>
      <c r="M222" s="28">
        <v>68524980</v>
      </c>
    </row>
    <row r="223" spans="1:13" x14ac:dyDescent="0.2">
      <c r="A223" s="12">
        <v>2007</v>
      </c>
      <c r="B223" s="12" t="s">
        <v>210</v>
      </c>
      <c r="C223" s="12" t="s">
        <v>166</v>
      </c>
      <c r="D223" s="12" t="s">
        <v>161</v>
      </c>
      <c r="E223" s="12" t="s">
        <v>140</v>
      </c>
      <c r="F223" s="12">
        <v>231</v>
      </c>
      <c r="G223" s="12">
        <v>801</v>
      </c>
      <c r="H223" s="12">
        <v>776</v>
      </c>
      <c r="I223" s="12">
        <v>25</v>
      </c>
      <c r="J223" s="12">
        <v>2</v>
      </c>
      <c r="K223" s="12">
        <v>83</v>
      </c>
      <c r="L223" s="12">
        <v>79</v>
      </c>
      <c r="M223" s="28">
        <v>70986500</v>
      </c>
    </row>
    <row r="224" spans="1:13" x14ac:dyDescent="0.2">
      <c r="A224" s="12">
        <v>2007</v>
      </c>
      <c r="B224" s="12" t="s">
        <v>211</v>
      </c>
      <c r="C224" s="12" t="s">
        <v>175</v>
      </c>
      <c r="D224" s="12" t="s">
        <v>157</v>
      </c>
      <c r="E224" s="12" t="s">
        <v>140</v>
      </c>
      <c r="F224" s="12">
        <v>118</v>
      </c>
      <c r="G224" s="12">
        <v>718</v>
      </c>
      <c r="H224" s="12">
        <v>725</v>
      </c>
      <c r="I224" s="12">
        <v>-7</v>
      </c>
      <c r="J224" s="12">
        <v>3</v>
      </c>
      <c r="K224" s="12">
        <v>79</v>
      </c>
      <c r="L224" s="12">
        <v>83</v>
      </c>
      <c r="M224" s="28">
        <v>71439500</v>
      </c>
    </row>
    <row r="225" spans="1:13" x14ac:dyDescent="0.2">
      <c r="A225" s="12">
        <v>2007</v>
      </c>
      <c r="B225" s="12" t="s">
        <v>216</v>
      </c>
      <c r="C225" s="12" t="s">
        <v>170</v>
      </c>
      <c r="D225" s="12" t="s">
        <v>157</v>
      </c>
      <c r="E225" s="12" t="s">
        <v>190</v>
      </c>
      <c r="F225" s="12">
        <v>171</v>
      </c>
      <c r="G225" s="12">
        <v>741</v>
      </c>
      <c r="H225" s="12">
        <v>758</v>
      </c>
      <c r="I225" s="12">
        <v>-17</v>
      </c>
      <c r="J225" s="12">
        <v>3</v>
      </c>
      <c r="K225" s="12">
        <v>76</v>
      </c>
      <c r="L225" s="12">
        <v>86</v>
      </c>
      <c r="M225" s="28">
        <v>79366940</v>
      </c>
    </row>
    <row r="226" spans="1:13" x14ac:dyDescent="0.2">
      <c r="A226" s="12">
        <v>2007</v>
      </c>
      <c r="B226" s="12" t="s">
        <v>225</v>
      </c>
      <c r="C226" s="12" t="s">
        <v>164</v>
      </c>
      <c r="D226" s="12" t="s">
        <v>157</v>
      </c>
      <c r="E226" s="12" t="s">
        <v>196</v>
      </c>
      <c r="F226" s="12">
        <v>165</v>
      </c>
      <c r="G226" s="12">
        <v>753</v>
      </c>
      <c r="H226" s="12">
        <v>699</v>
      </c>
      <c r="I226" s="12">
        <v>54</v>
      </c>
      <c r="J226" s="12">
        <v>3</v>
      </c>
      <c r="K226" s="12">
        <v>83</v>
      </c>
      <c r="L226" s="12">
        <v>79</v>
      </c>
      <c r="M226" s="28">
        <v>81942800</v>
      </c>
    </row>
    <row r="227" spans="1:13" x14ac:dyDescent="0.2">
      <c r="A227" s="12">
        <v>2007</v>
      </c>
      <c r="B227" s="12" t="s">
        <v>197</v>
      </c>
      <c r="C227" s="12" t="s">
        <v>160</v>
      </c>
      <c r="D227" s="12" t="s">
        <v>161</v>
      </c>
      <c r="E227" s="12" t="s">
        <v>196</v>
      </c>
      <c r="F227" s="12">
        <v>176</v>
      </c>
      <c r="G227" s="12">
        <v>810</v>
      </c>
      <c r="H227" s="12">
        <v>733</v>
      </c>
      <c r="I227" s="12">
        <v>77</v>
      </c>
      <c r="J227" s="12">
        <v>3</v>
      </c>
      <c r="K227" s="12">
        <v>84</v>
      </c>
      <c r="L227" s="12">
        <v>78</v>
      </c>
      <c r="M227" s="28">
        <v>87290833</v>
      </c>
    </row>
    <row r="228" spans="1:13" x14ac:dyDescent="0.2">
      <c r="A228" s="12">
        <v>2007</v>
      </c>
      <c r="B228" s="12" t="s">
        <v>207</v>
      </c>
      <c r="C228" s="12" t="s">
        <v>158</v>
      </c>
      <c r="D228" s="12" t="s">
        <v>161</v>
      </c>
      <c r="E228" s="12" t="s">
        <v>140</v>
      </c>
      <c r="F228" s="12">
        <v>167</v>
      </c>
      <c r="G228" s="12">
        <v>723</v>
      </c>
      <c r="H228" s="12">
        <v>813</v>
      </c>
      <c r="I228" s="12">
        <v>-90</v>
      </c>
      <c r="J228" s="12">
        <v>4</v>
      </c>
      <c r="K228" s="12">
        <v>73</v>
      </c>
      <c r="L228" s="12">
        <v>89</v>
      </c>
      <c r="M228" s="28">
        <v>87759000</v>
      </c>
    </row>
    <row r="229" spans="1:13" x14ac:dyDescent="0.2">
      <c r="A229" s="12">
        <v>2007</v>
      </c>
      <c r="B229" s="12" t="s">
        <v>217</v>
      </c>
      <c r="C229" s="12" t="s">
        <v>186</v>
      </c>
      <c r="D229" s="12" t="s">
        <v>161</v>
      </c>
      <c r="E229" s="12" t="s">
        <v>196</v>
      </c>
      <c r="F229" s="12">
        <v>213</v>
      </c>
      <c r="G229" s="12">
        <v>892</v>
      </c>
      <c r="H229" s="12">
        <v>821</v>
      </c>
      <c r="I229" s="12">
        <v>71</v>
      </c>
      <c r="J229" s="12">
        <v>1</v>
      </c>
      <c r="K229" s="12">
        <v>89</v>
      </c>
      <c r="L229" s="12">
        <v>73</v>
      </c>
      <c r="M229" s="28">
        <v>89428213</v>
      </c>
    </row>
    <row r="230" spans="1:13" x14ac:dyDescent="0.2">
      <c r="A230" s="12">
        <v>2007</v>
      </c>
      <c r="B230" s="12" t="s">
        <v>221</v>
      </c>
      <c r="C230" s="12" t="s">
        <v>185</v>
      </c>
      <c r="D230" s="12" t="s">
        <v>161</v>
      </c>
      <c r="E230" s="12" t="s">
        <v>190</v>
      </c>
      <c r="F230" s="12">
        <v>131</v>
      </c>
      <c r="G230" s="12">
        <v>683</v>
      </c>
      <c r="H230" s="12">
        <v>720</v>
      </c>
      <c r="I230" s="12">
        <v>-37</v>
      </c>
      <c r="J230" s="12">
        <v>5</v>
      </c>
      <c r="K230" s="12">
        <v>71</v>
      </c>
      <c r="L230" s="12">
        <v>91</v>
      </c>
      <c r="M230" s="28">
        <v>90219056</v>
      </c>
    </row>
    <row r="231" spans="1:13" x14ac:dyDescent="0.2">
      <c r="A231" s="12">
        <v>2007</v>
      </c>
      <c r="B231" s="12" t="s">
        <v>222</v>
      </c>
      <c r="C231" s="12" t="s">
        <v>180</v>
      </c>
      <c r="D231" s="12" t="s">
        <v>161</v>
      </c>
      <c r="E231" s="12" t="s">
        <v>140</v>
      </c>
      <c r="F231" s="12">
        <v>141</v>
      </c>
      <c r="G231" s="12">
        <v>725</v>
      </c>
      <c r="H231" s="12">
        <v>829</v>
      </c>
      <c r="I231" s="12">
        <v>-104</v>
      </c>
      <c r="J231" s="12">
        <v>3</v>
      </c>
      <c r="K231" s="12">
        <v>78</v>
      </c>
      <c r="L231" s="12">
        <v>84</v>
      </c>
      <c r="M231" s="28">
        <v>90286823</v>
      </c>
    </row>
    <row r="232" spans="1:13" x14ac:dyDescent="0.2">
      <c r="A232" s="12">
        <v>2007</v>
      </c>
      <c r="B232" s="12" t="s">
        <v>198</v>
      </c>
      <c r="C232" s="12" t="s">
        <v>165</v>
      </c>
      <c r="D232" s="12" t="s">
        <v>157</v>
      </c>
      <c r="E232" s="12" t="s">
        <v>196</v>
      </c>
      <c r="F232" s="12">
        <v>142</v>
      </c>
      <c r="G232" s="12">
        <v>756</v>
      </c>
      <c r="H232" s="12">
        <v>868</v>
      </c>
      <c r="I232" s="12">
        <v>-112</v>
      </c>
      <c r="J232" s="12">
        <v>4</v>
      </c>
      <c r="K232" s="12">
        <v>69</v>
      </c>
      <c r="L232" s="12">
        <v>93</v>
      </c>
      <c r="M232" s="28">
        <v>93174808</v>
      </c>
    </row>
    <row r="233" spans="1:13" x14ac:dyDescent="0.2">
      <c r="A233" s="12">
        <v>2007</v>
      </c>
      <c r="B233" s="12" t="s">
        <v>205</v>
      </c>
      <c r="C233" s="12" t="s">
        <v>182</v>
      </c>
      <c r="D233" s="12" t="s">
        <v>157</v>
      </c>
      <c r="E233" s="12" t="s">
        <v>140</v>
      </c>
      <c r="F233" s="12">
        <v>177</v>
      </c>
      <c r="G233" s="12">
        <v>887</v>
      </c>
      <c r="H233" s="12">
        <v>797</v>
      </c>
      <c r="I233" s="12">
        <v>90</v>
      </c>
      <c r="J233" s="12">
        <v>2</v>
      </c>
      <c r="K233" s="12">
        <v>88</v>
      </c>
      <c r="L233" s="12">
        <v>74</v>
      </c>
      <c r="M233" s="28">
        <v>94800369</v>
      </c>
    </row>
    <row r="234" spans="1:13" x14ac:dyDescent="0.2">
      <c r="A234" s="12">
        <v>2007</v>
      </c>
      <c r="B234" s="12" t="s">
        <v>201</v>
      </c>
      <c r="C234" s="12" t="s">
        <v>162</v>
      </c>
      <c r="D234" s="12" t="s">
        <v>161</v>
      </c>
      <c r="E234" s="12" t="s">
        <v>140</v>
      </c>
      <c r="F234" s="12">
        <v>151</v>
      </c>
      <c r="G234" s="12">
        <v>752</v>
      </c>
      <c r="H234" s="12">
        <v>690</v>
      </c>
      <c r="I234" s="12">
        <v>62</v>
      </c>
      <c r="J234" s="12">
        <v>1</v>
      </c>
      <c r="K234" s="12">
        <v>85</v>
      </c>
      <c r="L234" s="12">
        <v>77</v>
      </c>
      <c r="M234" s="28">
        <v>99670332</v>
      </c>
    </row>
    <row r="235" spans="1:13" x14ac:dyDescent="0.2">
      <c r="A235" s="12">
        <v>2007</v>
      </c>
      <c r="B235" s="12" t="s">
        <v>220</v>
      </c>
      <c r="C235" s="12" t="s">
        <v>159</v>
      </c>
      <c r="D235" s="12" t="s">
        <v>157</v>
      </c>
      <c r="E235" s="12" t="s">
        <v>190</v>
      </c>
      <c r="F235" s="12">
        <v>153</v>
      </c>
      <c r="G235" s="12">
        <v>794</v>
      </c>
      <c r="H235" s="12">
        <v>813</v>
      </c>
      <c r="I235" s="12">
        <v>-19</v>
      </c>
      <c r="J235" s="12">
        <v>2</v>
      </c>
      <c r="K235" s="12">
        <v>88</v>
      </c>
      <c r="L235" s="12">
        <v>74</v>
      </c>
      <c r="M235" s="28">
        <v>106460833</v>
      </c>
    </row>
    <row r="236" spans="1:13" x14ac:dyDescent="0.2">
      <c r="A236" s="12">
        <v>2007</v>
      </c>
      <c r="B236" s="12" t="s">
        <v>209</v>
      </c>
      <c r="C236" s="12" t="s">
        <v>177</v>
      </c>
      <c r="D236" s="12" t="s">
        <v>161</v>
      </c>
      <c r="E236" s="12" t="s">
        <v>190</v>
      </c>
      <c r="F236" s="12">
        <v>129</v>
      </c>
      <c r="G236" s="12">
        <v>735</v>
      </c>
      <c r="H236" s="12">
        <v>727</v>
      </c>
      <c r="I236" s="12">
        <v>8</v>
      </c>
      <c r="J236" s="12">
        <v>4</v>
      </c>
      <c r="K236" s="12">
        <v>82</v>
      </c>
      <c r="L236" s="12">
        <v>80</v>
      </c>
      <c r="M236" s="28">
        <v>108454524</v>
      </c>
    </row>
    <row r="237" spans="1:13" x14ac:dyDescent="0.2">
      <c r="A237" s="12">
        <v>2007</v>
      </c>
      <c r="B237" s="12" t="s">
        <v>200</v>
      </c>
      <c r="C237" s="12" t="s">
        <v>156</v>
      </c>
      <c r="D237" s="12" t="s">
        <v>157</v>
      </c>
      <c r="E237" s="12" t="s">
        <v>140</v>
      </c>
      <c r="F237" s="12">
        <v>190</v>
      </c>
      <c r="G237" s="12">
        <v>693</v>
      </c>
      <c r="H237" s="12">
        <v>839</v>
      </c>
      <c r="I237" s="12">
        <v>-146</v>
      </c>
      <c r="J237" s="12">
        <v>4</v>
      </c>
      <c r="K237" s="12">
        <v>72</v>
      </c>
      <c r="L237" s="12">
        <v>90</v>
      </c>
      <c r="M237" s="28">
        <v>108671833</v>
      </c>
    </row>
    <row r="238" spans="1:13" x14ac:dyDescent="0.2">
      <c r="A238" s="12">
        <v>2007</v>
      </c>
      <c r="B238" s="12" t="s">
        <v>226</v>
      </c>
      <c r="C238" s="12" t="s">
        <v>181</v>
      </c>
      <c r="D238" s="12" t="s">
        <v>157</v>
      </c>
      <c r="E238" s="12" t="s">
        <v>190</v>
      </c>
      <c r="F238" s="12">
        <v>123</v>
      </c>
      <c r="G238" s="12">
        <v>822</v>
      </c>
      <c r="H238" s="12">
        <v>731</v>
      </c>
      <c r="I238" s="12">
        <v>91</v>
      </c>
      <c r="J238" s="12">
        <v>1</v>
      </c>
      <c r="K238" s="12">
        <v>94</v>
      </c>
      <c r="L238" s="12">
        <v>68</v>
      </c>
      <c r="M238" s="28">
        <v>109251333</v>
      </c>
    </row>
    <row r="239" spans="1:13" x14ac:dyDescent="0.2">
      <c r="A239" s="12">
        <v>2007</v>
      </c>
      <c r="B239" s="12" t="s">
        <v>215</v>
      </c>
      <c r="C239" s="12" t="s">
        <v>173</v>
      </c>
      <c r="D239" s="12" t="s">
        <v>161</v>
      </c>
      <c r="E239" s="12" t="s">
        <v>196</v>
      </c>
      <c r="F239" s="12">
        <v>177</v>
      </c>
      <c r="G239" s="12">
        <v>804</v>
      </c>
      <c r="H239" s="12">
        <v>750</v>
      </c>
      <c r="I239" s="12">
        <v>54</v>
      </c>
      <c r="J239" s="12">
        <v>2</v>
      </c>
      <c r="K239" s="12">
        <v>88</v>
      </c>
      <c r="L239" s="12">
        <v>74</v>
      </c>
      <c r="M239" s="28">
        <v>115231663</v>
      </c>
    </row>
    <row r="240" spans="1:13" x14ac:dyDescent="0.2">
      <c r="A240" s="12">
        <v>2007</v>
      </c>
      <c r="B240" s="12" t="s">
        <v>199</v>
      </c>
      <c r="C240" s="12" t="s">
        <v>168</v>
      </c>
      <c r="D240" s="12" t="s">
        <v>157</v>
      </c>
      <c r="E240" s="12" t="s">
        <v>196</v>
      </c>
      <c r="F240" s="12">
        <v>166</v>
      </c>
      <c r="G240" s="12">
        <v>867</v>
      </c>
      <c r="H240" s="12">
        <v>657</v>
      </c>
      <c r="I240" s="12">
        <v>210</v>
      </c>
      <c r="J240" s="12">
        <v>1</v>
      </c>
      <c r="K240" s="12">
        <v>96</v>
      </c>
      <c r="L240" s="12">
        <v>66</v>
      </c>
      <c r="M240" s="28">
        <v>143026214</v>
      </c>
    </row>
    <row r="241" spans="1:13" x14ac:dyDescent="0.2">
      <c r="A241" s="12">
        <v>2007</v>
      </c>
      <c r="B241" s="12" t="s">
        <v>214</v>
      </c>
      <c r="C241" s="12" t="s">
        <v>171</v>
      </c>
      <c r="D241" s="12" t="s">
        <v>157</v>
      </c>
      <c r="E241" s="12" t="s">
        <v>196</v>
      </c>
      <c r="F241" s="12">
        <v>201</v>
      </c>
      <c r="G241" s="12">
        <v>968</v>
      </c>
      <c r="H241" s="12">
        <v>777</v>
      </c>
      <c r="I241" s="12">
        <v>191</v>
      </c>
      <c r="J241" s="12">
        <v>2</v>
      </c>
      <c r="K241" s="12">
        <v>94</v>
      </c>
      <c r="L241" s="12">
        <v>68</v>
      </c>
      <c r="M241" s="28">
        <v>189259045</v>
      </c>
    </row>
    <row r="242" spans="1:13" x14ac:dyDescent="0.2">
      <c r="A242" s="12">
        <v>2008</v>
      </c>
      <c r="B242" s="12" t="s">
        <v>206</v>
      </c>
      <c r="C242" s="12" t="s">
        <v>187</v>
      </c>
      <c r="D242" s="12" t="s">
        <v>161</v>
      </c>
      <c r="E242" s="12" t="s">
        <v>196</v>
      </c>
      <c r="F242" s="12">
        <v>208</v>
      </c>
      <c r="G242" s="12">
        <v>770</v>
      </c>
      <c r="H242" s="12">
        <v>767</v>
      </c>
      <c r="I242" s="12">
        <v>3</v>
      </c>
      <c r="J242" s="12">
        <v>3</v>
      </c>
      <c r="K242" s="12">
        <v>84</v>
      </c>
      <c r="L242" s="12">
        <v>77</v>
      </c>
      <c r="M242" s="28">
        <v>21811500</v>
      </c>
    </row>
    <row r="243" spans="1:13" x14ac:dyDescent="0.2">
      <c r="A243" s="12">
        <v>2008</v>
      </c>
      <c r="B243" s="12" t="s">
        <v>228</v>
      </c>
      <c r="C243" s="12" t="s">
        <v>167</v>
      </c>
      <c r="D243" s="12" t="s">
        <v>157</v>
      </c>
      <c r="E243" s="12" t="s">
        <v>196</v>
      </c>
      <c r="F243" s="12">
        <v>180</v>
      </c>
      <c r="G243" s="12">
        <v>774</v>
      </c>
      <c r="H243" s="12">
        <v>671</v>
      </c>
      <c r="I243" s="12">
        <v>103</v>
      </c>
      <c r="J243" s="12">
        <v>1</v>
      </c>
      <c r="K243" s="12">
        <v>97</v>
      </c>
      <c r="L243" s="12">
        <v>65</v>
      </c>
      <c r="M243" s="28">
        <v>43820597</v>
      </c>
    </row>
    <row r="244" spans="1:13" x14ac:dyDescent="0.2">
      <c r="A244" s="12">
        <v>2008</v>
      </c>
      <c r="B244" s="12" t="s">
        <v>216</v>
      </c>
      <c r="C244" s="12" t="s">
        <v>170</v>
      </c>
      <c r="D244" s="12" t="s">
        <v>157</v>
      </c>
      <c r="E244" s="12" t="s">
        <v>190</v>
      </c>
      <c r="F244" s="12">
        <v>125</v>
      </c>
      <c r="G244" s="12">
        <v>646</v>
      </c>
      <c r="H244" s="12">
        <v>690</v>
      </c>
      <c r="I244" s="12">
        <v>-44</v>
      </c>
      <c r="J244" s="12">
        <v>3</v>
      </c>
      <c r="K244" s="12">
        <v>75</v>
      </c>
      <c r="L244" s="12">
        <v>86</v>
      </c>
      <c r="M244" s="28">
        <v>47967126</v>
      </c>
    </row>
    <row r="245" spans="1:13" x14ac:dyDescent="0.2">
      <c r="A245" s="12">
        <v>2008</v>
      </c>
      <c r="B245" s="12" t="s">
        <v>218</v>
      </c>
      <c r="C245" s="12" t="s">
        <v>174</v>
      </c>
      <c r="D245" s="12" t="s">
        <v>161</v>
      </c>
      <c r="E245" s="12" t="s">
        <v>140</v>
      </c>
      <c r="F245" s="12">
        <v>153</v>
      </c>
      <c r="G245" s="12">
        <v>735</v>
      </c>
      <c r="H245" s="12">
        <v>884</v>
      </c>
      <c r="I245" s="12">
        <v>-149</v>
      </c>
      <c r="J245" s="12">
        <v>6</v>
      </c>
      <c r="K245" s="12">
        <v>67</v>
      </c>
      <c r="L245" s="12">
        <v>95</v>
      </c>
      <c r="M245" s="28">
        <v>48689783</v>
      </c>
    </row>
    <row r="246" spans="1:13" x14ac:dyDescent="0.2">
      <c r="A246" s="12">
        <v>2008</v>
      </c>
      <c r="B246" s="12" t="s">
        <v>227</v>
      </c>
      <c r="C246" s="12" t="s">
        <v>183</v>
      </c>
      <c r="D246" s="12" t="s">
        <v>161</v>
      </c>
      <c r="E246" s="12" t="s">
        <v>196</v>
      </c>
      <c r="F246" s="12">
        <v>117</v>
      </c>
      <c r="G246" s="12">
        <v>641</v>
      </c>
      <c r="H246" s="12">
        <v>825</v>
      </c>
      <c r="I246" s="12">
        <v>-184</v>
      </c>
      <c r="J246" s="12">
        <v>5</v>
      </c>
      <c r="K246" s="12">
        <v>59</v>
      </c>
      <c r="L246" s="12">
        <v>102</v>
      </c>
      <c r="M246" s="28">
        <v>54961000</v>
      </c>
    </row>
    <row r="247" spans="1:13" x14ac:dyDescent="0.2">
      <c r="A247" s="12">
        <v>2008</v>
      </c>
      <c r="B247" s="12" t="s">
        <v>211</v>
      </c>
      <c r="C247" s="12" t="s">
        <v>175</v>
      </c>
      <c r="D247" s="12" t="s">
        <v>157</v>
      </c>
      <c r="E247" s="12" t="s">
        <v>140</v>
      </c>
      <c r="F247" s="12">
        <v>111</v>
      </c>
      <c r="G247" s="12">
        <v>829</v>
      </c>
      <c r="H247" s="12">
        <v>745</v>
      </c>
      <c r="I247" s="12">
        <v>84</v>
      </c>
      <c r="J247" s="12">
        <v>2</v>
      </c>
      <c r="K247" s="12">
        <v>88</v>
      </c>
      <c r="L247" s="12">
        <v>75</v>
      </c>
      <c r="M247" s="28">
        <v>56932766</v>
      </c>
    </row>
    <row r="248" spans="1:13" x14ac:dyDescent="0.2">
      <c r="A248" s="12">
        <v>2008</v>
      </c>
      <c r="B248" s="12" t="s">
        <v>208</v>
      </c>
      <c r="C248" s="12" t="s">
        <v>178</v>
      </c>
      <c r="D248" s="12" t="s">
        <v>157</v>
      </c>
      <c r="E248" s="12" t="s">
        <v>140</v>
      </c>
      <c r="F248" s="12">
        <v>120</v>
      </c>
      <c r="G248" s="12">
        <v>691</v>
      </c>
      <c r="H248" s="12">
        <v>781</v>
      </c>
      <c r="I248" s="12">
        <v>-90</v>
      </c>
      <c r="J248" s="12">
        <v>4</v>
      </c>
      <c r="K248" s="12">
        <v>75</v>
      </c>
      <c r="L248" s="12">
        <v>87</v>
      </c>
      <c r="M248" s="28">
        <v>58245500</v>
      </c>
    </row>
    <row r="249" spans="1:13" x14ac:dyDescent="0.2">
      <c r="A249" s="12">
        <v>2008</v>
      </c>
      <c r="B249" s="12" t="s">
        <v>195</v>
      </c>
      <c r="C249" s="12" t="s">
        <v>169</v>
      </c>
      <c r="D249" s="12" t="s">
        <v>161</v>
      </c>
      <c r="E249" s="12" t="s">
        <v>190</v>
      </c>
      <c r="F249" s="12">
        <v>159</v>
      </c>
      <c r="G249" s="12">
        <v>720</v>
      </c>
      <c r="H249" s="12">
        <v>706</v>
      </c>
      <c r="I249" s="12">
        <v>14</v>
      </c>
      <c r="J249" s="12">
        <v>2</v>
      </c>
      <c r="K249" s="12">
        <v>82</v>
      </c>
      <c r="L249" s="12">
        <v>80</v>
      </c>
      <c r="M249" s="28">
        <v>66202712</v>
      </c>
    </row>
    <row r="250" spans="1:13" x14ac:dyDescent="0.2">
      <c r="A250" s="12">
        <v>2008</v>
      </c>
      <c r="B250" s="12" t="s">
        <v>198</v>
      </c>
      <c r="C250" s="12" t="s">
        <v>165</v>
      </c>
      <c r="D250" s="12" t="s">
        <v>157</v>
      </c>
      <c r="E250" s="12" t="s">
        <v>196</v>
      </c>
      <c r="F250" s="12">
        <v>172</v>
      </c>
      <c r="G250" s="12">
        <v>782</v>
      </c>
      <c r="H250" s="12">
        <v>869</v>
      </c>
      <c r="I250" s="12">
        <v>-87</v>
      </c>
      <c r="J250" s="12">
        <v>5</v>
      </c>
      <c r="K250" s="12">
        <v>68</v>
      </c>
      <c r="L250" s="12">
        <v>93</v>
      </c>
      <c r="M250" s="28">
        <v>67196246</v>
      </c>
    </row>
    <row r="251" spans="1:13" x14ac:dyDescent="0.2">
      <c r="A251" s="12">
        <v>2008</v>
      </c>
      <c r="B251" s="12" t="s">
        <v>224</v>
      </c>
      <c r="C251" s="12" t="s">
        <v>184</v>
      </c>
      <c r="D251" s="12" t="s">
        <v>157</v>
      </c>
      <c r="E251" s="12" t="s">
        <v>190</v>
      </c>
      <c r="F251" s="12">
        <v>194</v>
      </c>
      <c r="G251" s="12">
        <v>901</v>
      </c>
      <c r="H251" s="12">
        <v>967</v>
      </c>
      <c r="I251" s="12">
        <v>-66</v>
      </c>
      <c r="J251" s="12">
        <v>2</v>
      </c>
      <c r="K251" s="12">
        <v>79</v>
      </c>
      <c r="L251" s="12">
        <v>83</v>
      </c>
      <c r="M251" s="28">
        <v>67712326</v>
      </c>
    </row>
    <row r="252" spans="1:13" x14ac:dyDescent="0.2">
      <c r="A252" s="12">
        <v>2008</v>
      </c>
      <c r="B252" s="12" t="s">
        <v>204</v>
      </c>
      <c r="C252" s="12" t="s">
        <v>188</v>
      </c>
      <c r="D252" s="12" t="s">
        <v>161</v>
      </c>
      <c r="E252" s="12" t="s">
        <v>190</v>
      </c>
      <c r="F252" s="12">
        <v>160</v>
      </c>
      <c r="G252" s="12">
        <v>747</v>
      </c>
      <c r="H252" s="12">
        <v>822</v>
      </c>
      <c r="I252" s="12">
        <v>-75</v>
      </c>
      <c r="J252" s="12">
        <v>3</v>
      </c>
      <c r="K252" s="12">
        <v>74</v>
      </c>
      <c r="L252" s="12">
        <v>88</v>
      </c>
      <c r="M252" s="28">
        <v>68655500</v>
      </c>
    </row>
    <row r="253" spans="1:13" x14ac:dyDescent="0.2">
      <c r="A253" s="12">
        <v>2008</v>
      </c>
      <c r="B253" s="12" t="s">
        <v>219</v>
      </c>
      <c r="C253" s="12" t="s">
        <v>172</v>
      </c>
      <c r="D253" s="12" t="s">
        <v>161</v>
      </c>
      <c r="E253" s="12" t="s">
        <v>190</v>
      </c>
      <c r="F253" s="12">
        <v>154</v>
      </c>
      <c r="G253" s="12">
        <v>637</v>
      </c>
      <c r="H253" s="12">
        <v>764</v>
      </c>
      <c r="I253" s="12">
        <v>-127</v>
      </c>
      <c r="J253" s="12">
        <v>5</v>
      </c>
      <c r="K253" s="12">
        <v>63</v>
      </c>
      <c r="L253" s="12">
        <v>99</v>
      </c>
      <c r="M253" s="28">
        <v>73677616</v>
      </c>
    </row>
    <row r="254" spans="1:13" x14ac:dyDescent="0.2">
      <c r="A254" s="12">
        <v>2008</v>
      </c>
      <c r="B254" s="12" t="s">
        <v>202</v>
      </c>
      <c r="C254" s="12" t="s">
        <v>179</v>
      </c>
      <c r="D254" s="12" t="s">
        <v>161</v>
      </c>
      <c r="E254" s="12" t="s">
        <v>140</v>
      </c>
      <c r="F254" s="12">
        <v>187</v>
      </c>
      <c r="G254" s="12">
        <v>704</v>
      </c>
      <c r="H254" s="12">
        <v>800</v>
      </c>
      <c r="I254" s="12">
        <v>-96</v>
      </c>
      <c r="J254" s="12">
        <v>5</v>
      </c>
      <c r="K254" s="12">
        <v>74</v>
      </c>
      <c r="L254" s="12">
        <v>88</v>
      </c>
      <c r="M254" s="28">
        <v>74117695</v>
      </c>
    </row>
    <row r="255" spans="1:13" x14ac:dyDescent="0.2">
      <c r="A255" s="12">
        <v>2008</v>
      </c>
      <c r="B255" s="12" t="s">
        <v>221</v>
      </c>
      <c r="C255" s="12" t="s">
        <v>185</v>
      </c>
      <c r="D255" s="12" t="s">
        <v>161</v>
      </c>
      <c r="E255" s="12" t="s">
        <v>190</v>
      </c>
      <c r="F255" s="12">
        <v>94</v>
      </c>
      <c r="G255" s="12">
        <v>640</v>
      </c>
      <c r="H255" s="12">
        <v>759</v>
      </c>
      <c r="I255" s="12">
        <v>-119</v>
      </c>
      <c r="J255" s="12">
        <v>4</v>
      </c>
      <c r="K255" s="12">
        <v>72</v>
      </c>
      <c r="L255" s="12">
        <v>90</v>
      </c>
      <c r="M255" s="28">
        <v>76594500</v>
      </c>
    </row>
    <row r="256" spans="1:13" x14ac:dyDescent="0.2">
      <c r="A256" s="12">
        <v>2008</v>
      </c>
      <c r="B256" s="12" t="s">
        <v>203</v>
      </c>
      <c r="C256" s="12" t="s">
        <v>176</v>
      </c>
      <c r="D256" s="12" t="s">
        <v>157</v>
      </c>
      <c r="E256" s="12" t="s">
        <v>140</v>
      </c>
      <c r="F256" s="12">
        <v>171</v>
      </c>
      <c r="G256" s="12">
        <v>805</v>
      </c>
      <c r="H256" s="12">
        <v>761</v>
      </c>
      <c r="I256" s="12">
        <v>44</v>
      </c>
      <c r="J256" s="12">
        <v>3</v>
      </c>
      <c r="K256" s="12">
        <v>81</v>
      </c>
      <c r="L256" s="12">
        <v>81</v>
      </c>
      <c r="M256" s="28">
        <v>78970066</v>
      </c>
    </row>
    <row r="257" spans="1:13" x14ac:dyDescent="0.2">
      <c r="A257" s="12">
        <v>2008</v>
      </c>
      <c r="B257" s="12" t="s">
        <v>210</v>
      </c>
      <c r="C257" s="12" t="s">
        <v>166</v>
      </c>
      <c r="D257" s="12" t="s">
        <v>161</v>
      </c>
      <c r="E257" s="12" t="s">
        <v>140</v>
      </c>
      <c r="F257" s="12">
        <v>198</v>
      </c>
      <c r="G257" s="12">
        <v>750</v>
      </c>
      <c r="H257" s="12">
        <v>689</v>
      </c>
      <c r="I257" s="12">
        <v>61</v>
      </c>
      <c r="J257" s="12">
        <v>2</v>
      </c>
      <c r="K257" s="12">
        <v>90</v>
      </c>
      <c r="L257" s="12">
        <v>72</v>
      </c>
      <c r="M257" s="28">
        <v>80937499</v>
      </c>
    </row>
    <row r="258" spans="1:13" x14ac:dyDescent="0.2">
      <c r="A258" s="12">
        <v>2008</v>
      </c>
      <c r="B258" s="12" t="s">
        <v>207</v>
      </c>
      <c r="C258" s="12" t="s">
        <v>158</v>
      </c>
      <c r="D258" s="12" t="s">
        <v>161</v>
      </c>
      <c r="E258" s="12" t="s">
        <v>140</v>
      </c>
      <c r="F258" s="12">
        <v>167</v>
      </c>
      <c r="G258" s="12">
        <v>712</v>
      </c>
      <c r="H258" s="12">
        <v>743</v>
      </c>
      <c r="I258" s="12">
        <v>-31</v>
      </c>
      <c r="J258" s="12">
        <v>3</v>
      </c>
      <c r="K258" s="12">
        <v>86</v>
      </c>
      <c r="L258" s="12">
        <v>75</v>
      </c>
      <c r="M258" s="28">
        <v>88930414</v>
      </c>
    </row>
    <row r="259" spans="1:13" x14ac:dyDescent="0.2">
      <c r="A259" s="12">
        <v>2008</v>
      </c>
      <c r="B259" s="12" t="s">
        <v>225</v>
      </c>
      <c r="C259" s="12" t="s">
        <v>164</v>
      </c>
      <c r="D259" s="12" t="s">
        <v>157</v>
      </c>
      <c r="E259" s="12" t="s">
        <v>196</v>
      </c>
      <c r="F259" s="12">
        <v>126</v>
      </c>
      <c r="G259" s="12">
        <v>714</v>
      </c>
      <c r="H259" s="12">
        <v>610</v>
      </c>
      <c r="I259" s="12">
        <v>104</v>
      </c>
      <c r="J259" s="12">
        <v>4</v>
      </c>
      <c r="K259" s="12">
        <v>86</v>
      </c>
      <c r="L259" s="12">
        <v>76</v>
      </c>
      <c r="M259" s="28">
        <v>97793900</v>
      </c>
    </row>
    <row r="260" spans="1:13" x14ac:dyDescent="0.2">
      <c r="A260" s="12">
        <v>2008</v>
      </c>
      <c r="B260" s="12" t="s">
        <v>217</v>
      </c>
      <c r="C260" s="12" t="s">
        <v>186</v>
      </c>
      <c r="D260" s="12" t="s">
        <v>161</v>
      </c>
      <c r="E260" s="12" t="s">
        <v>196</v>
      </c>
      <c r="F260" s="12">
        <v>214</v>
      </c>
      <c r="G260" s="12">
        <v>799</v>
      </c>
      <c r="H260" s="12">
        <v>680</v>
      </c>
      <c r="I260" s="12">
        <v>119</v>
      </c>
      <c r="J260" s="12">
        <v>1</v>
      </c>
      <c r="K260" s="12">
        <v>92</v>
      </c>
      <c r="L260" s="12">
        <v>70</v>
      </c>
      <c r="M260" s="28">
        <v>97879880</v>
      </c>
    </row>
    <row r="261" spans="1:13" x14ac:dyDescent="0.2">
      <c r="A261" s="12">
        <v>2008</v>
      </c>
      <c r="B261" s="12" t="s">
        <v>222</v>
      </c>
      <c r="C261" s="12" t="s">
        <v>180</v>
      </c>
      <c r="D261" s="12" t="s">
        <v>161</v>
      </c>
      <c r="E261" s="12" t="s">
        <v>140</v>
      </c>
      <c r="F261" s="12">
        <v>174</v>
      </c>
      <c r="G261" s="12">
        <v>779</v>
      </c>
      <c r="H261" s="12">
        <v>725</v>
      </c>
      <c r="I261" s="12">
        <v>54</v>
      </c>
      <c r="J261" s="12">
        <v>4</v>
      </c>
      <c r="K261" s="12">
        <v>86</v>
      </c>
      <c r="L261" s="12">
        <v>76</v>
      </c>
      <c r="M261" s="28">
        <v>99624449</v>
      </c>
    </row>
    <row r="262" spans="1:13" x14ac:dyDescent="0.2">
      <c r="A262" s="12">
        <v>2008</v>
      </c>
      <c r="B262" s="12" t="s">
        <v>197</v>
      </c>
      <c r="C262" s="12" t="s">
        <v>160</v>
      </c>
      <c r="D262" s="12" t="s">
        <v>161</v>
      </c>
      <c r="E262" s="12" t="s">
        <v>196</v>
      </c>
      <c r="F262" s="12">
        <v>130</v>
      </c>
      <c r="G262" s="12">
        <v>753</v>
      </c>
      <c r="H262" s="12">
        <v>778</v>
      </c>
      <c r="I262" s="12">
        <v>-25</v>
      </c>
      <c r="J262" s="12">
        <v>4</v>
      </c>
      <c r="K262" s="12">
        <v>72</v>
      </c>
      <c r="L262" s="12">
        <v>90</v>
      </c>
      <c r="M262" s="28">
        <v>102365683</v>
      </c>
    </row>
    <row r="263" spans="1:13" x14ac:dyDescent="0.2">
      <c r="A263" s="12">
        <v>2008</v>
      </c>
      <c r="B263" s="12" t="s">
        <v>220</v>
      </c>
      <c r="C263" s="12" t="s">
        <v>159</v>
      </c>
      <c r="D263" s="12" t="s">
        <v>157</v>
      </c>
      <c r="E263" s="12" t="s">
        <v>190</v>
      </c>
      <c r="F263" s="12">
        <v>124</v>
      </c>
      <c r="G263" s="12">
        <v>671</v>
      </c>
      <c r="H263" s="12">
        <v>811</v>
      </c>
      <c r="I263" s="12">
        <v>-140</v>
      </c>
      <c r="J263" s="12">
        <v>4</v>
      </c>
      <c r="K263" s="12">
        <v>61</v>
      </c>
      <c r="L263" s="12">
        <v>101</v>
      </c>
      <c r="M263" s="28">
        <v>117666482</v>
      </c>
    </row>
    <row r="264" spans="1:13" x14ac:dyDescent="0.2">
      <c r="A264" s="12">
        <v>2008</v>
      </c>
      <c r="B264" s="12" t="s">
        <v>201</v>
      </c>
      <c r="C264" s="12" t="s">
        <v>162</v>
      </c>
      <c r="D264" s="12" t="s">
        <v>161</v>
      </c>
      <c r="E264" s="12" t="s">
        <v>140</v>
      </c>
      <c r="F264" s="12">
        <v>184</v>
      </c>
      <c r="G264" s="12">
        <v>855</v>
      </c>
      <c r="H264" s="12">
        <v>671</v>
      </c>
      <c r="I264" s="12">
        <v>184</v>
      </c>
      <c r="J264" s="12">
        <v>1</v>
      </c>
      <c r="K264" s="12">
        <v>97</v>
      </c>
      <c r="L264" s="12">
        <v>64</v>
      </c>
      <c r="M264" s="28">
        <v>118345833</v>
      </c>
    </row>
    <row r="265" spans="1:13" x14ac:dyDescent="0.2">
      <c r="A265" s="12">
        <v>2008</v>
      </c>
      <c r="B265" s="12" t="s">
        <v>209</v>
      </c>
      <c r="C265" s="12" t="s">
        <v>177</v>
      </c>
      <c r="D265" s="12" t="s">
        <v>161</v>
      </c>
      <c r="E265" s="12" t="s">
        <v>190</v>
      </c>
      <c r="F265" s="12">
        <v>137</v>
      </c>
      <c r="G265" s="12">
        <v>700</v>
      </c>
      <c r="H265" s="12">
        <v>648</v>
      </c>
      <c r="I265" s="12">
        <v>52</v>
      </c>
      <c r="J265" s="12">
        <v>1</v>
      </c>
      <c r="K265" s="12">
        <v>84</v>
      </c>
      <c r="L265" s="12">
        <v>78</v>
      </c>
      <c r="M265" s="28">
        <v>118588536</v>
      </c>
    </row>
    <row r="266" spans="1:13" x14ac:dyDescent="0.2">
      <c r="A266" s="12">
        <v>2008</v>
      </c>
      <c r="B266" s="12" t="s">
        <v>226</v>
      </c>
      <c r="C266" s="12" t="s">
        <v>181</v>
      </c>
      <c r="D266" s="12" t="s">
        <v>157</v>
      </c>
      <c r="E266" s="12" t="s">
        <v>190</v>
      </c>
      <c r="F266" s="12">
        <v>159</v>
      </c>
      <c r="G266" s="12">
        <v>765</v>
      </c>
      <c r="H266" s="12">
        <v>697</v>
      </c>
      <c r="I266" s="12">
        <v>68</v>
      </c>
      <c r="J266" s="12">
        <v>1</v>
      </c>
      <c r="K266" s="12">
        <v>100</v>
      </c>
      <c r="L266" s="12">
        <v>62</v>
      </c>
      <c r="M266" s="28">
        <v>119216333</v>
      </c>
    </row>
    <row r="267" spans="1:13" x14ac:dyDescent="0.2">
      <c r="A267" s="12">
        <v>2008</v>
      </c>
      <c r="B267" s="12" t="s">
        <v>200</v>
      </c>
      <c r="C267" s="12" t="s">
        <v>156</v>
      </c>
      <c r="D267" s="12" t="s">
        <v>157</v>
      </c>
      <c r="E267" s="12" t="s">
        <v>140</v>
      </c>
      <c r="F267" s="12">
        <v>235</v>
      </c>
      <c r="G267" s="12">
        <v>811</v>
      </c>
      <c r="H267" s="12">
        <v>729</v>
      </c>
      <c r="I267" s="12">
        <v>82</v>
      </c>
      <c r="J267" s="12">
        <v>1</v>
      </c>
      <c r="K267" s="12">
        <v>89</v>
      </c>
      <c r="L267" s="12">
        <v>74</v>
      </c>
      <c r="M267" s="28">
        <v>121189332</v>
      </c>
    </row>
    <row r="268" spans="1:13" x14ac:dyDescent="0.2">
      <c r="A268" s="12">
        <v>2008</v>
      </c>
      <c r="B268" s="12" t="s">
        <v>199</v>
      </c>
      <c r="C268" s="12" t="s">
        <v>168</v>
      </c>
      <c r="D268" s="12" t="s">
        <v>157</v>
      </c>
      <c r="E268" s="12" t="s">
        <v>196</v>
      </c>
      <c r="F268" s="12">
        <v>173</v>
      </c>
      <c r="G268" s="12">
        <v>845</v>
      </c>
      <c r="H268" s="12">
        <v>694</v>
      </c>
      <c r="I268" s="12">
        <v>151</v>
      </c>
      <c r="J268" s="12">
        <v>2</v>
      </c>
      <c r="K268" s="12">
        <v>95</v>
      </c>
      <c r="L268" s="12">
        <v>67</v>
      </c>
      <c r="M268" s="28">
        <v>133390035</v>
      </c>
    </row>
    <row r="269" spans="1:13" x14ac:dyDescent="0.2">
      <c r="A269" s="12">
        <v>2008</v>
      </c>
      <c r="B269" s="12" t="s">
        <v>205</v>
      </c>
      <c r="C269" s="12" t="s">
        <v>182</v>
      </c>
      <c r="D269" s="12" t="s">
        <v>157</v>
      </c>
      <c r="E269" s="12" t="s">
        <v>140</v>
      </c>
      <c r="F269" s="12">
        <v>200</v>
      </c>
      <c r="G269" s="12">
        <v>821</v>
      </c>
      <c r="H269" s="12">
        <v>857</v>
      </c>
      <c r="I269" s="12">
        <v>-36</v>
      </c>
      <c r="J269" s="12">
        <v>5</v>
      </c>
      <c r="K269" s="12">
        <v>74</v>
      </c>
      <c r="L269" s="12">
        <v>88</v>
      </c>
      <c r="M269" s="28">
        <v>137685196</v>
      </c>
    </row>
    <row r="270" spans="1:13" x14ac:dyDescent="0.2">
      <c r="A270" s="12">
        <v>2008</v>
      </c>
      <c r="B270" s="12" t="s">
        <v>215</v>
      </c>
      <c r="C270" s="12" t="s">
        <v>173</v>
      </c>
      <c r="D270" s="12" t="s">
        <v>161</v>
      </c>
      <c r="E270" s="12" t="s">
        <v>196</v>
      </c>
      <c r="F270" s="12">
        <v>172</v>
      </c>
      <c r="G270" s="12">
        <v>799</v>
      </c>
      <c r="H270" s="12">
        <v>715</v>
      </c>
      <c r="I270" s="12">
        <v>84</v>
      </c>
      <c r="J270" s="12">
        <v>2</v>
      </c>
      <c r="K270" s="12">
        <v>89</v>
      </c>
      <c r="L270" s="12">
        <v>73</v>
      </c>
      <c r="M270" s="28">
        <v>137793376</v>
      </c>
    </row>
    <row r="271" spans="1:13" x14ac:dyDescent="0.2">
      <c r="A271" s="12">
        <v>2008</v>
      </c>
      <c r="B271" s="12" t="s">
        <v>214</v>
      </c>
      <c r="C271" s="12" t="s">
        <v>171</v>
      </c>
      <c r="D271" s="12" t="s">
        <v>157</v>
      </c>
      <c r="E271" s="12" t="s">
        <v>196</v>
      </c>
      <c r="F271" s="12">
        <v>180</v>
      </c>
      <c r="G271" s="12">
        <v>789</v>
      </c>
      <c r="H271" s="12">
        <v>727</v>
      </c>
      <c r="I271" s="12">
        <v>62</v>
      </c>
      <c r="J271" s="12">
        <v>3</v>
      </c>
      <c r="K271" s="12">
        <v>89</v>
      </c>
      <c r="L271" s="12">
        <v>73</v>
      </c>
      <c r="M271" s="28">
        <v>207896789</v>
      </c>
    </row>
    <row r="272" spans="1:13" x14ac:dyDescent="0.2">
      <c r="A272" s="12">
        <v>2009</v>
      </c>
      <c r="B272" s="12" t="s">
        <v>206</v>
      </c>
      <c r="C272" s="12" t="s">
        <v>187</v>
      </c>
      <c r="D272" s="12" t="s">
        <v>161</v>
      </c>
      <c r="E272" s="12" t="s">
        <v>196</v>
      </c>
      <c r="F272" s="12">
        <v>159</v>
      </c>
      <c r="G272" s="12">
        <v>772</v>
      </c>
      <c r="H272" s="12">
        <v>766</v>
      </c>
      <c r="I272" s="12">
        <v>6</v>
      </c>
      <c r="J272" s="12">
        <v>2</v>
      </c>
      <c r="K272" s="12">
        <v>87</v>
      </c>
      <c r="L272" s="12">
        <v>75</v>
      </c>
      <c r="M272" s="28">
        <v>36834000</v>
      </c>
    </row>
    <row r="273" spans="1:13" x14ac:dyDescent="0.2">
      <c r="A273" s="12">
        <v>2009</v>
      </c>
      <c r="B273" s="12" t="s">
        <v>219</v>
      </c>
      <c r="C273" s="12" t="s">
        <v>172</v>
      </c>
      <c r="D273" s="12" t="s">
        <v>161</v>
      </c>
      <c r="E273" s="12" t="s">
        <v>190</v>
      </c>
      <c r="F273" s="12">
        <v>141</v>
      </c>
      <c r="G273" s="12">
        <v>638</v>
      </c>
      <c r="H273" s="12">
        <v>769</v>
      </c>
      <c r="I273" s="12">
        <v>-131</v>
      </c>
      <c r="J273" s="12">
        <v>4</v>
      </c>
      <c r="K273" s="12">
        <v>75</v>
      </c>
      <c r="L273" s="12">
        <v>87</v>
      </c>
      <c r="M273" s="28">
        <v>43333700</v>
      </c>
    </row>
    <row r="274" spans="1:13" x14ac:dyDescent="0.2">
      <c r="A274" s="12">
        <v>2009</v>
      </c>
      <c r="B274" s="12" t="s">
        <v>218</v>
      </c>
      <c r="C274" s="12" t="s">
        <v>174</v>
      </c>
      <c r="D274" s="12" t="s">
        <v>161</v>
      </c>
      <c r="E274" s="12" t="s">
        <v>140</v>
      </c>
      <c r="F274" s="12">
        <v>125</v>
      </c>
      <c r="G274" s="12">
        <v>636</v>
      </c>
      <c r="H274" s="12">
        <v>768</v>
      </c>
      <c r="I274" s="12">
        <v>-132</v>
      </c>
      <c r="J274" s="12">
        <v>6</v>
      </c>
      <c r="K274" s="12">
        <v>62</v>
      </c>
      <c r="L274" s="12">
        <v>99</v>
      </c>
      <c r="M274" s="28">
        <v>48693000</v>
      </c>
    </row>
    <row r="275" spans="1:13" x14ac:dyDescent="0.2">
      <c r="A275" s="12">
        <v>2009</v>
      </c>
      <c r="B275" s="12" t="s">
        <v>227</v>
      </c>
      <c r="C275" s="12" t="s">
        <v>183</v>
      </c>
      <c r="D275" s="12" t="s">
        <v>161</v>
      </c>
      <c r="E275" s="12" t="s">
        <v>196</v>
      </c>
      <c r="F275" s="12">
        <v>156</v>
      </c>
      <c r="G275" s="12">
        <v>710</v>
      </c>
      <c r="H275" s="12">
        <v>874</v>
      </c>
      <c r="I275" s="12">
        <v>-164</v>
      </c>
      <c r="J275" s="12">
        <v>5</v>
      </c>
      <c r="K275" s="12">
        <v>59</v>
      </c>
      <c r="L275" s="12">
        <v>103</v>
      </c>
      <c r="M275" s="28">
        <v>59928000</v>
      </c>
    </row>
    <row r="276" spans="1:13" x14ac:dyDescent="0.2">
      <c r="A276" s="12">
        <v>2009</v>
      </c>
      <c r="B276" s="12" t="s">
        <v>216</v>
      </c>
      <c r="C276" s="12" t="s">
        <v>170</v>
      </c>
      <c r="D276" s="12" t="s">
        <v>157</v>
      </c>
      <c r="E276" s="12" t="s">
        <v>190</v>
      </c>
      <c r="F276" s="12">
        <v>135</v>
      </c>
      <c r="G276" s="12">
        <v>759</v>
      </c>
      <c r="H276" s="12">
        <v>761</v>
      </c>
      <c r="I276" s="12">
        <v>-2</v>
      </c>
      <c r="J276" s="12">
        <v>4</v>
      </c>
      <c r="K276" s="12">
        <v>75</v>
      </c>
      <c r="L276" s="12">
        <v>87</v>
      </c>
      <c r="M276" s="28">
        <v>61910000</v>
      </c>
    </row>
    <row r="277" spans="1:13" x14ac:dyDescent="0.2">
      <c r="A277" s="12">
        <v>2009</v>
      </c>
      <c r="B277" s="12" t="s">
        <v>228</v>
      </c>
      <c r="C277" s="12" t="s">
        <v>167</v>
      </c>
      <c r="D277" s="12" t="s">
        <v>157</v>
      </c>
      <c r="E277" s="12" t="s">
        <v>196</v>
      </c>
      <c r="F277" s="12">
        <v>199</v>
      </c>
      <c r="G277" s="12">
        <v>803</v>
      </c>
      <c r="H277" s="12">
        <v>754</v>
      </c>
      <c r="I277" s="12">
        <v>49</v>
      </c>
      <c r="J277" s="12">
        <v>3</v>
      </c>
      <c r="K277" s="12">
        <v>84</v>
      </c>
      <c r="L277" s="12">
        <v>78</v>
      </c>
      <c r="M277" s="28">
        <v>63313034</v>
      </c>
    </row>
    <row r="278" spans="1:13" x14ac:dyDescent="0.2">
      <c r="A278" s="12">
        <v>2009</v>
      </c>
      <c r="B278" s="12" t="s">
        <v>211</v>
      </c>
      <c r="C278" s="12" t="s">
        <v>175</v>
      </c>
      <c r="D278" s="12" t="s">
        <v>157</v>
      </c>
      <c r="E278" s="12" t="s">
        <v>140</v>
      </c>
      <c r="F278" s="12">
        <v>172</v>
      </c>
      <c r="G278" s="12">
        <v>817</v>
      </c>
      <c r="H278" s="12">
        <v>765</v>
      </c>
      <c r="I278" s="12">
        <v>52</v>
      </c>
      <c r="J278" s="12">
        <v>1</v>
      </c>
      <c r="K278" s="12">
        <v>87</v>
      </c>
      <c r="L278" s="12">
        <v>76</v>
      </c>
      <c r="M278" s="28">
        <v>65299266</v>
      </c>
    </row>
    <row r="279" spans="1:13" x14ac:dyDescent="0.2">
      <c r="A279" s="12">
        <v>2009</v>
      </c>
      <c r="B279" s="12" t="s">
        <v>198</v>
      </c>
      <c r="C279" s="12" t="s">
        <v>165</v>
      </c>
      <c r="D279" s="12" t="s">
        <v>157</v>
      </c>
      <c r="E279" s="12" t="s">
        <v>196</v>
      </c>
      <c r="F279" s="12">
        <v>160</v>
      </c>
      <c r="G279" s="12">
        <v>741</v>
      </c>
      <c r="H279" s="12">
        <v>876</v>
      </c>
      <c r="I279" s="12">
        <v>-135</v>
      </c>
      <c r="J279" s="12">
        <v>5</v>
      </c>
      <c r="K279" s="12">
        <v>64</v>
      </c>
      <c r="L279" s="12">
        <v>98</v>
      </c>
      <c r="M279" s="28">
        <v>67101666</v>
      </c>
    </row>
    <row r="280" spans="1:13" x14ac:dyDescent="0.2">
      <c r="A280" s="12">
        <v>2009</v>
      </c>
      <c r="B280" s="12" t="s">
        <v>224</v>
      </c>
      <c r="C280" s="12" t="s">
        <v>184</v>
      </c>
      <c r="D280" s="12" t="s">
        <v>157</v>
      </c>
      <c r="E280" s="12" t="s">
        <v>190</v>
      </c>
      <c r="F280" s="12">
        <v>224</v>
      </c>
      <c r="G280" s="12">
        <v>784</v>
      </c>
      <c r="H280" s="12">
        <v>740</v>
      </c>
      <c r="I280" s="12">
        <v>44</v>
      </c>
      <c r="J280" s="12">
        <v>2</v>
      </c>
      <c r="K280" s="12">
        <v>87</v>
      </c>
      <c r="L280" s="12">
        <v>75</v>
      </c>
      <c r="M280" s="28">
        <v>68178798</v>
      </c>
    </row>
    <row r="281" spans="1:13" x14ac:dyDescent="0.2">
      <c r="A281" s="12">
        <v>2009</v>
      </c>
      <c r="B281" s="12" t="s">
        <v>208</v>
      </c>
      <c r="C281" s="12" t="s">
        <v>178</v>
      </c>
      <c r="D281" s="12" t="s">
        <v>157</v>
      </c>
      <c r="E281" s="12" t="s">
        <v>140</v>
      </c>
      <c r="F281" s="12">
        <v>144</v>
      </c>
      <c r="G281" s="12">
        <v>686</v>
      </c>
      <c r="H281" s="12">
        <v>842</v>
      </c>
      <c r="I281" s="12">
        <v>-156</v>
      </c>
      <c r="J281" s="12">
        <v>4</v>
      </c>
      <c r="K281" s="12">
        <v>65</v>
      </c>
      <c r="L281" s="12">
        <v>97</v>
      </c>
      <c r="M281" s="28">
        <v>70519333</v>
      </c>
    </row>
    <row r="282" spans="1:13" x14ac:dyDescent="0.2">
      <c r="A282" s="12">
        <v>2009</v>
      </c>
      <c r="B282" s="12" t="s">
        <v>195</v>
      </c>
      <c r="C282" s="12" t="s">
        <v>169</v>
      </c>
      <c r="D282" s="12" t="s">
        <v>161</v>
      </c>
      <c r="E282" s="12" t="s">
        <v>190</v>
      </c>
      <c r="F282" s="12">
        <v>173</v>
      </c>
      <c r="G282" s="12">
        <v>720</v>
      </c>
      <c r="H282" s="12">
        <v>782</v>
      </c>
      <c r="I282" s="12">
        <v>-62</v>
      </c>
      <c r="J282" s="12">
        <v>5</v>
      </c>
      <c r="K282" s="12">
        <v>70</v>
      </c>
      <c r="L282" s="12">
        <v>92</v>
      </c>
      <c r="M282" s="28">
        <v>73115666</v>
      </c>
    </row>
    <row r="283" spans="1:13" x14ac:dyDescent="0.2">
      <c r="A283" s="12">
        <v>2009</v>
      </c>
      <c r="B283" s="12" t="s">
        <v>202</v>
      </c>
      <c r="C283" s="12" t="s">
        <v>179</v>
      </c>
      <c r="D283" s="12" t="s">
        <v>161</v>
      </c>
      <c r="E283" s="12" t="s">
        <v>140</v>
      </c>
      <c r="F283" s="12">
        <v>158</v>
      </c>
      <c r="G283" s="12">
        <v>673</v>
      </c>
      <c r="H283" s="12">
        <v>723</v>
      </c>
      <c r="I283" s="12">
        <v>-50</v>
      </c>
      <c r="J283" s="12">
        <v>4</v>
      </c>
      <c r="K283" s="12">
        <v>78</v>
      </c>
      <c r="L283" s="12">
        <v>84</v>
      </c>
      <c r="M283" s="28">
        <v>73558500</v>
      </c>
    </row>
    <row r="284" spans="1:13" x14ac:dyDescent="0.2">
      <c r="A284" s="12">
        <v>2009</v>
      </c>
      <c r="B284" s="12" t="s">
        <v>204</v>
      </c>
      <c r="C284" s="12" t="s">
        <v>188</v>
      </c>
      <c r="D284" s="12" t="s">
        <v>161</v>
      </c>
      <c r="E284" s="12" t="s">
        <v>190</v>
      </c>
      <c r="F284" s="12">
        <v>190</v>
      </c>
      <c r="G284" s="12">
        <v>804</v>
      </c>
      <c r="H284" s="12">
        <v>715</v>
      </c>
      <c r="I284" s="12">
        <v>89</v>
      </c>
      <c r="J284" s="12">
        <v>2</v>
      </c>
      <c r="K284" s="12">
        <v>92</v>
      </c>
      <c r="L284" s="12">
        <v>70</v>
      </c>
      <c r="M284" s="28">
        <v>75201000</v>
      </c>
    </row>
    <row r="285" spans="1:13" x14ac:dyDescent="0.2">
      <c r="A285" s="12">
        <v>2009</v>
      </c>
      <c r="B285" s="12" t="s">
        <v>210</v>
      </c>
      <c r="C285" s="12" t="s">
        <v>166</v>
      </c>
      <c r="D285" s="12" t="s">
        <v>161</v>
      </c>
      <c r="E285" s="12" t="s">
        <v>140</v>
      </c>
      <c r="F285" s="12">
        <v>182</v>
      </c>
      <c r="G285" s="12">
        <v>785</v>
      </c>
      <c r="H285" s="12">
        <v>818</v>
      </c>
      <c r="I285" s="12">
        <v>-33</v>
      </c>
      <c r="J285" s="12">
        <v>3</v>
      </c>
      <c r="K285" s="12">
        <v>80</v>
      </c>
      <c r="L285" s="12">
        <v>82</v>
      </c>
      <c r="M285" s="28">
        <v>80182502</v>
      </c>
    </row>
    <row r="286" spans="1:13" x14ac:dyDescent="0.2">
      <c r="A286" s="12">
        <v>2009</v>
      </c>
      <c r="B286" s="12" t="s">
        <v>225</v>
      </c>
      <c r="C286" s="12" t="s">
        <v>164</v>
      </c>
      <c r="D286" s="12" t="s">
        <v>157</v>
      </c>
      <c r="E286" s="12" t="s">
        <v>196</v>
      </c>
      <c r="F286" s="12">
        <v>209</v>
      </c>
      <c r="G286" s="12">
        <v>798</v>
      </c>
      <c r="H286" s="12">
        <v>771</v>
      </c>
      <c r="I286" s="12">
        <v>27</v>
      </c>
      <c r="J286" s="12">
        <v>4</v>
      </c>
      <c r="K286" s="12">
        <v>75</v>
      </c>
      <c r="L286" s="12">
        <v>87</v>
      </c>
      <c r="M286" s="28">
        <v>80538300</v>
      </c>
    </row>
    <row r="287" spans="1:13" x14ac:dyDescent="0.2">
      <c r="A287" s="12">
        <v>2009</v>
      </c>
      <c r="B287" s="12" t="s">
        <v>203</v>
      </c>
      <c r="C287" s="12" t="s">
        <v>176</v>
      </c>
      <c r="D287" s="12" t="s">
        <v>157</v>
      </c>
      <c r="E287" s="12" t="s">
        <v>140</v>
      </c>
      <c r="F287" s="12">
        <v>161</v>
      </c>
      <c r="G287" s="12">
        <v>773</v>
      </c>
      <c r="H287" s="12">
        <v>865</v>
      </c>
      <c r="I287" s="12">
        <v>-92</v>
      </c>
      <c r="J287" s="12">
        <v>4</v>
      </c>
      <c r="K287" s="12">
        <v>65</v>
      </c>
      <c r="L287" s="12">
        <v>97</v>
      </c>
      <c r="M287" s="28">
        <v>81579166</v>
      </c>
    </row>
    <row r="288" spans="1:13" x14ac:dyDescent="0.2">
      <c r="A288" s="12">
        <v>2009</v>
      </c>
      <c r="B288" s="12" t="s">
        <v>221</v>
      </c>
      <c r="C288" s="12" t="s">
        <v>185</v>
      </c>
      <c r="D288" s="12" t="s">
        <v>161</v>
      </c>
      <c r="E288" s="12" t="s">
        <v>190</v>
      </c>
      <c r="F288" s="12">
        <v>122</v>
      </c>
      <c r="G288" s="12">
        <v>657</v>
      </c>
      <c r="H288" s="12">
        <v>611</v>
      </c>
      <c r="I288" s="12">
        <v>46</v>
      </c>
      <c r="J288" s="12">
        <v>3</v>
      </c>
      <c r="K288" s="12">
        <v>88</v>
      </c>
      <c r="L288" s="12">
        <v>74</v>
      </c>
      <c r="M288" s="28">
        <v>83026450</v>
      </c>
    </row>
    <row r="289" spans="1:13" x14ac:dyDescent="0.2">
      <c r="A289" s="12">
        <v>2009</v>
      </c>
      <c r="B289" s="12" t="s">
        <v>222</v>
      </c>
      <c r="C289" s="12" t="s">
        <v>180</v>
      </c>
      <c r="D289" s="12" t="s">
        <v>161</v>
      </c>
      <c r="E289" s="12" t="s">
        <v>140</v>
      </c>
      <c r="F289" s="12">
        <v>160</v>
      </c>
      <c r="G289" s="12">
        <v>730</v>
      </c>
      <c r="H289" s="12">
        <v>640</v>
      </c>
      <c r="I289" s="12">
        <v>90</v>
      </c>
      <c r="J289" s="12">
        <v>1</v>
      </c>
      <c r="K289" s="12">
        <v>91</v>
      </c>
      <c r="L289" s="12">
        <v>71</v>
      </c>
      <c r="M289" s="28">
        <v>88528409</v>
      </c>
    </row>
    <row r="290" spans="1:13" x14ac:dyDescent="0.2">
      <c r="A290" s="12">
        <v>2009</v>
      </c>
      <c r="B290" s="12" t="s">
        <v>200</v>
      </c>
      <c r="C290" s="12" t="s">
        <v>156</v>
      </c>
      <c r="D290" s="12" t="s">
        <v>157</v>
      </c>
      <c r="E290" s="12" t="s">
        <v>140</v>
      </c>
      <c r="F290" s="12">
        <v>184</v>
      </c>
      <c r="G290" s="12">
        <v>724</v>
      </c>
      <c r="H290" s="12">
        <v>732</v>
      </c>
      <c r="I290" s="12">
        <v>-8</v>
      </c>
      <c r="J290" s="12">
        <v>3</v>
      </c>
      <c r="K290" s="12">
        <v>79</v>
      </c>
      <c r="L290" s="12">
        <v>83</v>
      </c>
      <c r="M290" s="28">
        <v>96068500</v>
      </c>
    </row>
    <row r="291" spans="1:13" x14ac:dyDescent="0.2">
      <c r="A291" s="12">
        <v>2009</v>
      </c>
      <c r="B291" s="12" t="s">
        <v>197</v>
      </c>
      <c r="C291" s="12" t="s">
        <v>160</v>
      </c>
      <c r="D291" s="12" t="s">
        <v>161</v>
      </c>
      <c r="E291" s="12" t="s">
        <v>196</v>
      </c>
      <c r="F291" s="12">
        <v>149</v>
      </c>
      <c r="G291" s="12">
        <v>735</v>
      </c>
      <c r="H291" s="12">
        <v>641</v>
      </c>
      <c r="I291" s="12">
        <v>94</v>
      </c>
      <c r="J291" s="12">
        <v>3</v>
      </c>
      <c r="K291" s="12">
        <v>86</v>
      </c>
      <c r="L291" s="12">
        <v>76</v>
      </c>
      <c r="M291" s="28">
        <v>96726166</v>
      </c>
    </row>
    <row r="292" spans="1:13" x14ac:dyDescent="0.2">
      <c r="A292" s="12">
        <v>2009</v>
      </c>
      <c r="B292" s="12" t="s">
        <v>220</v>
      </c>
      <c r="C292" s="12" t="s">
        <v>159</v>
      </c>
      <c r="D292" s="12" t="s">
        <v>157</v>
      </c>
      <c r="E292" s="12" t="s">
        <v>190</v>
      </c>
      <c r="F292" s="12">
        <v>160</v>
      </c>
      <c r="G292" s="12">
        <v>640</v>
      </c>
      <c r="H292" s="12">
        <v>692</v>
      </c>
      <c r="I292" s="12">
        <v>-52</v>
      </c>
      <c r="J292" s="12">
        <v>3</v>
      </c>
      <c r="K292" s="12">
        <v>85</v>
      </c>
      <c r="L292" s="12">
        <v>77</v>
      </c>
      <c r="M292" s="28">
        <v>98904166</v>
      </c>
    </row>
    <row r="293" spans="1:13" x14ac:dyDescent="0.2">
      <c r="A293" s="12">
        <v>2009</v>
      </c>
      <c r="B293" s="12" t="s">
        <v>209</v>
      </c>
      <c r="C293" s="12" t="s">
        <v>177</v>
      </c>
      <c r="D293" s="12" t="s">
        <v>161</v>
      </c>
      <c r="E293" s="12" t="s">
        <v>190</v>
      </c>
      <c r="F293" s="12">
        <v>145</v>
      </c>
      <c r="G293" s="12">
        <v>780</v>
      </c>
      <c r="H293" s="12">
        <v>611</v>
      </c>
      <c r="I293" s="12">
        <v>169</v>
      </c>
      <c r="J293" s="12">
        <v>1</v>
      </c>
      <c r="K293" s="12">
        <v>95</v>
      </c>
      <c r="L293" s="12">
        <v>67</v>
      </c>
      <c r="M293" s="28">
        <v>100414592</v>
      </c>
    </row>
    <row r="294" spans="1:13" x14ac:dyDescent="0.2">
      <c r="A294" s="12">
        <v>2009</v>
      </c>
      <c r="B294" s="12" t="s">
        <v>207</v>
      </c>
      <c r="C294" s="12" t="s">
        <v>158</v>
      </c>
      <c r="D294" s="12" t="s">
        <v>161</v>
      </c>
      <c r="E294" s="12" t="s">
        <v>140</v>
      </c>
      <c r="F294" s="12">
        <v>142</v>
      </c>
      <c r="G294" s="12">
        <v>643</v>
      </c>
      <c r="H294" s="12">
        <v>770</v>
      </c>
      <c r="I294" s="12">
        <v>-127</v>
      </c>
      <c r="J294" s="12">
        <v>5</v>
      </c>
      <c r="K294" s="12">
        <v>74</v>
      </c>
      <c r="L294" s="12">
        <v>88</v>
      </c>
      <c r="M294" s="28">
        <v>102996414</v>
      </c>
    </row>
    <row r="295" spans="1:13" x14ac:dyDescent="0.2">
      <c r="A295" s="12">
        <v>2009</v>
      </c>
      <c r="B295" s="12" t="s">
        <v>217</v>
      </c>
      <c r="C295" s="12" t="s">
        <v>186</v>
      </c>
      <c r="D295" s="12" t="s">
        <v>161</v>
      </c>
      <c r="E295" s="12" t="s">
        <v>196</v>
      </c>
      <c r="F295" s="12">
        <v>224</v>
      </c>
      <c r="G295" s="12">
        <v>820</v>
      </c>
      <c r="H295" s="12">
        <v>709</v>
      </c>
      <c r="I295" s="12">
        <v>111</v>
      </c>
      <c r="J295" s="12">
        <v>1</v>
      </c>
      <c r="K295" s="12">
        <v>93</v>
      </c>
      <c r="L295" s="12">
        <v>69</v>
      </c>
      <c r="M295" s="28">
        <v>113004046</v>
      </c>
    </row>
    <row r="296" spans="1:13" x14ac:dyDescent="0.2">
      <c r="A296" s="12">
        <v>2009</v>
      </c>
      <c r="B296" s="12" t="s">
        <v>226</v>
      </c>
      <c r="C296" s="12" t="s">
        <v>181</v>
      </c>
      <c r="D296" s="12" t="s">
        <v>157</v>
      </c>
      <c r="E296" s="12" t="s">
        <v>190</v>
      </c>
      <c r="F296" s="12">
        <v>173</v>
      </c>
      <c r="G296" s="12">
        <v>883</v>
      </c>
      <c r="H296" s="12">
        <v>761</v>
      </c>
      <c r="I296" s="12">
        <v>122</v>
      </c>
      <c r="J296" s="12">
        <v>1</v>
      </c>
      <c r="K296" s="12">
        <v>97</v>
      </c>
      <c r="L296" s="12">
        <v>65</v>
      </c>
      <c r="M296" s="28">
        <v>113709000</v>
      </c>
    </row>
    <row r="297" spans="1:13" x14ac:dyDescent="0.2">
      <c r="A297" s="12">
        <v>2009</v>
      </c>
      <c r="B297" s="12" t="s">
        <v>205</v>
      </c>
      <c r="C297" s="12" t="s">
        <v>182</v>
      </c>
      <c r="D297" s="12" t="s">
        <v>157</v>
      </c>
      <c r="E297" s="12" t="s">
        <v>140</v>
      </c>
      <c r="F297" s="12">
        <v>183</v>
      </c>
      <c r="G297" s="12">
        <v>743</v>
      </c>
      <c r="H297" s="12">
        <v>745</v>
      </c>
      <c r="I297" s="12">
        <v>-2</v>
      </c>
      <c r="J297" s="12">
        <v>2</v>
      </c>
      <c r="K297" s="12">
        <v>86</v>
      </c>
      <c r="L297" s="12">
        <v>77</v>
      </c>
      <c r="M297" s="28">
        <v>115085145</v>
      </c>
    </row>
    <row r="298" spans="1:13" x14ac:dyDescent="0.2">
      <c r="A298" s="12">
        <v>2009</v>
      </c>
      <c r="B298" s="12" t="s">
        <v>199</v>
      </c>
      <c r="C298" s="12" t="s">
        <v>168</v>
      </c>
      <c r="D298" s="12" t="s">
        <v>157</v>
      </c>
      <c r="E298" s="12" t="s">
        <v>196</v>
      </c>
      <c r="F298" s="12">
        <v>212</v>
      </c>
      <c r="G298" s="12">
        <v>872</v>
      </c>
      <c r="H298" s="12">
        <v>736</v>
      </c>
      <c r="I298" s="12">
        <v>136</v>
      </c>
      <c r="J298" s="12">
        <v>2</v>
      </c>
      <c r="K298" s="12">
        <v>95</v>
      </c>
      <c r="L298" s="12">
        <v>67</v>
      </c>
      <c r="M298" s="28">
        <v>121345999</v>
      </c>
    </row>
    <row r="299" spans="1:13" x14ac:dyDescent="0.2">
      <c r="A299" s="12">
        <v>2009</v>
      </c>
      <c r="B299" s="12" t="s">
        <v>201</v>
      </c>
      <c r="C299" s="12" t="s">
        <v>162</v>
      </c>
      <c r="D299" s="12" t="s">
        <v>161</v>
      </c>
      <c r="E299" s="12" t="s">
        <v>140</v>
      </c>
      <c r="F299" s="12">
        <v>161</v>
      </c>
      <c r="G299" s="12">
        <v>707</v>
      </c>
      <c r="H299" s="12">
        <v>672</v>
      </c>
      <c r="I299" s="12">
        <v>35</v>
      </c>
      <c r="J299" s="12">
        <v>2</v>
      </c>
      <c r="K299" s="12">
        <v>83</v>
      </c>
      <c r="L299" s="12">
        <v>78</v>
      </c>
      <c r="M299" s="28">
        <v>134809000</v>
      </c>
    </row>
    <row r="300" spans="1:13" x14ac:dyDescent="0.2">
      <c r="A300" s="12">
        <v>2009</v>
      </c>
      <c r="B300" s="12" t="s">
        <v>215</v>
      </c>
      <c r="C300" s="12" t="s">
        <v>173</v>
      </c>
      <c r="D300" s="12" t="s">
        <v>161</v>
      </c>
      <c r="E300" s="12" t="s">
        <v>196</v>
      </c>
      <c r="F300" s="12">
        <v>95</v>
      </c>
      <c r="G300" s="12">
        <v>671</v>
      </c>
      <c r="H300" s="12">
        <v>757</v>
      </c>
      <c r="I300" s="12">
        <v>-86</v>
      </c>
      <c r="J300" s="12">
        <v>4</v>
      </c>
      <c r="K300" s="12">
        <v>70</v>
      </c>
      <c r="L300" s="12">
        <v>92</v>
      </c>
      <c r="M300" s="28">
        <v>149373987</v>
      </c>
    </row>
    <row r="301" spans="1:13" x14ac:dyDescent="0.2">
      <c r="A301" s="12">
        <v>2009</v>
      </c>
      <c r="B301" s="12" t="s">
        <v>214</v>
      </c>
      <c r="C301" s="12" t="s">
        <v>171</v>
      </c>
      <c r="D301" s="12" t="s">
        <v>157</v>
      </c>
      <c r="E301" s="12" t="s">
        <v>196</v>
      </c>
      <c r="F301" s="12">
        <v>244</v>
      </c>
      <c r="G301" s="12">
        <v>915</v>
      </c>
      <c r="H301" s="12">
        <v>753</v>
      </c>
      <c r="I301" s="12">
        <v>162</v>
      </c>
      <c r="J301" s="12">
        <v>1</v>
      </c>
      <c r="K301" s="12">
        <v>103</v>
      </c>
      <c r="L301" s="12">
        <v>59</v>
      </c>
      <c r="M301" s="28">
        <v>201449189</v>
      </c>
    </row>
    <row r="302" spans="1:13" x14ac:dyDescent="0.2">
      <c r="A302" s="12">
        <v>2010</v>
      </c>
      <c r="B302" s="12" t="s">
        <v>218</v>
      </c>
      <c r="C302" s="12" t="s">
        <v>174</v>
      </c>
      <c r="D302" s="12" t="s">
        <v>161</v>
      </c>
      <c r="E302" s="12" t="s">
        <v>140</v>
      </c>
      <c r="F302" s="12">
        <v>126</v>
      </c>
      <c r="G302" s="12">
        <v>587</v>
      </c>
      <c r="H302" s="12">
        <v>866</v>
      </c>
      <c r="I302" s="12">
        <v>-279</v>
      </c>
      <c r="J302" s="12">
        <v>6</v>
      </c>
      <c r="K302" s="12">
        <v>57</v>
      </c>
      <c r="L302" s="12">
        <v>105</v>
      </c>
      <c r="M302" s="28">
        <v>34943000</v>
      </c>
    </row>
    <row r="303" spans="1:13" x14ac:dyDescent="0.2">
      <c r="A303" s="12">
        <v>2010</v>
      </c>
      <c r="B303" s="12" t="s">
        <v>219</v>
      </c>
      <c r="C303" s="12" t="s">
        <v>172</v>
      </c>
      <c r="D303" s="12" t="s">
        <v>161</v>
      </c>
      <c r="E303" s="12" t="s">
        <v>190</v>
      </c>
      <c r="F303" s="12">
        <v>132</v>
      </c>
      <c r="G303" s="12">
        <v>665</v>
      </c>
      <c r="H303" s="12">
        <v>581</v>
      </c>
      <c r="I303" s="12">
        <v>84</v>
      </c>
      <c r="J303" s="12">
        <v>2</v>
      </c>
      <c r="K303" s="12">
        <v>90</v>
      </c>
      <c r="L303" s="12">
        <v>72</v>
      </c>
      <c r="M303" s="28">
        <v>37799300</v>
      </c>
    </row>
    <row r="304" spans="1:13" x14ac:dyDescent="0.2">
      <c r="A304" s="12">
        <v>2010</v>
      </c>
      <c r="B304" s="12" t="s">
        <v>224</v>
      </c>
      <c r="C304" s="12" t="s">
        <v>184</v>
      </c>
      <c r="D304" s="12" t="s">
        <v>157</v>
      </c>
      <c r="E304" s="12" t="s">
        <v>190</v>
      </c>
      <c r="F304" s="12">
        <v>162</v>
      </c>
      <c r="G304" s="12">
        <v>787</v>
      </c>
      <c r="H304" s="12">
        <v>687</v>
      </c>
      <c r="I304" s="12">
        <v>100</v>
      </c>
      <c r="J304" s="12">
        <v>1</v>
      </c>
      <c r="K304" s="12">
        <v>90</v>
      </c>
      <c r="L304" s="12">
        <v>72</v>
      </c>
      <c r="M304" s="28">
        <v>55250544</v>
      </c>
    </row>
    <row r="305" spans="1:13" x14ac:dyDescent="0.2">
      <c r="A305" s="12">
        <v>2010</v>
      </c>
      <c r="B305" s="12" t="s">
        <v>216</v>
      </c>
      <c r="C305" s="12" t="s">
        <v>170</v>
      </c>
      <c r="D305" s="12" t="s">
        <v>157</v>
      </c>
      <c r="E305" s="12" t="s">
        <v>190</v>
      </c>
      <c r="F305" s="12">
        <v>109</v>
      </c>
      <c r="G305" s="12">
        <v>663</v>
      </c>
      <c r="H305" s="12">
        <v>626</v>
      </c>
      <c r="I305" s="12">
        <v>37</v>
      </c>
      <c r="J305" s="12">
        <v>2</v>
      </c>
      <c r="K305" s="12">
        <v>81</v>
      </c>
      <c r="L305" s="12">
        <v>81</v>
      </c>
      <c r="M305" s="28">
        <v>55254900</v>
      </c>
    </row>
    <row r="306" spans="1:13" x14ac:dyDescent="0.2">
      <c r="A306" s="12">
        <v>2010</v>
      </c>
      <c r="B306" s="12" t="s">
        <v>206</v>
      </c>
      <c r="C306" s="12" t="s">
        <v>187</v>
      </c>
      <c r="D306" s="12" t="s">
        <v>161</v>
      </c>
      <c r="E306" s="12" t="s">
        <v>196</v>
      </c>
      <c r="F306" s="12">
        <v>152</v>
      </c>
      <c r="G306" s="12">
        <v>719</v>
      </c>
      <c r="H306" s="12">
        <v>717</v>
      </c>
      <c r="I306" s="12">
        <v>2</v>
      </c>
      <c r="J306" s="12">
        <v>3</v>
      </c>
      <c r="K306" s="12">
        <v>80</v>
      </c>
      <c r="L306" s="12">
        <v>82</v>
      </c>
      <c r="M306" s="28">
        <v>57029719</v>
      </c>
    </row>
    <row r="307" spans="1:13" x14ac:dyDescent="0.2">
      <c r="A307" s="12">
        <v>2010</v>
      </c>
      <c r="B307" s="12" t="s">
        <v>195</v>
      </c>
      <c r="C307" s="12" t="s">
        <v>169</v>
      </c>
      <c r="D307" s="12" t="s">
        <v>161</v>
      </c>
      <c r="E307" s="12" t="s">
        <v>190</v>
      </c>
      <c r="F307" s="12">
        <v>180</v>
      </c>
      <c r="G307" s="12">
        <v>713</v>
      </c>
      <c r="H307" s="12">
        <v>836</v>
      </c>
      <c r="I307" s="12">
        <v>-123</v>
      </c>
      <c r="J307" s="12">
        <v>5</v>
      </c>
      <c r="K307" s="12">
        <v>65</v>
      </c>
      <c r="L307" s="12">
        <v>97</v>
      </c>
      <c r="M307" s="28">
        <v>60718166</v>
      </c>
    </row>
    <row r="308" spans="1:13" x14ac:dyDescent="0.2">
      <c r="A308" s="12">
        <v>2010</v>
      </c>
      <c r="B308" s="12" t="s">
        <v>203</v>
      </c>
      <c r="C308" s="12" t="s">
        <v>176</v>
      </c>
      <c r="D308" s="12" t="s">
        <v>157</v>
      </c>
      <c r="E308" s="12" t="s">
        <v>140</v>
      </c>
      <c r="F308" s="12">
        <v>128</v>
      </c>
      <c r="G308" s="12">
        <v>646</v>
      </c>
      <c r="H308" s="12">
        <v>752</v>
      </c>
      <c r="I308" s="12">
        <v>-106</v>
      </c>
      <c r="J308" s="12">
        <v>4</v>
      </c>
      <c r="K308" s="12">
        <v>69</v>
      </c>
      <c r="L308" s="12">
        <v>93</v>
      </c>
      <c r="M308" s="28">
        <v>61203966</v>
      </c>
    </row>
    <row r="309" spans="1:13" x14ac:dyDescent="0.2">
      <c r="A309" s="12">
        <v>2010</v>
      </c>
      <c r="B309" s="12" t="s">
        <v>227</v>
      </c>
      <c r="C309" s="12" t="s">
        <v>183</v>
      </c>
      <c r="D309" s="12" t="s">
        <v>161</v>
      </c>
      <c r="E309" s="12" t="s">
        <v>196</v>
      </c>
      <c r="F309" s="12">
        <v>149</v>
      </c>
      <c r="G309" s="12">
        <v>655</v>
      </c>
      <c r="H309" s="12">
        <v>742</v>
      </c>
      <c r="I309" s="12">
        <v>-87</v>
      </c>
      <c r="J309" s="12">
        <v>5</v>
      </c>
      <c r="K309" s="12">
        <v>69</v>
      </c>
      <c r="L309" s="12">
        <v>93</v>
      </c>
      <c r="M309" s="28">
        <v>61400000</v>
      </c>
    </row>
    <row r="310" spans="1:13" x14ac:dyDescent="0.2">
      <c r="A310" s="12">
        <v>2010</v>
      </c>
      <c r="B310" s="12" t="s">
        <v>225</v>
      </c>
      <c r="C310" s="12" t="s">
        <v>164</v>
      </c>
      <c r="D310" s="12" t="s">
        <v>157</v>
      </c>
      <c r="E310" s="12" t="s">
        <v>196</v>
      </c>
      <c r="F310" s="12">
        <v>257</v>
      </c>
      <c r="G310" s="12">
        <v>755</v>
      </c>
      <c r="H310" s="12">
        <v>728</v>
      </c>
      <c r="I310" s="12">
        <v>27</v>
      </c>
      <c r="J310" s="12">
        <v>4</v>
      </c>
      <c r="K310" s="12">
        <v>85</v>
      </c>
      <c r="L310" s="12">
        <v>77</v>
      </c>
      <c r="M310" s="28">
        <v>62234000</v>
      </c>
    </row>
    <row r="311" spans="1:13" x14ac:dyDescent="0.2">
      <c r="A311" s="12">
        <v>2010</v>
      </c>
      <c r="B311" s="12" t="s">
        <v>208</v>
      </c>
      <c r="C311" s="12" t="s">
        <v>178</v>
      </c>
      <c r="D311" s="12" t="s">
        <v>157</v>
      </c>
      <c r="E311" s="12" t="s">
        <v>140</v>
      </c>
      <c r="F311" s="12">
        <v>121</v>
      </c>
      <c r="G311" s="12">
        <v>676</v>
      </c>
      <c r="H311" s="12">
        <v>845</v>
      </c>
      <c r="I311" s="12">
        <v>-169</v>
      </c>
      <c r="J311" s="12">
        <v>5</v>
      </c>
      <c r="K311" s="12">
        <v>67</v>
      </c>
      <c r="L311" s="12">
        <v>95</v>
      </c>
      <c r="M311" s="28">
        <v>71405210</v>
      </c>
    </row>
    <row r="312" spans="1:13" x14ac:dyDescent="0.2">
      <c r="A312" s="12">
        <v>2010</v>
      </c>
      <c r="B312" s="12" t="s">
        <v>202</v>
      </c>
      <c r="C312" s="12" t="s">
        <v>179</v>
      </c>
      <c r="D312" s="12" t="s">
        <v>161</v>
      </c>
      <c r="E312" s="12" t="s">
        <v>140</v>
      </c>
      <c r="F312" s="12">
        <v>188</v>
      </c>
      <c r="G312" s="12">
        <v>790</v>
      </c>
      <c r="H312" s="12">
        <v>685</v>
      </c>
      <c r="I312" s="12">
        <v>105</v>
      </c>
      <c r="J312" s="12">
        <v>1</v>
      </c>
      <c r="K312" s="12">
        <v>91</v>
      </c>
      <c r="L312" s="12">
        <v>71</v>
      </c>
      <c r="M312" s="28">
        <v>71761542</v>
      </c>
    </row>
    <row r="313" spans="1:13" x14ac:dyDescent="0.2">
      <c r="A313" s="12">
        <v>2010</v>
      </c>
      <c r="B313" s="12" t="s">
        <v>228</v>
      </c>
      <c r="C313" s="12" t="s">
        <v>167</v>
      </c>
      <c r="D313" s="12" t="s">
        <v>157</v>
      </c>
      <c r="E313" s="12" t="s">
        <v>196</v>
      </c>
      <c r="F313" s="12">
        <v>160</v>
      </c>
      <c r="G313" s="12">
        <v>802</v>
      </c>
      <c r="H313" s="12">
        <v>649</v>
      </c>
      <c r="I313" s="12">
        <v>153</v>
      </c>
      <c r="J313" s="12">
        <v>1</v>
      </c>
      <c r="K313" s="12">
        <v>96</v>
      </c>
      <c r="L313" s="12">
        <v>66</v>
      </c>
      <c r="M313" s="28">
        <v>71923471</v>
      </c>
    </row>
    <row r="314" spans="1:13" x14ac:dyDescent="0.2">
      <c r="A314" s="12">
        <v>2010</v>
      </c>
      <c r="B314" s="12" t="s">
        <v>210</v>
      </c>
      <c r="C314" s="12" t="s">
        <v>166</v>
      </c>
      <c r="D314" s="12" t="s">
        <v>161</v>
      </c>
      <c r="E314" s="12" t="s">
        <v>140</v>
      </c>
      <c r="F314" s="12">
        <v>182</v>
      </c>
      <c r="G314" s="12">
        <v>750</v>
      </c>
      <c r="H314" s="12">
        <v>804</v>
      </c>
      <c r="I314" s="12">
        <v>-54</v>
      </c>
      <c r="J314" s="12">
        <v>3</v>
      </c>
      <c r="K314" s="12">
        <v>77</v>
      </c>
      <c r="L314" s="12">
        <v>85</v>
      </c>
      <c r="M314" s="28">
        <v>81108278</v>
      </c>
    </row>
    <row r="315" spans="1:13" x14ac:dyDescent="0.2">
      <c r="A315" s="12">
        <v>2010</v>
      </c>
      <c r="B315" s="12" t="s">
        <v>198</v>
      </c>
      <c r="C315" s="12" t="s">
        <v>165</v>
      </c>
      <c r="D315" s="12" t="s">
        <v>157</v>
      </c>
      <c r="E315" s="12" t="s">
        <v>196</v>
      </c>
      <c r="F315" s="12">
        <v>133</v>
      </c>
      <c r="G315" s="12">
        <v>613</v>
      </c>
      <c r="H315" s="12">
        <v>785</v>
      </c>
      <c r="I315" s="12">
        <v>-172</v>
      </c>
      <c r="J315" s="12">
        <v>5</v>
      </c>
      <c r="K315" s="12">
        <v>66</v>
      </c>
      <c r="L315" s="12">
        <v>96</v>
      </c>
      <c r="M315" s="28">
        <v>81612500</v>
      </c>
    </row>
    <row r="316" spans="1:13" x14ac:dyDescent="0.2">
      <c r="A316" s="12">
        <v>2010</v>
      </c>
      <c r="B316" s="12" t="s">
        <v>204</v>
      </c>
      <c r="C316" s="12" t="s">
        <v>188</v>
      </c>
      <c r="D316" s="12" t="s">
        <v>161</v>
      </c>
      <c r="E316" s="12" t="s">
        <v>190</v>
      </c>
      <c r="F316" s="12">
        <v>173</v>
      </c>
      <c r="G316" s="12">
        <v>770</v>
      </c>
      <c r="H316" s="12">
        <v>717</v>
      </c>
      <c r="I316" s="12">
        <v>53</v>
      </c>
      <c r="J316" s="12">
        <v>3</v>
      </c>
      <c r="K316" s="12">
        <v>83</v>
      </c>
      <c r="L316" s="12">
        <v>79</v>
      </c>
      <c r="M316" s="28">
        <v>84227000</v>
      </c>
    </row>
    <row r="317" spans="1:13" x14ac:dyDescent="0.2">
      <c r="A317" s="12">
        <v>2010</v>
      </c>
      <c r="B317" s="12" t="s">
        <v>197</v>
      </c>
      <c r="C317" s="12" t="s">
        <v>160</v>
      </c>
      <c r="D317" s="12" t="s">
        <v>161</v>
      </c>
      <c r="E317" s="12" t="s">
        <v>196</v>
      </c>
      <c r="F317" s="12">
        <v>139</v>
      </c>
      <c r="G317" s="12">
        <v>738</v>
      </c>
      <c r="H317" s="12">
        <v>629</v>
      </c>
      <c r="I317" s="12">
        <v>109</v>
      </c>
      <c r="J317" s="12">
        <v>2</v>
      </c>
      <c r="K317" s="12">
        <v>91</v>
      </c>
      <c r="L317" s="12">
        <v>71</v>
      </c>
      <c r="M317" s="28">
        <v>84423666</v>
      </c>
    </row>
    <row r="318" spans="1:13" x14ac:dyDescent="0.2">
      <c r="A318" s="12">
        <v>2010</v>
      </c>
      <c r="B318" s="12" t="s">
        <v>220</v>
      </c>
      <c r="C318" s="12" t="s">
        <v>159</v>
      </c>
      <c r="D318" s="12" t="s">
        <v>157</v>
      </c>
      <c r="E318" s="12" t="s">
        <v>190</v>
      </c>
      <c r="F318" s="12">
        <v>101</v>
      </c>
      <c r="G318" s="12">
        <v>513</v>
      </c>
      <c r="H318" s="12">
        <v>698</v>
      </c>
      <c r="I318" s="12">
        <v>-185</v>
      </c>
      <c r="J318" s="12">
        <v>4</v>
      </c>
      <c r="K318" s="12">
        <v>61</v>
      </c>
      <c r="L318" s="12">
        <v>101</v>
      </c>
      <c r="M318" s="28">
        <v>86510000</v>
      </c>
    </row>
    <row r="319" spans="1:13" x14ac:dyDescent="0.2">
      <c r="A319" s="12">
        <v>2010</v>
      </c>
      <c r="B319" s="12" t="s">
        <v>207</v>
      </c>
      <c r="C319" s="12" t="s">
        <v>158</v>
      </c>
      <c r="D319" s="12" t="s">
        <v>161</v>
      </c>
      <c r="E319" s="12" t="s">
        <v>140</v>
      </c>
      <c r="F319" s="12">
        <v>108</v>
      </c>
      <c r="G319" s="12">
        <v>611</v>
      </c>
      <c r="H319" s="12">
        <v>729</v>
      </c>
      <c r="I319" s="12">
        <v>-118</v>
      </c>
      <c r="J319" s="12">
        <v>4</v>
      </c>
      <c r="K319" s="12">
        <v>76</v>
      </c>
      <c r="L319" s="12">
        <v>86</v>
      </c>
      <c r="M319" s="28">
        <v>92355500</v>
      </c>
    </row>
    <row r="320" spans="1:13" x14ac:dyDescent="0.2">
      <c r="A320" s="12">
        <v>2010</v>
      </c>
      <c r="B320" s="12" t="s">
        <v>222</v>
      </c>
      <c r="C320" s="12" t="s">
        <v>180</v>
      </c>
      <c r="D320" s="12" t="s">
        <v>161</v>
      </c>
      <c r="E320" s="12" t="s">
        <v>140</v>
      </c>
      <c r="F320" s="12">
        <v>150</v>
      </c>
      <c r="G320" s="12">
        <v>736</v>
      </c>
      <c r="H320" s="12">
        <v>641</v>
      </c>
      <c r="I320" s="12">
        <v>95</v>
      </c>
      <c r="J320" s="12">
        <v>2</v>
      </c>
      <c r="K320" s="12">
        <v>86</v>
      </c>
      <c r="L320" s="12">
        <v>76</v>
      </c>
      <c r="M320" s="28">
        <v>93540751</v>
      </c>
    </row>
    <row r="321" spans="1:13" x14ac:dyDescent="0.2">
      <c r="A321" s="12">
        <v>2010</v>
      </c>
      <c r="B321" s="12" t="s">
        <v>209</v>
      </c>
      <c r="C321" s="12" t="s">
        <v>177</v>
      </c>
      <c r="D321" s="12" t="s">
        <v>161</v>
      </c>
      <c r="E321" s="12" t="s">
        <v>190</v>
      </c>
      <c r="F321" s="12">
        <v>120</v>
      </c>
      <c r="G321" s="12">
        <v>667</v>
      </c>
      <c r="H321" s="12">
        <v>692</v>
      </c>
      <c r="I321" s="12">
        <v>-25</v>
      </c>
      <c r="J321" s="12">
        <v>4</v>
      </c>
      <c r="K321" s="12">
        <v>80</v>
      </c>
      <c r="L321" s="12">
        <v>82</v>
      </c>
      <c r="M321" s="28">
        <v>95358016</v>
      </c>
    </row>
    <row r="322" spans="1:13" x14ac:dyDescent="0.2">
      <c r="A322" s="12">
        <v>2010</v>
      </c>
      <c r="B322" s="12" t="s">
        <v>211</v>
      </c>
      <c r="C322" s="12" t="s">
        <v>175</v>
      </c>
      <c r="D322" s="12" t="s">
        <v>157</v>
      </c>
      <c r="E322" s="12" t="s">
        <v>140</v>
      </c>
      <c r="F322" s="12">
        <v>142</v>
      </c>
      <c r="G322" s="12">
        <v>781</v>
      </c>
      <c r="H322" s="12">
        <v>671</v>
      </c>
      <c r="I322" s="12">
        <v>110</v>
      </c>
      <c r="J322" s="12">
        <v>1</v>
      </c>
      <c r="K322" s="12">
        <v>94</v>
      </c>
      <c r="L322" s="12">
        <v>68</v>
      </c>
      <c r="M322" s="28">
        <v>97559166</v>
      </c>
    </row>
    <row r="323" spans="1:13" x14ac:dyDescent="0.2">
      <c r="A323" s="12">
        <v>2010</v>
      </c>
      <c r="B323" s="12" t="s">
        <v>221</v>
      </c>
      <c r="C323" s="12" t="s">
        <v>185</v>
      </c>
      <c r="D323" s="12" t="s">
        <v>161</v>
      </c>
      <c r="E323" s="12" t="s">
        <v>190</v>
      </c>
      <c r="F323" s="12">
        <v>162</v>
      </c>
      <c r="G323" s="12">
        <v>697</v>
      </c>
      <c r="H323" s="12">
        <v>583</v>
      </c>
      <c r="I323" s="12">
        <v>114</v>
      </c>
      <c r="J323" s="12">
        <v>1</v>
      </c>
      <c r="K323" s="12">
        <v>92</v>
      </c>
      <c r="L323" s="12">
        <v>70</v>
      </c>
      <c r="M323" s="28">
        <v>98641333</v>
      </c>
    </row>
    <row r="324" spans="1:13" x14ac:dyDescent="0.2">
      <c r="A324" s="12">
        <v>2010</v>
      </c>
      <c r="B324" s="12" t="s">
        <v>226</v>
      </c>
      <c r="C324" s="12" t="s">
        <v>181</v>
      </c>
      <c r="D324" s="12" t="s">
        <v>157</v>
      </c>
      <c r="E324" s="12" t="s">
        <v>190</v>
      </c>
      <c r="F324" s="12">
        <v>155</v>
      </c>
      <c r="G324" s="12">
        <v>681</v>
      </c>
      <c r="H324" s="12">
        <v>702</v>
      </c>
      <c r="I324" s="12">
        <v>-21</v>
      </c>
      <c r="J324" s="12">
        <v>3</v>
      </c>
      <c r="K324" s="12">
        <v>80</v>
      </c>
      <c r="L324" s="12">
        <v>82</v>
      </c>
      <c r="M324" s="28">
        <v>104963866</v>
      </c>
    </row>
    <row r="325" spans="1:13" x14ac:dyDescent="0.2">
      <c r="A325" s="12">
        <v>2010</v>
      </c>
      <c r="B325" s="12" t="s">
        <v>200</v>
      </c>
      <c r="C325" s="12" t="s">
        <v>156</v>
      </c>
      <c r="D325" s="12" t="s">
        <v>157</v>
      </c>
      <c r="E325" s="12" t="s">
        <v>140</v>
      </c>
      <c r="F325" s="12">
        <v>177</v>
      </c>
      <c r="G325" s="12">
        <v>752</v>
      </c>
      <c r="H325" s="12">
        <v>704</v>
      </c>
      <c r="I325" s="12">
        <v>48</v>
      </c>
      <c r="J325" s="12">
        <v>2</v>
      </c>
      <c r="K325" s="12">
        <v>88</v>
      </c>
      <c r="L325" s="12">
        <v>74</v>
      </c>
      <c r="M325" s="28">
        <v>105530000</v>
      </c>
    </row>
    <row r="326" spans="1:13" x14ac:dyDescent="0.2">
      <c r="A326" s="12">
        <v>2010</v>
      </c>
      <c r="B326" s="12" t="s">
        <v>205</v>
      </c>
      <c r="C326" s="12" t="s">
        <v>182</v>
      </c>
      <c r="D326" s="12" t="s">
        <v>157</v>
      </c>
      <c r="E326" s="12" t="s">
        <v>140</v>
      </c>
      <c r="F326" s="12">
        <v>152</v>
      </c>
      <c r="G326" s="12">
        <v>751</v>
      </c>
      <c r="H326" s="12">
        <v>743</v>
      </c>
      <c r="I326" s="12">
        <v>8</v>
      </c>
      <c r="J326" s="12">
        <v>3</v>
      </c>
      <c r="K326" s="12">
        <v>81</v>
      </c>
      <c r="L326" s="12">
        <v>81</v>
      </c>
      <c r="M326" s="28">
        <v>122864928</v>
      </c>
    </row>
    <row r="327" spans="1:13" x14ac:dyDescent="0.2">
      <c r="A327" s="12">
        <v>2010</v>
      </c>
      <c r="B327" s="12" t="s">
        <v>215</v>
      </c>
      <c r="C327" s="12" t="s">
        <v>173</v>
      </c>
      <c r="D327" s="12" t="s">
        <v>161</v>
      </c>
      <c r="E327" s="12" t="s">
        <v>196</v>
      </c>
      <c r="F327" s="12">
        <v>128</v>
      </c>
      <c r="G327" s="12">
        <v>656</v>
      </c>
      <c r="H327" s="12">
        <v>652</v>
      </c>
      <c r="I327" s="12">
        <v>4</v>
      </c>
      <c r="J327" s="12">
        <v>4</v>
      </c>
      <c r="K327" s="12">
        <v>79</v>
      </c>
      <c r="L327" s="12">
        <v>83</v>
      </c>
      <c r="M327" s="28">
        <v>134422942</v>
      </c>
    </row>
    <row r="328" spans="1:13" x14ac:dyDescent="0.2">
      <c r="A328" s="12">
        <v>2010</v>
      </c>
      <c r="B328" s="12" t="s">
        <v>217</v>
      </c>
      <c r="C328" s="12" t="s">
        <v>186</v>
      </c>
      <c r="D328" s="12" t="s">
        <v>161</v>
      </c>
      <c r="E328" s="12" t="s">
        <v>196</v>
      </c>
      <c r="F328" s="12">
        <v>166</v>
      </c>
      <c r="G328" s="12">
        <v>772</v>
      </c>
      <c r="H328" s="12">
        <v>640</v>
      </c>
      <c r="I328" s="12">
        <v>132</v>
      </c>
      <c r="J328" s="12">
        <v>1</v>
      </c>
      <c r="K328" s="12">
        <v>97</v>
      </c>
      <c r="L328" s="12">
        <v>65</v>
      </c>
      <c r="M328" s="28">
        <v>141928379</v>
      </c>
    </row>
    <row r="329" spans="1:13" x14ac:dyDescent="0.2">
      <c r="A329" s="12">
        <v>2010</v>
      </c>
      <c r="B329" s="12" t="s">
        <v>201</v>
      </c>
      <c r="C329" s="12" t="s">
        <v>162</v>
      </c>
      <c r="D329" s="12" t="s">
        <v>161</v>
      </c>
      <c r="E329" s="12" t="s">
        <v>140</v>
      </c>
      <c r="F329" s="12">
        <v>149</v>
      </c>
      <c r="G329" s="12">
        <v>685</v>
      </c>
      <c r="H329" s="12">
        <v>767</v>
      </c>
      <c r="I329" s="12">
        <v>-82</v>
      </c>
      <c r="J329" s="12">
        <v>5</v>
      </c>
      <c r="K329" s="12">
        <v>75</v>
      </c>
      <c r="L329" s="12">
        <v>87</v>
      </c>
      <c r="M329" s="28">
        <v>146609000</v>
      </c>
    </row>
    <row r="330" spans="1:13" x14ac:dyDescent="0.2">
      <c r="A330" s="12">
        <v>2010</v>
      </c>
      <c r="B330" s="12" t="s">
        <v>199</v>
      </c>
      <c r="C330" s="12" t="s">
        <v>168</v>
      </c>
      <c r="D330" s="12" t="s">
        <v>157</v>
      </c>
      <c r="E330" s="12" t="s">
        <v>196</v>
      </c>
      <c r="F330" s="12">
        <v>211</v>
      </c>
      <c r="G330" s="12">
        <v>818</v>
      </c>
      <c r="H330" s="12">
        <v>744</v>
      </c>
      <c r="I330" s="12">
        <v>74</v>
      </c>
      <c r="J330" s="12">
        <v>3</v>
      </c>
      <c r="K330" s="12">
        <v>89</v>
      </c>
      <c r="L330" s="12">
        <v>73</v>
      </c>
      <c r="M330" s="28">
        <v>162447333</v>
      </c>
    </row>
    <row r="331" spans="1:13" x14ac:dyDescent="0.2">
      <c r="A331" s="12">
        <v>2010</v>
      </c>
      <c r="B331" s="12" t="s">
        <v>214</v>
      </c>
      <c r="C331" s="12" t="s">
        <v>171</v>
      </c>
      <c r="D331" s="12" t="s">
        <v>157</v>
      </c>
      <c r="E331" s="12" t="s">
        <v>196</v>
      </c>
      <c r="F331" s="12">
        <v>201</v>
      </c>
      <c r="G331" s="12">
        <v>859</v>
      </c>
      <c r="H331" s="12">
        <v>693</v>
      </c>
      <c r="I331" s="12">
        <v>166</v>
      </c>
      <c r="J331" s="12">
        <v>2</v>
      </c>
      <c r="K331" s="12">
        <v>95</v>
      </c>
      <c r="L331" s="12">
        <v>67</v>
      </c>
      <c r="M331" s="28">
        <v>206333389</v>
      </c>
    </row>
    <row r="332" spans="1:13" x14ac:dyDescent="0.2">
      <c r="A332" s="12">
        <v>2011</v>
      </c>
      <c r="B332" s="12" t="s">
        <v>208</v>
      </c>
      <c r="C332" s="12" t="s">
        <v>178</v>
      </c>
      <c r="D332" s="12" t="s">
        <v>157</v>
      </c>
      <c r="E332" s="12" t="s">
        <v>140</v>
      </c>
      <c r="F332" s="12">
        <v>129</v>
      </c>
      <c r="G332" s="12">
        <v>730</v>
      </c>
      <c r="H332" s="12">
        <v>762</v>
      </c>
      <c r="I332" s="12">
        <v>-32</v>
      </c>
      <c r="J332" s="12">
        <v>4</v>
      </c>
      <c r="K332" s="12">
        <v>71</v>
      </c>
      <c r="L332" s="12">
        <v>91</v>
      </c>
      <c r="M332" s="28">
        <v>35712000</v>
      </c>
    </row>
    <row r="333" spans="1:13" x14ac:dyDescent="0.2">
      <c r="A333" s="12">
        <v>2011</v>
      </c>
      <c r="B333" s="12" t="s">
        <v>228</v>
      </c>
      <c r="C333" s="12" t="s">
        <v>167</v>
      </c>
      <c r="D333" s="12" t="s">
        <v>157</v>
      </c>
      <c r="E333" s="12" t="s">
        <v>196</v>
      </c>
      <c r="F333" s="12">
        <v>172</v>
      </c>
      <c r="G333" s="12">
        <v>707</v>
      </c>
      <c r="H333" s="12">
        <v>614</v>
      </c>
      <c r="I333" s="12">
        <v>93</v>
      </c>
      <c r="J333" s="12">
        <v>2</v>
      </c>
      <c r="K333" s="12">
        <v>91</v>
      </c>
      <c r="L333" s="12">
        <v>71</v>
      </c>
      <c r="M333" s="28">
        <v>41053571</v>
      </c>
    </row>
    <row r="334" spans="1:13" x14ac:dyDescent="0.2">
      <c r="A334" s="12">
        <v>2011</v>
      </c>
      <c r="B334" s="12" t="s">
        <v>218</v>
      </c>
      <c r="C334" s="12" t="s">
        <v>174</v>
      </c>
      <c r="D334" s="12" t="s">
        <v>161</v>
      </c>
      <c r="E334" s="12" t="s">
        <v>140</v>
      </c>
      <c r="F334" s="12">
        <v>107</v>
      </c>
      <c r="G334" s="12">
        <v>610</v>
      </c>
      <c r="H334" s="12">
        <v>712</v>
      </c>
      <c r="I334" s="12">
        <v>-102</v>
      </c>
      <c r="J334" s="12">
        <v>4</v>
      </c>
      <c r="K334" s="12">
        <v>72</v>
      </c>
      <c r="L334" s="12">
        <v>90</v>
      </c>
      <c r="M334" s="28">
        <v>45047000</v>
      </c>
    </row>
    <row r="335" spans="1:13" x14ac:dyDescent="0.2">
      <c r="A335" s="12">
        <v>2011</v>
      </c>
      <c r="B335" s="12" t="s">
        <v>219</v>
      </c>
      <c r="C335" s="12" t="s">
        <v>172</v>
      </c>
      <c r="D335" s="12" t="s">
        <v>161</v>
      </c>
      <c r="E335" s="12" t="s">
        <v>190</v>
      </c>
      <c r="F335" s="12">
        <v>91</v>
      </c>
      <c r="G335" s="12">
        <v>593</v>
      </c>
      <c r="H335" s="12">
        <v>611</v>
      </c>
      <c r="I335" s="12">
        <v>-18</v>
      </c>
      <c r="J335" s="12">
        <v>5</v>
      </c>
      <c r="K335" s="12">
        <v>71</v>
      </c>
      <c r="L335" s="12">
        <v>91</v>
      </c>
      <c r="M335" s="28">
        <v>45869140</v>
      </c>
    </row>
    <row r="336" spans="1:13" x14ac:dyDescent="0.2">
      <c r="A336" s="12">
        <v>2011</v>
      </c>
      <c r="B336" s="12" t="s">
        <v>203</v>
      </c>
      <c r="C336" s="12" t="s">
        <v>176</v>
      </c>
      <c r="D336" s="12" t="s">
        <v>157</v>
      </c>
      <c r="E336" s="12" t="s">
        <v>140</v>
      </c>
      <c r="F336" s="12">
        <v>154</v>
      </c>
      <c r="G336" s="12">
        <v>704</v>
      </c>
      <c r="H336" s="12">
        <v>760</v>
      </c>
      <c r="I336" s="12">
        <v>-56</v>
      </c>
      <c r="J336" s="12">
        <v>2</v>
      </c>
      <c r="K336" s="12">
        <v>80</v>
      </c>
      <c r="L336" s="12">
        <v>82</v>
      </c>
      <c r="M336" s="28">
        <v>48776566</v>
      </c>
    </row>
    <row r="337" spans="1:13" x14ac:dyDescent="0.2">
      <c r="A337" s="12">
        <v>2011</v>
      </c>
      <c r="B337" s="12" t="s">
        <v>195</v>
      </c>
      <c r="C337" s="12" t="s">
        <v>169</v>
      </c>
      <c r="D337" s="12" t="s">
        <v>161</v>
      </c>
      <c r="E337" s="12" t="s">
        <v>190</v>
      </c>
      <c r="F337" s="12">
        <v>172</v>
      </c>
      <c r="G337" s="12">
        <v>731</v>
      </c>
      <c r="H337" s="12">
        <v>662</v>
      </c>
      <c r="I337" s="12">
        <v>69</v>
      </c>
      <c r="J337" s="12">
        <v>1</v>
      </c>
      <c r="K337" s="12">
        <v>94</v>
      </c>
      <c r="L337" s="12">
        <v>68</v>
      </c>
      <c r="M337" s="28">
        <v>53639833</v>
      </c>
    </row>
    <row r="338" spans="1:13" x14ac:dyDescent="0.2">
      <c r="A338" s="12">
        <v>2011</v>
      </c>
      <c r="B338" s="12" t="s">
        <v>206</v>
      </c>
      <c r="C338" s="12" t="s">
        <v>187</v>
      </c>
      <c r="D338" s="12" t="s">
        <v>161</v>
      </c>
      <c r="E338" s="12" t="s">
        <v>196</v>
      </c>
      <c r="F338" s="12">
        <v>149</v>
      </c>
      <c r="G338" s="12">
        <v>625</v>
      </c>
      <c r="H338" s="12">
        <v>702</v>
      </c>
      <c r="I338" s="12">
        <v>-77</v>
      </c>
      <c r="J338" s="12">
        <v>5</v>
      </c>
      <c r="K338" s="12">
        <v>72</v>
      </c>
      <c r="L338" s="12">
        <v>90</v>
      </c>
      <c r="M338" s="28">
        <v>56944000</v>
      </c>
    </row>
    <row r="339" spans="1:13" x14ac:dyDescent="0.2">
      <c r="A339" s="12">
        <v>2011</v>
      </c>
      <c r="B339" s="12" t="s">
        <v>225</v>
      </c>
      <c r="C339" s="12" t="s">
        <v>164</v>
      </c>
      <c r="D339" s="12" t="s">
        <v>157</v>
      </c>
      <c r="E339" s="12" t="s">
        <v>196</v>
      </c>
      <c r="F339" s="12">
        <v>186</v>
      </c>
      <c r="G339" s="12">
        <v>743</v>
      </c>
      <c r="H339" s="12">
        <v>761</v>
      </c>
      <c r="I339" s="12">
        <v>-18</v>
      </c>
      <c r="J339" s="12">
        <v>4</v>
      </c>
      <c r="K339" s="12">
        <v>81</v>
      </c>
      <c r="L339" s="12">
        <v>81</v>
      </c>
      <c r="M339" s="28">
        <v>62567800</v>
      </c>
    </row>
    <row r="340" spans="1:13" x14ac:dyDescent="0.2">
      <c r="A340" s="12">
        <v>2011</v>
      </c>
      <c r="B340" s="12" t="s">
        <v>227</v>
      </c>
      <c r="C340" s="12" t="s">
        <v>183</v>
      </c>
      <c r="D340" s="12" t="s">
        <v>161</v>
      </c>
      <c r="E340" s="12" t="s">
        <v>196</v>
      </c>
      <c r="F340" s="12">
        <v>154</v>
      </c>
      <c r="G340" s="12">
        <v>624</v>
      </c>
      <c r="H340" s="12">
        <v>643</v>
      </c>
      <c r="I340" s="12">
        <v>-19</v>
      </c>
      <c r="J340" s="12">
        <v>3</v>
      </c>
      <c r="K340" s="12">
        <v>80</v>
      </c>
      <c r="L340" s="12">
        <v>81</v>
      </c>
      <c r="M340" s="28">
        <v>63856928</v>
      </c>
    </row>
    <row r="341" spans="1:13" x14ac:dyDescent="0.2">
      <c r="A341" s="12">
        <v>2011</v>
      </c>
      <c r="B341" s="12" t="s">
        <v>216</v>
      </c>
      <c r="C341" s="12" t="s">
        <v>170</v>
      </c>
      <c r="D341" s="12" t="s">
        <v>157</v>
      </c>
      <c r="E341" s="12" t="s">
        <v>190</v>
      </c>
      <c r="F341" s="12">
        <v>114</v>
      </c>
      <c r="G341" s="12">
        <v>645</v>
      </c>
      <c r="H341" s="12">
        <v>679</v>
      </c>
      <c r="I341" s="12">
        <v>-34</v>
      </c>
      <c r="J341" s="12">
        <v>3</v>
      </c>
      <c r="K341" s="12">
        <v>74</v>
      </c>
      <c r="L341" s="12">
        <v>88</v>
      </c>
      <c r="M341" s="28">
        <v>66536500</v>
      </c>
    </row>
    <row r="342" spans="1:13" x14ac:dyDescent="0.2">
      <c r="A342" s="12">
        <v>2011</v>
      </c>
      <c r="B342" s="12" t="s">
        <v>207</v>
      </c>
      <c r="C342" s="12" t="s">
        <v>158</v>
      </c>
      <c r="D342" s="12" t="s">
        <v>161</v>
      </c>
      <c r="E342" s="12" t="s">
        <v>140</v>
      </c>
      <c r="F342" s="12">
        <v>95</v>
      </c>
      <c r="G342" s="12">
        <v>615</v>
      </c>
      <c r="H342" s="12">
        <v>796</v>
      </c>
      <c r="I342" s="12">
        <v>-181</v>
      </c>
      <c r="J342" s="12">
        <v>6</v>
      </c>
      <c r="K342" s="12">
        <v>56</v>
      </c>
      <c r="L342" s="12">
        <v>106</v>
      </c>
      <c r="M342" s="28">
        <v>70694000</v>
      </c>
    </row>
    <row r="343" spans="1:13" x14ac:dyDescent="0.2">
      <c r="A343" s="12">
        <v>2011</v>
      </c>
      <c r="B343" s="12" t="s">
        <v>202</v>
      </c>
      <c r="C343" s="12" t="s">
        <v>179</v>
      </c>
      <c r="D343" s="12" t="s">
        <v>161</v>
      </c>
      <c r="E343" s="12" t="s">
        <v>140</v>
      </c>
      <c r="F343" s="12">
        <v>183</v>
      </c>
      <c r="G343" s="12">
        <v>735</v>
      </c>
      <c r="H343" s="12">
        <v>720</v>
      </c>
      <c r="I343" s="12">
        <v>15</v>
      </c>
      <c r="J343" s="12">
        <v>3</v>
      </c>
      <c r="K343" s="12">
        <v>79</v>
      </c>
      <c r="L343" s="12">
        <v>83</v>
      </c>
      <c r="M343" s="28">
        <v>75947134</v>
      </c>
    </row>
    <row r="344" spans="1:13" x14ac:dyDescent="0.2">
      <c r="A344" s="12">
        <v>2011</v>
      </c>
      <c r="B344" s="12" t="s">
        <v>198</v>
      </c>
      <c r="C344" s="12" t="s">
        <v>165</v>
      </c>
      <c r="D344" s="12" t="s">
        <v>157</v>
      </c>
      <c r="E344" s="12" t="s">
        <v>196</v>
      </c>
      <c r="F344" s="12">
        <v>191</v>
      </c>
      <c r="G344" s="12">
        <v>708</v>
      </c>
      <c r="H344" s="12">
        <v>860</v>
      </c>
      <c r="I344" s="12">
        <v>-152</v>
      </c>
      <c r="J344" s="12">
        <v>5</v>
      </c>
      <c r="K344" s="12">
        <v>69</v>
      </c>
      <c r="L344" s="12">
        <v>93</v>
      </c>
      <c r="M344" s="28">
        <v>85304038</v>
      </c>
    </row>
    <row r="345" spans="1:13" x14ac:dyDescent="0.2">
      <c r="A345" s="12">
        <v>2011</v>
      </c>
      <c r="B345" s="12" t="s">
        <v>210</v>
      </c>
      <c r="C345" s="12" t="s">
        <v>166</v>
      </c>
      <c r="D345" s="12" t="s">
        <v>161</v>
      </c>
      <c r="E345" s="12" t="s">
        <v>140</v>
      </c>
      <c r="F345" s="12">
        <v>185</v>
      </c>
      <c r="G345" s="12">
        <v>721</v>
      </c>
      <c r="H345" s="12">
        <v>638</v>
      </c>
      <c r="I345" s="12">
        <v>83</v>
      </c>
      <c r="J345" s="12">
        <v>1</v>
      </c>
      <c r="K345" s="12">
        <v>96</v>
      </c>
      <c r="L345" s="12">
        <v>66</v>
      </c>
      <c r="M345" s="28">
        <v>85497333</v>
      </c>
    </row>
    <row r="346" spans="1:13" x14ac:dyDescent="0.2">
      <c r="A346" s="12">
        <v>2011</v>
      </c>
      <c r="B346" s="12" t="s">
        <v>220</v>
      </c>
      <c r="C346" s="12" t="s">
        <v>159</v>
      </c>
      <c r="D346" s="12" t="s">
        <v>157</v>
      </c>
      <c r="E346" s="12" t="s">
        <v>190</v>
      </c>
      <c r="F346" s="12">
        <v>109</v>
      </c>
      <c r="G346" s="12">
        <v>556</v>
      </c>
      <c r="H346" s="12">
        <v>675</v>
      </c>
      <c r="I346" s="12">
        <v>-119</v>
      </c>
      <c r="J346" s="12">
        <v>4</v>
      </c>
      <c r="K346" s="12">
        <v>67</v>
      </c>
      <c r="L346" s="12">
        <v>95</v>
      </c>
      <c r="M346" s="28">
        <v>86110600</v>
      </c>
    </row>
    <row r="347" spans="1:13" x14ac:dyDescent="0.2">
      <c r="A347" s="12">
        <v>2011</v>
      </c>
      <c r="B347" s="12" t="s">
        <v>197</v>
      </c>
      <c r="C347" s="12" t="s">
        <v>160</v>
      </c>
      <c r="D347" s="12" t="s">
        <v>161</v>
      </c>
      <c r="E347" s="12" t="s">
        <v>196</v>
      </c>
      <c r="F347" s="12">
        <v>173</v>
      </c>
      <c r="G347" s="12">
        <v>641</v>
      </c>
      <c r="H347" s="12">
        <v>605</v>
      </c>
      <c r="I347" s="12">
        <v>36</v>
      </c>
      <c r="J347" s="12">
        <v>2</v>
      </c>
      <c r="K347" s="12">
        <v>89</v>
      </c>
      <c r="L347" s="12">
        <v>73</v>
      </c>
      <c r="M347" s="28">
        <v>87002692</v>
      </c>
    </row>
    <row r="348" spans="1:13" x14ac:dyDescent="0.2">
      <c r="A348" s="12">
        <v>2011</v>
      </c>
      <c r="B348" s="12" t="s">
        <v>204</v>
      </c>
      <c r="C348" s="12" t="s">
        <v>188</v>
      </c>
      <c r="D348" s="12" t="s">
        <v>161</v>
      </c>
      <c r="E348" s="12" t="s">
        <v>190</v>
      </c>
      <c r="F348" s="12">
        <v>163</v>
      </c>
      <c r="G348" s="12">
        <v>735</v>
      </c>
      <c r="H348" s="12">
        <v>774</v>
      </c>
      <c r="I348" s="12">
        <v>-39</v>
      </c>
      <c r="J348" s="12">
        <v>4</v>
      </c>
      <c r="K348" s="12">
        <v>73</v>
      </c>
      <c r="L348" s="12">
        <v>89</v>
      </c>
      <c r="M348" s="28">
        <v>88148071</v>
      </c>
    </row>
    <row r="349" spans="1:13" x14ac:dyDescent="0.2">
      <c r="A349" s="12">
        <v>2011</v>
      </c>
      <c r="B349" s="12" t="s">
        <v>224</v>
      </c>
      <c r="C349" s="12" t="s">
        <v>184</v>
      </c>
      <c r="D349" s="12" t="s">
        <v>157</v>
      </c>
      <c r="E349" s="12" t="s">
        <v>190</v>
      </c>
      <c r="F349" s="12">
        <v>210</v>
      </c>
      <c r="G349" s="12">
        <v>855</v>
      </c>
      <c r="H349" s="12">
        <v>677</v>
      </c>
      <c r="I349" s="12">
        <v>178</v>
      </c>
      <c r="J349" s="12">
        <v>1</v>
      </c>
      <c r="K349" s="12">
        <v>96</v>
      </c>
      <c r="L349" s="12">
        <v>66</v>
      </c>
      <c r="M349" s="28">
        <v>92299264</v>
      </c>
    </row>
    <row r="350" spans="1:13" x14ac:dyDescent="0.2">
      <c r="A350" s="12">
        <v>2011</v>
      </c>
      <c r="B350" s="12" t="s">
        <v>209</v>
      </c>
      <c r="C350" s="12" t="s">
        <v>177</v>
      </c>
      <c r="D350" s="12" t="s">
        <v>161</v>
      </c>
      <c r="E350" s="12" t="s">
        <v>190</v>
      </c>
      <c r="F350" s="12">
        <v>117</v>
      </c>
      <c r="G350" s="12">
        <v>644</v>
      </c>
      <c r="H350" s="12">
        <v>612</v>
      </c>
      <c r="I350" s="12">
        <v>32</v>
      </c>
      <c r="J350" s="12">
        <v>3</v>
      </c>
      <c r="K350" s="12">
        <v>82</v>
      </c>
      <c r="L350" s="12">
        <v>79</v>
      </c>
      <c r="M350" s="28">
        <v>104188999</v>
      </c>
    </row>
    <row r="351" spans="1:13" x14ac:dyDescent="0.2">
      <c r="A351" s="12">
        <v>2011</v>
      </c>
      <c r="B351" s="12" t="s">
        <v>222</v>
      </c>
      <c r="C351" s="12" t="s">
        <v>180</v>
      </c>
      <c r="D351" s="12" t="s">
        <v>161</v>
      </c>
      <c r="E351" s="12" t="s">
        <v>140</v>
      </c>
      <c r="F351" s="12">
        <v>162</v>
      </c>
      <c r="G351" s="12">
        <v>762</v>
      </c>
      <c r="H351" s="12">
        <v>692</v>
      </c>
      <c r="I351" s="12">
        <v>70</v>
      </c>
      <c r="J351" s="12">
        <v>2</v>
      </c>
      <c r="K351" s="12">
        <v>90</v>
      </c>
      <c r="L351" s="12">
        <v>72</v>
      </c>
      <c r="M351" s="28">
        <v>105433572</v>
      </c>
    </row>
    <row r="352" spans="1:13" x14ac:dyDescent="0.2">
      <c r="A352" s="12">
        <v>2011</v>
      </c>
      <c r="B352" s="12" t="s">
        <v>205</v>
      </c>
      <c r="C352" s="12" t="s">
        <v>182</v>
      </c>
      <c r="D352" s="12" t="s">
        <v>157</v>
      </c>
      <c r="E352" s="12" t="s">
        <v>140</v>
      </c>
      <c r="F352" s="12">
        <v>169</v>
      </c>
      <c r="G352" s="12">
        <v>787</v>
      </c>
      <c r="H352" s="12">
        <v>711</v>
      </c>
      <c r="I352" s="12">
        <v>76</v>
      </c>
      <c r="J352" s="12">
        <v>1</v>
      </c>
      <c r="K352" s="12">
        <v>95</v>
      </c>
      <c r="L352" s="12">
        <v>67</v>
      </c>
      <c r="M352" s="28">
        <v>105700231</v>
      </c>
    </row>
    <row r="353" spans="1:13" x14ac:dyDescent="0.2">
      <c r="A353" s="12">
        <v>2011</v>
      </c>
      <c r="B353" s="12" t="s">
        <v>211</v>
      </c>
      <c r="C353" s="12" t="s">
        <v>175</v>
      </c>
      <c r="D353" s="12" t="s">
        <v>157</v>
      </c>
      <c r="E353" s="12" t="s">
        <v>140</v>
      </c>
      <c r="F353" s="12">
        <v>103</v>
      </c>
      <c r="G353" s="12">
        <v>619</v>
      </c>
      <c r="H353" s="12">
        <v>804</v>
      </c>
      <c r="I353" s="12">
        <v>-185</v>
      </c>
      <c r="J353" s="12">
        <v>5</v>
      </c>
      <c r="K353" s="12">
        <v>63</v>
      </c>
      <c r="L353" s="12">
        <v>99</v>
      </c>
      <c r="M353" s="28">
        <v>112737000</v>
      </c>
    </row>
    <row r="354" spans="1:13" x14ac:dyDescent="0.2">
      <c r="A354" s="12">
        <v>2011</v>
      </c>
      <c r="B354" s="12" t="s">
        <v>221</v>
      </c>
      <c r="C354" s="12" t="s">
        <v>185</v>
      </c>
      <c r="D354" s="12" t="s">
        <v>161</v>
      </c>
      <c r="E354" s="12" t="s">
        <v>190</v>
      </c>
      <c r="F354" s="12">
        <v>121</v>
      </c>
      <c r="G354" s="12">
        <v>570</v>
      </c>
      <c r="H354" s="12">
        <v>578</v>
      </c>
      <c r="I354" s="12">
        <v>-8</v>
      </c>
      <c r="J354" s="12">
        <v>2</v>
      </c>
      <c r="K354" s="12">
        <v>86</v>
      </c>
      <c r="L354" s="12">
        <v>76</v>
      </c>
      <c r="M354" s="28">
        <v>118198333</v>
      </c>
    </row>
    <row r="355" spans="1:13" x14ac:dyDescent="0.2">
      <c r="A355" s="12">
        <v>2011</v>
      </c>
      <c r="B355" s="12" t="s">
        <v>215</v>
      </c>
      <c r="C355" s="12" t="s">
        <v>173</v>
      </c>
      <c r="D355" s="12" t="s">
        <v>161</v>
      </c>
      <c r="E355" s="12" t="s">
        <v>196</v>
      </c>
      <c r="F355" s="12">
        <v>108</v>
      </c>
      <c r="G355" s="12">
        <v>718</v>
      </c>
      <c r="H355" s="12">
        <v>742</v>
      </c>
      <c r="I355" s="12">
        <v>-24</v>
      </c>
      <c r="J355" s="12">
        <v>4</v>
      </c>
      <c r="K355" s="12">
        <v>77</v>
      </c>
      <c r="L355" s="12">
        <v>85</v>
      </c>
      <c r="M355" s="28">
        <v>118847309</v>
      </c>
    </row>
    <row r="356" spans="1:13" x14ac:dyDescent="0.2">
      <c r="A356" s="12">
        <v>2011</v>
      </c>
      <c r="B356" s="12" t="s">
        <v>201</v>
      </c>
      <c r="C356" s="12" t="s">
        <v>162</v>
      </c>
      <c r="D356" s="12" t="s">
        <v>161</v>
      </c>
      <c r="E356" s="12" t="s">
        <v>140</v>
      </c>
      <c r="F356" s="12">
        <v>148</v>
      </c>
      <c r="G356" s="12">
        <v>654</v>
      </c>
      <c r="H356" s="12">
        <v>756</v>
      </c>
      <c r="I356" s="12">
        <v>-102</v>
      </c>
      <c r="J356" s="12">
        <v>5</v>
      </c>
      <c r="K356" s="12">
        <v>71</v>
      </c>
      <c r="L356" s="12">
        <v>91</v>
      </c>
      <c r="M356" s="28">
        <v>125047329</v>
      </c>
    </row>
    <row r="357" spans="1:13" x14ac:dyDescent="0.2">
      <c r="A357" s="12">
        <v>2011</v>
      </c>
      <c r="B357" s="12" t="s">
        <v>200</v>
      </c>
      <c r="C357" s="12" t="s">
        <v>156</v>
      </c>
      <c r="D357" s="12" t="s">
        <v>157</v>
      </c>
      <c r="E357" s="12" t="s">
        <v>140</v>
      </c>
      <c r="F357" s="12">
        <v>154</v>
      </c>
      <c r="G357" s="12">
        <v>654</v>
      </c>
      <c r="H357" s="12">
        <v>706</v>
      </c>
      <c r="I357" s="12">
        <v>-52</v>
      </c>
      <c r="J357" s="12">
        <v>3</v>
      </c>
      <c r="K357" s="12">
        <v>79</v>
      </c>
      <c r="L357" s="12">
        <v>83</v>
      </c>
      <c r="M357" s="28">
        <v>127789000</v>
      </c>
    </row>
    <row r="358" spans="1:13" x14ac:dyDescent="0.2">
      <c r="A358" s="12">
        <v>2011</v>
      </c>
      <c r="B358" s="12" t="s">
        <v>226</v>
      </c>
      <c r="C358" s="12" t="s">
        <v>181</v>
      </c>
      <c r="D358" s="12" t="s">
        <v>157</v>
      </c>
      <c r="E358" s="12" t="s">
        <v>190</v>
      </c>
      <c r="F358" s="12">
        <v>155</v>
      </c>
      <c r="G358" s="12">
        <v>667</v>
      </c>
      <c r="H358" s="12">
        <v>633</v>
      </c>
      <c r="I358" s="12">
        <v>34</v>
      </c>
      <c r="J358" s="12">
        <v>2</v>
      </c>
      <c r="K358" s="12">
        <v>86</v>
      </c>
      <c r="L358" s="12">
        <v>76</v>
      </c>
      <c r="M358" s="28">
        <v>138543166</v>
      </c>
    </row>
    <row r="359" spans="1:13" x14ac:dyDescent="0.2">
      <c r="A359" s="12">
        <v>2011</v>
      </c>
      <c r="B359" s="12" t="s">
        <v>199</v>
      </c>
      <c r="C359" s="12" t="s">
        <v>168</v>
      </c>
      <c r="D359" s="12" t="s">
        <v>157</v>
      </c>
      <c r="E359" s="12" t="s">
        <v>196</v>
      </c>
      <c r="F359" s="12">
        <v>203</v>
      </c>
      <c r="G359" s="12">
        <v>875</v>
      </c>
      <c r="H359" s="12">
        <v>737</v>
      </c>
      <c r="I359" s="12">
        <v>138</v>
      </c>
      <c r="J359" s="12">
        <v>3</v>
      </c>
      <c r="K359" s="12">
        <v>90</v>
      </c>
      <c r="L359" s="12">
        <v>72</v>
      </c>
      <c r="M359" s="28">
        <v>161762475</v>
      </c>
    </row>
    <row r="360" spans="1:13" x14ac:dyDescent="0.2">
      <c r="A360" s="12">
        <v>2011</v>
      </c>
      <c r="B360" s="12" t="s">
        <v>217</v>
      </c>
      <c r="C360" s="12" t="s">
        <v>186</v>
      </c>
      <c r="D360" s="12" t="s">
        <v>161</v>
      </c>
      <c r="E360" s="12" t="s">
        <v>196</v>
      </c>
      <c r="F360" s="12">
        <v>153</v>
      </c>
      <c r="G360" s="12">
        <v>713</v>
      </c>
      <c r="H360" s="12">
        <v>529</v>
      </c>
      <c r="I360" s="12">
        <v>184</v>
      </c>
      <c r="J360" s="12">
        <v>1</v>
      </c>
      <c r="K360" s="12">
        <v>102</v>
      </c>
      <c r="L360" s="12">
        <v>60</v>
      </c>
      <c r="M360" s="28">
        <v>172976379</v>
      </c>
    </row>
    <row r="361" spans="1:13" x14ac:dyDescent="0.2">
      <c r="A361" s="12">
        <v>2011</v>
      </c>
      <c r="B361" s="12" t="s">
        <v>214</v>
      </c>
      <c r="C361" s="12" t="s">
        <v>171</v>
      </c>
      <c r="D361" s="12" t="s">
        <v>157</v>
      </c>
      <c r="E361" s="12" t="s">
        <v>196</v>
      </c>
      <c r="F361" s="12">
        <v>222</v>
      </c>
      <c r="G361" s="12">
        <v>867</v>
      </c>
      <c r="H361" s="12">
        <v>657</v>
      </c>
      <c r="I361" s="12">
        <v>210</v>
      </c>
      <c r="J361" s="12">
        <v>1</v>
      </c>
      <c r="K361" s="12">
        <v>97</v>
      </c>
      <c r="L361" s="12">
        <v>65</v>
      </c>
      <c r="M361" s="28">
        <v>202275028</v>
      </c>
    </row>
    <row r="362" spans="1:13" x14ac:dyDescent="0.2">
      <c r="A362" s="12">
        <v>2012</v>
      </c>
      <c r="B362" s="12" t="s">
        <v>219</v>
      </c>
      <c r="C362" s="12" t="s">
        <v>172</v>
      </c>
      <c r="D362" s="12" t="s">
        <v>161</v>
      </c>
      <c r="E362" s="12" t="s">
        <v>190</v>
      </c>
      <c r="F362" s="12">
        <v>121</v>
      </c>
      <c r="G362" s="12">
        <v>651</v>
      </c>
      <c r="H362" s="12">
        <v>710</v>
      </c>
      <c r="I362" s="12">
        <v>-59</v>
      </c>
      <c r="J362" s="12">
        <v>4</v>
      </c>
      <c r="K362" s="12">
        <v>76</v>
      </c>
      <c r="L362" s="12">
        <v>86</v>
      </c>
      <c r="M362" s="28">
        <v>55244700</v>
      </c>
    </row>
    <row r="363" spans="1:13" x14ac:dyDescent="0.2">
      <c r="A363" s="12">
        <v>2012</v>
      </c>
      <c r="B363" s="12" t="s">
        <v>216</v>
      </c>
      <c r="C363" s="12" t="s">
        <v>170</v>
      </c>
      <c r="D363" s="12" t="s">
        <v>157</v>
      </c>
      <c r="E363" s="12" t="s">
        <v>190</v>
      </c>
      <c r="F363" s="12">
        <v>195</v>
      </c>
      <c r="G363" s="12">
        <v>713</v>
      </c>
      <c r="H363" s="12">
        <v>614</v>
      </c>
      <c r="I363" s="12">
        <v>99</v>
      </c>
      <c r="J363" s="12">
        <v>1</v>
      </c>
      <c r="K363" s="12">
        <v>94</v>
      </c>
      <c r="L363" s="12">
        <v>68</v>
      </c>
      <c r="M363" s="28">
        <v>55372500</v>
      </c>
    </row>
    <row r="364" spans="1:13" x14ac:dyDescent="0.2">
      <c r="A364" s="12">
        <v>2012</v>
      </c>
      <c r="B364" s="12" t="s">
        <v>207</v>
      </c>
      <c r="C364" s="12" t="s">
        <v>158</v>
      </c>
      <c r="D364" s="12" t="s">
        <v>161</v>
      </c>
      <c r="E364" s="12" t="s">
        <v>140</v>
      </c>
      <c r="F364" s="12">
        <v>146</v>
      </c>
      <c r="G364" s="12">
        <v>583</v>
      </c>
      <c r="H364" s="12">
        <v>794</v>
      </c>
      <c r="I364" s="12">
        <v>-211</v>
      </c>
      <c r="J364" s="12">
        <v>6</v>
      </c>
      <c r="K364" s="12">
        <v>55</v>
      </c>
      <c r="L364" s="12">
        <v>107</v>
      </c>
      <c r="M364" s="28">
        <v>60651000</v>
      </c>
    </row>
    <row r="365" spans="1:13" x14ac:dyDescent="0.2">
      <c r="A365" s="12">
        <v>2012</v>
      </c>
      <c r="B365" s="12" t="s">
        <v>208</v>
      </c>
      <c r="C365" s="12" t="s">
        <v>178</v>
      </c>
      <c r="D365" s="12" t="s">
        <v>157</v>
      </c>
      <c r="E365" s="12" t="s">
        <v>140</v>
      </c>
      <c r="F365" s="12">
        <v>131</v>
      </c>
      <c r="G365" s="12">
        <v>676</v>
      </c>
      <c r="H365" s="12">
        <v>746</v>
      </c>
      <c r="I365" s="12">
        <v>-70</v>
      </c>
      <c r="J365" s="12">
        <v>3</v>
      </c>
      <c r="K365" s="12">
        <v>72</v>
      </c>
      <c r="L365" s="12">
        <v>90</v>
      </c>
      <c r="M365" s="28">
        <v>60916225</v>
      </c>
    </row>
    <row r="366" spans="1:13" x14ac:dyDescent="0.2">
      <c r="A366" s="12">
        <v>2012</v>
      </c>
      <c r="B366" s="12" t="s">
        <v>218</v>
      </c>
      <c r="C366" s="12" t="s">
        <v>174</v>
      </c>
      <c r="D366" s="12" t="s">
        <v>161</v>
      </c>
      <c r="E366" s="12" t="s">
        <v>140</v>
      </c>
      <c r="F366" s="12">
        <v>170</v>
      </c>
      <c r="G366" s="12">
        <v>651</v>
      </c>
      <c r="H366" s="12">
        <v>674</v>
      </c>
      <c r="I366" s="12">
        <v>-23</v>
      </c>
      <c r="J366" s="12">
        <v>4</v>
      </c>
      <c r="K366" s="12">
        <v>79</v>
      </c>
      <c r="L366" s="12">
        <v>83</v>
      </c>
      <c r="M366" s="28">
        <v>62951999</v>
      </c>
    </row>
    <row r="367" spans="1:13" x14ac:dyDescent="0.2">
      <c r="A367" s="12">
        <v>2012</v>
      </c>
      <c r="B367" s="12" t="s">
        <v>228</v>
      </c>
      <c r="C367" s="12" t="s">
        <v>167</v>
      </c>
      <c r="D367" s="12" t="s">
        <v>157</v>
      </c>
      <c r="E367" s="12" t="s">
        <v>196</v>
      </c>
      <c r="F367" s="12">
        <v>175</v>
      </c>
      <c r="G367" s="12">
        <v>697</v>
      </c>
      <c r="H367" s="12">
        <v>577</v>
      </c>
      <c r="I367" s="12">
        <v>120</v>
      </c>
      <c r="J367" s="12">
        <v>3</v>
      </c>
      <c r="K367" s="12">
        <v>90</v>
      </c>
      <c r="L367" s="12">
        <v>72</v>
      </c>
      <c r="M367" s="28">
        <v>64173500</v>
      </c>
    </row>
    <row r="368" spans="1:13" x14ac:dyDescent="0.2">
      <c r="A368" s="12">
        <v>2012</v>
      </c>
      <c r="B368" s="12" t="s">
        <v>195</v>
      </c>
      <c r="C368" s="12" t="s">
        <v>169</v>
      </c>
      <c r="D368" s="12" t="s">
        <v>161</v>
      </c>
      <c r="E368" s="12" t="s">
        <v>190</v>
      </c>
      <c r="F368" s="12">
        <v>165</v>
      </c>
      <c r="G368" s="12">
        <v>734</v>
      </c>
      <c r="H368" s="12">
        <v>688</v>
      </c>
      <c r="I368" s="12">
        <v>46</v>
      </c>
      <c r="J368" s="12">
        <v>3</v>
      </c>
      <c r="K368" s="12">
        <v>81</v>
      </c>
      <c r="L368" s="12">
        <v>81</v>
      </c>
      <c r="M368" s="28">
        <v>73804833</v>
      </c>
    </row>
    <row r="369" spans="1:13" x14ac:dyDescent="0.2">
      <c r="A369" s="12">
        <v>2012</v>
      </c>
      <c r="B369" s="12" t="s">
        <v>225</v>
      </c>
      <c r="C369" s="12" t="s">
        <v>164</v>
      </c>
      <c r="D369" s="12" t="s">
        <v>157</v>
      </c>
      <c r="E369" s="12" t="s">
        <v>196</v>
      </c>
      <c r="F369" s="12">
        <v>198</v>
      </c>
      <c r="G369" s="12">
        <v>716</v>
      </c>
      <c r="H369" s="12">
        <v>784</v>
      </c>
      <c r="I369" s="12">
        <v>-68</v>
      </c>
      <c r="J369" s="12">
        <v>4</v>
      </c>
      <c r="K369" s="12">
        <v>73</v>
      </c>
      <c r="L369" s="12">
        <v>89</v>
      </c>
      <c r="M369" s="28">
        <v>75009200</v>
      </c>
    </row>
    <row r="370" spans="1:13" x14ac:dyDescent="0.2">
      <c r="A370" s="12">
        <v>2012</v>
      </c>
      <c r="B370" s="12" t="s">
        <v>198</v>
      </c>
      <c r="C370" s="12" t="s">
        <v>165</v>
      </c>
      <c r="D370" s="12" t="s">
        <v>157</v>
      </c>
      <c r="E370" s="12" t="s">
        <v>196</v>
      </c>
      <c r="F370" s="12">
        <v>214</v>
      </c>
      <c r="G370" s="12">
        <v>712</v>
      </c>
      <c r="H370" s="12">
        <v>705</v>
      </c>
      <c r="I370" s="12">
        <v>7</v>
      </c>
      <c r="J370" s="12">
        <v>2</v>
      </c>
      <c r="K370" s="12">
        <v>93</v>
      </c>
      <c r="L370" s="12">
        <v>69</v>
      </c>
      <c r="M370" s="28">
        <v>77353999</v>
      </c>
    </row>
    <row r="371" spans="1:13" x14ac:dyDescent="0.2">
      <c r="A371" s="12">
        <v>2012</v>
      </c>
      <c r="B371" s="12" t="s">
        <v>204</v>
      </c>
      <c r="C371" s="12" t="s">
        <v>188</v>
      </c>
      <c r="D371" s="12" t="s">
        <v>161</v>
      </c>
      <c r="E371" s="12" t="s">
        <v>190</v>
      </c>
      <c r="F371" s="12">
        <v>166</v>
      </c>
      <c r="G371" s="12">
        <v>758</v>
      </c>
      <c r="H371" s="12">
        <v>890</v>
      </c>
      <c r="I371" s="12">
        <v>-132</v>
      </c>
      <c r="J371" s="12">
        <v>5</v>
      </c>
      <c r="K371" s="12">
        <v>64</v>
      </c>
      <c r="L371" s="12">
        <v>98</v>
      </c>
      <c r="M371" s="28">
        <v>78069571</v>
      </c>
    </row>
    <row r="372" spans="1:13" x14ac:dyDescent="0.2">
      <c r="A372" s="12">
        <v>2012</v>
      </c>
      <c r="B372" s="12" t="s">
        <v>203</v>
      </c>
      <c r="C372" s="12" t="s">
        <v>176</v>
      </c>
      <c r="D372" s="12" t="s">
        <v>157</v>
      </c>
      <c r="E372" s="12" t="s">
        <v>140</v>
      </c>
      <c r="F372" s="12">
        <v>136</v>
      </c>
      <c r="G372" s="12">
        <v>667</v>
      </c>
      <c r="H372" s="12">
        <v>845</v>
      </c>
      <c r="I372" s="12">
        <v>-178</v>
      </c>
      <c r="J372" s="12">
        <v>4</v>
      </c>
      <c r="K372" s="12">
        <v>68</v>
      </c>
      <c r="L372" s="12">
        <v>94</v>
      </c>
      <c r="M372" s="28">
        <v>78430300</v>
      </c>
    </row>
    <row r="373" spans="1:13" x14ac:dyDescent="0.2">
      <c r="A373" s="12">
        <v>2012</v>
      </c>
      <c r="B373" s="12" t="s">
        <v>227</v>
      </c>
      <c r="C373" s="12" t="s">
        <v>183</v>
      </c>
      <c r="D373" s="12" t="s">
        <v>161</v>
      </c>
      <c r="E373" s="12" t="s">
        <v>196</v>
      </c>
      <c r="F373" s="12">
        <v>194</v>
      </c>
      <c r="G373" s="12">
        <v>731</v>
      </c>
      <c r="H373" s="12">
        <v>594</v>
      </c>
      <c r="I373" s="12">
        <v>137</v>
      </c>
      <c r="J373" s="12">
        <v>1</v>
      </c>
      <c r="K373" s="12">
        <v>98</v>
      </c>
      <c r="L373" s="12">
        <v>64</v>
      </c>
      <c r="M373" s="28">
        <v>80855143</v>
      </c>
    </row>
    <row r="374" spans="1:13" x14ac:dyDescent="0.2">
      <c r="A374" s="12">
        <v>2012</v>
      </c>
      <c r="B374" s="12" t="s">
        <v>220</v>
      </c>
      <c r="C374" s="12" t="s">
        <v>159</v>
      </c>
      <c r="D374" s="12" t="s">
        <v>157</v>
      </c>
      <c r="E374" s="12" t="s">
        <v>190</v>
      </c>
      <c r="F374" s="12">
        <v>149</v>
      </c>
      <c r="G374" s="12">
        <v>619</v>
      </c>
      <c r="H374" s="12">
        <v>651</v>
      </c>
      <c r="I374" s="12">
        <v>-32</v>
      </c>
      <c r="J374" s="12">
        <v>4</v>
      </c>
      <c r="K374" s="12">
        <v>75</v>
      </c>
      <c r="L374" s="12">
        <v>87</v>
      </c>
      <c r="M374" s="28">
        <v>81978100</v>
      </c>
    </row>
    <row r="375" spans="1:13" x14ac:dyDescent="0.2">
      <c r="A375" s="12">
        <v>2012</v>
      </c>
      <c r="B375" s="12" t="s">
        <v>202</v>
      </c>
      <c r="C375" s="12" t="s">
        <v>179</v>
      </c>
      <c r="D375" s="12" t="s">
        <v>161</v>
      </c>
      <c r="E375" s="12" t="s">
        <v>140</v>
      </c>
      <c r="F375" s="12">
        <v>172</v>
      </c>
      <c r="G375" s="12">
        <v>669</v>
      </c>
      <c r="H375" s="12">
        <v>588</v>
      </c>
      <c r="I375" s="12">
        <v>81</v>
      </c>
      <c r="J375" s="12">
        <v>1</v>
      </c>
      <c r="K375" s="12">
        <v>97</v>
      </c>
      <c r="L375" s="12">
        <v>65</v>
      </c>
      <c r="M375" s="28">
        <v>82203616</v>
      </c>
    </row>
    <row r="376" spans="1:13" x14ac:dyDescent="0.2">
      <c r="A376" s="12">
        <v>2012</v>
      </c>
      <c r="B376" s="12" t="s">
        <v>197</v>
      </c>
      <c r="C376" s="12" t="s">
        <v>160</v>
      </c>
      <c r="D376" s="12" t="s">
        <v>161</v>
      </c>
      <c r="E376" s="12" t="s">
        <v>196</v>
      </c>
      <c r="F376" s="12">
        <v>149</v>
      </c>
      <c r="G376" s="12">
        <v>700</v>
      </c>
      <c r="H376" s="12">
        <v>600</v>
      </c>
      <c r="I376" s="12">
        <v>100</v>
      </c>
      <c r="J376" s="12">
        <v>2</v>
      </c>
      <c r="K376" s="12">
        <v>94</v>
      </c>
      <c r="L376" s="12">
        <v>68</v>
      </c>
      <c r="M376" s="28">
        <v>82829942</v>
      </c>
    </row>
    <row r="377" spans="1:13" x14ac:dyDescent="0.2">
      <c r="A377" s="12">
        <v>2012</v>
      </c>
      <c r="B377" s="12" t="s">
        <v>201</v>
      </c>
      <c r="C377" s="12" t="s">
        <v>162</v>
      </c>
      <c r="D377" s="12" t="s">
        <v>161</v>
      </c>
      <c r="E377" s="12" t="s">
        <v>140</v>
      </c>
      <c r="F377" s="12">
        <v>137</v>
      </c>
      <c r="G377" s="12">
        <v>613</v>
      </c>
      <c r="H377" s="12">
        <v>759</v>
      </c>
      <c r="I377" s="12">
        <v>-146</v>
      </c>
      <c r="J377" s="12">
        <v>5</v>
      </c>
      <c r="K377" s="12">
        <v>61</v>
      </c>
      <c r="L377" s="12">
        <v>101</v>
      </c>
      <c r="M377" s="28">
        <v>88197033</v>
      </c>
    </row>
    <row r="378" spans="1:13" x14ac:dyDescent="0.2">
      <c r="A378" s="12">
        <v>2012</v>
      </c>
      <c r="B378" s="12" t="s">
        <v>215</v>
      </c>
      <c r="C378" s="12" t="s">
        <v>173</v>
      </c>
      <c r="D378" s="12" t="s">
        <v>161</v>
      </c>
      <c r="E378" s="12" t="s">
        <v>196</v>
      </c>
      <c r="F378" s="12">
        <v>139</v>
      </c>
      <c r="G378" s="12">
        <v>650</v>
      </c>
      <c r="H378" s="12">
        <v>709</v>
      </c>
      <c r="I378" s="12">
        <v>-59</v>
      </c>
      <c r="J378" s="12">
        <v>4</v>
      </c>
      <c r="K378" s="12">
        <v>74</v>
      </c>
      <c r="L378" s="12">
        <v>88</v>
      </c>
      <c r="M378" s="28">
        <v>93353983</v>
      </c>
    </row>
    <row r="379" spans="1:13" x14ac:dyDescent="0.2">
      <c r="A379" s="12">
        <v>2012</v>
      </c>
      <c r="B379" s="12" t="s">
        <v>211</v>
      </c>
      <c r="C379" s="12" t="s">
        <v>175</v>
      </c>
      <c r="D379" s="12" t="s">
        <v>157</v>
      </c>
      <c r="E379" s="12" t="s">
        <v>140</v>
      </c>
      <c r="F379" s="12">
        <v>131</v>
      </c>
      <c r="G379" s="12">
        <v>701</v>
      </c>
      <c r="H379" s="12">
        <v>832</v>
      </c>
      <c r="I379" s="12">
        <v>-131</v>
      </c>
      <c r="J379" s="12">
        <v>5</v>
      </c>
      <c r="K379" s="12">
        <v>66</v>
      </c>
      <c r="L379" s="12">
        <v>96</v>
      </c>
      <c r="M379" s="28">
        <v>94085000</v>
      </c>
    </row>
    <row r="380" spans="1:13" x14ac:dyDescent="0.2">
      <c r="A380" s="12">
        <v>2012</v>
      </c>
      <c r="B380" s="12" t="s">
        <v>209</v>
      </c>
      <c r="C380" s="12" t="s">
        <v>177</v>
      </c>
      <c r="D380" s="12" t="s">
        <v>161</v>
      </c>
      <c r="E380" s="12" t="s">
        <v>190</v>
      </c>
      <c r="F380" s="12">
        <v>116</v>
      </c>
      <c r="G380" s="12">
        <v>637</v>
      </c>
      <c r="H380" s="12">
        <v>597</v>
      </c>
      <c r="I380" s="12">
        <v>40</v>
      </c>
      <c r="J380" s="12">
        <v>2</v>
      </c>
      <c r="K380" s="12">
        <v>86</v>
      </c>
      <c r="L380" s="12">
        <v>76</v>
      </c>
      <c r="M380" s="28">
        <v>95143575</v>
      </c>
    </row>
    <row r="381" spans="1:13" x14ac:dyDescent="0.2">
      <c r="A381" s="12">
        <v>2012</v>
      </c>
      <c r="B381" s="12" t="s">
        <v>200</v>
      </c>
      <c r="C381" s="12" t="s">
        <v>156</v>
      </c>
      <c r="D381" s="12" t="s">
        <v>157</v>
      </c>
      <c r="E381" s="12" t="s">
        <v>140</v>
      </c>
      <c r="F381" s="12">
        <v>211</v>
      </c>
      <c r="G381" s="12">
        <v>748</v>
      </c>
      <c r="H381" s="12">
        <v>676</v>
      </c>
      <c r="I381" s="12">
        <v>72</v>
      </c>
      <c r="J381" s="12">
        <v>2</v>
      </c>
      <c r="K381" s="12">
        <v>85</v>
      </c>
      <c r="L381" s="12">
        <v>77</v>
      </c>
      <c r="M381" s="28">
        <v>96919500</v>
      </c>
    </row>
    <row r="382" spans="1:13" x14ac:dyDescent="0.2">
      <c r="A382" s="12">
        <v>2012</v>
      </c>
      <c r="B382" s="12" t="s">
        <v>210</v>
      </c>
      <c r="C382" s="12" t="s">
        <v>166</v>
      </c>
      <c r="D382" s="12" t="s">
        <v>161</v>
      </c>
      <c r="E382" s="12" t="s">
        <v>140</v>
      </c>
      <c r="F382" s="12">
        <v>202</v>
      </c>
      <c r="G382" s="12">
        <v>776</v>
      </c>
      <c r="H382" s="12">
        <v>733</v>
      </c>
      <c r="I382" s="12">
        <v>43</v>
      </c>
      <c r="J382" s="12">
        <v>3</v>
      </c>
      <c r="K382" s="12">
        <v>83</v>
      </c>
      <c r="L382" s="12">
        <v>79</v>
      </c>
      <c r="M382" s="28">
        <v>97653944</v>
      </c>
    </row>
    <row r="383" spans="1:13" x14ac:dyDescent="0.2">
      <c r="A383" s="12">
        <v>2012</v>
      </c>
      <c r="B383" s="12" t="s">
        <v>222</v>
      </c>
      <c r="C383" s="12" t="s">
        <v>180</v>
      </c>
      <c r="D383" s="12" t="s">
        <v>161</v>
      </c>
      <c r="E383" s="12" t="s">
        <v>140</v>
      </c>
      <c r="F383" s="12">
        <v>159</v>
      </c>
      <c r="G383" s="12">
        <v>765</v>
      </c>
      <c r="H383" s="12">
        <v>648</v>
      </c>
      <c r="I383" s="12">
        <v>117</v>
      </c>
      <c r="J383" s="12">
        <v>2</v>
      </c>
      <c r="K383" s="12">
        <v>88</v>
      </c>
      <c r="L383" s="12">
        <v>74</v>
      </c>
      <c r="M383" s="28">
        <v>110300862</v>
      </c>
    </row>
    <row r="384" spans="1:13" x14ac:dyDescent="0.2">
      <c r="A384" s="12">
        <v>2012</v>
      </c>
      <c r="B384" s="12" t="s">
        <v>221</v>
      </c>
      <c r="C384" s="12" t="s">
        <v>185</v>
      </c>
      <c r="D384" s="12" t="s">
        <v>161</v>
      </c>
      <c r="E384" s="12" t="s">
        <v>190</v>
      </c>
      <c r="F384" s="12">
        <v>103</v>
      </c>
      <c r="G384" s="12">
        <v>718</v>
      </c>
      <c r="H384" s="12">
        <v>649</v>
      </c>
      <c r="I384" s="12">
        <v>69</v>
      </c>
      <c r="J384" s="12">
        <v>1</v>
      </c>
      <c r="K384" s="12">
        <v>94</v>
      </c>
      <c r="L384" s="12">
        <v>68</v>
      </c>
      <c r="M384" s="28">
        <v>117620683</v>
      </c>
    </row>
    <row r="385" spans="1:13" x14ac:dyDescent="0.2">
      <c r="A385" s="12">
        <v>2012</v>
      </c>
      <c r="B385" s="12" t="s">
        <v>229</v>
      </c>
      <c r="C385" s="12" t="s">
        <v>163</v>
      </c>
      <c r="D385" s="12" t="s">
        <v>161</v>
      </c>
      <c r="E385" s="12" t="s">
        <v>196</v>
      </c>
      <c r="F385" s="12">
        <v>137</v>
      </c>
      <c r="G385" s="12">
        <v>609</v>
      </c>
      <c r="H385" s="12">
        <v>724</v>
      </c>
      <c r="I385" s="12">
        <v>-115</v>
      </c>
      <c r="J385" s="12">
        <v>5</v>
      </c>
      <c r="K385" s="12">
        <v>69</v>
      </c>
      <c r="L385" s="12">
        <v>93</v>
      </c>
      <c r="M385" s="28">
        <v>118078000</v>
      </c>
    </row>
    <row r="386" spans="1:13" x14ac:dyDescent="0.2">
      <c r="A386" s="12">
        <v>2012</v>
      </c>
      <c r="B386" s="12" t="s">
        <v>224</v>
      </c>
      <c r="C386" s="12" t="s">
        <v>184</v>
      </c>
      <c r="D386" s="12" t="s">
        <v>157</v>
      </c>
      <c r="E386" s="12" t="s">
        <v>190</v>
      </c>
      <c r="F386" s="12">
        <v>200</v>
      </c>
      <c r="G386" s="12">
        <v>808</v>
      </c>
      <c r="H386" s="12">
        <v>707</v>
      </c>
      <c r="I386" s="12">
        <v>101</v>
      </c>
      <c r="J386" s="12">
        <v>2</v>
      </c>
      <c r="K386" s="12">
        <v>93</v>
      </c>
      <c r="L386" s="12">
        <v>69</v>
      </c>
      <c r="M386" s="28">
        <v>120510974</v>
      </c>
    </row>
    <row r="387" spans="1:13" x14ac:dyDescent="0.2">
      <c r="A387" s="12">
        <v>2012</v>
      </c>
      <c r="B387" s="12" t="s">
        <v>205</v>
      </c>
      <c r="C387" s="12" t="s">
        <v>182</v>
      </c>
      <c r="D387" s="12" t="s">
        <v>157</v>
      </c>
      <c r="E387" s="12" t="s">
        <v>140</v>
      </c>
      <c r="F387" s="12">
        <v>163</v>
      </c>
      <c r="G387" s="12">
        <v>726</v>
      </c>
      <c r="H387" s="12">
        <v>670</v>
      </c>
      <c r="I387" s="12">
        <v>56</v>
      </c>
      <c r="J387" s="12">
        <v>1</v>
      </c>
      <c r="K387" s="12">
        <v>88</v>
      </c>
      <c r="L387" s="12">
        <v>74</v>
      </c>
      <c r="M387" s="28">
        <v>132300000</v>
      </c>
    </row>
    <row r="388" spans="1:13" x14ac:dyDescent="0.2">
      <c r="A388" s="12">
        <v>2012</v>
      </c>
      <c r="B388" s="12" t="s">
        <v>226</v>
      </c>
      <c r="C388" s="12" t="s">
        <v>181</v>
      </c>
      <c r="D388" s="12" t="s">
        <v>157</v>
      </c>
      <c r="E388" s="12" t="s">
        <v>190</v>
      </c>
      <c r="F388" s="12">
        <v>187</v>
      </c>
      <c r="G388" s="12">
        <v>767</v>
      </c>
      <c r="H388" s="12">
        <v>699</v>
      </c>
      <c r="I388" s="12">
        <v>68</v>
      </c>
      <c r="J388" s="12">
        <v>3</v>
      </c>
      <c r="K388" s="12">
        <v>89</v>
      </c>
      <c r="L388" s="12">
        <v>73</v>
      </c>
      <c r="M388" s="28">
        <v>154485166</v>
      </c>
    </row>
    <row r="389" spans="1:13" x14ac:dyDescent="0.2">
      <c r="A389" s="12">
        <v>2012</v>
      </c>
      <c r="B389" s="12" t="s">
        <v>199</v>
      </c>
      <c r="C389" s="12" t="s">
        <v>168</v>
      </c>
      <c r="D389" s="12" t="s">
        <v>157</v>
      </c>
      <c r="E389" s="12" t="s">
        <v>196</v>
      </c>
      <c r="F389" s="12">
        <v>165</v>
      </c>
      <c r="G389" s="12">
        <v>734</v>
      </c>
      <c r="H389" s="12">
        <v>806</v>
      </c>
      <c r="I389" s="12">
        <v>-72</v>
      </c>
      <c r="J389" s="12">
        <v>5</v>
      </c>
      <c r="K389" s="12">
        <v>69</v>
      </c>
      <c r="L389" s="12">
        <v>93</v>
      </c>
      <c r="M389" s="28">
        <v>173186617</v>
      </c>
    </row>
    <row r="390" spans="1:13" x14ac:dyDescent="0.2">
      <c r="A390" s="12">
        <v>2012</v>
      </c>
      <c r="B390" s="12" t="s">
        <v>217</v>
      </c>
      <c r="C390" s="12" t="s">
        <v>186</v>
      </c>
      <c r="D390" s="12" t="s">
        <v>161</v>
      </c>
      <c r="E390" s="12" t="s">
        <v>196</v>
      </c>
      <c r="F390" s="12">
        <v>158</v>
      </c>
      <c r="G390" s="12">
        <v>684</v>
      </c>
      <c r="H390" s="12">
        <v>680</v>
      </c>
      <c r="I390" s="12">
        <v>4</v>
      </c>
      <c r="J390" s="12">
        <v>3</v>
      </c>
      <c r="K390" s="12">
        <v>81</v>
      </c>
      <c r="L390" s="12">
        <v>81</v>
      </c>
      <c r="M390" s="28">
        <v>174538938</v>
      </c>
    </row>
    <row r="391" spans="1:13" x14ac:dyDescent="0.2">
      <c r="A391" s="12">
        <v>2012</v>
      </c>
      <c r="B391" s="12" t="s">
        <v>214</v>
      </c>
      <c r="C391" s="12" t="s">
        <v>171</v>
      </c>
      <c r="D391" s="12" t="s">
        <v>157</v>
      </c>
      <c r="E391" s="12" t="s">
        <v>196</v>
      </c>
      <c r="F391" s="12">
        <v>245</v>
      </c>
      <c r="G391" s="12">
        <v>804</v>
      </c>
      <c r="H391" s="12">
        <v>668</v>
      </c>
      <c r="I391" s="12">
        <v>136</v>
      </c>
      <c r="J391" s="12">
        <v>1</v>
      </c>
      <c r="K391" s="12">
        <v>95</v>
      </c>
      <c r="L391" s="12">
        <v>67</v>
      </c>
      <c r="M391" s="28">
        <v>196522289</v>
      </c>
    </row>
    <row r="392" spans="1:13" x14ac:dyDescent="0.2">
      <c r="A392" s="12">
        <v>2013</v>
      </c>
      <c r="B392" s="12" t="s">
        <v>207</v>
      </c>
      <c r="C392" s="12" t="s">
        <v>158</v>
      </c>
      <c r="D392" s="12" t="s">
        <v>157</v>
      </c>
      <c r="E392" s="12" t="s">
        <v>190</v>
      </c>
      <c r="F392" s="12">
        <v>148</v>
      </c>
      <c r="G392" s="12">
        <v>610</v>
      </c>
      <c r="H392" s="12">
        <v>848</v>
      </c>
      <c r="I392" s="12">
        <v>-238</v>
      </c>
      <c r="J392" s="12">
        <v>5</v>
      </c>
      <c r="K392" s="12">
        <v>51</v>
      </c>
      <c r="L392" s="12">
        <v>111</v>
      </c>
      <c r="M392" s="28">
        <v>17890700</v>
      </c>
    </row>
    <row r="393" spans="1:13" x14ac:dyDescent="0.2">
      <c r="A393" s="12">
        <v>2013</v>
      </c>
      <c r="B393" s="12" t="s">
        <v>229</v>
      </c>
      <c r="C393" s="12" t="s">
        <v>163</v>
      </c>
      <c r="D393" s="12" t="s">
        <v>161</v>
      </c>
      <c r="E393" s="12" t="s">
        <v>196</v>
      </c>
      <c r="F393" s="12">
        <v>95</v>
      </c>
      <c r="G393" s="12">
        <v>513</v>
      </c>
      <c r="H393" s="12">
        <v>646</v>
      </c>
      <c r="I393" s="12">
        <v>-133</v>
      </c>
      <c r="J393" s="12">
        <v>5</v>
      </c>
      <c r="K393" s="12">
        <v>62</v>
      </c>
      <c r="L393" s="12">
        <v>100</v>
      </c>
      <c r="M393" s="28">
        <v>33601900</v>
      </c>
    </row>
    <row r="394" spans="1:13" x14ac:dyDescent="0.2">
      <c r="A394" s="12">
        <v>2013</v>
      </c>
      <c r="B394" s="12" t="s">
        <v>215</v>
      </c>
      <c r="C394" s="12" t="s">
        <v>173</v>
      </c>
      <c r="D394" s="12" t="s">
        <v>161</v>
      </c>
      <c r="E394" s="12" t="s">
        <v>196</v>
      </c>
      <c r="F394" s="12">
        <v>130</v>
      </c>
      <c r="G394" s="12">
        <v>619</v>
      </c>
      <c r="H394" s="12">
        <v>684</v>
      </c>
      <c r="I394" s="12">
        <v>-65</v>
      </c>
      <c r="J394" s="12">
        <v>4</v>
      </c>
      <c r="K394" s="12">
        <v>74</v>
      </c>
      <c r="L394" s="12">
        <v>88</v>
      </c>
      <c r="M394" s="28">
        <v>49448346</v>
      </c>
    </row>
    <row r="395" spans="1:13" x14ac:dyDescent="0.2">
      <c r="A395" s="12">
        <v>2013</v>
      </c>
      <c r="B395" s="12" t="s">
        <v>228</v>
      </c>
      <c r="C395" s="12" t="s">
        <v>167</v>
      </c>
      <c r="D395" s="12" t="s">
        <v>157</v>
      </c>
      <c r="E395" s="12" t="s">
        <v>196</v>
      </c>
      <c r="F395" s="12">
        <v>165</v>
      </c>
      <c r="G395" s="12">
        <v>700</v>
      </c>
      <c r="H395" s="12">
        <v>646</v>
      </c>
      <c r="I395" s="12">
        <v>54</v>
      </c>
      <c r="J395" s="12">
        <v>2</v>
      </c>
      <c r="K395" s="12">
        <v>92</v>
      </c>
      <c r="L395" s="12">
        <v>71</v>
      </c>
      <c r="M395" s="28">
        <v>52955272</v>
      </c>
    </row>
    <row r="396" spans="1:13" x14ac:dyDescent="0.2">
      <c r="A396" s="12">
        <v>2013</v>
      </c>
      <c r="B396" s="12" t="s">
        <v>216</v>
      </c>
      <c r="C396" s="12" t="s">
        <v>170</v>
      </c>
      <c r="D396" s="12" t="s">
        <v>157</v>
      </c>
      <c r="E396" s="12" t="s">
        <v>190</v>
      </c>
      <c r="F396" s="12">
        <v>186</v>
      </c>
      <c r="G396" s="12">
        <v>767</v>
      </c>
      <c r="H396" s="12">
        <v>625</v>
      </c>
      <c r="I396" s="12">
        <v>142</v>
      </c>
      <c r="J396" s="12">
        <v>1</v>
      </c>
      <c r="K396" s="12">
        <v>96</v>
      </c>
      <c r="L396" s="12">
        <v>66</v>
      </c>
      <c r="M396" s="28">
        <v>60132500</v>
      </c>
    </row>
    <row r="397" spans="1:13" x14ac:dyDescent="0.2">
      <c r="A397" s="12">
        <v>2013</v>
      </c>
      <c r="B397" s="12" t="s">
        <v>219</v>
      </c>
      <c r="C397" s="12" t="s">
        <v>172</v>
      </c>
      <c r="D397" s="12" t="s">
        <v>161</v>
      </c>
      <c r="E397" s="12" t="s">
        <v>190</v>
      </c>
      <c r="F397" s="12">
        <v>146</v>
      </c>
      <c r="G397" s="12">
        <v>618</v>
      </c>
      <c r="H397" s="12">
        <v>700</v>
      </c>
      <c r="I397" s="12">
        <v>-82</v>
      </c>
      <c r="J397" s="12">
        <v>3</v>
      </c>
      <c r="K397" s="12">
        <v>76</v>
      </c>
      <c r="L397" s="12">
        <v>86</v>
      </c>
      <c r="M397" s="28">
        <v>65585500</v>
      </c>
    </row>
    <row r="398" spans="1:13" x14ac:dyDescent="0.2">
      <c r="A398" s="12">
        <v>2013</v>
      </c>
      <c r="B398" s="12" t="s">
        <v>220</v>
      </c>
      <c r="C398" s="12" t="s">
        <v>159</v>
      </c>
      <c r="D398" s="12" t="s">
        <v>157</v>
      </c>
      <c r="E398" s="12" t="s">
        <v>190</v>
      </c>
      <c r="F398" s="12">
        <v>188</v>
      </c>
      <c r="G398" s="12">
        <v>624</v>
      </c>
      <c r="H398" s="12">
        <v>754</v>
      </c>
      <c r="I398" s="12">
        <v>-130</v>
      </c>
      <c r="J398" s="12">
        <v>4</v>
      </c>
      <c r="K398" s="12">
        <v>71</v>
      </c>
      <c r="L398" s="12">
        <v>91</v>
      </c>
      <c r="M398" s="28">
        <v>74005043</v>
      </c>
    </row>
    <row r="399" spans="1:13" x14ac:dyDescent="0.2">
      <c r="A399" s="12">
        <v>2013</v>
      </c>
      <c r="B399" s="12" t="s">
        <v>204</v>
      </c>
      <c r="C399" s="12" t="s">
        <v>188</v>
      </c>
      <c r="D399" s="12" t="s">
        <v>161</v>
      </c>
      <c r="E399" s="12" t="s">
        <v>190</v>
      </c>
      <c r="F399" s="12">
        <v>159</v>
      </c>
      <c r="G399" s="12">
        <v>706</v>
      </c>
      <c r="H399" s="12">
        <v>760</v>
      </c>
      <c r="I399" s="12">
        <v>-54</v>
      </c>
      <c r="J399" s="12">
        <v>5</v>
      </c>
      <c r="K399" s="12">
        <v>74</v>
      </c>
      <c r="L399" s="12">
        <v>88</v>
      </c>
      <c r="M399" s="28">
        <v>74409071</v>
      </c>
    </row>
    <row r="400" spans="1:13" x14ac:dyDescent="0.2">
      <c r="A400" s="12">
        <v>2013</v>
      </c>
      <c r="B400" s="12" t="s">
        <v>211</v>
      </c>
      <c r="C400" s="12" t="s">
        <v>175</v>
      </c>
      <c r="D400" s="12" t="s">
        <v>157</v>
      </c>
      <c r="E400" s="12" t="s">
        <v>140</v>
      </c>
      <c r="F400" s="12">
        <v>151</v>
      </c>
      <c r="G400" s="12">
        <v>614</v>
      </c>
      <c r="H400" s="12">
        <v>788</v>
      </c>
      <c r="I400" s="12">
        <v>-174</v>
      </c>
      <c r="J400" s="12">
        <v>4</v>
      </c>
      <c r="K400" s="12">
        <v>66</v>
      </c>
      <c r="L400" s="12">
        <v>96</v>
      </c>
      <c r="M400" s="28">
        <v>75337500</v>
      </c>
    </row>
    <row r="401" spans="1:13" x14ac:dyDescent="0.2">
      <c r="A401" s="12">
        <v>2013</v>
      </c>
      <c r="B401" s="12" t="s">
        <v>203</v>
      </c>
      <c r="C401" s="12" t="s">
        <v>176</v>
      </c>
      <c r="D401" s="12" t="s">
        <v>157</v>
      </c>
      <c r="E401" s="12" t="s">
        <v>140</v>
      </c>
      <c r="F401" s="12">
        <v>171</v>
      </c>
      <c r="G401" s="12">
        <v>745</v>
      </c>
      <c r="H401" s="12">
        <v>662</v>
      </c>
      <c r="I401" s="12">
        <v>83</v>
      </c>
      <c r="J401" s="12">
        <v>2</v>
      </c>
      <c r="K401" s="12">
        <v>92</v>
      </c>
      <c r="L401" s="12">
        <v>70</v>
      </c>
      <c r="M401" s="28">
        <v>75771800</v>
      </c>
    </row>
    <row r="402" spans="1:13" x14ac:dyDescent="0.2">
      <c r="A402" s="12">
        <v>2013</v>
      </c>
      <c r="B402" s="12" t="s">
        <v>210</v>
      </c>
      <c r="C402" s="12" t="s">
        <v>166</v>
      </c>
      <c r="D402" s="12" t="s">
        <v>161</v>
      </c>
      <c r="E402" s="12" t="s">
        <v>140</v>
      </c>
      <c r="F402" s="12">
        <v>157</v>
      </c>
      <c r="G402" s="12">
        <v>640</v>
      </c>
      <c r="H402" s="12">
        <v>687</v>
      </c>
      <c r="I402" s="12">
        <v>-47</v>
      </c>
      <c r="J402" s="12">
        <v>4</v>
      </c>
      <c r="K402" s="12">
        <v>74</v>
      </c>
      <c r="L402" s="12">
        <v>88</v>
      </c>
      <c r="M402" s="28">
        <v>76947033</v>
      </c>
    </row>
    <row r="403" spans="1:13" x14ac:dyDescent="0.2">
      <c r="A403" s="12">
        <v>2013</v>
      </c>
      <c r="B403" s="12" t="s">
        <v>218</v>
      </c>
      <c r="C403" s="12" t="s">
        <v>174</v>
      </c>
      <c r="D403" s="12" t="s">
        <v>161</v>
      </c>
      <c r="E403" s="12" t="s">
        <v>140</v>
      </c>
      <c r="F403" s="12">
        <v>161</v>
      </c>
      <c r="G403" s="12">
        <v>634</v>
      </c>
      <c r="H403" s="12">
        <v>577</v>
      </c>
      <c r="I403" s="12">
        <v>57</v>
      </c>
      <c r="J403" s="12">
        <v>2</v>
      </c>
      <c r="K403" s="12">
        <v>94</v>
      </c>
      <c r="L403" s="12">
        <v>68</v>
      </c>
      <c r="M403" s="28">
        <v>77062000</v>
      </c>
    </row>
    <row r="404" spans="1:13" x14ac:dyDescent="0.2">
      <c r="A404" s="12">
        <v>2013</v>
      </c>
      <c r="B404" s="12" t="s">
        <v>208</v>
      </c>
      <c r="C404" s="12" t="s">
        <v>178</v>
      </c>
      <c r="D404" s="12" t="s">
        <v>157</v>
      </c>
      <c r="E404" s="12" t="s">
        <v>140</v>
      </c>
      <c r="F404" s="12">
        <v>112</v>
      </c>
      <c r="G404" s="12">
        <v>648</v>
      </c>
      <c r="H404" s="12">
        <v>601</v>
      </c>
      <c r="I404" s="12">
        <v>47</v>
      </c>
      <c r="J404" s="12">
        <v>3</v>
      </c>
      <c r="K404" s="12">
        <v>86</v>
      </c>
      <c r="L404" s="12">
        <v>76</v>
      </c>
      <c r="M404" s="28">
        <v>80091725</v>
      </c>
    </row>
    <row r="405" spans="1:13" x14ac:dyDescent="0.2">
      <c r="A405" s="12">
        <v>2013</v>
      </c>
      <c r="B405" s="12" t="s">
        <v>198</v>
      </c>
      <c r="C405" s="12" t="s">
        <v>165</v>
      </c>
      <c r="D405" s="12" t="s">
        <v>157</v>
      </c>
      <c r="E405" s="12" t="s">
        <v>196</v>
      </c>
      <c r="F405" s="12">
        <v>212</v>
      </c>
      <c r="G405" s="12">
        <v>745</v>
      </c>
      <c r="H405" s="12">
        <v>709</v>
      </c>
      <c r="I405" s="12">
        <v>36</v>
      </c>
      <c r="J405" s="12">
        <v>3</v>
      </c>
      <c r="K405" s="12">
        <v>85</v>
      </c>
      <c r="L405" s="12">
        <v>77</v>
      </c>
      <c r="M405" s="28">
        <v>84393333</v>
      </c>
    </row>
    <row r="406" spans="1:13" x14ac:dyDescent="0.2">
      <c r="A406" s="12">
        <v>2013</v>
      </c>
      <c r="B406" s="12" t="s">
        <v>197</v>
      </c>
      <c r="C406" s="12" t="s">
        <v>160</v>
      </c>
      <c r="D406" s="12" t="s">
        <v>161</v>
      </c>
      <c r="E406" s="12" t="s">
        <v>196</v>
      </c>
      <c r="F406" s="12">
        <v>181</v>
      </c>
      <c r="G406" s="12">
        <v>688</v>
      </c>
      <c r="H406" s="12">
        <v>548</v>
      </c>
      <c r="I406" s="12">
        <v>140</v>
      </c>
      <c r="J406" s="12">
        <v>1</v>
      </c>
      <c r="K406" s="12">
        <v>96</v>
      </c>
      <c r="L406" s="12">
        <v>66</v>
      </c>
      <c r="M406" s="28">
        <v>87871525</v>
      </c>
    </row>
    <row r="407" spans="1:13" x14ac:dyDescent="0.2">
      <c r="A407" s="12">
        <v>2013</v>
      </c>
      <c r="B407" s="12" t="s">
        <v>195</v>
      </c>
      <c r="C407" s="12" t="s">
        <v>169</v>
      </c>
      <c r="D407" s="12" t="s">
        <v>161</v>
      </c>
      <c r="E407" s="12" t="s">
        <v>190</v>
      </c>
      <c r="F407" s="12">
        <v>130</v>
      </c>
      <c r="G407" s="12">
        <v>685</v>
      </c>
      <c r="H407" s="12">
        <v>695</v>
      </c>
      <c r="I407" s="12">
        <v>-10</v>
      </c>
      <c r="J407" s="12">
        <v>2</v>
      </c>
      <c r="K407" s="12">
        <v>81</v>
      </c>
      <c r="L407" s="12">
        <v>81</v>
      </c>
      <c r="M407" s="28">
        <v>90132000</v>
      </c>
    </row>
    <row r="408" spans="1:13" x14ac:dyDescent="0.2">
      <c r="A408" s="12">
        <v>2013</v>
      </c>
      <c r="B408" s="12" t="s">
        <v>222</v>
      </c>
      <c r="C408" s="12" t="s">
        <v>180</v>
      </c>
      <c r="D408" s="12" t="s">
        <v>161</v>
      </c>
      <c r="E408" s="12" t="s">
        <v>140</v>
      </c>
      <c r="F408" s="12">
        <v>125</v>
      </c>
      <c r="G408" s="12">
        <v>783</v>
      </c>
      <c r="H408" s="12">
        <v>596</v>
      </c>
      <c r="I408" s="12">
        <v>187</v>
      </c>
      <c r="J408" s="12">
        <v>1</v>
      </c>
      <c r="K408" s="12">
        <v>97</v>
      </c>
      <c r="L408" s="12">
        <v>65</v>
      </c>
      <c r="M408" s="28">
        <v>92260110</v>
      </c>
    </row>
    <row r="409" spans="1:13" x14ac:dyDescent="0.2">
      <c r="A409" s="12">
        <v>2013</v>
      </c>
      <c r="B409" s="12" t="s">
        <v>201</v>
      </c>
      <c r="C409" s="12" t="s">
        <v>162</v>
      </c>
      <c r="D409" s="12" t="s">
        <v>161</v>
      </c>
      <c r="E409" s="12" t="s">
        <v>140</v>
      </c>
      <c r="F409" s="12">
        <v>172</v>
      </c>
      <c r="G409" s="12">
        <v>602</v>
      </c>
      <c r="H409" s="12">
        <v>689</v>
      </c>
      <c r="I409" s="12">
        <v>-87</v>
      </c>
      <c r="J409" s="12">
        <v>5</v>
      </c>
      <c r="K409" s="12">
        <v>66</v>
      </c>
      <c r="L409" s="12">
        <v>96</v>
      </c>
      <c r="M409" s="28">
        <v>100567726</v>
      </c>
    </row>
    <row r="410" spans="1:13" x14ac:dyDescent="0.2">
      <c r="A410" s="12">
        <v>2013</v>
      </c>
      <c r="B410" s="12" t="s">
        <v>202</v>
      </c>
      <c r="C410" s="12" t="s">
        <v>179</v>
      </c>
      <c r="D410" s="12" t="s">
        <v>161</v>
      </c>
      <c r="E410" s="12" t="s">
        <v>140</v>
      </c>
      <c r="F410" s="12">
        <v>155</v>
      </c>
      <c r="G410" s="12">
        <v>698</v>
      </c>
      <c r="H410" s="12">
        <v>589</v>
      </c>
      <c r="I410" s="12">
        <v>109</v>
      </c>
      <c r="J410" s="12">
        <v>3</v>
      </c>
      <c r="K410" s="12">
        <v>90</v>
      </c>
      <c r="L410" s="12">
        <v>72</v>
      </c>
      <c r="M410" s="28">
        <v>106404462</v>
      </c>
    </row>
    <row r="411" spans="1:13" x14ac:dyDescent="0.2">
      <c r="A411" s="12">
        <v>2013</v>
      </c>
      <c r="B411" s="12" t="s">
        <v>224</v>
      </c>
      <c r="C411" s="12" t="s">
        <v>184</v>
      </c>
      <c r="D411" s="12" t="s">
        <v>157</v>
      </c>
      <c r="E411" s="12" t="s">
        <v>190</v>
      </c>
      <c r="F411" s="12">
        <v>176</v>
      </c>
      <c r="G411" s="12">
        <v>730</v>
      </c>
      <c r="H411" s="12">
        <v>636</v>
      </c>
      <c r="I411" s="12">
        <v>94</v>
      </c>
      <c r="J411" s="12">
        <v>2</v>
      </c>
      <c r="K411" s="12">
        <v>91</v>
      </c>
      <c r="L411" s="12">
        <v>72</v>
      </c>
      <c r="M411" s="28">
        <v>112522600</v>
      </c>
    </row>
    <row r="412" spans="1:13" x14ac:dyDescent="0.2">
      <c r="A412" s="12">
        <v>2013</v>
      </c>
      <c r="B412" s="12" t="s">
        <v>227</v>
      </c>
      <c r="C412" s="12" t="s">
        <v>183</v>
      </c>
      <c r="D412" s="12" t="s">
        <v>161</v>
      </c>
      <c r="E412" s="12" t="s">
        <v>196</v>
      </c>
      <c r="F412" s="12">
        <v>161</v>
      </c>
      <c r="G412" s="12">
        <v>656</v>
      </c>
      <c r="H412" s="12">
        <v>626</v>
      </c>
      <c r="I412" s="12">
        <v>30</v>
      </c>
      <c r="J412" s="12">
        <v>2</v>
      </c>
      <c r="K412" s="12">
        <v>86</v>
      </c>
      <c r="L412" s="12">
        <v>76</v>
      </c>
      <c r="M412" s="28">
        <v>113703270</v>
      </c>
    </row>
    <row r="413" spans="1:13" x14ac:dyDescent="0.2">
      <c r="A413" s="12">
        <v>2013</v>
      </c>
      <c r="B413" s="12" t="s">
        <v>200</v>
      </c>
      <c r="C413" s="12" t="s">
        <v>156</v>
      </c>
      <c r="D413" s="12" t="s">
        <v>157</v>
      </c>
      <c r="E413" s="12" t="s">
        <v>140</v>
      </c>
      <c r="F413" s="12">
        <v>148</v>
      </c>
      <c r="G413" s="12">
        <v>598</v>
      </c>
      <c r="H413" s="12">
        <v>723</v>
      </c>
      <c r="I413" s="12">
        <v>-125</v>
      </c>
      <c r="J413" s="12">
        <v>5</v>
      </c>
      <c r="K413" s="12">
        <v>63</v>
      </c>
      <c r="L413" s="12">
        <v>99</v>
      </c>
      <c r="M413" s="28">
        <v>120065277</v>
      </c>
    </row>
    <row r="414" spans="1:13" x14ac:dyDescent="0.2">
      <c r="A414" s="12">
        <v>2013</v>
      </c>
      <c r="B414" s="12" t="s">
        <v>226</v>
      </c>
      <c r="C414" s="12" t="s">
        <v>181</v>
      </c>
      <c r="D414" s="12" t="s">
        <v>157</v>
      </c>
      <c r="E414" s="12" t="s">
        <v>190</v>
      </c>
      <c r="F414" s="12">
        <v>164</v>
      </c>
      <c r="G414" s="12">
        <v>733</v>
      </c>
      <c r="H414" s="12">
        <v>737</v>
      </c>
      <c r="I414" s="12">
        <v>-4</v>
      </c>
      <c r="J414" s="12">
        <v>3</v>
      </c>
      <c r="K414" s="12">
        <v>78</v>
      </c>
      <c r="L414" s="12">
        <v>84</v>
      </c>
      <c r="M414" s="28">
        <v>124174750</v>
      </c>
    </row>
    <row r="415" spans="1:13" x14ac:dyDescent="0.2">
      <c r="A415" s="12">
        <v>2013</v>
      </c>
      <c r="B415" s="12" t="s">
        <v>225</v>
      </c>
      <c r="C415" s="12" t="s">
        <v>164</v>
      </c>
      <c r="D415" s="12" t="s">
        <v>157</v>
      </c>
      <c r="E415" s="12" t="s">
        <v>196</v>
      </c>
      <c r="F415" s="12">
        <v>185</v>
      </c>
      <c r="G415" s="12">
        <v>712</v>
      </c>
      <c r="H415" s="12">
        <v>756</v>
      </c>
      <c r="I415" s="12">
        <v>-44</v>
      </c>
      <c r="J415" s="12">
        <v>5</v>
      </c>
      <c r="K415" s="12">
        <v>74</v>
      </c>
      <c r="L415" s="12">
        <v>88</v>
      </c>
      <c r="M415" s="28">
        <v>126288100</v>
      </c>
    </row>
    <row r="416" spans="1:13" x14ac:dyDescent="0.2">
      <c r="A416" s="12">
        <v>2013</v>
      </c>
      <c r="B416" s="12" t="s">
        <v>221</v>
      </c>
      <c r="C416" s="12" t="s">
        <v>185</v>
      </c>
      <c r="D416" s="12" t="s">
        <v>161</v>
      </c>
      <c r="E416" s="12" t="s">
        <v>190</v>
      </c>
      <c r="F416" s="12">
        <v>107</v>
      </c>
      <c r="G416" s="12">
        <v>629</v>
      </c>
      <c r="H416" s="12">
        <v>691</v>
      </c>
      <c r="I416" s="12">
        <v>-62</v>
      </c>
      <c r="J416" s="12">
        <v>4</v>
      </c>
      <c r="K416" s="12">
        <v>76</v>
      </c>
      <c r="L416" s="12">
        <v>86</v>
      </c>
      <c r="M416" s="28">
        <v>140180334</v>
      </c>
    </row>
    <row r="417" spans="1:13" x14ac:dyDescent="0.2">
      <c r="A417" s="12">
        <v>2013</v>
      </c>
      <c r="B417" s="12" t="s">
        <v>205</v>
      </c>
      <c r="C417" s="12" t="s">
        <v>182</v>
      </c>
      <c r="D417" s="12" t="s">
        <v>157</v>
      </c>
      <c r="E417" s="12" t="s">
        <v>140</v>
      </c>
      <c r="F417" s="12">
        <v>176</v>
      </c>
      <c r="G417" s="12">
        <v>796</v>
      </c>
      <c r="H417" s="12">
        <v>624</v>
      </c>
      <c r="I417" s="12">
        <v>172</v>
      </c>
      <c r="J417" s="12">
        <v>1</v>
      </c>
      <c r="K417" s="12">
        <v>93</v>
      </c>
      <c r="L417" s="12">
        <v>69</v>
      </c>
      <c r="M417" s="28">
        <v>145989500</v>
      </c>
    </row>
    <row r="418" spans="1:13" x14ac:dyDescent="0.2">
      <c r="A418" s="12">
        <v>2013</v>
      </c>
      <c r="B418" s="12" t="s">
        <v>199</v>
      </c>
      <c r="C418" s="12" t="s">
        <v>168</v>
      </c>
      <c r="D418" s="12" t="s">
        <v>157</v>
      </c>
      <c r="E418" s="12" t="s">
        <v>196</v>
      </c>
      <c r="F418" s="12">
        <v>178</v>
      </c>
      <c r="G418" s="12">
        <v>853</v>
      </c>
      <c r="H418" s="12">
        <v>656</v>
      </c>
      <c r="I418" s="12">
        <v>197</v>
      </c>
      <c r="J418" s="12">
        <v>1</v>
      </c>
      <c r="K418" s="12">
        <v>97</v>
      </c>
      <c r="L418" s="12">
        <v>65</v>
      </c>
      <c r="M418" s="28">
        <v>151530000</v>
      </c>
    </row>
    <row r="419" spans="1:13" x14ac:dyDescent="0.2">
      <c r="A419" s="12">
        <v>2013</v>
      </c>
      <c r="B419" s="12" t="s">
        <v>217</v>
      </c>
      <c r="C419" s="12" t="s">
        <v>186</v>
      </c>
      <c r="D419" s="12" t="s">
        <v>161</v>
      </c>
      <c r="E419" s="12" t="s">
        <v>196</v>
      </c>
      <c r="F419" s="12">
        <v>140</v>
      </c>
      <c r="G419" s="12">
        <v>610</v>
      </c>
      <c r="H419" s="12">
        <v>749</v>
      </c>
      <c r="I419" s="12">
        <v>-139</v>
      </c>
      <c r="J419" s="12">
        <v>4</v>
      </c>
      <c r="K419" s="12">
        <v>73</v>
      </c>
      <c r="L419" s="12">
        <v>89</v>
      </c>
      <c r="M419" s="28">
        <v>169863189</v>
      </c>
    </row>
    <row r="420" spans="1:13" x14ac:dyDescent="0.2">
      <c r="A420" s="12">
        <v>2013</v>
      </c>
      <c r="B420" s="12" t="s">
        <v>209</v>
      </c>
      <c r="C420" s="12" t="s">
        <v>177</v>
      </c>
      <c r="D420" s="12" t="s">
        <v>161</v>
      </c>
      <c r="E420" s="12" t="s">
        <v>190</v>
      </c>
      <c r="F420" s="12">
        <v>138</v>
      </c>
      <c r="G420" s="12">
        <v>649</v>
      </c>
      <c r="H420" s="12">
        <v>582</v>
      </c>
      <c r="I420" s="12">
        <v>67</v>
      </c>
      <c r="J420" s="12">
        <v>1</v>
      </c>
      <c r="K420" s="12">
        <v>92</v>
      </c>
      <c r="L420" s="12">
        <v>70</v>
      </c>
      <c r="M420" s="28">
        <v>223362196</v>
      </c>
    </row>
    <row r="421" spans="1:13" x14ac:dyDescent="0.2">
      <c r="A421" s="12">
        <v>2013</v>
      </c>
      <c r="B421" s="12" t="s">
        <v>214</v>
      </c>
      <c r="C421" s="12" t="s">
        <v>171</v>
      </c>
      <c r="D421" s="12" t="s">
        <v>157</v>
      </c>
      <c r="E421" s="12" t="s">
        <v>196</v>
      </c>
      <c r="F421" s="12">
        <v>144</v>
      </c>
      <c r="G421" s="12">
        <v>650</v>
      </c>
      <c r="H421" s="12">
        <v>671</v>
      </c>
      <c r="I421" s="12">
        <v>-21</v>
      </c>
      <c r="J421" s="12">
        <v>4</v>
      </c>
      <c r="K421" s="12">
        <v>85</v>
      </c>
      <c r="L421" s="12">
        <v>77</v>
      </c>
      <c r="M421" s="28">
        <v>231978886</v>
      </c>
    </row>
    <row r="422" spans="1:13" x14ac:dyDescent="0.2">
      <c r="A422" s="12">
        <v>2014</v>
      </c>
      <c r="B422" s="12" t="s">
        <v>207</v>
      </c>
      <c r="C422" s="12" t="s">
        <v>158</v>
      </c>
      <c r="D422" s="12" t="s">
        <v>157</v>
      </c>
      <c r="E422" s="12" t="s">
        <v>190</v>
      </c>
      <c r="F422" s="12">
        <v>163</v>
      </c>
      <c r="G422" s="12">
        <v>629</v>
      </c>
      <c r="H422" s="12">
        <v>723</v>
      </c>
      <c r="I422" s="12">
        <v>-94</v>
      </c>
      <c r="J422" s="12">
        <v>4</v>
      </c>
      <c r="K422" s="12">
        <v>70</v>
      </c>
      <c r="L422" s="12">
        <v>92</v>
      </c>
      <c r="M422" s="28">
        <v>35116300</v>
      </c>
    </row>
    <row r="423" spans="1:13" x14ac:dyDescent="0.2">
      <c r="A423" s="12">
        <v>2014</v>
      </c>
      <c r="B423" s="12" t="s">
        <v>229</v>
      </c>
      <c r="C423" s="12" t="s">
        <v>163</v>
      </c>
      <c r="D423" s="12" t="s">
        <v>161</v>
      </c>
      <c r="E423" s="12" t="s">
        <v>196</v>
      </c>
      <c r="F423" s="12">
        <v>122</v>
      </c>
      <c r="G423" s="12">
        <v>645</v>
      </c>
      <c r="H423" s="12">
        <v>674</v>
      </c>
      <c r="I423" s="12">
        <v>-29</v>
      </c>
      <c r="J423" s="12">
        <v>4</v>
      </c>
      <c r="K423" s="12">
        <v>77</v>
      </c>
      <c r="L423" s="12">
        <v>85</v>
      </c>
      <c r="M423" s="28">
        <v>41836900</v>
      </c>
    </row>
    <row r="424" spans="1:13" x14ac:dyDescent="0.2">
      <c r="A424" s="12">
        <v>2014</v>
      </c>
      <c r="B424" s="12" t="s">
        <v>201</v>
      </c>
      <c r="C424" s="12" t="s">
        <v>162</v>
      </c>
      <c r="D424" s="12" t="s">
        <v>161</v>
      </c>
      <c r="E424" s="12" t="s">
        <v>140</v>
      </c>
      <c r="F424" s="12">
        <v>157</v>
      </c>
      <c r="G424" s="12">
        <v>614</v>
      </c>
      <c r="H424" s="12">
        <v>707</v>
      </c>
      <c r="I424" s="12">
        <v>-93</v>
      </c>
      <c r="J424" s="12">
        <v>5</v>
      </c>
      <c r="K424" s="12">
        <v>73</v>
      </c>
      <c r="L424" s="12">
        <v>89</v>
      </c>
      <c r="M424" s="28">
        <v>65522500</v>
      </c>
    </row>
    <row r="425" spans="1:13" x14ac:dyDescent="0.2">
      <c r="A425" s="12">
        <v>2014</v>
      </c>
      <c r="B425" s="12" t="s">
        <v>216</v>
      </c>
      <c r="C425" s="12" t="s">
        <v>170</v>
      </c>
      <c r="D425" s="12" t="s">
        <v>157</v>
      </c>
      <c r="E425" s="12" t="s">
        <v>190</v>
      </c>
      <c r="F425" s="12">
        <v>146</v>
      </c>
      <c r="G425" s="12">
        <v>729</v>
      </c>
      <c r="H425" s="12">
        <v>572</v>
      </c>
      <c r="I425" s="12">
        <v>157</v>
      </c>
      <c r="J425" s="12">
        <v>2</v>
      </c>
      <c r="K425" s="12">
        <v>88</v>
      </c>
      <c r="L425" s="12">
        <v>74</v>
      </c>
      <c r="M425" s="28">
        <v>72408400</v>
      </c>
    </row>
    <row r="426" spans="1:13" x14ac:dyDescent="0.2">
      <c r="A426" s="12">
        <v>2014</v>
      </c>
      <c r="B426" s="12" t="s">
        <v>228</v>
      </c>
      <c r="C426" s="12" t="s">
        <v>167</v>
      </c>
      <c r="D426" s="12" t="s">
        <v>157</v>
      </c>
      <c r="E426" s="12" t="s">
        <v>196</v>
      </c>
      <c r="F426" s="12">
        <v>117</v>
      </c>
      <c r="G426" s="12">
        <v>612</v>
      </c>
      <c r="H426" s="12">
        <v>625</v>
      </c>
      <c r="I426" s="12">
        <v>-13</v>
      </c>
      <c r="J426" s="12">
        <v>4</v>
      </c>
      <c r="K426" s="12">
        <v>77</v>
      </c>
      <c r="L426" s="12">
        <v>85</v>
      </c>
      <c r="M426" s="28">
        <v>72689100</v>
      </c>
    </row>
    <row r="427" spans="1:13" x14ac:dyDescent="0.2">
      <c r="A427" s="12">
        <v>2014</v>
      </c>
      <c r="B427" s="12" t="s">
        <v>208</v>
      </c>
      <c r="C427" s="12" t="s">
        <v>178</v>
      </c>
      <c r="D427" s="12" t="s">
        <v>157</v>
      </c>
      <c r="E427" s="12" t="s">
        <v>140</v>
      </c>
      <c r="F427" s="12">
        <v>95</v>
      </c>
      <c r="G427" s="12">
        <v>651</v>
      </c>
      <c r="H427" s="12">
        <v>624</v>
      </c>
      <c r="I427" s="12">
        <v>27</v>
      </c>
      <c r="J427" s="12">
        <v>2</v>
      </c>
      <c r="K427" s="12">
        <v>89</v>
      </c>
      <c r="L427" s="12">
        <v>73</v>
      </c>
      <c r="M427" s="28">
        <v>74594075</v>
      </c>
    </row>
    <row r="428" spans="1:13" x14ac:dyDescent="0.2">
      <c r="A428" s="12">
        <v>2014</v>
      </c>
      <c r="B428" s="12" t="s">
        <v>219</v>
      </c>
      <c r="C428" s="12" t="s">
        <v>172</v>
      </c>
      <c r="D428" s="12" t="s">
        <v>161</v>
      </c>
      <c r="E428" s="12" t="s">
        <v>190</v>
      </c>
      <c r="F428" s="12">
        <v>109</v>
      </c>
      <c r="G428" s="12">
        <v>535</v>
      </c>
      <c r="H428" s="12">
        <v>577</v>
      </c>
      <c r="I428" s="12">
        <v>-42</v>
      </c>
      <c r="J428" s="12">
        <v>3</v>
      </c>
      <c r="K428" s="12">
        <v>77</v>
      </c>
      <c r="L428" s="12">
        <v>85</v>
      </c>
      <c r="M428" s="28">
        <v>75685700</v>
      </c>
    </row>
    <row r="429" spans="1:13" x14ac:dyDescent="0.2">
      <c r="A429" s="12">
        <v>2014</v>
      </c>
      <c r="B429" s="12" t="s">
        <v>218</v>
      </c>
      <c r="C429" s="12" t="s">
        <v>174</v>
      </c>
      <c r="D429" s="12" t="s">
        <v>161</v>
      </c>
      <c r="E429" s="12" t="s">
        <v>140</v>
      </c>
      <c r="F429" s="12">
        <v>156</v>
      </c>
      <c r="G429" s="12">
        <v>682</v>
      </c>
      <c r="H429" s="12">
        <v>631</v>
      </c>
      <c r="I429" s="12">
        <v>51</v>
      </c>
      <c r="J429" s="12">
        <v>2</v>
      </c>
      <c r="K429" s="12">
        <v>88</v>
      </c>
      <c r="L429" s="12">
        <v>74</v>
      </c>
      <c r="M429" s="28">
        <v>77178000</v>
      </c>
    </row>
    <row r="430" spans="1:13" x14ac:dyDescent="0.2">
      <c r="A430" s="12">
        <v>2014</v>
      </c>
      <c r="B430" s="12" t="s">
        <v>200</v>
      </c>
      <c r="C430" s="12" t="s">
        <v>156</v>
      </c>
      <c r="D430" s="12" t="s">
        <v>157</v>
      </c>
      <c r="E430" s="12" t="s">
        <v>140</v>
      </c>
      <c r="F430" s="12">
        <v>155</v>
      </c>
      <c r="G430" s="12">
        <v>660</v>
      </c>
      <c r="H430" s="12">
        <v>758</v>
      </c>
      <c r="I430" s="12">
        <v>-98</v>
      </c>
      <c r="J430" s="12">
        <v>4</v>
      </c>
      <c r="K430" s="12">
        <v>73</v>
      </c>
      <c r="L430" s="12">
        <v>89</v>
      </c>
      <c r="M430" s="28">
        <v>81830500</v>
      </c>
    </row>
    <row r="431" spans="1:13" x14ac:dyDescent="0.2">
      <c r="A431" s="12">
        <v>2014</v>
      </c>
      <c r="B431" s="12" t="s">
        <v>203</v>
      </c>
      <c r="C431" s="12" t="s">
        <v>176</v>
      </c>
      <c r="D431" s="12" t="s">
        <v>157</v>
      </c>
      <c r="E431" s="12" t="s">
        <v>140</v>
      </c>
      <c r="F431" s="12">
        <v>142</v>
      </c>
      <c r="G431" s="12">
        <v>669</v>
      </c>
      <c r="H431" s="12">
        <v>653</v>
      </c>
      <c r="I431" s="12">
        <v>16</v>
      </c>
      <c r="J431" s="12">
        <v>3</v>
      </c>
      <c r="K431" s="12">
        <v>85</v>
      </c>
      <c r="L431" s="12">
        <v>77</v>
      </c>
      <c r="M431" s="28">
        <v>82151899</v>
      </c>
    </row>
    <row r="432" spans="1:13" x14ac:dyDescent="0.2">
      <c r="A432" s="12">
        <v>2014</v>
      </c>
      <c r="B432" s="12" t="s">
        <v>211</v>
      </c>
      <c r="C432" s="12" t="s">
        <v>175</v>
      </c>
      <c r="D432" s="12" t="s">
        <v>157</v>
      </c>
      <c r="E432" s="12" t="s">
        <v>140</v>
      </c>
      <c r="F432" s="12">
        <v>128</v>
      </c>
      <c r="G432" s="12">
        <v>715</v>
      </c>
      <c r="H432" s="12">
        <v>777</v>
      </c>
      <c r="I432" s="12">
        <v>-62</v>
      </c>
      <c r="J432" s="12">
        <v>5</v>
      </c>
      <c r="K432" s="12">
        <v>70</v>
      </c>
      <c r="L432" s="12">
        <v>92</v>
      </c>
      <c r="M432" s="28">
        <v>83762500</v>
      </c>
    </row>
    <row r="433" spans="1:13" x14ac:dyDescent="0.2">
      <c r="A433" s="12">
        <v>2014</v>
      </c>
      <c r="B433" s="12" t="s">
        <v>215</v>
      </c>
      <c r="C433" s="12" t="s">
        <v>173</v>
      </c>
      <c r="D433" s="12" t="s">
        <v>161</v>
      </c>
      <c r="E433" s="12" t="s">
        <v>196</v>
      </c>
      <c r="F433" s="12">
        <v>125</v>
      </c>
      <c r="G433" s="12">
        <v>629</v>
      </c>
      <c r="H433" s="12">
        <v>618</v>
      </c>
      <c r="I433" s="12">
        <v>11</v>
      </c>
      <c r="J433" s="12">
        <v>3</v>
      </c>
      <c r="K433" s="12">
        <v>79</v>
      </c>
      <c r="L433" s="12">
        <v>83</v>
      </c>
      <c r="M433" s="28">
        <v>85556990</v>
      </c>
    </row>
    <row r="434" spans="1:13" x14ac:dyDescent="0.2">
      <c r="A434" s="12">
        <v>2014</v>
      </c>
      <c r="B434" s="12" t="s">
        <v>220</v>
      </c>
      <c r="C434" s="12" t="s">
        <v>159</v>
      </c>
      <c r="D434" s="12" t="s">
        <v>157</v>
      </c>
      <c r="E434" s="12" t="s">
        <v>190</v>
      </c>
      <c r="F434" s="12">
        <v>136</v>
      </c>
      <c r="G434" s="12">
        <v>634</v>
      </c>
      <c r="H434" s="12">
        <v>554</v>
      </c>
      <c r="I434" s="12">
        <v>80</v>
      </c>
      <c r="J434" s="12">
        <v>3</v>
      </c>
      <c r="K434" s="12">
        <v>87</v>
      </c>
      <c r="L434" s="12">
        <v>75</v>
      </c>
      <c r="M434" s="28">
        <v>92531100</v>
      </c>
    </row>
    <row r="435" spans="1:13" x14ac:dyDescent="0.2">
      <c r="A435" s="12">
        <v>2014</v>
      </c>
      <c r="B435" s="12" t="s">
        <v>204</v>
      </c>
      <c r="C435" s="12" t="s">
        <v>188</v>
      </c>
      <c r="D435" s="12" t="s">
        <v>161</v>
      </c>
      <c r="E435" s="12" t="s">
        <v>190</v>
      </c>
      <c r="F435" s="12">
        <v>186</v>
      </c>
      <c r="G435" s="12">
        <v>755</v>
      </c>
      <c r="H435" s="12">
        <v>818</v>
      </c>
      <c r="I435" s="12">
        <v>-63</v>
      </c>
      <c r="J435" s="12">
        <v>4</v>
      </c>
      <c r="K435" s="12">
        <v>66</v>
      </c>
      <c r="L435" s="12">
        <v>96</v>
      </c>
      <c r="M435" s="28">
        <v>95403500</v>
      </c>
    </row>
    <row r="436" spans="1:13" x14ac:dyDescent="0.2">
      <c r="A436" s="12">
        <v>2014</v>
      </c>
      <c r="B436" s="12" t="s">
        <v>197</v>
      </c>
      <c r="C436" s="12" t="s">
        <v>160</v>
      </c>
      <c r="D436" s="12" t="s">
        <v>161</v>
      </c>
      <c r="E436" s="12" t="s">
        <v>196</v>
      </c>
      <c r="F436" s="12">
        <v>123</v>
      </c>
      <c r="G436" s="12">
        <v>573</v>
      </c>
      <c r="H436" s="12">
        <v>597</v>
      </c>
      <c r="I436" s="12">
        <v>-24</v>
      </c>
      <c r="J436" s="12">
        <v>2</v>
      </c>
      <c r="K436" s="12">
        <v>79</v>
      </c>
      <c r="L436" s="12">
        <v>83</v>
      </c>
      <c r="M436" s="28">
        <v>97609000</v>
      </c>
    </row>
    <row r="437" spans="1:13" x14ac:dyDescent="0.2">
      <c r="A437" s="12">
        <v>2014</v>
      </c>
      <c r="B437" s="12" t="s">
        <v>195</v>
      </c>
      <c r="C437" s="12" t="s">
        <v>169</v>
      </c>
      <c r="D437" s="12" t="s">
        <v>161</v>
      </c>
      <c r="E437" s="12" t="s">
        <v>190</v>
      </c>
      <c r="F437" s="12">
        <v>118</v>
      </c>
      <c r="G437" s="12">
        <v>615</v>
      </c>
      <c r="H437" s="12">
        <v>742</v>
      </c>
      <c r="I437" s="12">
        <v>-127</v>
      </c>
      <c r="J437" s="12">
        <v>5</v>
      </c>
      <c r="K437" s="12">
        <v>64</v>
      </c>
      <c r="L437" s="12">
        <v>98</v>
      </c>
      <c r="M437" s="28">
        <v>97861500</v>
      </c>
    </row>
    <row r="438" spans="1:13" x14ac:dyDescent="0.2">
      <c r="A438" s="12">
        <v>2014</v>
      </c>
      <c r="B438" s="12" t="s">
        <v>210</v>
      </c>
      <c r="C438" s="12" t="s">
        <v>166</v>
      </c>
      <c r="D438" s="12" t="s">
        <v>161</v>
      </c>
      <c r="E438" s="12" t="s">
        <v>140</v>
      </c>
      <c r="F438" s="12">
        <v>150</v>
      </c>
      <c r="G438" s="12">
        <v>650</v>
      </c>
      <c r="H438" s="12">
        <v>657</v>
      </c>
      <c r="I438" s="12">
        <v>-7</v>
      </c>
      <c r="J438" s="12">
        <v>3</v>
      </c>
      <c r="K438" s="12">
        <v>82</v>
      </c>
      <c r="L438" s="12">
        <v>80</v>
      </c>
      <c r="M438" s="28">
        <v>101217000</v>
      </c>
    </row>
    <row r="439" spans="1:13" x14ac:dyDescent="0.2">
      <c r="A439" s="12">
        <v>2014</v>
      </c>
      <c r="B439" s="12" t="s">
        <v>198</v>
      </c>
      <c r="C439" s="12" t="s">
        <v>165</v>
      </c>
      <c r="D439" s="12" t="s">
        <v>157</v>
      </c>
      <c r="E439" s="12" t="s">
        <v>196</v>
      </c>
      <c r="F439" s="12">
        <v>211</v>
      </c>
      <c r="G439" s="12">
        <v>705</v>
      </c>
      <c r="H439" s="12">
        <v>593</v>
      </c>
      <c r="I439" s="12">
        <v>112</v>
      </c>
      <c r="J439" s="12">
        <v>1</v>
      </c>
      <c r="K439" s="12">
        <v>96</v>
      </c>
      <c r="L439" s="12">
        <v>66</v>
      </c>
      <c r="M439" s="28">
        <v>103416000</v>
      </c>
    </row>
    <row r="440" spans="1:13" x14ac:dyDescent="0.2">
      <c r="A440" s="12">
        <v>2014</v>
      </c>
      <c r="B440" s="12" t="s">
        <v>202</v>
      </c>
      <c r="C440" s="12" t="s">
        <v>179</v>
      </c>
      <c r="D440" s="12" t="s">
        <v>161</v>
      </c>
      <c r="E440" s="12" t="s">
        <v>140</v>
      </c>
      <c r="F440" s="12">
        <v>131</v>
      </c>
      <c r="G440" s="12">
        <v>595</v>
      </c>
      <c r="H440" s="12">
        <v>612</v>
      </c>
      <c r="I440" s="12">
        <v>-17</v>
      </c>
      <c r="J440" s="12">
        <v>4</v>
      </c>
      <c r="K440" s="12">
        <v>76</v>
      </c>
      <c r="L440" s="12">
        <v>86</v>
      </c>
      <c r="M440" s="28">
        <v>108217500</v>
      </c>
    </row>
    <row r="441" spans="1:13" x14ac:dyDescent="0.2">
      <c r="A441" s="12">
        <v>2014</v>
      </c>
      <c r="B441" s="12" t="s">
        <v>225</v>
      </c>
      <c r="C441" s="12" t="s">
        <v>164</v>
      </c>
      <c r="D441" s="12" t="s">
        <v>157</v>
      </c>
      <c r="E441" s="12" t="s">
        <v>196</v>
      </c>
      <c r="F441" s="12">
        <v>177</v>
      </c>
      <c r="G441" s="12">
        <v>723</v>
      </c>
      <c r="H441" s="12">
        <v>686</v>
      </c>
      <c r="I441" s="12">
        <v>37</v>
      </c>
      <c r="J441" s="12">
        <v>3</v>
      </c>
      <c r="K441" s="12">
        <v>83</v>
      </c>
      <c r="L441" s="12">
        <v>79</v>
      </c>
      <c r="M441" s="28">
        <v>109920100</v>
      </c>
    </row>
    <row r="442" spans="1:13" x14ac:dyDescent="0.2">
      <c r="A442" s="12">
        <v>2014</v>
      </c>
      <c r="B442" s="12" t="s">
        <v>224</v>
      </c>
      <c r="C442" s="12" t="s">
        <v>184</v>
      </c>
      <c r="D442" s="12" t="s">
        <v>157</v>
      </c>
      <c r="E442" s="12" t="s">
        <v>190</v>
      </c>
      <c r="F442" s="12">
        <v>111</v>
      </c>
      <c r="G442" s="12">
        <v>637</v>
      </c>
      <c r="H442" s="12">
        <v>773</v>
      </c>
      <c r="I442" s="12">
        <v>-136</v>
      </c>
      <c r="J442" s="12">
        <v>5</v>
      </c>
      <c r="K442" s="12">
        <v>67</v>
      </c>
      <c r="L442" s="12">
        <v>95</v>
      </c>
      <c r="M442" s="28">
        <v>112255059</v>
      </c>
    </row>
    <row r="443" spans="1:13" x14ac:dyDescent="0.2">
      <c r="A443" s="12">
        <v>2014</v>
      </c>
      <c r="B443" s="12" t="s">
        <v>222</v>
      </c>
      <c r="C443" s="12" t="s">
        <v>180</v>
      </c>
      <c r="D443" s="12" t="s">
        <v>161</v>
      </c>
      <c r="E443" s="12" t="s">
        <v>140</v>
      </c>
      <c r="F443" s="12">
        <v>105</v>
      </c>
      <c r="G443" s="12">
        <v>619</v>
      </c>
      <c r="H443" s="12">
        <v>603</v>
      </c>
      <c r="I443" s="12">
        <v>16</v>
      </c>
      <c r="J443" s="12">
        <v>1</v>
      </c>
      <c r="K443" s="12">
        <v>90</v>
      </c>
      <c r="L443" s="12">
        <v>72</v>
      </c>
      <c r="M443" s="28">
        <v>120693000</v>
      </c>
    </row>
    <row r="444" spans="1:13" x14ac:dyDescent="0.2">
      <c r="A444" s="12">
        <v>2014</v>
      </c>
      <c r="B444" s="12" t="s">
        <v>226</v>
      </c>
      <c r="C444" s="12" t="s">
        <v>181</v>
      </c>
      <c r="D444" s="12" t="s">
        <v>157</v>
      </c>
      <c r="E444" s="12" t="s">
        <v>190</v>
      </c>
      <c r="F444" s="12">
        <v>155</v>
      </c>
      <c r="G444" s="12">
        <v>773</v>
      </c>
      <c r="H444" s="12">
        <v>630</v>
      </c>
      <c r="I444" s="12">
        <v>143</v>
      </c>
      <c r="J444" s="12">
        <v>1</v>
      </c>
      <c r="K444" s="12">
        <v>98</v>
      </c>
      <c r="L444" s="12">
        <v>64</v>
      </c>
      <c r="M444" s="28">
        <v>121988250</v>
      </c>
    </row>
    <row r="445" spans="1:13" x14ac:dyDescent="0.2">
      <c r="A445" s="12">
        <v>2014</v>
      </c>
      <c r="B445" s="12" t="s">
        <v>227</v>
      </c>
      <c r="C445" s="12" t="s">
        <v>183</v>
      </c>
      <c r="D445" s="12" t="s">
        <v>161</v>
      </c>
      <c r="E445" s="12" t="s">
        <v>196</v>
      </c>
      <c r="F445" s="12">
        <v>152</v>
      </c>
      <c r="G445" s="12">
        <v>686</v>
      </c>
      <c r="H445" s="12">
        <v>555</v>
      </c>
      <c r="I445" s="12">
        <v>131</v>
      </c>
      <c r="J445" s="12">
        <v>1</v>
      </c>
      <c r="K445" s="12">
        <v>96</v>
      </c>
      <c r="L445" s="12">
        <v>66</v>
      </c>
      <c r="M445" s="28">
        <v>131983680</v>
      </c>
    </row>
    <row r="446" spans="1:13" x14ac:dyDescent="0.2">
      <c r="A446" s="12">
        <v>2014</v>
      </c>
      <c r="B446" s="12" t="s">
        <v>199</v>
      </c>
      <c r="C446" s="12" t="s">
        <v>168</v>
      </c>
      <c r="D446" s="12" t="s">
        <v>157</v>
      </c>
      <c r="E446" s="12" t="s">
        <v>196</v>
      </c>
      <c r="F446" s="12">
        <v>123</v>
      </c>
      <c r="G446" s="12">
        <v>634</v>
      </c>
      <c r="H446" s="12">
        <v>715</v>
      </c>
      <c r="I446" s="12">
        <v>-81</v>
      </c>
      <c r="J446" s="12">
        <v>5</v>
      </c>
      <c r="K446" s="12">
        <v>71</v>
      </c>
      <c r="L446" s="12">
        <v>91</v>
      </c>
      <c r="M446" s="28">
        <v>139019929</v>
      </c>
    </row>
    <row r="447" spans="1:13" x14ac:dyDescent="0.2">
      <c r="A447" s="12">
        <v>2014</v>
      </c>
      <c r="B447" s="12" t="s">
        <v>205</v>
      </c>
      <c r="C447" s="12" t="s">
        <v>182</v>
      </c>
      <c r="D447" s="12" t="s">
        <v>157</v>
      </c>
      <c r="E447" s="12" t="s">
        <v>140</v>
      </c>
      <c r="F447" s="12">
        <v>155</v>
      </c>
      <c r="G447" s="12">
        <v>757</v>
      </c>
      <c r="H447" s="12">
        <v>705</v>
      </c>
      <c r="I447" s="12">
        <v>52</v>
      </c>
      <c r="J447" s="12">
        <v>1</v>
      </c>
      <c r="K447" s="12">
        <v>90</v>
      </c>
      <c r="L447" s="12">
        <v>72</v>
      </c>
      <c r="M447" s="28">
        <v>152855500</v>
      </c>
    </row>
    <row r="448" spans="1:13" x14ac:dyDescent="0.2">
      <c r="A448" s="12">
        <v>2014</v>
      </c>
      <c r="B448" s="12" t="s">
        <v>221</v>
      </c>
      <c r="C448" s="12" t="s">
        <v>185</v>
      </c>
      <c r="D448" s="12" t="s">
        <v>161</v>
      </c>
      <c r="E448" s="12" t="s">
        <v>190</v>
      </c>
      <c r="F448" s="12">
        <v>132</v>
      </c>
      <c r="G448" s="12">
        <v>665</v>
      </c>
      <c r="H448" s="12">
        <v>614</v>
      </c>
      <c r="I448" s="12">
        <v>51</v>
      </c>
      <c r="J448" s="12">
        <v>2</v>
      </c>
      <c r="K448" s="12">
        <v>88</v>
      </c>
      <c r="L448" s="12">
        <v>74</v>
      </c>
      <c r="M448" s="28">
        <v>163510167</v>
      </c>
    </row>
    <row r="449" spans="1:13" x14ac:dyDescent="0.2">
      <c r="A449" s="12">
        <v>2014</v>
      </c>
      <c r="B449" s="12" t="s">
        <v>217</v>
      </c>
      <c r="C449" s="12" t="s">
        <v>186</v>
      </c>
      <c r="D449" s="12" t="s">
        <v>161</v>
      </c>
      <c r="E449" s="12" t="s">
        <v>196</v>
      </c>
      <c r="F449" s="12">
        <v>125</v>
      </c>
      <c r="G449" s="12">
        <v>619</v>
      </c>
      <c r="H449" s="12">
        <v>687</v>
      </c>
      <c r="I449" s="12">
        <v>-68</v>
      </c>
      <c r="J449" s="12">
        <v>5</v>
      </c>
      <c r="K449" s="12">
        <v>73</v>
      </c>
      <c r="L449" s="12">
        <v>89</v>
      </c>
      <c r="M449" s="28">
        <v>180944967</v>
      </c>
    </row>
    <row r="450" spans="1:13" x14ac:dyDescent="0.2">
      <c r="A450" s="12">
        <v>2014</v>
      </c>
      <c r="B450" s="12" t="s">
        <v>214</v>
      </c>
      <c r="C450" s="12" t="s">
        <v>171</v>
      </c>
      <c r="D450" s="12" t="s">
        <v>157</v>
      </c>
      <c r="E450" s="12" t="s">
        <v>196</v>
      </c>
      <c r="F450" s="12">
        <v>147</v>
      </c>
      <c r="G450" s="12">
        <v>633</v>
      </c>
      <c r="H450" s="12">
        <v>664</v>
      </c>
      <c r="I450" s="12">
        <v>-31</v>
      </c>
      <c r="J450" s="12">
        <v>2</v>
      </c>
      <c r="K450" s="12">
        <v>84</v>
      </c>
      <c r="L450" s="12">
        <v>78</v>
      </c>
      <c r="M450" s="28">
        <v>197543907</v>
      </c>
    </row>
    <row r="451" spans="1:13" x14ac:dyDescent="0.2">
      <c r="A451" s="12">
        <v>2014</v>
      </c>
      <c r="B451" s="12" t="s">
        <v>209</v>
      </c>
      <c r="C451" s="12" t="s">
        <v>177</v>
      </c>
      <c r="D451" s="12" t="s">
        <v>161</v>
      </c>
      <c r="E451" s="12" t="s">
        <v>190</v>
      </c>
      <c r="F451" s="12">
        <v>134</v>
      </c>
      <c r="G451" s="12">
        <v>718</v>
      </c>
      <c r="H451" s="12">
        <v>617</v>
      </c>
      <c r="I451" s="12">
        <v>101</v>
      </c>
      <c r="J451" s="12">
        <v>1</v>
      </c>
      <c r="K451" s="12">
        <v>94</v>
      </c>
      <c r="L451" s="12">
        <v>68</v>
      </c>
      <c r="M451" s="28">
        <v>217014600</v>
      </c>
    </row>
    <row r="452" spans="1:13" x14ac:dyDescent="0.2">
      <c r="A452" s="12">
        <v>2015</v>
      </c>
      <c r="B452" s="12" t="s">
        <v>195</v>
      </c>
      <c r="C452" s="12" t="s">
        <v>169</v>
      </c>
      <c r="D452" s="12" t="s">
        <v>161</v>
      </c>
      <c r="E452" s="12" t="s">
        <v>190</v>
      </c>
      <c r="F452" s="12">
        <v>154</v>
      </c>
      <c r="G452" s="12">
        <v>720</v>
      </c>
      <c r="H452" s="12">
        <v>713</v>
      </c>
      <c r="I452" s="12">
        <v>7</v>
      </c>
      <c r="J452" s="12">
        <v>3</v>
      </c>
      <c r="K452" s="12">
        <v>79</v>
      </c>
      <c r="L452" s="12">
        <v>83</v>
      </c>
      <c r="M452" s="28">
        <v>61834000</v>
      </c>
    </row>
    <row r="453" spans="1:13" x14ac:dyDescent="0.2">
      <c r="A453" s="12">
        <v>2015</v>
      </c>
      <c r="B453" s="12" t="s">
        <v>228</v>
      </c>
      <c r="C453" s="12" t="s">
        <v>167</v>
      </c>
      <c r="D453" s="12" t="s">
        <v>157</v>
      </c>
      <c r="E453" s="12" t="s">
        <v>196</v>
      </c>
      <c r="F453" s="12">
        <v>167</v>
      </c>
      <c r="G453" s="12">
        <v>644</v>
      </c>
      <c r="H453" s="12">
        <v>642</v>
      </c>
      <c r="I453" s="12">
        <v>2</v>
      </c>
      <c r="J453" s="12">
        <v>4</v>
      </c>
      <c r="K453" s="12">
        <v>80</v>
      </c>
      <c r="L453" s="12">
        <v>82</v>
      </c>
      <c r="M453" s="28">
        <v>64521233</v>
      </c>
    </row>
    <row r="454" spans="1:13" x14ac:dyDescent="0.2">
      <c r="A454" s="12">
        <v>2015</v>
      </c>
      <c r="B454" s="12" t="s">
        <v>229</v>
      </c>
      <c r="C454" s="12" t="s">
        <v>163</v>
      </c>
      <c r="D454" s="12" t="s">
        <v>161</v>
      </c>
      <c r="E454" s="12" t="s">
        <v>196</v>
      </c>
      <c r="F454" s="12">
        <v>120</v>
      </c>
      <c r="G454" s="12">
        <v>613</v>
      </c>
      <c r="H454" s="12">
        <v>678</v>
      </c>
      <c r="I454" s="12">
        <v>-65</v>
      </c>
      <c r="J454" s="12">
        <v>3</v>
      </c>
      <c r="K454" s="12">
        <v>71</v>
      </c>
      <c r="L454" s="12">
        <v>91</v>
      </c>
      <c r="M454" s="28">
        <v>68056500</v>
      </c>
    </row>
    <row r="455" spans="1:13" x14ac:dyDescent="0.2">
      <c r="A455" s="12">
        <v>2015</v>
      </c>
      <c r="B455" s="12" t="s">
        <v>197</v>
      </c>
      <c r="C455" s="12" t="s">
        <v>160</v>
      </c>
      <c r="D455" s="12" t="s">
        <v>161</v>
      </c>
      <c r="E455" s="12" t="s">
        <v>196</v>
      </c>
      <c r="F455" s="12">
        <v>100</v>
      </c>
      <c r="G455" s="12">
        <v>573</v>
      </c>
      <c r="H455" s="12">
        <v>760</v>
      </c>
      <c r="I455" s="12">
        <v>-187</v>
      </c>
      <c r="J455" s="12">
        <v>4</v>
      </c>
      <c r="K455" s="12">
        <v>67</v>
      </c>
      <c r="L455" s="12">
        <v>95</v>
      </c>
      <c r="M455" s="28">
        <v>71781250</v>
      </c>
    </row>
    <row r="456" spans="1:13" x14ac:dyDescent="0.2">
      <c r="A456" s="12">
        <v>2015</v>
      </c>
      <c r="B456" s="12" t="s">
        <v>207</v>
      </c>
      <c r="C456" s="12" t="s">
        <v>158</v>
      </c>
      <c r="D456" s="12" t="s">
        <v>157</v>
      </c>
      <c r="E456" s="12" t="s">
        <v>190</v>
      </c>
      <c r="F456" s="12">
        <v>230</v>
      </c>
      <c r="G456" s="12">
        <v>729</v>
      </c>
      <c r="H456" s="12">
        <v>618</v>
      </c>
      <c r="I456" s="12">
        <v>111</v>
      </c>
      <c r="J456" s="12">
        <v>2</v>
      </c>
      <c r="K456" s="12">
        <v>86</v>
      </c>
      <c r="L456" s="12">
        <v>76</v>
      </c>
      <c r="M456" s="28">
        <v>72256200</v>
      </c>
    </row>
    <row r="457" spans="1:13" x14ac:dyDescent="0.2">
      <c r="A457" s="12">
        <v>2015</v>
      </c>
      <c r="B457" s="12" t="s">
        <v>216</v>
      </c>
      <c r="C457" s="12" t="s">
        <v>170</v>
      </c>
      <c r="D457" s="12" t="s">
        <v>157</v>
      </c>
      <c r="E457" s="12" t="s">
        <v>190</v>
      </c>
      <c r="F457" s="12">
        <v>146</v>
      </c>
      <c r="G457" s="12">
        <v>694</v>
      </c>
      <c r="H457" s="12">
        <v>729</v>
      </c>
      <c r="I457" s="12">
        <v>-35</v>
      </c>
      <c r="J457" s="12">
        <v>5</v>
      </c>
      <c r="K457" s="12">
        <v>68</v>
      </c>
      <c r="L457" s="12">
        <v>94</v>
      </c>
      <c r="M457" s="28">
        <v>79053501</v>
      </c>
    </row>
    <row r="458" spans="1:13" x14ac:dyDescent="0.2">
      <c r="A458" s="12">
        <v>2015</v>
      </c>
      <c r="B458" s="12" t="s">
        <v>203</v>
      </c>
      <c r="C458" s="12" t="s">
        <v>176</v>
      </c>
      <c r="D458" s="12" t="s">
        <v>157</v>
      </c>
      <c r="E458" s="12" t="s">
        <v>140</v>
      </c>
      <c r="F458" s="12">
        <v>141</v>
      </c>
      <c r="G458" s="12">
        <v>669</v>
      </c>
      <c r="H458" s="12">
        <v>640</v>
      </c>
      <c r="I458" s="12">
        <v>29</v>
      </c>
      <c r="J458" s="12">
        <v>3</v>
      </c>
      <c r="K458" s="12">
        <v>81</v>
      </c>
      <c r="L458" s="12">
        <v>80</v>
      </c>
      <c r="M458" s="28">
        <v>87663766</v>
      </c>
    </row>
    <row r="459" spans="1:13" x14ac:dyDescent="0.2">
      <c r="A459" s="12">
        <v>2015</v>
      </c>
      <c r="B459" s="12" t="s">
        <v>218</v>
      </c>
      <c r="C459" s="12" t="s">
        <v>174</v>
      </c>
      <c r="D459" s="12" t="s">
        <v>161</v>
      </c>
      <c r="E459" s="12" t="s">
        <v>140</v>
      </c>
      <c r="F459" s="12">
        <v>140</v>
      </c>
      <c r="G459" s="12">
        <v>697</v>
      </c>
      <c r="H459" s="12">
        <v>596</v>
      </c>
      <c r="I459" s="12">
        <v>101</v>
      </c>
      <c r="J459" s="12">
        <v>2</v>
      </c>
      <c r="K459" s="12">
        <v>98</v>
      </c>
      <c r="L459" s="12">
        <v>64</v>
      </c>
      <c r="M459" s="28">
        <v>88892499</v>
      </c>
    </row>
    <row r="460" spans="1:13" x14ac:dyDescent="0.2">
      <c r="A460" s="12">
        <v>2015</v>
      </c>
      <c r="B460" s="12" t="s">
        <v>204</v>
      </c>
      <c r="C460" s="12" t="s">
        <v>188</v>
      </c>
      <c r="D460" s="12" t="s">
        <v>161</v>
      </c>
      <c r="E460" s="12" t="s">
        <v>190</v>
      </c>
      <c r="F460" s="12">
        <v>186</v>
      </c>
      <c r="G460" s="12">
        <v>737</v>
      </c>
      <c r="H460" s="12">
        <v>844</v>
      </c>
      <c r="I460" s="12">
        <v>-107</v>
      </c>
      <c r="J460" s="12">
        <v>5</v>
      </c>
      <c r="K460" s="12">
        <v>68</v>
      </c>
      <c r="L460" s="12">
        <v>94</v>
      </c>
      <c r="M460" s="28">
        <v>95688600</v>
      </c>
    </row>
    <row r="461" spans="1:13" x14ac:dyDescent="0.2">
      <c r="A461" s="12">
        <v>2015</v>
      </c>
      <c r="B461" s="12" t="s">
        <v>215</v>
      </c>
      <c r="C461" s="12" t="s">
        <v>173</v>
      </c>
      <c r="D461" s="12" t="s">
        <v>161</v>
      </c>
      <c r="E461" s="12" t="s">
        <v>196</v>
      </c>
      <c r="F461" s="12">
        <v>177</v>
      </c>
      <c r="G461" s="12">
        <v>683</v>
      </c>
      <c r="H461" s="12">
        <v>613</v>
      </c>
      <c r="I461" s="12">
        <v>70</v>
      </c>
      <c r="J461" s="12">
        <v>1</v>
      </c>
      <c r="K461" s="12">
        <v>90</v>
      </c>
      <c r="L461" s="12">
        <v>72</v>
      </c>
      <c r="M461" s="28">
        <v>96766683</v>
      </c>
    </row>
    <row r="462" spans="1:13" x14ac:dyDescent="0.2">
      <c r="A462" s="12">
        <v>2015</v>
      </c>
      <c r="B462" s="12" t="s">
        <v>210</v>
      </c>
      <c r="C462" s="12" t="s">
        <v>166</v>
      </c>
      <c r="D462" s="12" t="s">
        <v>161</v>
      </c>
      <c r="E462" s="12" t="s">
        <v>140</v>
      </c>
      <c r="F462" s="12">
        <v>145</v>
      </c>
      <c r="G462" s="12">
        <v>655</v>
      </c>
      <c r="H462" s="12">
        <v>737</v>
      </c>
      <c r="I462" s="12">
        <v>-82</v>
      </c>
      <c r="J462" s="12">
        <v>4</v>
      </c>
      <c r="K462" s="12">
        <v>68</v>
      </c>
      <c r="L462" s="12">
        <v>94</v>
      </c>
      <c r="M462" s="28">
        <v>100850000</v>
      </c>
    </row>
    <row r="463" spans="1:13" x14ac:dyDescent="0.2">
      <c r="A463" s="12">
        <v>2015</v>
      </c>
      <c r="B463" s="12" t="s">
        <v>211</v>
      </c>
      <c r="C463" s="12" t="s">
        <v>175</v>
      </c>
      <c r="D463" s="12" t="s">
        <v>157</v>
      </c>
      <c r="E463" s="12" t="s">
        <v>140</v>
      </c>
      <c r="F463" s="12">
        <v>156</v>
      </c>
      <c r="G463" s="12">
        <v>696</v>
      </c>
      <c r="H463" s="12">
        <v>700</v>
      </c>
      <c r="I463" s="12">
        <v>-4</v>
      </c>
      <c r="J463" s="12">
        <v>2</v>
      </c>
      <c r="K463" s="12">
        <v>83</v>
      </c>
      <c r="L463" s="12">
        <v>79</v>
      </c>
      <c r="M463" s="28">
        <v>107755000</v>
      </c>
    </row>
    <row r="464" spans="1:13" x14ac:dyDescent="0.2">
      <c r="A464" s="12">
        <v>2015</v>
      </c>
      <c r="B464" s="12" t="s">
        <v>217</v>
      </c>
      <c r="C464" s="12" t="s">
        <v>186</v>
      </c>
      <c r="D464" s="12" t="s">
        <v>161</v>
      </c>
      <c r="E464" s="12" t="s">
        <v>196</v>
      </c>
      <c r="F464" s="12">
        <v>130</v>
      </c>
      <c r="G464" s="12">
        <v>626</v>
      </c>
      <c r="H464" s="12">
        <v>809</v>
      </c>
      <c r="I464" s="12">
        <v>-183</v>
      </c>
      <c r="J464" s="12">
        <v>5</v>
      </c>
      <c r="K464" s="12">
        <v>63</v>
      </c>
      <c r="L464" s="12">
        <v>99</v>
      </c>
      <c r="M464" s="28">
        <v>111693000</v>
      </c>
    </row>
    <row r="465" spans="1:13" x14ac:dyDescent="0.2">
      <c r="A465" s="12">
        <v>2015</v>
      </c>
      <c r="B465" s="12" t="s">
        <v>208</v>
      </c>
      <c r="C465" s="12" t="s">
        <v>178</v>
      </c>
      <c r="D465" s="12" t="s">
        <v>157</v>
      </c>
      <c r="E465" s="12" t="s">
        <v>140</v>
      </c>
      <c r="F465" s="12">
        <v>139</v>
      </c>
      <c r="G465" s="12">
        <v>724</v>
      </c>
      <c r="H465" s="12">
        <v>641</v>
      </c>
      <c r="I465" s="12">
        <v>83</v>
      </c>
      <c r="J465" s="12">
        <v>1</v>
      </c>
      <c r="K465" s="12">
        <v>95</v>
      </c>
      <c r="L465" s="12">
        <v>67</v>
      </c>
      <c r="M465" s="28">
        <v>112107025</v>
      </c>
    </row>
    <row r="466" spans="1:13" x14ac:dyDescent="0.2">
      <c r="A466" s="12">
        <v>2015</v>
      </c>
      <c r="B466" s="12" t="s">
        <v>200</v>
      </c>
      <c r="C466" s="12" t="s">
        <v>156</v>
      </c>
      <c r="D466" s="12" t="s">
        <v>157</v>
      </c>
      <c r="E466" s="12" t="s">
        <v>140</v>
      </c>
      <c r="F466" s="12">
        <v>136</v>
      </c>
      <c r="G466" s="12">
        <v>622</v>
      </c>
      <c r="H466" s="12">
        <v>701</v>
      </c>
      <c r="I466" s="12">
        <v>-79</v>
      </c>
      <c r="J466" s="12">
        <v>4</v>
      </c>
      <c r="K466" s="12">
        <v>76</v>
      </c>
      <c r="L466" s="12">
        <v>86</v>
      </c>
      <c r="M466" s="28">
        <v>112373700</v>
      </c>
    </row>
    <row r="467" spans="1:13" x14ac:dyDescent="0.2">
      <c r="A467" s="12">
        <v>2015</v>
      </c>
      <c r="B467" s="12" t="s">
        <v>225</v>
      </c>
      <c r="C467" s="12" t="s">
        <v>164</v>
      </c>
      <c r="D467" s="12" t="s">
        <v>157</v>
      </c>
      <c r="E467" s="12" t="s">
        <v>196</v>
      </c>
      <c r="F467" s="12">
        <v>232</v>
      </c>
      <c r="G467" s="12">
        <v>891</v>
      </c>
      <c r="H467" s="12">
        <v>670</v>
      </c>
      <c r="I467" s="12">
        <v>221</v>
      </c>
      <c r="J467" s="12">
        <v>1</v>
      </c>
      <c r="K467" s="12">
        <v>93</v>
      </c>
      <c r="L467" s="12">
        <v>69</v>
      </c>
      <c r="M467" s="28">
        <v>112992400</v>
      </c>
    </row>
    <row r="468" spans="1:13" x14ac:dyDescent="0.2">
      <c r="A468" s="12">
        <v>2015</v>
      </c>
      <c r="B468" s="12" t="s">
        <v>202</v>
      </c>
      <c r="C468" s="12" t="s">
        <v>179</v>
      </c>
      <c r="D468" s="12" t="s">
        <v>161</v>
      </c>
      <c r="E468" s="12" t="s">
        <v>140</v>
      </c>
      <c r="F468" s="12">
        <v>167</v>
      </c>
      <c r="G468" s="12">
        <v>640</v>
      </c>
      <c r="H468" s="12">
        <v>754</v>
      </c>
      <c r="I468" s="12">
        <v>-114</v>
      </c>
      <c r="J468" s="12">
        <v>5</v>
      </c>
      <c r="K468" s="12">
        <v>64</v>
      </c>
      <c r="L468" s="12">
        <v>98</v>
      </c>
      <c r="M468" s="28">
        <v>113072286</v>
      </c>
    </row>
    <row r="469" spans="1:13" x14ac:dyDescent="0.2">
      <c r="A469" s="12">
        <v>2015</v>
      </c>
      <c r="B469" s="12" t="s">
        <v>198</v>
      </c>
      <c r="C469" s="12" t="s">
        <v>165</v>
      </c>
      <c r="D469" s="12" t="s">
        <v>157</v>
      </c>
      <c r="E469" s="12" t="s">
        <v>196</v>
      </c>
      <c r="F469" s="12">
        <v>217</v>
      </c>
      <c r="G469" s="12">
        <v>713</v>
      </c>
      <c r="H469" s="12">
        <v>693</v>
      </c>
      <c r="I469" s="12">
        <v>20</v>
      </c>
      <c r="J469" s="12">
        <v>3</v>
      </c>
      <c r="K469" s="12">
        <v>81</v>
      </c>
      <c r="L469" s="12">
        <v>81</v>
      </c>
      <c r="M469" s="28">
        <v>115044833</v>
      </c>
    </row>
    <row r="470" spans="1:13" x14ac:dyDescent="0.2">
      <c r="A470" s="12">
        <v>2015</v>
      </c>
      <c r="B470" s="12" t="s">
        <v>201</v>
      </c>
      <c r="C470" s="12" t="s">
        <v>162</v>
      </c>
      <c r="D470" s="12" t="s">
        <v>161</v>
      </c>
      <c r="E470" s="12" t="s">
        <v>140</v>
      </c>
      <c r="F470" s="12">
        <v>171</v>
      </c>
      <c r="G470" s="12">
        <v>689</v>
      </c>
      <c r="H470" s="12">
        <v>608</v>
      </c>
      <c r="I470" s="12">
        <v>81</v>
      </c>
      <c r="J470" s="12">
        <v>3</v>
      </c>
      <c r="K470" s="12">
        <v>97</v>
      </c>
      <c r="L470" s="12">
        <v>65</v>
      </c>
      <c r="M470" s="28">
        <v>115879310</v>
      </c>
    </row>
    <row r="471" spans="1:13" x14ac:dyDescent="0.2">
      <c r="A471" s="12">
        <v>2015</v>
      </c>
      <c r="B471" s="12" t="s">
        <v>219</v>
      </c>
      <c r="C471" s="12" t="s">
        <v>172</v>
      </c>
      <c r="D471" s="12" t="s">
        <v>161</v>
      </c>
      <c r="E471" s="12" t="s">
        <v>190</v>
      </c>
      <c r="F471" s="12">
        <v>148</v>
      </c>
      <c r="G471" s="12">
        <v>650</v>
      </c>
      <c r="H471" s="12">
        <v>731</v>
      </c>
      <c r="I471" s="12">
        <v>-81</v>
      </c>
      <c r="J471" s="12">
        <v>4</v>
      </c>
      <c r="K471" s="12">
        <v>74</v>
      </c>
      <c r="L471" s="12">
        <v>88</v>
      </c>
      <c r="M471" s="28">
        <v>118441300</v>
      </c>
    </row>
    <row r="472" spans="1:13" x14ac:dyDescent="0.2">
      <c r="A472" s="12">
        <v>2015</v>
      </c>
      <c r="B472" s="12" t="s">
        <v>222</v>
      </c>
      <c r="C472" s="12" t="s">
        <v>180</v>
      </c>
      <c r="D472" s="12" t="s">
        <v>161</v>
      </c>
      <c r="E472" s="12" t="s">
        <v>140</v>
      </c>
      <c r="F472" s="12">
        <v>137</v>
      </c>
      <c r="G472" s="12">
        <v>647</v>
      </c>
      <c r="H472" s="12">
        <v>525</v>
      </c>
      <c r="I472" s="12">
        <v>122</v>
      </c>
      <c r="J472" s="12">
        <v>1</v>
      </c>
      <c r="K472" s="12">
        <v>100</v>
      </c>
      <c r="L472" s="12">
        <v>62</v>
      </c>
      <c r="M472" s="28">
        <v>119241500</v>
      </c>
    </row>
    <row r="473" spans="1:13" x14ac:dyDescent="0.2">
      <c r="A473" s="12">
        <v>2015</v>
      </c>
      <c r="B473" s="12" t="s">
        <v>226</v>
      </c>
      <c r="C473" s="12" t="s">
        <v>181</v>
      </c>
      <c r="D473" s="12" t="s">
        <v>157</v>
      </c>
      <c r="E473" s="12" t="s">
        <v>190</v>
      </c>
      <c r="F473" s="12">
        <v>176</v>
      </c>
      <c r="G473" s="12">
        <v>661</v>
      </c>
      <c r="H473" s="12">
        <v>675</v>
      </c>
      <c r="I473" s="12">
        <v>-14</v>
      </c>
      <c r="J473" s="12">
        <v>3</v>
      </c>
      <c r="K473" s="12">
        <v>85</v>
      </c>
      <c r="L473" s="12">
        <v>77</v>
      </c>
      <c r="M473" s="28">
        <v>120005415</v>
      </c>
    </row>
    <row r="474" spans="1:13" x14ac:dyDescent="0.2">
      <c r="A474" s="12">
        <v>2015</v>
      </c>
      <c r="B474" s="12" t="s">
        <v>220</v>
      </c>
      <c r="C474" s="12" t="s">
        <v>159</v>
      </c>
      <c r="D474" s="12" t="s">
        <v>157</v>
      </c>
      <c r="E474" s="12" t="s">
        <v>190</v>
      </c>
      <c r="F474" s="12">
        <v>198</v>
      </c>
      <c r="G474" s="12">
        <v>656</v>
      </c>
      <c r="H474" s="12">
        <v>726</v>
      </c>
      <c r="I474" s="12">
        <v>-70</v>
      </c>
      <c r="J474" s="12">
        <v>4</v>
      </c>
      <c r="K474" s="12">
        <v>76</v>
      </c>
      <c r="L474" s="12">
        <v>86</v>
      </c>
      <c r="M474" s="28">
        <v>122208700</v>
      </c>
    </row>
    <row r="475" spans="1:13" x14ac:dyDescent="0.2">
      <c r="A475" s="12">
        <v>2015</v>
      </c>
      <c r="B475" s="12" t="s">
        <v>224</v>
      </c>
      <c r="C475" s="12" t="s">
        <v>184</v>
      </c>
      <c r="D475" s="12" t="s">
        <v>157</v>
      </c>
      <c r="E475" s="12" t="s">
        <v>190</v>
      </c>
      <c r="F475" s="12">
        <v>172</v>
      </c>
      <c r="G475" s="12">
        <v>751</v>
      </c>
      <c r="H475" s="12">
        <v>733</v>
      </c>
      <c r="I475" s="12">
        <v>18</v>
      </c>
      <c r="J475" s="12">
        <v>1</v>
      </c>
      <c r="K475" s="12">
        <v>88</v>
      </c>
      <c r="L475" s="12">
        <v>74</v>
      </c>
      <c r="M475" s="28">
        <v>143742789</v>
      </c>
    </row>
    <row r="476" spans="1:13" x14ac:dyDescent="0.2">
      <c r="A476" s="12">
        <v>2015</v>
      </c>
      <c r="B476" s="12" t="s">
        <v>227</v>
      </c>
      <c r="C476" s="12" t="s">
        <v>183</v>
      </c>
      <c r="D476" s="12" t="s">
        <v>161</v>
      </c>
      <c r="E476" s="12" t="s">
        <v>196</v>
      </c>
      <c r="F476" s="12">
        <v>177</v>
      </c>
      <c r="G476" s="12">
        <v>703</v>
      </c>
      <c r="H476" s="12">
        <v>635</v>
      </c>
      <c r="I476" s="12">
        <v>68</v>
      </c>
      <c r="J476" s="12">
        <v>2</v>
      </c>
      <c r="K476" s="12">
        <v>83</v>
      </c>
      <c r="L476" s="12">
        <v>79</v>
      </c>
      <c r="M476" s="28">
        <v>155587472</v>
      </c>
    </row>
    <row r="477" spans="1:13" x14ac:dyDescent="0.2">
      <c r="A477" s="12">
        <v>2015</v>
      </c>
      <c r="B477" s="12" t="s">
        <v>221</v>
      </c>
      <c r="C477" s="12" t="s">
        <v>185</v>
      </c>
      <c r="D477" s="12" t="s">
        <v>161</v>
      </c>
      <c r="E477" s="12" t="s">
        <v>190</v>
      </c>
      <c r="F477" s="12">
        <v>136</v>
      </c>
      <c r="G477" s="12">
        <v>696</v>
      </c>
      <c r="H477" s="12">
        <v>627</v>
      </c>
      <c r="I477" s="12">
        <v>69</v>
      </c>
      <c r="J477" s="12">
        <v>2</v>
      </c>
      <c r="K477" s="12">
        <v>84</v>
      </c>
      <c r="L477" s="12">
        <v>78</v>
      </c>
      <c r="M477" s="28">
        <v>164701500</v>
      </c>
    </row>
    <row r="478" spans="1:13" x14ac:dyDescent="0.2">
      <c r="A478" s="12">
        <v>2015</v>
      </c>
      <c r="B478" s="12" t="s">
        <v>205</v>
      </c>
      <c r="C478" s="12" t="s">
        <v>182</v>
      </c>
      <c r="D478" s="12" t="s">
        <v>157</v>
      </c>
      <c r="E478" s="12" t="s">
        <v>140</v>
      </c>
      <c r="F478" s="12">
        <v>151</v>
      </c>
      <c r="G478" s="12">
        <v>689</v>
      </c>
      <c r="H478" s="12">
        <v>803</v>
      </c>
      <c r="I478" s="12">
        <v>-114</v>
      </c>
      <c r="J478" s="12">
        <v>5</v>
      </c>
      <c r="K478" s="12">
        <v>74</v>
      </c>
      <c r="L478" s="12">
        <v>87</v>
      </c>
      <c r="M478" s="28">
        <v>172284750</v>
      </c>
    </row>
    <row r="479" spans="1:13" x14ac:dyDescent="0.2">
      <c r="A479" s="12">
        <v>2015</v>
      </c>
      <c r="B479" s="12" t="s">
        <v>199</v>
      </c>
      <c r="C479" s="12" t="s">
        <v>168</v>
      </c>
      <c r="D479" s="12" t="s">
        <v>157</v>
      </c>
      <c r="E479" s="12" t="s">
        <v>196</v>
      </c>
      <c r="F479" s="12">
        <v>161</v>
      </c>
      <c r="G479" s="12">
        <v>748</v>
      </c>
      <c r="H479" s="12">
        <v>753</v>
      </c>
      <c r="I479" s="12">
        <v>-5</v>
      </c>
      <c r="J479" s="12">
        <v>5</v>
      </c>
      <c r="K479" s="12">
        <v>78</v>
      </c>
      <c r="L479" s="12">
        <v>84</v>
      </c>
      <c r="M479" s="28">
        <v>181103400</v>
      </c>
    </row>
    <row r="480" spans="1:13" x14ac:dyDescent="0.2">
      <c r="A480" s="12">
        <v>2015</v>
      </c>
      <c r="B480" s="12" t="s">
        <v>214</v>
      </c>
      <c r="C480" s="12" t="s">
        <v>171</v>
      </c>
      <c r="D480" s="12" t="s">
        <v>157</v>
      </c>
      <c r="E480" s="12" t="s">
        <v>196</v>
      </c>
      <c r="F480" s="12">
        <v>212</v>
      </c>
      <c r="G480" s="12">
        <v>764</v>
      </c>
      <c r="H480" s="12">
        <v>698</v>
      </c>
      <c r="I480" s="12">
        <v>66</v>
      </c>
      <c r="J480" s="12">
        <v>2</v>
      </c>
      <c r="K480" s="12">
        <v>87</v>
      </c>
      <c r="L480" s="12">
        <v>75</v>
      </c>
      <c r="M480" s="28">
        <v>212751957</v>
      </c>
    </row>
    <row r="481" spans="1:13" x14ac:dyDescent="0.2">
      <c r="A481" s="12">
        <v>2015</v>
      </c>
      <c r="B481" s="12" t="s">
        <v>209</v>
      </c>
      <c r="C481" s="12" t="s">
        <v>177</v>
      </c>
      <c r="D481" s="12" t="s">
        <v>161</v>
      </c>
      <c r="E481" s="12" t="s">
        <v>190</v>
      </c>
      <c r="F481" s="12">
        <v>187</v>
      </c>
      <c r="G481" s="12">
        <v>667</v>
      </c>
      <c r="H481" s="12">
        <v>595</v>
      </c>
      <c r="I481" s="12">
        <v>72</v>
      </c>
      <c r="J481" s="12">
        <v>1</v>
      </c>
      <c r="K481" s="12">
        <v>92</v>
      </c>
      <c r="L481" s="12">
        <v>70</v>
      </c>
      <c r="M481" s="28">
        <v>215792000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P23" sqref="P23"/>
    </sheetView>
  </sheetViews>
  <sheetFormatPr baseColWidth="10" defaultColWidth="8.83203125" defaultRowHeight="15" x14ac:dyDescent="0.2"/>
  <cols>
    <col min="1" max="1" width="8.83203125" style="12"/>
    <col min="2" max="2" width="15.83203125" style="12" customWidth="1"/>
    <col min="3" max="3" width="8.83203125" style="12"/>
  </cols>
  <sheetData>
    <row r="1" spans="1:3" x14ac:dyDescent="0.2">
      <c r="A1" s="25" t="s">
        <v>105</v>
      </c>
      <c r="B1" s="25" t="s">
        <v>103</v>
      </c>
      <c r="C1" s="25" t="s">
        <v>104</v>
      </c>
    </row>
    <row r="2" spans="1:3" x14ac:dyDescent="0.2">
      <c r="A2" s="12">
        <v>2012</v>
      </c>
      <c r="B2" s="12" t="s">
        <v>106</v>
      </c>
      <c r="C2" s="12">
        <v>33</v>
      </c>
    </row>
    <row r="3" spans="1:3" x14ac:dyDescent="0.2">
      <c r="A3" s="12">
        <v>2013</v>
      </c>
      <c r="B3" s="12" t="s">
        <v>106</v>
      </c>
      <c r="C3" s="12">
        <v>53</v>
      </c>
    </row>
    <row r="4" spans="1:3" x14ac:dyDescent="0.2">
      <c r="A4" s="12">
        <v>2014</v>
      </c>
      <c r="B4" s="12" t="s">
        <v>106</v>
      </c>
      <c r="C4" s="12">
        <v>26</v>
      </c>
    </row>
    <row r="5" spans="1:3" x14ac:dyDescent="0.2">
      <c r="A5" s="12">
        <v>2015</v>
      </c>
      <c r="B5" s="12" t="s">
        <v>106</v>
      </c>
      <c r="C5" s="12">
        <v>47</v>
      </c>
    </row>
    <row r="6" spans="1:3" x14ac:dyDescent="0.2">
      <c r="A6" s="12">
        <v>2011</v>
      </c>
      <c r="B6" s="12" t="s">
        <v>107</v>
      </c>
      <c r="C6" s="12">
        <v>29</v>
      </c>
    </row>
    <row r="7" spans="1:3" x14ac:dyDescent="0.2">
      <c r="A7" s="12">
        <v>2012</v>
      </c>
      <c r="B7" s="12" t="s">
        <v>107</v>
      </c>
      <c r="C7" s="12">
        <v>24</v>
      </c>
    </row>
    <row r="8" spans="1:3" x14ac:dyDescent="0.2">
      <c r="A8" s="12">
        <v>2013</v>
      </c>
      <c r="B8" s="12" t="s">
        <v>107</v>
      </c>
      <c r="C8" s="12">
        <v>27</v>
      </c>
    </row>
    <row r="9" spans="1:3" x14ac:dyDescent="0.2">
      <c r="A9" s="12">
        <v>2014</v>
      </c>
      <c r="B9" s="12" t="s">
        <v>107</v>
      </c>
      <c r="C9" s="12">
        <v>40</v>
      </c>
    </row>
    <row r="10" spans="1:3" x14ac:dyDescent="0.2">
      <c r="A10" s="12">
        <v>2015</v>
      </c>
      <c r="B10" s="12" t="s">
        <v>107</v>
      </c>
      <c r="C10" s="12">
        <v>44</v>
      </c>
    </row>
    <row r="11" spans="1:3" x14ac:dyDescent="0.2">
      <c r="A11" s="12">
        <v>2012</v>
      </c>
      <c r="B11" s="12" t="s">
        <v>109</v>
      </c>
      <c r="C11" s="12">
        <v>22</v>
      </c>
    </row>
    <row r="12" spans="1:3" x14ac:dyDescent="0.2">
      <c r="A12" s="12">
        <v>2013</v>
      </c>
      <c r="B12" s="12" t="s">
        <v>109</v>
      </c>
      <c r="C12" s="12">
        <v>20</v>
      </c>
    </row>
    <row r="13" spans="1:3" x14ac:dyDescent="0.2">
      <c r="A13" s="12">
        <v>2014</v>
      </c>
      <c r="B13" s="12" t="s">
        <v>109</v>
      </c>
      <c r="C13" s="12">
        <v>13</v>
      </c>
    </row>
    <row r="14" spans="1:3" x14ac:dyDescent="0.2">
      <c r="A14" s="12">
        <v>2015</v>
      </c>
      <c r="B14" s="12" t="s">
        <v>109</v>
      </c>
      <c r="C14" s="12">
        <v>42</v>
      </c>
    </row>
    <row r="15" spans="1:3" x14ac:dyDescent="0.2">
      <c r="A15" s="12">
        <v>2012</v>
      </c>
      <c r="B15" s="12" t="s">
        <v>110</v>
      </c>
      <c r="C15" s="12">
        <v>9</v>
      </c>
    </row>
    <row r="16" spans="1:3" x14ac:dyDescent="0.2">
      <c r="A16" s="12">
        <v>2013</v>
      </c>
      <c r="B16" s="12" t="s">
        <v>110</v>
      </c>
      <c r="C16" s="12">
        <v>24</v>
      </c>
    </row>
    <row r="17" spans="1:3" x14ac:dyDescent="0.2">
      <c r="A17" s="12">
        <v>2014</v>
      </c>
      <c r="B17" s="12" t="s">
        <v>110</v>
      </c>
      <c r="C17" s="12">
        <v>29</v>
      </c>
    </row>
    <row r="18" spans="1:3" x14ac:dyDescent="0.2">
      <c r="A18" s="12">
        <v>2015</v>
      </c>
      <c r="B18" s="12" t="s">
        <v>110</v>
      </c>
      <c r="C18" s="12">
        <v>41</v>
      </c>
    </row>
    <row r="19" spans="1:3" x14ac:dyDescent="0.2">
      <c r="A19" s="12">
        <v>2011</v>
      </c>
      <c r="B19" s="12" t="s">
        <v>111</v>
      </c>
      <c r="C19" s="12">
        <v>5</v>
      </c>
    </row>
    <row r="20" spans="1:3" x14ac:dyDescent="0.2">
      <c r="A20" s="12">
        <v>2012</v>
      </c>
      <c r="B20" s="12" t="s">
        <v>111</v>
      </c>
      <c r="C20" s="12">
        <v>30</v>
      </c>
    </row>
    <row r="21" spans="1:3" x14ac:dyDescent="0.2">
      <c r="A21" s="12">
        <v>2013</v>
      </c>
      <c r="B21" s="12" t="s">
        <v>111</v>
      </c>
      <c r="C21" s="12">
        <v>27</v>
      </c>
    </row>
    <row r="22" spans="1:3" x14ac:dyDescent="0.2">
      <c r="A22" s="12">
        <v>2014</v>
      </c>
      <c r="B22" s="12" t="s">
        <v>111</v>
      </c>
      <c r="C22" s="12">
        <v>36</v>
      </c>
    </row>
    <row r="23" spans="1:3" x14ac:dyDescent="0.2">
      <c r="A23" s="12">
        <v>2015</v>
      </c>
      <c r="B23" s="12" t="s">
        <v>111</v>
      </c>
      <c r="C23" s="12">
        <v>41</v>
      </c>
    </row>
    <row r="24" spans="1:3" x14ac:dyDescent="0.2">
      <c r="A24" s="12">
        <v>2011</v>
      </c>
      <c r="B24" s="12" t="s">
        <v>112</v>
      </c>
      <c r="C24" s="12">
        <v>43</v>
      </c>
    </row>
    <row r="25" spans="1:3" x14ac:dyDescent="0.2">
      <c r="A25" s="12">
        <v>2012</v>
      </c>
      <c r="B25" s="12" t="s">
        <v>112</v>
      </c>
      <c r="C25" s="12">
        <v>27</v>
      </c>
    </row>
    <row r="26" spans="1:3" x14ac:dyDescent="0.2">
      <c r="A26" s="12">
        <v>2013</v>
      </c>
      <c r="B26" s="12" t="s">
        <v>112</v>
      </c>
      <c r="C26" s="12">
        <v>28</v>
      </c>
    </row>
    <row r="27" spans="1:3" x14ac:dyDescent="0.2">
      <c r="A27" s="12">
        <v>2014</v>
      </c>
      <c r="B27" s="12" t="s">
        <v>112</v>
      </c>
      <c r="C27" s="12">
        <v>35</v>
      </c>
    </row>
    <row r="28" spans="1:3" x14ac:dyDescent="0.2">
      <c r="A28" s="12">
        <v>2015</v>
      </c>
      <c r="B28" s="12" t="s">
        <v>112</v>
      </c>
      <c r="C28" s="12">
        <v>40</v>
      </c>
    </row>
    <row r="29" spans="1:3" x14ac:dyDescent="0.2">
      <c r="A29" s="12">
        <v>2011</v>
      </c>
      <c r="B29" s="12" t="s">
        <v>113</v>
      </c>
      <c r="C29" s="12">
        <v>37</v>
      </c>
    </row>
    <row r="30" spans="1:3" x14ac:dyDescent="0.2">
      <c r="A30" s="12">
        <v>2012</v>
      </c>
      <c r="B30" s="12" t="s">
        <v>113</v>
      </c>
      <c r="C30" s="12">
        <v>30</v>
      </c>
    </row>
    <row r="31" spans="1:3" x14ac:dyDescent="0.2">
      <c r="A31" s="12">
        <v>2013</v>
      </c>
      <c r="B31" s="12" t="s">
        <v>113</v>
      </c>
      <c r="C31" s="12">
        <v>17</v>
      </c>
    </row>
    <row r="32" spans="1:3" x14ac:dyDescent="0.2">
      <c r="A32" s="12">
        <v>2014</v>
      </c>
      <c r="B32" s="12" t="s">
        <v>113</v>
      </c>
      <c r="C32" s="12">
        <v>28</v>
      </c>
    </row>
    <row r="33" spans="1:3" x14ac:dyDescent="0.2">
      <c r="A33" s="12">
        <v>2015</v>
      </c>
      <c r="B33" s="12" t="s">
        <v>113</v>
      </c>
      <c r="C33" s="12">
        <v>40</v>
      </c>
    </row>
    <row r="34" spans="1:3" x14ac:dyDescent="0.2">
      <c r="A34" s="12">
        <v>2011</v>
      </c>
      <c r="B34" s="12" t="s">
        <v>114</v>
      </c>
      <c r="C34" s="12">
        <v>26</v>
      </c>
    </row>
    <row r="35" spans="1:3" x14ac:dyDescent="0.2">
      <c r="A35" s="12">
        <v>2012</v>
      </c>
      <c r="B35" s="12" t="s">
        <v>114</v>
      </c>
      <c r="C35" s="12">
        <v>22</v>
      </c>
    </row>
    <row r="36" spans="1:3" x14ac:dyDescent="0.2">
      <c r="A36" s="12">
        <v>2013</v>
      </c>
      <c r="B36" s="12" t="s">
        <v>114</v>
      </c>
      <c r="C36" s="12">
        <v>26</v>
      </c>
    </row>
    <row r="37" spans="1:3" x14ac:dyDescent="0.2">
      <c r="A37" s="12">
        <v>2014</v>
      </c>
      <c r="B37" s="12" t="s">
        <v>114</v>
      </c>
      <c r="C37" s="12">
        <v>11</v>
      </c>
    </row>
    <row r="38" spans="1:3" x14ac:dyDescent="0.2">
      <c r="A38" s="12">
        <v>2015</v>
      </c>
      <c r="B38" s="12" t="s">
        <v>114</v>
      </c>
      <c r="C38" s="12">
        <v>40</v>
      </c>
    </row>
    <row r="39" spans="1:3" x14ac:dyDescent="0.2">
      <c r="A39" s="12">
        <v>2011</v>
      </c>
      <c r="B39" s="12" t="s">
        <v>115</v>
      </c>
      <c r="C39" s="12">
        <v>17</v>
      </c>
    </row>
    <row r="40" spans="1:3" x14ac:dyDescent="0.2">
      <c r="A40" s="12">
        <v>2012</v>
      </c>
      <c r="B40" s="12" t="s">
        <v>115</v>
      </c>
      <c r="C40" s="12">
        <v>42</v>
      </c>
    </row>
    <row r="41" spans="1:3" x14ac:dyDescent="0.2">
      <c r="A41" s="12">
        <v>2013</v>
      </c>
      <c r="B41" s="12" t="s">
        <v>115</v>
      </c>
      <c r="C41" s="12">
        <v>36</v>
      </c>
    </row>
    <row r="42" spans="1:3" x14ac:dyDescent="0.2">
      <c r="A42" s="12">
        <v>2014</v>
      </c>
      <c r="B42" s="12" t="s">
        <v>115</v>
      </c>
      <c r="C42" s="12">
        <v>34</v>
      </c>
    </row>
    <row r="43" spans="1:3" x14ac:dyDescent="0.2">
      <c r="A43" s="12">
        <v>2015</v>
      </c>
      <c r="B43" s="12" t="s">
        <v>115</v>
      </c>
      <c r="C43" s="12">
        <v>39</v>
      </c>
    </row>
    <row r="44" spans="1:3" x14ac:dyDescent="0.2">
      <c r="A44" s="12">
        <v>2011</v>
      </c>
      <c r="B44" s="12" t="s">
        <v>240</v>
      </c>
      <c r="C44" s="12">
        <v>14</v>
      </c>
    </row>
    <row r="45" spans="1:3" x14ac:dyDescent="0.2">
      <c r="A45" s="12">
        <v>2012</v>
      </c>
      <c r="B45" s="12" t="s">
        <v>240</v>
      </c>
      <c r="C45" s="12">
        <v>12</v>
      </c>
    </row>
    <row r="46" spans="1:3" x14ac:dyDescent="0.2">
      <c r="A46" s="12">
        <v>2013</v>
      </c>
      <c r="B46" s="12" t="s">
        <v>240</v>
      </c>
      <c r="C46" s="12">
        <v>10</v>
      </c>
    </row>
    <row r="47" spans="1:3" x14ac:dyDescent="0.2">
      <c r="A47" s="12">
        <v>2014</v>
      </c>
      <c r="B47" s="12" t="s">
        <v>240</v>
      </c>
      <c r="C47" s="12">
        <v>75</v>
      </c>
    </row>
    <row r="48" spans="1:3" x14ac:dyDescent="0.2">
      <c r="A48" s="12">
        <v>2015</v>
      </c>
      <c r="B48" s="12" t="s">
        <v>240</v>
      </c>
      <c r="C48" s="12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workbookViewId="0">
      <selection activeCell="A17" sqref="A17:F17"/>
    </sheetView>
  </sheetViews>
  <sheetFormatPr baseColWidth="10" defaultColWidth="8.83203125" defaultRowHeight="15" x14ac:dyDescent="0.2"/>
  <cols>
    <col min="1" max="1" width="15.33203125" style="12" customWidth="1"/>
    <col min="2" max="2" width="14.5" style="12" customWidth="1"/>
    <col min="3" max="3" width="24.6640625" style="12" customWidth="1"/>
    <col min="4" max="5" width="12.5" style="12" customWidth="1"/>
  </cols>
  <sheetData>
    <row r="1" spans="1:5" x14ac:dyDescent="0.2">
      <c r="A1" s="25" t="s">
        <v>48</v>
      </c>
      <c r="B1" s="25" t="s">
        <v>136</v>
      </c>
      <c r="C1" s="25" t="s">
        <v>49</v>
      </c>
      <c r="D1" s="25" t="s">
        <v>50</v>
      </c>
      <c r="E1" s="13"/>
    </row>
    <row r="2" spans="1:5" x14ac:dyDescent="0.2">
      <c r="A2" s="12" t="s">
        <v>39</v>
      </c>
      <c r="B2" s="12" t="s">
        <v>137</v>
      </c>
      <c r="C2" s="12" t="s">
        <v>141</v>
      </c>
      <c r="D2" s="15">
        <v>4645</v>
      </c>
      <c r="E2" s="15"/>
    </row>
    <row r="3" spans="1:5" x14ac:dyDescent="0.2">
      <c r="A3" s="12" t="s">
        <v>39</v>
      </c>
      <c r="B3" s="12" t="s">
        <v>138</v>
      </c>
      <c r="C3" s="12" t="s">
        <v>241</v>
      </c>
      <c r="D3" s="15">
        <v>9490</v>
      </c>
      <c r="E3" s="15"/>
    </row>
    <row r="4" spans="1:5" x14ac:dyDescent="0.2">
      <c r="A4" s="12" t="s">
        <v>39</v>
      </c>
      <c r="B4" s="12" t="s">
        <v>139</v>
      </c>
      <c r="C4" s="12" t="s">
        <v>142</v>
      </c>
      <c r="D4" s="15">
        <v>2535</v>
      </c>
      <c r="E4" s="15"/>
    </row>
    <row r="5" spans="1:5" x14ac:dyDescent="0.2">
      <c r="A5" s="12" t="s">
        <v>39</v>
      </c>
      <c r="B5" s="12" t="s">
        <v>138</v>
      </c>
      <c r="C5" s="12" t="s">
        <v>143</v>
      </c>
      <c r="D5" s="15">
        <v>6699</v>
      </c>
      <c r="E5" s="15"/>
    </row>
    <row r="6" spans="1:5" x14ac:dyDescent="0.2">
      <c r="A6" s="12" t="s">
        <v>51</v>
      </c>
      <c r="B6" s="12" t="s">
        <v>137</v>
      </c>
      <c r="C6" s="12" t="s">
        <v>144</v>
      </c>
      <c r="D6" s="15">
        <v>7840</v>
      </c>
      <c r="E6" s="15"/>
    </row>
    <row r="7" spans="1:5" x14ac:dyDescent="0.2">
      <c r="A7" s="12" t="s">
        <v>51</v>
      </c>
      <c r="B7" s="12" t="s">
        <v>137</v>
      </c>
      <c r="C7" s="12" t="s">
        <v>145</v>
      </c>
      <c r="D7" s="15">
        <v>4391</v>
      </c>
      <c r="E7" s="15"/>
    </row>
    <row r="8" spans="1:5" x14ac:dyDescent="0.2">
      <c r="A8" s="12" t="s">
        <v>51</v>
      </c>
      <c r="B8" s="12" t="s">
        <v>138</v>
      </c>
      <c r="C8" s="12" t="s">
        <v>151</v>
      </c>
      <c r="D8" s="15">
        <v>2120</v>
      </c>
      <c r="E8" s="15"/>
    </row>
    <row r="9" spans="1:5" x14ac:dyDescent="0.2">
      <c r="A9" s="12" t="s">
        <v>52</v>
      </c>
      <c r="B9" s="12" t="s">
        <v>137</v>
      </c>
      <c r="C9" s="12" t="s">
        <v>152</v>
      </c>
      <c r="D9" s="15">
        <v>7600</v>
      </c>
      <c r="E9" s="15"/>
    </row>
    <row r="10" spans="1:5" x14ac:dyDescent="0.2">
      <c r="A10" s="12" t="s">
        <v>52</v>
      </c>
      <c r="B10" s="12" t="s">
        <v>137</v>
      </c>
      <c r="C10" s="12" t="s">
        <v>146</v>
      </c>
      <c r="D10" s="15">
        <v>3281</v>
      </c>
      <c r="E10" s="15"/>
    </row>
    <row r="11" spans="1:5" x14ac:dyDescent="0.2">
      <c r="A11" s="12" t="s">
        <v>52</v>
      </c>
      <c r="B11" s="12" t="s">
        <v>137</v>
      </c>
      <c r="C11" s="12" t="s">
        <v>147</v>
      </c>
      <c r="D11" s="15">
        <v>4500</v>
      </c>
      <c r="E11" s="15"/>
    </row>
    <row r="12" spans="1:5" x14ac:dyDescent="0.2">
      <c r="A12" s="12" t="s">
        <v>52</v>
      </c>
      <c r="B12" s="12" t="s">
        <v>138</v>
      </c>
      <c r="C12" s="12" t="s">
        <v>148</v>
      </c>
      <c r="D12" s="15">
        <v>14920</v>
      </c>
      <c r="E12" s="15"/>
    </row>
    <row r="13" spans="1:5" x14ac:dyDescent="0.2">
      <c r="A13" s="12" t="s">
        <v>52</v>
      </c>
      <c r="B13" s="12" t="s">
        <v>138</v>
      </c>
      <c r="C13" s="12" t="s">
        <v>150</v>
      </c>
      <c r="D13" s="15">
        <v>9447</v>
      </c>
      <c r="E13" s="15"/>
    </row>
    <row r="14" spans="1:5" x14ac:dyDescent="0.2">
      <c r="A14" s="12" t="s">
        <v>53</v>
      </c>
      <c r="B14" s="12" t="s">
        <v>137</v>
      </c>
      <c r="C14" s="12" t="s">
        <v>149</v>
      </c>
      <c r="D14" s="15">
        <v>5590</v>
      </c>
      <c r="E14" s="15"/>
    </row>
    <row r="17" spans="1:6" x14ac:dyDescent="0.2">
      <c r="A17" s="25" t="s">
        <v>67</v>
      </c>
      <c r="B17" s="25" t="s">
        <v>68</v>
      </c>
      <c r="C17" s="25" t="s">
        <v>85</v>
      </c>
      <c r="D17" s="25" t="s">
        <v>69</v>
      </c>
      <c r="E17" s="25" t="s">
        <v>71</v>
      </c>
      <c r="F17" s="25" t="s">
        <v>134</v>
      </c>
    </row>
    <row r="18" spans="1:6" x14ac:dyDescent="0.2">
      <c r="A18" s="12" t="s">
        <v>19</v>
      </c>
      <c r="B18" s="12" t="s">
        <v>58</v>
      </c>
      <c r="C18" s="12" t="s">
        <v>74</v>
      </c>
      <c r="F18" s="12">
        <v>1</v>
      </c>
    </row>
    <row r="19" spans="1:6" x14ac:dyDescent="0.2">
      <c r="A19" s="12" t="s">
        <v>19</v>
      </c>
      <c r="B19" s="12" t="s">
        <v>72</v>
      </c>
      <c r="C19" s="12" t="s">
        <v>75</v>
      </c>
      <c r="D19" s="12" t="s">
        <v>76</v>
      </c>
      <c r="F19" s="12">
        <v>1</v>
      </c>
    </row>
    <row r="20" spans="1:6" x14ac:dyDescent="0.2">
      <c r="A20" s="12" t="s">
        <v>19</v>
      </c>
      <c r="B20" s="12" t="s">
        <v>73</v>
      </c>
      <c r="C20" s="12" t="s">
        <v>77</v>
      </c>
      <c r="F20" s="12">
        <v>1</v>
      </c>
    </row>
    <row r="21" spans="1:6" x14ac:dyDescent="0.2">
      <c r="A21" s="12" t="s">
        <v>19</v>
      </c>
      <c r="B21" s="12" t="s">
        <v>73</v>
      </c>
      <c r="C21" s="12" t="s">
        <v>86</v>
      </c>
      <c r="D21" s="12" t="s">
        <v>87</v>
      </c>
      <c r="E21" s="12" t="s">
        <v>88</v>
      </c>
      <c r="F21" s="12">
        <v>1</v>
      </c>
    </row>
    <row r="22" spans="1:6" x14ac:dyDescent="0.2">
      <c r="A22" s="12" t="s">
        <v>70</v>
      </c>
      <c r="B22" s="12" t="s">
        <v>58</v>
      </c>
      <c r="C22" s="12" t="s">
        <v>78</v>
      </c>
      <c r="D22" s="12" t="s">
        <v>80</v>
      </c>
      <c r="F22" s="12">
        <v>1</v>
      </c>
    </row>
    <row r="23" spans="1:6" x14ac:dyDescent="0.2">
      <c r="A23" s="12" t="s">
        <v>70</v>
      </c>
      <c r="B23" s="12" t="s">
        <v>72</v>
      </c>
      <c r="C23" s="12" t="s">
        <v>79</v>
      </c>
      <c r="D23" s="12" t="s">
        <v>81</v>
      </c>
      <c r="E23" s="12" t="s">
        <v>135</v>
      </c>
      <c r="F23" s="12">
        <v>1</v>
      </c>
    </row>
    <row r="24" spans="1:6" x14ac:dyDescent="0.2">
      <c r="A24" s="12" t="s">
        <v>70</v>
      </c>
      <c r="B24" s="12" t="s">
        <v>72</v>
      </c>
      <c r="C24" s="12" t="s">
        <v>79</v>
      </c>
      <c r="D24" s="12" t="s">
        <v>82</v>
      </c>
      <c r="F24" s="12">
        <v>1</v>
      </c>
    </row>
    <row r="25" spans="1:6" x14ac:dyDescent="0.2">
      <c r="A25" s="12" t="s">
        <v>70</v>
      </c>
      <c r="B25" s="12" t="s">
        <v>73</v>
      </c>
      <c r="C25" s="12" t="s">
        <v>129</v>
      </c>
      <c r="F25" s="12">
        <v>1</v>
      </c>
    </row>
    <row r="26" spans="1:6" x14ac:dyDescent="0.2">
      <c r="A26" s="12" t="s">
        <v>21</v>
      </c>
      <c r="B26" s="12" t="s">
        <v>58</v>
      </c>
      <c r="C26" s="12" t="s">
        <v>83</v>
      </c>
      <c r="F26" s="12">
        <v>1</v>
      </c>
    </row>
    <row r="27" spans="1:6" x14ac:dyDescent="0.2">
      <c r="A27" s="12" t="s">
        <v>21</v>
      </c>
      <c r="B27" s="12" t="s">
        <v>72</v>
      </c>
      <c r="C27" s="12" t="s">
        <v>84</v>
      </c>
      <c r="F27" s="1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A2" workbookViewId="0">
      <selection activeCell="C43" sqref="C43"/>
    </sheetView>
  </sheetViews>
  <sheetFormatPr baseColWidth="10" defaultColWidth="8.83203125" defaultRowHeight="15" x14ac:dyDescent="0.2"/>
  <cols>
    <col min="1" max="1" width="20.1640625" style="12" customWidth="1"/>
    <col min="2" max="2" width="11.83203125" style="35" customWidth="1"/>
    <col min="3" max="3" width="13.5" customWidth="1"/>
    <col min="6" max="6" width="8.83203125" customWidth="1"/>
  </cols>
  <sheetData>
    <row r="1" spans="1:2" x14ac:dyDescent="0.2">
      <c r="A1" s="25" t="s">
        <v>54</v>
      </c>
      <c r="B1" s="55">
        <v>100000</v>
      </c>
    </row>
    <row r="2" spans="1:2" x14ac:dyDescent="0.2">
      <c r="A2" s="16" t="s">
        <v>56</v>
      </c>
      <c r="B2" s="35">
        <v>-30000</v>
      </c>
    </row>
    <row r="3" spans="1:2" x14ac:dyDescent="0.2">
      <c r="A3" s="16" t="s">
        <v>63</v>
      </c>
      <c r="B3" s="35">
        <v>8000</v>
      </c>
    </row>
    <row r="4" spans="1:2" x14ac:dyDescent="0.2">
      <c r="A4" s="25" t="s">
        <v>57</v>
      </c>
      <c r="B4" s="55">
        <f>SUM(B1:B3)</f>
        <v>78000</v>
      </c>
    </row>
    <row r="5" spans="1:2" x14ac:dyDescent="0.2">
      <c r="A5" s="16" t="s">
        <v>58</v>
      </c>
      <c r="B5" s="35">
        <v>-10000</v>
      </c>
    </row>
    <row r="6" spans="1:2" x14ac:dyDescent="0.2">
      <c r="A6" s="16" t="s">
        <v>59</v>
      </c>
      <c r="B6" s="35">
        <v>-4500</v>
      </c>
    </row>
    <row r="7" spans="1:2" x14ac:dyDescent="0.2">
      <c r="A7" s="16" t="s">
        <v>55</v>
      </c>
      <c r="B7" s="35">
        <v>-24000</v>
      </c>
    </row>
    <row r="8" spans="1:2" x14ac:dyDescent="0.2">
      <c r="A8" s="16" t="s">
        <v>60</v>
      </c>
      <c r="B8" s="35">
        <v>-6800</v>
      </c>
    </row>
    <row r="9" spans="1:2" x14ac:dyDescent="0.2">
      <c r="A9" s="25" t="s">
        <v>61</v>
      </c>
      <c r="B9" s="55">
        <f>SUM(B4:B8)</f>
        <v>32700</v>
      </c>
    </row>
    <row r="10" spans="1:2" x14ac:dyDescent="0.2">
      <c r="A10" s="16" t="s">
        <v>62</v>
      </c>
      <c r="B10" s="35">
        <v>4500</v>
      </c>
    </row>
    <row r="11" spans="1:2" x14ac:dyDescent="0.2">
      <c r="A11" s="16" t="s">
        <v>64</v>
      </c>
      <c r="B11" s="35">
        <v>-2000</v>
      </c>
    </row>
    <row r="12" spans="1:2" x14ac:dyDescent="0.2">
      <c r="A12" s="16" t="s">
        <v>65</v>
      </c>
      <c r="B12" s="35">
        <v>-9000</v>
      </c>
    </row>
    <row r="13" spans="1:2" x14ac:dyDescent="0.2">
      <c r="A13" s="25" t="s">
        <v>66</v>
      </c>
      <c r="B13" s="55">
        <f>SUM(B9:B12)</f>
        <v>26200</v>
      </c>
    </row>
    <row r="21" spans="1:3" x14ac:dyDescent="0.2">
      <c r="A21" s="25" t="s">
        <v>93</v>
      </c>
      <c r="B21" s="56" t="s">
        <v>2189</v>
      </c>
      <c r="C21" s="57" t="s">
        <v>2190</v>
      </c>
    </row>
    <row r="22" spans="1:3" x14ac:dyDescent="0.2">
      <c r="A22" s="12" t="s">
        <v>2204</v>
      </c>
      <c r="B22" s="19">
        <v>100000</v>
      </c>
      <c r="C22" s="20">
        <v>1</v>
      </c>
    </row>
    <row r="23" spans="1:3" x14ac:dyDescent="0.2">
      <c r="A23" s="12" t="s">
        <v>90</v>
      </c>
      <c r="B23" s="19">
        <v>98500</v>
      </c>
      <c r="C23" s="18">
        <f>B23/$B$22</f>
        <v>0.98499999999999999</v>
      </c>
    </row>
    <row r="24" spans="1:3" x14ac:dyDescent="0.2">
      <c r="A24" s="12" t="s">
        <v>91</v>
      </c>
      <c r="B24" s="19">
        <v>88000</v>
      </c>
      <c r="C24" s="18">
        <f>B24/$B$22</f>
        <v>0.88</v>
      </c>
    </row>
    <row r="25" spans="1:3" x14ac:dyDescent="0.2">
      <c r="A25" s="12" t="s">
        <v>92</v>
      </c>
      <c r="B25" s="19">
        <v>79000</v>
      </c>
      <c r="C25" s="18">
        <f>B25/$B$22</f>
        <v>0.79</v>
      </c>
    </row>
    <row r="26" spans="1:3" x14ac:dyDescent="0.2">
      <c r="A26" s="12" t="s">
        <v>89</v>
      </c>
      <c r="B26" s="19">
        <v>52000</v>
      </c>
      <c r="C26" s="18">
        <f>B26/$B$22</f>
        <v>0.52</v>
      </c>
    </row>
    <row r="27" spans="1:3" x14ac:dyDescent="0.2">
      <c r="A27" s="12" t="s">
        <v>2205</v>
      </c>
      <c r="B27" s="19">
        <v>50400</v>
      </c>
      <c r="C27" s="18">
        <f>B27/$B$22</f>
        <v>0.504</v>
      </c>
    </row>
    <row r="31" spans="1:3" x14ac:dyDescent="0.2">
      <c r="B31" s="19"/>
      <c r="C31" s="20"/>
    </row>
    <row r="32" spans="1:3" x14ac:dyDescent="0.2">
      <c r="B32" s="19"/>
      <c r="C32" s="18"/>
    </row>
    <row r="33" spans="2:3" x14ac:dyDescent="0.2">
      <c r="B33" s="19"/>
      <c r="C33" s="18"/>
    </row>
    <row r="34" spans="2:3" x14ac:dyDescent="0.2">
      <c r="B34" s="19"/>
      <c r="C34" s="18"/>
    </row>
    <row r="35" spans="2:3" x14ac:dyDescent="0.2">
      <c r="B35" s="19"/>
      <c r="C35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N33"/>
  <sheetViews>
    <sheetView showGridLines="0" zoomScaleNormal="100" workbookViewId="0">
      <selection activeCell="D38" sqref="D38"/>
    </sheetView>
  </sheetViews>
  <sheetFormatPr baseColWidth="10" defaultColWidth="8.83203125" defaultRowHeight="15" x14ac:dyDescent="0.2"/>
  <cols>
    <col min="1" max="1" width="25.83203125" style="12" customWidth="1"/>
    <col min="2" max="2" width="11.83203125" style="12" customWidth="1"/>
    <col min="3" max="3" width="16.83203125" style="12" customWidth="1"/>
    <col min="4" max="4" width="13.5" customWidth="1"/>
    <col min="5" max="5" width="12.33203125" customWidth="1"/>
    <col min="6" max="6" width="14.1640625" customWidth="1"/>
    <col min="7" max="7" width="10.6640625" customWidth="1"/>
    <col min="8" max="11" width="11.33203125" customWidth="1"/>
    <col min="12" max="12" width="24.33203125" bestFit="1" customWidth="1"/>
    <col min="13" max="13" width="11.33203125" customWidth="1"/>
  </cols>
  <sheetData>
    <row r="1" spans="1:13" x14ac:dyDescent="0.2">
      <c r="A1" s="16" t="s">
        <v>2191</v>
      </c>
      <c r="B1" s="25" t="s">
        <v>124</v>
      </c>
      <c r="C1" s="25" t="s">
        <v>125</v>
      </c>
      <c r="D1" s="25" t="s">
        <v>128</v>
      </c>
      <c r="E1" s="25" t="s">
        <v>126</v>
      </c>
      <c r="F1" s="25" t="s">
        <v>127</v>
      </c>
      <c r="G1" s="12"/>
    </row>
    <row r="2" spans="1:13" x14ac:dyDescent="0.2">
      <c r="A2" s="13" t="s">
        <v>75</v>
      </c>
      <c r="B2" s="12">
        <v>65</v>
      </c>
      <c r="C2" s="12">
        <v>60</v>
      </c>
      <c r="D2" s="12">
        <v>60</v>
      </c>
      <c r="E2" s="12">
        <v>65</v>
      </c>
      <c r="F2" s="12">
        <v>75</v>
      </c>
    </row>
    <row r="3" spans="1:13" x14ac:dyDescent="0.2">
      <c r="A3" s="13" t="s">
        <v>129</v>
      </c>
      <c r="B3" s="12">
        <v>85</v>
      </c>
      <c r="C3" s="12">
        <v>22</v>
      </c>
      <c r="D3" s="12">
        <v>35</v>
      </c>
      <c r="E3" s="12">
        <v>92</v>
      </c>
      <c r="F3" s="12">
        <v>95</v>
      </c>
    </row>
    <row r="4" spans="1:13" x14ac:dyDescent="0.2">
      <c r="A4" s="13" t="s">
        <v>80</v>
      </c>
      <c r="B4" s="12">
        <v>45</v>
      </c>
      <c r="C4" s="12">
        <v>85</v>
      </c>
      <c r="D4" s="12">
        <v>82</v>
      </c>
      <c r="E4" s="12">
        <v>45</v>
      </c>
      <c r="F4" s="12">
        <v>45</v>
      </c>
    </row>
    <row r="8" spans="1:13" x14ac:dyDescent="0.2">
      <c r="A8" s="16" t="s">
        <v>2192</v>
      </c>
      <c r="B8" s="25" t="s">
        <v>3</v>
      </c>
      <c r="C8" s="25" t="s">
        <v>4</v>
      </c>
      <c r="D8" s="25" t="s">
        <v>5</v>
      </c>
      <c r="E8" s="25" t="s">
        <v>6</v>
      </c>
      <c r="F8" s="25" t="s">
        <v>7</v>
      </c>
      <c r="G8" s="25" t="s">
        <v>8</v>
      </c>
      <c r="H8" s="25" t="s">
        <v>9</v>
      </c>
      <c r="I8" s="25" t="s">
        <v>10</v>
      </c>
      <c r="J8" s="25" t="s">
        <v>11</v>
      </c>
      <c r="K8" s="25" t="s">
        <v>12</v>
      </c>
      <c r="L8" s="25" t="s">
        <v>13</v>
      </c>
      <c r="M8" s="25" t="s">
        <v>14</v>
      </c>
    </row>
    <row r="9" spans="1:13" x14ac:dyDescent="0.2">
      <c r="A9" s="13" t="s">
        <v>130</v>
      </c>
      <c r="B9" s="12">
        <v>24</v>
      </c>
      <c r="C9" s="12">
        <v>28</v>
      </c>
      <c r="D9" s="12">
        <v>24</v>
      </c>
      <c r="E9" s="12">
        <v>20</v>
      </c>
      <c r="F9" s="12">
        <v>18</v>
      </c>
      <c r="G9" s="12">
        <v>15</v>
      </c>
      <c r="H9" s="12">
        <v>12</v>
      </c>
      <c r="I9" s="12">
        <v>14</v>
      </c>
      <c r="J9" s="12">
        <v>16</v>
      </c>
      <c r="K9" s="12">
        <v>21</v>
      </c>
      <c r="L9" s="12">
        <v>28</v>
      </c>
      <c r="M9" s="12">
        <v>30</v>
      </c>
    </row>
    <row r="10" spans="1:13" x14ac:dyDescent="0.2">
      <c r="A10" s="13" t="s">
        <v>131</v>
      </c>
      <c r="B10" s="12">
        <v>125</v>
      </c>
      <c r="C10" s="12">
        <v>110</v>
      </c>
      <c r="D10" s="12">
        <v>95</v>
      </c>
      <c r="E10" s="12">
        <v>88</v>
      </c>
      <c r="F10" s="12">
        <v>85</v>
      </c>
      <c r="G10" s="12">
        <v>74</v>
      </c>
      <c r="H10" s="12">
        <v>70</v>
      </c>
      <c r="I10" s="12">
        <v>70</v>
      </c>
      <c r="J10" s="12">
        <v>72</v>
      </c>
      <c r="K10" s="12">
        <v>85</v>
      </c>
      <c r="L10" s="12">
        <v>104</v>
      </c>
      <c r="M10" s="12">
        <v>118</v>
      </c>
    </row>
    <row r="11" spans="1:13" x14ac:dyDescent="0.2">
      <c r="A11" s="13" t="s">
        <v>132</v>
      </c>
      <c r="B11" s="12">
        <v>28</v>
      </c>
      <c r="C11" s="12">
        <v>23</v>
      </c>
      <c r="D11" s="12">
        <v>24</v>
      </c>
      <c r="E11" s="12">
        <v>30</v>
      </c>
      <c r="F11" s="12">
        <v>38</v>
      </c>
      <c r="G11" s="12">
        <v>45</v>
      </c>
      <c r="H11" s="12">
        <v>48</v>
      </c>
      <c r="I11" s="12">
        <v>55</v>
      </c>
      <c r="J11" s="12">
        <v>75</v>
      </c>
      <c r="K11" s="12">
        <v>82</v>
      </c>
      <c r="L11" s="12">
        <v>56</v>
      </c>
      <c r="M11" s="12">
        <v>30</v>
      </c>
    </row>
    <row r="12" spans="1:13" x14ac:dyDescent="0.2">
      <c r="A12" s="13" t="s">
        <v>133</v>
      </c>
      <c r="B12" s="12">
        <v>2</v>
      </c>
      <c r="C12" s="12">
        <v>4</v>
      </c>
      <c r="D12" s="12">
        <v>8</v>
      </c>
      <c r="E12" s="12">
        <v>12</v>
      </c>
      <c r="F12" s="12">
        <v>18</v>
      </c>
      <c r="G12" s="12">
        <v>28</v>
      </c>
      <c r="H12" s="12">
        <v>30</v>
      </c>
      <c r="I12" s="12">
        <v>27</v>
      </c>
      <c r="J12" s="12">
        <v>22</v>
      </c>
      <c r="K12" s="12">
        <v>12</v>
      </c>
      <c r="L12" s="12">
        <v>6</v>
      </c>
      <c r="M12" s="12">
        <v>3</v>
      </c>
    </row>
    <row r="14" spans="1:13" x14ac:dyDescent="0.2">
      <c r="A14" s="16" t="s">
        <v>2220</v>
      </c>
      <c r="B14" s="25" t="s">
        <v>3</v>
      </c>
      <c r="C14" s="25" t="s">
        <v>4</v>
      </c>
      <c r="D14" s="25" t="s">
        <v>5</v>
      </c>
      <c r="E14" s="25" t="s">
        <v>6</v>
      </c>
      <c r="F14" s="25" t="s">
        <v>7</v>
      </c>
      <c r="G14" s="25" t="s">
        <v>8</v>
      </c>
      <c r="H14" s="25" t="s">
        <v>9</v>
      </c>
      <c r="I14" s="25" t="s">
        <v>10</v>
      </c>
      <c r="J14" s="25" t="s">
        <v>11</v>
      </c>
      <c r="K14" s="25" t="s">
        <v>12</v>
      </c>
      <c r="L14" s="25" t="s">
        <v>13</v>
      </c>
      <c r="M14" s="25" t="s">
        <v>14</v>
      </c>
    </row>
    <row r="15" spans="1:13" x14ac:dyDescent="0.2">
      <c r="A15" s="13" t="s">
        <v>130</v>
      </c>
      <c r="B15" s="26">
        <f>1+(B9-MIN($B9:$M9))*99/(MAX($B9:$M9)-MIN($B9:$M9))</f>
        <v>67</v>
      </c>
      <c r="C15" s="26">
        <f t="shared" ref="C15:M15" si="0">1+(C9-MIN($B9:$M9))*99/(MAX($B9:$M9)-MIN($B9:$M9))</f>
        <v>89</v>
      </c>
      <c r="D15" s="26">
        <f t="shared" si="0"/>
        <v>67</v>
      </c>
      <c r="E15" s="26">
        <f t="shared" si="0"/>
        <v>45</v>
      </c>
      <c r="F15" s="26">
        <f t="shared" si="0"/>
        <v>34</v>
      </c>
      <c r="G15" s="26">
        <f t="shared" si="0"/>
        <v>17.5</v>
      </c>
      <c r="H15" s="26">
        <f t="shared" si="0"/>
        <v>1</v>
      </c>
      <c r="I15" s="26">
        <f t="shared" si="0"/>
        <v>12</v>
      </c>
      <c r="J15" s="26">
        <f t="shared" si="0"/>
        <v>23</v>
      </c>
      <c r="K15" s="26">
        <f t="shared" si="0"/>
        <v>50.5</v>
      </c>
      <c r="L15" s="26">
        <f t="shared" si="0"/>
        <v>89</v>
      </c>
      <c r="M15" s="26">
        <f t="shared" si="0"/>
        <v>100</v>
      </c>
    </row>
    <row r="16" spans="1:13" x14ac:dyDescent="0.2">
      <c r="A16" s="13" t="s">
        <v>131</v>
      </c>
      <c r="B16" s="26">
        <f t="shared" ref="B16:M18" si="1">1+(B10-MIN($B10:$M10))*99/(MAX($B10:$M10)-MIN($B10:$M10))</f>
        <v>100</v>
      </c>
      <c r="C16" s="26">
        <f t="shared" si="1"/>
        <v>73</v>
      </c>
      <c r="D16" s="26">
        <f t="shared" si="1"/>
        <v>46</v>
      </c>
      <c r="E16" s="26">
        <f t="shared" si="1"/>
        <v>33.4</v>
      </c>
      <c r="F16" s="26">
        <f t="shared" si="1"/>
        <v>28</v>
      </c>
      <c r="G16" s="26">
        <f t="shared" si="1"/>
        <v>8.1999999999999993</v>
      </c>
      <c r="H16" s="26">
        <f t="shared" si="1"/>
        <v>1</v>
      </c>
      <c r="I16" s="26">
        <f t="shared" si="1"/>
        <v>1</v>
      </c>
      <c r="J16" s="26">
        <f t="shared" si="1"/>
        <v>4.5999999999999996</v>
      </c>
      <c r="K16" s="26">
        <f t="shared" si="1"/>
        <v>28</v>
      </c>
      <c r="L16" s="26">
        <f t="shared" si="1"/>
        <v>62.2</v>
      </c>
      <c r="M16" s="26">
        <f t="shared" si="1"/>
        <v>87.4</v>
      </c>
    </row>
    <row r="17" spans="1:14" x14ac:dyDescent="0.2">
      <c r="A17" s="13" t="s">
        <v>132</v>
      </c>
      <c r="B17" s="26">
        <f t="shared" si="1"/>
        <v>9.3898305084745761</v>
      </c>
      <c r="C17" s="26">
        <f t="shared" si="1"/>
        <v>1</v>
      </c>
      <c r="D17" s="26">
        <f t="shared" si="1"/>
        <v>2.6779661016949152</v>
      </c>
      <c r="E17" s="26">
        <f t="shared" si="1"/>
        <v>12.745762711864407</v>
      </c>
      <c r="F17" s="26">
        <f t="shared" si="1"/>
        <v>26.16949152542373</v>
      </c>
      <c r="G17" s="26">
        <f t="shared" si="1"/>
        <v>37.915254237288138</v>
      </c>
      <c r="H17" s="26">
        <f t="shared" si="1"/>
        <v>42.949152542372879</v>
      </c>
      <c r="I17" s="26">
        <f t="shared" si="1"/>
        <v>54.694915254237287</v>
      </c>
      <c r="J17" s="26">
        <f t="shared" si="1"/>
        <v>88.254237288135599</v>
      </c>
      <c r="K17" s="26">
        <f t="shared" si="1"/>
        <v>100</v>
      </c>
      <c r="L17" s="26">
        <f t="shared" si="1"/>
        <v>56.372881355932201</v>
      </c>
      <c r="M17" s="26">
        <f t="shared" si="1"/>
        <v>12.745762711864407</v>
      </c>
    </row>
    <row r="18" spans="1:14" x14ac:dyDescent="0.2">
      <c r="A18" s="13" t="s">
        <v>133</v>
      </c>
      <c r="B18" s="26">
        <f t="shared" si="1"/>
        <v>1</v>
      </c>
      <c r="C18" s="26">
        <f t="shared" si="1"/>
        <v>8.0714285714285712</v>
      </c>
      <c r="D18" s="26">
        <f t="shared" si="1"/>
        <v>22.214285714285715</v>
      </c>
      <c r="E18" s="26">
        <f t="shared" si="1"/>
        <v>36.357142857142854</v>
      </c>
      <c r="F18" s="26">
        <f t="shared" si="1"/>
        <v>57.571428571428569</v>
      </c>
      <c r="G18" s="26">
        <f t="shared" si="1"/>
        <v>92.928571428571431</v>
      </c>
      <c r="H18" s="26">
        <f t="shared" si="1"/>
        <v>100</v>
      </c>
      <c r="I18" s="26">
        <f t="shared" si="1"/>
        <v>89.392857142857139</v>
      </c>
      <c r="J18" s="26">
        <f t="shared" si="1"/>
        <v>71.714285714285708</v>
      </c>
      <c r="K18" s="26">
        <f t="shared" si="1"/>
        <v>36.357142857142854</v>
      </c>
      <c r="L18" s="26">
        <f t="shared" si="1"/>
        <v>15.142857142857142</v>
      </c>
      <c r="M18" s="26">
        <f t="shared" si="1"/>
        <v>4.5357142857142856</v>
      </c>
    </row>
    <row r="31" spans="1:14" x14ac:dyDescent="0.2">
      <c r="M31" s="97"/>
      <c r="N31" s="98"/>
    </row>
    <row r="32" spans="1:14" x14ac:dyDescent="0.2">
      <c r="M32" s="97"/>
      <c r="N32" s="98"/>
    </row>
    <row r="33" spans="13:13" x14ac:dyDescent="0.2">
      <c r="M33" s="97"/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>
      <selection activeCell="M36" sqref="M36"/>
    </sheetView>
  </sheetViews>
  <sheetFormatPr baseColWidth="10" defaultColWidth="8.83203125" defaultRowHeight="15" x14ac:dyDescent="0.2"/>
  <cols>
    <col min="1" max="1" width="8.83203125" style="12"/>
    <col min="2" max="2" width="12" style="12" customWidth="1"/>
    <col min="3" max="3" width="13.6640625" style="15" customWidth="1"/>
    <col min="4" max="7" width="8.83203125" style="12"/>
  </cols>
  <sheetData>
    <row r="1" spans="1:7" x14ac:dyDescent="0.2">
      <c r="A1" s="25" t="s">
        <v>94</v>
      </c>
      <c r="B1" s="25" t="s">
        <v>100</v>
      </c>
      <c r="C1" s="48" t="s">
        <v>101</v>
      </c>
      <c r="D1" s="25" t="s">
        <v>99</v>
      </c>
      <c r="E1" s="25" t="s">
        <v>95</v>
      </c>
      <c r="F1" s="25" t="s">
        <v>96</v>
      </c>
      <c r="G1" s="25" t="s">
        <v>97</v>
      </c>
    </row>
    <row r="2" spans="1:7" x14ac:dyDescent="0.2">
      <c r="A2" s="12" t="s">
        <v>98</v>
      </c>
      <c r="B2" s="21">
        <v>42461</v>
      </c>
      <c r="C2" s="15">
        <v>25873900</v>
      </c>
      <c r="D2" s="12">
        <v>108.78</v>
      </c>
      <c r="E2" s="12">
        <v>110</v>
      </c>
      <c r="F2" s="12">
        <v>108.2</v>
      </c>
      <c r="G2" s="12">
        <v>109.99</v>
      </c>
    </row>
    <row r="3" spans="1:7" x14ac:dyDescent="0.2">
      <c r="A3" s="12" t="s">
        <v>98</v>
      </c>
      <c r="B3" s="21">
        <v>42464</v>
      </c>
      <c r="C3" s="15">
        <v>37356200</v>
      </c>
      <c r="D3" s="12">
        <v>110.42</v>
      </c>
      <c r="E3" s="12">
        <v>112.19</v>
      </c>
      <c r="F3" s="12">
        <v>110.27</v>
      </c>
      <c r="G3" s="12">
        <v>111.12</v>
      </c>
    </row>
    <row r="4" spans="1:7" x14ac:dyDescent="0.2">
      <c r="A4" s="12" t="s">
        <v>98</v>
      </c>
      <c r="B4" s="21">
        <v>42465</v>
      </c>
      <c r="C4" s="15">
        <v>26578600</v>
      </c>
      <c r="D4" s="12">
        <v>109.51</v>
      </c>
      <c r="E4" s="12">
        <v>110.73</v>
      </c>
      <c r="F4" s="12">
        <v>109.42</v>
      </c>
      <c r="G4" s="12">
        <v>109.81</v>
      </c>
    </row>
    <row r="5" spans="1:7" x14ac:dyDescent="0.2">
      <c r="A5" s="12" t="s">
        <v>98</v>
      </c>
      <c r="B5" s="21">
        <v>42466</v>
      </c>
      <c r="C5" s="15">
        <v>26404000</v>
      </c>
      <c r="D5" s="12">
        <v>110.23</v>
      </c>
      <c r="E5" s="12">
        <v>110.98</v>
      </c>
      <c r="F5" s="12">
        <v>109.2</v>
      </c>
      <c r="G5" s="12">
        <v>110.96</v>
      </c>
    </row>
    <row r="6" spans="1:7" x14ac:dyDescent="0.2">
      <c r="A6" s="12" t="s">
        <v>98</v>
      </c>
      <c r="B6" s="21">
        <v>42467</v>
      </c>
      <c r="C6" s="15">
        <v>31801800</v>
      </c>
      <c r="D6" s="12">
        <v>109.95</v>
      </c>
      <c r="E6" s="12">
        <v>110.42</v>
      </c>
      <c r="F6" s="12">
        <v>108.12</v>
      </c>
      <c r="G6" s="12">
        <v>108.54</v>
      </c>
    </row>
    <row r="7" spans="1:7" x14ac:dyDescent="0.2">
      <c r="A7" s="12" t="s">
        <v>98</v>
      </c>
      <c r="B7" s="21">
        <v>42468</v>
      </c>
      <c r="C7" s="15">
        <v>23581700</v>
      </c>
      <c r="D7" s="12">
        <v>108.91</v>
      </c>
      <c r="E7" s="12">
        <v>109.77</v>
      </c>
      <c r="F7" s="12">
        <v>108.17</v>
      </c>
      <c r="G7" s="12">
        <v>108.66</v>
      </c>
    </row>
    <row r="8" spans="1:7" x14ac:dyDescent="0.2">
      <c r="A8" s="12" t="s">
        <v>98</v>
      </c>
      <c r="B8" s="21">
        <v>42471</v>
      </c>
      <c r="C8" s="15">
        <v>29407500</v>
      </c>
      <c r="D8" s="12">
        <v>108.97</v>
      </c>
      <c r="E8" s="12">
        <v>110.61</v>
      </c>
      <c r="F8" s="12">
        <v>108.83</v>
      </c>
      <c r="G8" s="12">
        <v>109.02</v>
      </c>
    </row>
    <row r="9" spans="1:7" x14ac:dyDescent="0.2">
      <c r="A9" s="12" t="s">
        <v>98</v>
      </c>
      <c r="B9" s="21">
        <v>42472</v>
      </c>
      <c r="C9" s="15">
        <v>27232300</v>
      </c>
      <c r="D9" s="12">
        <v>109.34</v>
      </c>
      <c r="E9" s="12">
        <v>110.5</v>
      </c>
      <c r="F9" s="12">
        <v>108.66</v>
      </c>
      <c r="G9" s="12">
        <v>110.44</v>
      </c>
    </row>
    <row r="10" spans="1:7" x14ac:dyDescent="0.2">
      <c r="A10" s="12" t="s">
        <v>98</v>
      </c>
      <c r="B10" s="21">
        <v>42473</v>
      </c>
      <c r="C10" s="15">
        <v>33257300</v>
      </c>
      <c r="D10" s="12">
        <v>110.8</v>
      </c>
      <c r="E10" s="12">
        <v>112.34</v>
      </c>
      <c r="F10" s="12">
        <v>110.8</v>
      </c>
      <c r="G10" s="12">
        <v>112.04</v>
      </c>
    </row>
    <row r="11" spans="1:7" x14ac:dyDescent="0.2">
      <c r="A11" s="12" t="s">
        <v>98</v>
      </c>
      <c r="B11" s="21">
        <v>42474</v>
      </c>
      <c r="C11" s="15">
        <v>25473900</v>
      </c>
      <c r="D11" s="12">
        <v>111.62</v>
      </c>
      <c r="E11" s="12">
        <v>112.39</v>
      </c>
      <c r="F11" s="12">
        <v>111.33</v>
      </c>
      <c r="G11" s="12">
        <v>112.1</v>
      </c>
    </row>
    <row r="12" spans="1:7" x14ac:dyDescent="0.2">
      <c r="A12" s="12" t="s">
        <v>98</v>
      </c>
      <c r="B12" s="21">
        <v>42475</v>
      </c>
      <c r="C12" s="15">
        <v>46938900</v>
      </c>
      <c r="D12" s="12">
        <v>112.11</v>
      </c>
      <c r="E12" s="12">
        <v>112.3</v>
      </c>
      <c r="F12" s="12">
        <v>109.73</v>
      </c>
      <c r="G12" s="12">
        <v>109.85</v>
      </c>
    </row>
    <row r="13" spans="1:7" x14ac:dyDescent="0.2">
      <c r="A13" s="12" t="s">
        <v>98</v>
      </c>
      <c r="B13" s="21">
        <v>42478</v>
      </c>
      <c r="C13" s="15">
        <v>60821400</v>
      </c>
      <c r="D13" s="12">
        <v>108.89</v>
      </c>
      <c r="E13" s="12">
        <v>108.95</v>
      </c>
      <c r="F13" s="12">
        <v>106.94</v>
      </c>
      <c r="G13" s="12">
        <v>107.48</v>
      </c>
    </row>
    <row r="14" spans="1:7" x14ac:dyDescent="0.2">
      <c r="A14" s="12" t="s">
        <v>98</v>
      </c>
      <c r="B14" s="21">
        <v>42479</v>
      </c>
      <c r="C14" s="15">
        <v>32384800</v>
      </c>
      <c r="D14" s="12">
        <v>107.88</v>
      </c>
      <c r="E14" s="12">
        <v>108</v>
      </c>
      <c r="F14" s="12">
        <v>106.23</v>
      </c>
      <c r="G14" s="12">
        <v>106.91</v>
      </c>
    </row>
    <row r="15" spans="1:7" x14ac:dyDescent="0.2">
      <c r="A15" s="12" t="s">
        <v>98</v>
      </c>
      <c r="B15" s="21">
        <v>42480</v>
      </c>
      <c r="C15" s="15">
        <v>30611000</v>
      </c>
      <c r="D15" s="12">
        <v>106.64</v>
      </c>
      <c r="E15" s="12">
        <v>108.09</v>
      </c>
      <c r="F15" s="12">
        <v>106.06</v>
      </c>
      <c r="G15" s="12">
        <v>107.13</v>
      </c>
    </row>
    <row r="16" spans="1:7" x14ac:dyDescent="0.2">
      <c r="A16" s="12" t="s">
        <v>98</v>
      </c>
      <c r="B16" s="21">
        <v>42481</v>
      </c>
      <c r="C16" s="15">
        <v>31552500</v>
      </c>
      <c r="D16" s="12">
        <v>106.93</v>
      </c>
      <c r="E16" s="12">
        <v>106.93</v>
      </c>
      <c r="F16" s="12">
        <v>105.52</v>
      </c>
      <c r="G16" s="12">
        <v>105.97</v>
      </c>
    </row>
    <row r="17" spans="1:7" x14ac:dyDescent="0.2">
      <c r="A17" s="12" t="s">
        <v>98</v>
      </c>
      <c r="B17" s="21">
        <v>42482</v>
      </c>
      <c r="C17" s="15">
        <v>33683100</v>
      </c>
      <c r="D17" s="12">
        <v>105.01</v>
      </c>
      <c r="E17" s="12">
        <v>106.48</v>
      </c>
      <c r="F17" s="12">
        <v>104.62</v>
      </c>
      <c r="G17" s="12">
        <v>105.68</v>
      </c>
    </row>
    <row r="18" spans="1:7" x14ac:dyDescent="0.2">
      <c r="A18" s="12" t="s">
        <v>98</v>
      </c>
      <c r="B18" s="21">
        <v>42485</v>
      </c>
      <c r="C18" s="15">
        <v>28031500</v>
      </c>
      <c r="D18" s="12">
        <v>105</v>
      </c>
      <c r="E18" s="12">
        <v>105.65</v>
      </c>
      <c r="F18" s="12">
        <v>104.51</v>
      </c>
      <c r="G18" s="12">
        <v>105.08</v>
      </c>
    </row>
    <row r="19" spans="1:7" x14ac:dyDescent="0.2">
      <c r="A19" s="12" t="s">
        <v>98</v>
      </c>
      <c r="B19" s="21">
        <v>42486</v>
      </c>
      <c r="C19" s="15">
        <v>56016100</v>
      </c>
      <c r="D19" s="12">
        <v>103.91</v>
      </c>
      <c r="E19" s="12">
        <v>105.3</v>
      </c>
      <c r="F19" s="12">
        <v>103.91</v>
      </c>
      <c r="G19" s="12">
        <v>104.35</v>
      </c>
    </row>
    <row r="20" spans="1:7" x14ac:dyDescent="0.2">
      <c r="A20" s="12" t="s">
        <v>98</v>
      </c>
      <c r="B20" s="21">
        <v>42487</v>
      </c>
      <c r="C20" s="15">
        <v>114602100</v>
      </c>
      <c r="D20" s="12">
        <v>96</v>
      </c>
      <c r="E20" s="12">
        <v>98.71</v>
      </c>
      <c r="F20" s="12">
        <v>95.68</v>
      </c>
      <c r="G20" s="12">
        <v>97.82</v>
      </c>
    </row>
    <row r="21" spans="1:7" x14ac:dyDescent="0.2">
      <c r="A21" s="12" t="s">
        <v>98</v>
      </c>
      <c r="B21" s="21">
        <v>42488</v>
      </c>
      <c r="C21" s="15">
        <v>82242600</v>
      </c>
      <c r="D21" s="12">
        <v>97.61</v>
      </c>
      <c r="E21" s="12">
        <v>97.88</v>
      </c>
      <c r="F21" s="12">
        <v>94.25</v>
      </c>
      <c r="G21" s="12">
        <v>94.83</v>
      </c>
    </row>
    <row r="22" spans="1:7" x14ac:dyDescent="0.2">
      <c r="A22" s="12" t="s">
        <v>98</v>
      </c>
      <c r="B22" s="21">
        <v>42489</v>
      </c>
      <c r="C22" s="15">
        <v>68531400</v>
      </c>
      <c r="D22" s="12">
        <v>93.99</v>
      </c>
      <c r="E22" s="12">
        <v>94.72</v>
      </c>
      <c r="F22" s="12">
        <v>92.51</v>
      </c>
      <c r="G22" s="12">
        <v>93.74</v>
      </c>
    </row>
    <row r="23" spans="1:7" x14ac:dyDescent="0.2">
      <c r="A23" s="12" t="s">
        <v>98</v>
      </c>
      <c r="B23" s="21">
        <v>42492</v>
      </c>
      <c r="C23" s="15">
        <v>48160100</v>
      </c>
      <c r="D23" s="12">
        <v>93.96</v>
      </c>
      <c r="E23" s="12">
        <v>94.08</v>
      </c>
      <c r="F23" s="12">
        <v>92.4</v>
      </c>
      <c r="G23" s="12">
        <v>93.64</v>
      </c>
    </row>
    <row r="24" spans="1:7" x14ac:dyDescent="0.2">
      <c r="A24" s="12" t="s">
        <v>98</v>
      </c>
      <c r="B24" s="21">
        <v>42493</v>
      </c>
      <c r="C24" s="15">
        <v>56831200</v>
      </c>
      <c r="D24" s="12">
        <v>94.2</v>
      </c>
      <c r="E24" s="12">
        <v>95.74</v>
      </c>
      <c r="F24" s="12">
        <v>93.68</v>
      </c>
      <c r="G24" s="12">
        <v>95.18</v>
      </c>
    </row>
    <row r="25" spans="1:7" x14ac:dyDescent="0.2">
      <c r="A25" s="12" t="s">
        <v>98</v>
      </c>
      <c r="B25" s="21">
        <v>42494</v>
      </c>
      <c r="C25" s="15">
        <v>41025400</v>
      </c>
      <c r="D25" s="12">
        <v>95.2</v>
      </c>
      <c r="E25" s="12">
        <v>95.9</v>
      </c>
      <c r="F25" s="12">
        <v>93.82</v>
      </c>
      <c r="G25" s="12">
        <v>94.19</v>
      </c>
    </row>
    <row r="26" spans="1:7" x14ac:dyDescent="0.2">
      <c r="A26" s="12" t="s">
        <v>98</v>
      </c>
      <c r="B26" s="21">
        <v>42495</v>
      </c>
      <c r="C26" s="15">
        <v>35890500</v>
      </c>
      <c r="D26" s="12">
        <v>94</v>
      </c>
      <c r="E26" s="12">
        <v>94.07</v>
      </c>
      <c r="F26" s="12">
        <v>92.68</v>
      </c>
      <c r="G26" s="12">
        <v>93.24</v>
      </c>
    </row>
    <row r="27" spans="1:7" x14ac:dyDescent="0.2">
      <c r="A27" s="12" t="s">
        <v>98</v>
      </c>
      <c r="B27" s="21">
        <v>42496</v>
      </c>
      <c r="C27" s="15">
        <v>43699800</v>
      </c>
      <c r="D27" s="12">
        <v>93.37</v>
      </c>
      <c r="E27" s="12">
        <v>93.45</v>
      </c>
      <c r="F27" s="12">
        <v>91.85</v>
      </c>
      <c r="G27" s="12">
        <v>92.72</v>
      </c>
    </row>
    <row r="28" spans="1:7" x14ac:dyDescent="0.2">
      <c r="A28" s="12" t="s">
        <v>98</v>
      </c>
      <c r="B28" s="21">
        <v>42499</v>
      </c>
      <c r="C28" s="15">
        <v>32936400</v>
      </c>
      <c r="D28" s="12">
        <v>93</v>
      </c>
      <c r="E28" s="12">
        <v>93.77</v>
      </c>
      <c r="F28" s="12">
        <v>92.59</v>
      </c>
      <c r="G28" s="12">
        <v>92.79</v>
      </c>
    </row>
    <row r="29" spans="1:7" x14ac:dyDescent="0.2">
      <c r="A29" s="12" t="s">
        <v>98</v>
      </c>
      <c r="B29" s="21">
        <v>42500</v>
      </c>
      <c r="C29" s="15">
        <v>33686800</v>
      </c>
      <c r="D29" s="12">
        <v>93.33</v>
      </c>
      <c r="E29" s="12">
        <v>93.57</v>
      </c>
      <c r="F29" s="12">
        <v>92.11</v>
      </c>
      <c r="G29" s="12">
        <v>93.42</v>
      </c>
    </row>
    <row r="30" spans="1:7" x14ac:dyDescent="0.2">
      <c r="A30" s="12" t="s">
        <v>98</v>
      </c>
      <c r="B30" s="21">
        <v>42501</v>
      </c>
      <c r="C30" s="15">
        <v>28719100</v>
      </c>
      <c r="D30" s="12">
        <v>93.48</v>
      </c>
      <c r="E30" s="12">
        <v>93.57</v>
      </c>
      <c r="F30" s="12">
        <v>92.46</v>
      </c>
      <c r="G30" s="12">
        <v>92.51</v>
      </c>
    </row>
    <row r="31" spans="1:7" x14ac:dyDescent="0.2">
      <c r="A31" s="12" t="s">
        <v>98</v>
      </c>
      <c r="B31" s="21">
        <v>42502</v>
      </c>
      <c r="C31" s="15">
        <v>76314600</v>
      </c>
      <c r="D31" s="12">
        <v>92.72</v>
      </c>
      <c r="E31" s="12">
        <v>92.78</v>
      </c>
      <c r="F31" s="12">
        <v>89.47</v>
      </c>
      <c r="G31" s="12">
        <v>90.34</v>
      </c>
    </row>
    <row r="32" spans="1:7" x14ac:dyDescent="0.2">
      <c r="A32" s="12" t="s">
        <v>98</v>
      </c>
      <c r="B32" s="21">
        <v>42503</v>
      </c>
      <c r="C32" s="15">
        <v>44392700</v>
      </c>
      <c r="D32" s="12">
        <v>90</v>
      </c>
      <c r="E32" s="12">
        <v>91.67</v>
      </c>
      <c r="F32" s="12">
        <v>90</v>
      </c>
      <c r="G32" s="12">
        <v>90.52</v>
      </c>
    </row>
    <row r="33" spans="1:7" x14ac:dyDescent="0.2">
      <c r="A33" s="12" t="s">
        <v>98</v>
      </c>
      <c r="B33" s="21">
        <v>42506</v>
      </c>
      <c r="C33" s="15">
        <v>61259700</v>
      </c>
      <c r="D33" s="12">
        <v>92.39</v>
      </c>
      <c r="E33" s="12">
        <v>94.39</v>
      </c>
      <c r="F33" s="12">
        <v>91.65</v>
      </c>
      <c r="G33" s="12">
        <v>93.88</v>
      </c>
    </row>
    <row r="34" spans="1:7" x14ac:dyDescent="0.2">
      <c r="A34" s="12" t="s">
        <v>98</v>
      </c>
      <c r="B34" s="21">
        <v>42507</v>
      </c>
      <c r="C34" s="15">
        <v>46916900</v>
      </c>
      <c r="D34" s="12">
        <v>94.55</v>
      </c>
      <c r="E34" s="12">
        <v>94.7</v>
      </c>
      <c r="F34" s="12">
        <v>93.01</v>
      </c>
      <c r="G34" s="12">
        <v>93.49</v>
      </c>
    </row>
    <row r="35" spans="1:7" x14ac:dyDescent="0.2">
      <c r="A35" s="12" t="s">
        <v>98</v>
      </c>
      <c r="B35" s="21">
        <v>42508</v>
      </c>
      <c r="C35" s="15">
        <v>42062300</v>
      </c>
      <c r="D35" s="12">
        <v>94.16</v>
      </c>
      <c r="E35" s="12">
        <v>95.21</v>
      </c>
      <c r="F35" s="12">
        <v>93.89</v>
      </c>
      <c r="G35" s="12">
        <v>94.56</v>
      </c>
    </row>
    <row r="36" spans="1:7" x14ac:dyDescent="0.2">
      <c r="A36" s="12" t="s">
        <v>98</v>
      </c>
      <c r="B36" s="21">
        <v>42509</v>
      </c>
      <c r="C36" s="15">
        <v>30442100</v>
      </c>
      <c r="D36" s="12">
        <v>94.64</v>
      </c>
      <c r="E36" s="12">
        <v>94.64</v>
      </c>
      <c r="F36" s="12">
        <v>93.57</v>
      </c>
      <c r="G36" s="12">
        <v>94.2</v>
      </c>
    </row>
    <row r="37" spans="1:7" x14ac:dyDescent="0.2">
      <c r="A37" s="12" t="s">
        <v>98</v>
      </c>
      <c r="B37" s="21">
        <v>42510</v>
      </c>
      <c r="C37" s="15">
        <v>32025900</v>
      </c>
      <c r="D37" s="12">
        <v>94.64</v>
      </c>
      <c r="E37" s="12">
        <v>95.43</v>
      </c>
      <c r="F37" s="12">
        <v>94.52</v>
      </c>
      <c r="G37" s="12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C4" sqref="C4:N13"/>
    </sheetView>
  </sheetViews>
  <sheetFormatPr baseColWidth="10" defaultColWidth="8.83203125" defaultRowHeight="15" x14ac:dyDescent="0.2"/>
  <cols>
    <col min="1" max="1" width="4.5" customWidth="1"/>
    <col min="2" max="2" width="14.5" customWidth="1"/>
    <col min="3" max="14" width="7.5" customWidth="1"/>
  </cols>
  <sheetData>
    <row r="2" spans="1:14" ht="20.25" customHeight="1" thickBot="1" x14ac:dyDescent="0.25">
      <c r="C2" s="101" t="s">
        <v>27</v>
      </c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</row>
    <row r="3" spans="1:14" ht="16" thickBot="1" x14ac:dyDescent="0.25">
      <c r="A3" s="51"/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1:14" ht="21" customHeight="1" thickBot="1" x14ac:dyDescent="0.25">
      <c r="A4" s="51"/>
      <c r="B4" s="65" t="s">
        <v>25</v>
      </c>
      <c r="C4" s="99">
        <v>23</v>
      </c>
      <c r="D4" s="99">
        <v>27</v>
      </c>
      <c r="E4" s="99">
        <v>34</v>
      </c>
      <c r="F4" s="99">
        <v>44</v>
      </c>
      <c r="G4" s="99">
        <v>56</v>
      </c>
      <c r="H4" s="99">
        <v>63</v>
      </c>
      <c r="I4" s="99">
        <v>65</v>
      </c>
      <c r="J4" s="99">
        <v>64</v>
      </c>
      <c r="K4" s="99">
        <v>55</v>
      </c>
      <c r="L4" s="99">
        <v>40</v>
      </c>
      <c r="M4" s="99">
        <v>28</v>
      </c>
      <c r="N4" s="99">
        <v>25</v>
      </c>
    </row>
    <row r="5" spans="1:14" ht="21" customHeight="1" thickBot="1" x14ac:dyDescent="0.25">
      <c r="A5" s="51"/>
      <c r="B5" s="66" t="s">
        <v>19</v>
      </c>
      <c r="C5" s="99">
        <v>36</v>
      </c>
      <c r="D5" s="99">
        <v>39</v>
      </c>
      <c r="E5" s="99">
        <v>45</v>
      </c>
      <c r="F5" s="99">
        <v>56</v>
      </c>
      <c r="G5" s="99">
        <v>66</v>
      </c>
      <c r="H5" s="99">
        <v>76</v>
      </c>
      <c r="I5" s="99">
        <v>81</v>
      </c>
      <c r="J5" s="99">
        <v>80</v>
      </c>
      <c r="K5" s="99">
        <v>72</v>
      </c>
      <c r="L5" s="99">
        <v>61</v>
      </c>
      <c r="M5" s="99">
        <v>51</v>
      </c>
      <c r="N5" s="99">
        <v>41</v>
      </c>
    </row>
    <row r="6" spans="1:14" ht="21" customHeight="1" thickBot="1" x14ac:dyDescent="0.25">
      <c r="A6" s="51"/>
      <c r="B6" s="66" t="s">
        <v>21</v>
      </c>
      <c r="C6" s="99">
        <v>32</v>
      </c>
      <c r="D6" s="99">
        <v>36</v>
      </c>
      <c r="E6" s="99">
        <v>46</v>
      </c>
      <c r="F6" s="99">
        <v>59</v>
      </c>
      <c r="G6" s="99">
        <v>70</v>
      </c>
      <c r="H6" s="99">
        <v>81</v>
      </c>
      <c r="I6" s="99">
        <v>84</v>
      </c>
      <c r="J6" s="99">
        <v>82</v>
      </c>
      <c r="K6" s="99">
        <v>75</v>
      </c>
      <c r="L6" s="99">
        <v>63</v>
      </c>
      <c r="M6" s="99">
        <v>48</v>
      </c>
      <c r="N6" s="99">
        <v>36</v>
      </c>
    </row>
    <row r="7" spans="1:14" ht="21" customHeight="1" thickBot="1" x14ac:dyDescent="0.25">
      <c r="A7" s="51"/>
      <c r="B7" s="66" t="s">
        <v>20</v>
      </c>
      <c r="C7" s="99">
        <v>39</v>
      </c>
      <c r="D7" s="99">
        <v>42</v>
      </c>
      <c r="E7" s="99">
        <v>50</v>
      </c>
      <c r="F7" s="99">
        <v>60</v>
      </c>
      <c r="G7" s="99">
        <v>71</v>
      </c>
      <c r="H7" s="99">
        <v>79</v>
      </c>
      <c r="I7" s="99">
        <v>85</v>
      </c>
      <c r="J7" s="99">
        <v>83</v>
      </c>
      <c r="K7" s="99">
        <v>76</v>
      </c>
      <c r="L7" s="99">
        <v>65</v>
      </c>
      <c r="M7" s="99">
        <v>54</v>
      </c>
      <c r="N7" s="99">
        <v>44</v>
      </c>
    </row>
    <row r="8" spans="1:14" ht="21" customHeight="1" thickBot="1" x14ac:dyDescent="0.25">
      <c r="A8" s="51"/>
      <c r="B8" s="66" t="s">
        <v>24</v>
      </c>
      <c r="C8" s="99">
        <v>45</v>
      </c>
      <c r="D8" s="99">
        <v>46</v>
      </c>
      <c r="E8" s="99">
        <v>54</v>
      </c>
      <c r="F8" s="99">
        <v>61</v>
      </c>
      <c r="G8" s="99">
        <v>72</v>
      </c>
      <c r="H8" s="99">
        <v>82</v>
      </c>
      <c r="I8" s="99">
        <v>90</v>
      </c>
      <c r="J8" s="99">
        <v>88</v>
      </c>
      <c r="K8" s="99">
        <v>79</v>
      </c>
      <c r="L8" s="99">
        <v>66</v>
      </c>
      <c r="M8" s="99">
        <v>52</v>
      </c>
      <c r="N8" s="99">
        <v>45</v>
      </c>
    </row>
    <row r="9" spans="1:14" ht="21" customHeight="1" thickBot="1" x14ac:dyDescent="0.25">
      <c r="A9" s="51"/>
      <c r="B9" s="66" t="s">
        <v>23</v>
      </c>
      <c r="C9" s="99">
        <v>57</v>
      </c>
      <c r="D9" s="99">
        <v>61</v>
      </c>
      <c r="E9" s="99">
        <v>69</v>
      </c>
      <c r="F9" s="99">
        <v>77</v>
      </c>
      <c r="G9" s="99">
        <v>84</v>
      </c>
      <c r="H9" s="99">
        <v>91</v>
      </c>
      <c r="I9" s="99">
        <v>95</v>
      </c>
      <c r="J9" s="99">
        <v>96</v>
      </c>
      <c r="K9" s="99">
        <v>89</v>
      </c>
      <c r="L9" s="99">
        <v>80</v>
      </c>
      <c r="M9" s="99">
        <v>68</v>
      </c>
      <c r="N9" s="99">
        <v>58</v>
      </c>
    </row>
    <row r="10" spans="1:14" ht="21" customHeight="1" thickBot="1" x14ac:dyDescent="0.25">
      <c r="A10" s="51"/>
      <c r="B10" s="66" t="s">
        <v>26</v>
      </c>
      <c r="C10" s="99">
        <v>67</v>
      </c>
      <c r="D10" s="99">
        <v>71</v>
      </c>
      <c r="E10" s="99">
        <v>77</v>
      </c>
      <c r="F10" s="99">
        <v>85</v>
      </c>
      <c r="G10" s="99">
        <v>95</v>
      </c>
      <c r="H10" s="99">
        <v>104</v>
      </c>
      <c r="I10" s="99">
        <v>106</v>
      </c>
      <c r="J10" s="99">
        <v>104</v>
      </c>
      <c r="K10" s="99">
        <v>100</v>
      </c>
      <c r="L10" s="99">
        <v>89</v>
      </c>
      <c r="M10" s="99">
        <v>76</v>
      </c>
      <c r="N10" s="99">
        <v>66</v>
      </c>
    </row>
    <row r="11" spans="1:14" ht="21" customHeight="1" thickBot="1" x14ac:dyDescent="0.25">
      <c r="A11" s="51"/>
      <c r="B11" s="66" t="s">
        <v>22</v>
      </c>
      <c r="C11" s="99">
        <v>76</v>
      </c>
      <c r="D11" s="99">
        <v>78</v>
      </c>
      <c r="E11" s="99">
        <v>80</v>
      </c>
      <c r="F11" s="99">
        <v>83</v>
      </c>
      <c r="G11" s="99">
        <v>87</v>
      </c>
      <c r="H11" s="99">
        <v>89</v>
      </c>
      <c r="I11" s="99">
        <v>91</v>
      </c>
      <c r="J11" s="99">
        <v>91</v>
      </c>
      <c r="K11" s="99">
        <v>89</v>
      </c>
      <c r="L11" s="99">
        <v>86</v>
      </c>
      <c r="M11" s="99">
        <v>82</v>
      </c>
      <c r="N11" s="99">
        <v>78</v>
      </c>
    </row>
    <row r="12" spans="1:14" ht="21" customHeight="1" thickBot="1" x14ac:dyDescent="0.25">
      <c r="A12" s="51"/>
      <c r="B12" s="66" t="s">
        <v>47</v>
      </c>
      <c r="C12" s="99">
        <v>75</v>
      </c>
      <c r="D12" s="99">
        <v>73</v>
      </c>
      <c r="E12" s="99">
        <v>72</v>
      </c>
      <c r="F12" s="99">
        <v>66</v>
      </c>
      <c r="G12" s="99">
        <v>61</v>
      </c>
      <c r="H12" s="99">
        <v>55</v>
      </c>
      <c r="I12" s="99">
        <v>49</v>
      </c>
      <c r="J12" s="99">
        <v>57</v>
      </c>
      <c r="K12" s="99">
        <v>61</v>
      </c>
      <c r="L12" s="99">
        <v>64</v>
      </c>
      <c r="M12" s="99">
        <v>70</v>
      </c>
      <c r="N12" s="99">
        <v>74</v>
      </c>
    </row>
    <row r="13" spans="1:14" ht="21" customHeight="1" thickBot="1" x14ac:dyDescent="0.25">
      <c r="A13" s="51"/>
      <c r="B13" s="66" t="s">
        <v>46</v>
      </c>
      <c r="C13" s="99">
        <v>74</v>
      </c>
      <c r="D13" s="99">
        <v>70</v>
      </c>
      <c r="E13" s="99">
        <v>68</v>
      </c>
      <c r="F13" s="99">
        <v>63</v>
      </c>
      <c r="G13" s="99">
        <v>57</v>
      </c>
      <c r="H13" s="99">
        <v>49</v>
      </c>
      <c r="I13" s="99">
        <v>44</v>
      </c>
      <c r="J13" s="99">
        <v>49</v>
      </c>
      <c r="K13" s="99">
        <v>55</v>
      </c>
      <c r="L13" s="99">
        <v>59</v>
      </c>
      <c r="M13" s="99">
        <v>62</v>
      </c>
      <c r="N13" s="99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Y10"/>
  <sheetViews>
    <sheetView showGridLines="0" workbookViewId="0">
      <selection activeCell="X15" sqref="X15"/>
    </sheetView>
  </sheetViews>
  <sheetFormatPr baseColWidth="10" defaultColWidth="8.83203125" defaultRowHeight="15" x14ac:dyDescent="0.2"/>
  <cols>
    <col min="1" max="1" width="13" customWidth="1"/>
    <col min="2" max="25" width="6.83203125" style="12" customWidth="1"/>
  </cols>
  <sheetData>
    <row r="1" spans="1:25" ht="4.75" customHeight="1" x14ac:dyDescent="0.2"/>
    <row r="2" spans="1:25" ht="18.5" customHeight="1" x14ac:dyDescent="0.2">
      <c r="B2" s="102" t="s">
        <v>123</v>
      </c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</row>
    <row r="3" spans="1:25" s="23" customFormat="1" x14ac:dyDescent="0.2">
      <c r="B3" s="24">
        <v>0</v>
      </c>
      <c r="C3" s="24">
        <v>1</v>
      </c>
      <c r="D3" s="24">
        <v>2</v>
      </c>
      <c r="E3" s="24">
        <v>3</v>
      </c>
      <c r="F3" s="24">
        <v>4</v>
      </c>
      <c r="G3" s="24">
        <v>5</v>
      </c>
      <c r="H3" s="24">
        <v>6</v>
      </c>
      <c r="I3" s="24">
        <v>7</v>
      </c>
      <c r="J3" s="24">
        <v>8</v>
      </c>
      <c r="K3" s="24">
        <v>9</v>
      </c>
      <c r="L3" s="24">
        <v>10</v>
      </c>
      <c r="M3" s="24">
        <v>11</v>
      </c>
      <c r="N3" s="24">
        <v>12</v>
      </c>
      <c r="O3" s="24">
        <v>13</v>
      </c>
      <c r="P3" s="24">
        <v>14</v>
      </c>
      <c r="Q3" s="24">
        <v>15</v>
      </c>
      <c r="R3" s="24">
        <v>16</v>
      </c>
      <c r="S3" s="24">
        <v>17</v>
      </c>
      <c r="T3" s="24">
        <v>18</v>
      </c>
      <c r="U3" s="24">
        <v>19</v>
      </c>
      <c r="V3" s="24">
        <v>20</v>
      </c>
      <c r="W3" s="24">
        <v>21</v>
      </c>
      <c r="X3" s="24">
        <v>22</v>
      </c>
      <c r="Y3" s="24">
        <v>23</v>
      </c>
    </row>
    <row r="4" spans="1:25" ht="24.5" customHeight="1" x14ac:dyDescent="0.2">
      <c r="A4" s="67" t="s">
        <v>116</v>
      </c>
      <c r="B4" s="23">
        <v>19</v>
      </c>
      <c r="C4" s="23">
        <v>12</v>
      </c>
      <c r="D4" s="23">
        <v>31</v>
      </c>
      <c r="E4" s="23">
        <v>14</v>
      </c>
      <c r="F4" s="23">
        <v>4</v>
      </c>
      <c r="G4" s="23">
        <v>2</v>
      </c>
      <c r="H4" s="23">
        <v>13</v>
      </c>
      <c r="I4" s="23">
        <v>14</v>
      </c>
      <c r="J4" s="23">
        <v>16</v>
      </c>
      <c r="K4" s="23">
        <v>31</v>
      </c>
      <c r="L4" s="23">
        <v>17</v>
      </c>
      <c r="M4" s="23">
        <v>23</v>
      </c>
      <c r="N4" s="23">
        <v>49</v>
      </c>
      <c r="O4" s="23">
        <v>34</v>
      </c>
      <c r="P4" s="23">
        <v>39</v>
      </c>
      <c r="Q4" s="23">
        <v>62</v>
      </c>
      <c r="R4" s="23">
        <v>24</v>
      </c>
      <c r="S4" s="23">
        <v>46</v>
      </c>
      <c r="T4" s="23">
        <v>34</v>
      </c>
      <c r="U4" s="23">
        <v>18</v>
      </c>
      <c r="V4" s="23">
        <v>22</v>
      </c>
      <c r="W4" s="23">
        <v>28</v>
      </c>
      <c r="X4" s="23">
        <v>5</v>
      </c>
      <c r="Y4" s="23">
        <v>17</v>
      </c>
    </row>
    <row r="5" spans="1:25" ht="24.5" customHeight="1" x14ac:dyDescent="0.2">
      <c r="A5" s="67" t="s">
        <v>117</v>
      </c>
      <c r="B5" s="23">
        <v>14</v>
      </c>
      <c r="C5" s="23">
        <v>8</v>
      </c>
      <c r="D5" s="23">
        <v>7</v>
      </c>
      <c r="E5" s="23">
        <v>4</v>
      </c>
      <c r="F5" s="23">
        <v>0</v>
      </c>
      <c r="G5" s="23">
        <v>2</v>
      </c>
      <c r="H5" s="23">
        <v>22</v>
      </c>
      <c r="I5" s="23">
        <v>33</v>
      </c>
      <c r="J5" s="23">
        <v>81</v>
      </c>
      <c r="K5" s="23">
        <v>76</v>
      </c>
      <c r="L5" s="23">
        <v>40</v>
      </c>
      <c r="M5" s="23">
        <v>49</v>
      </c>
      <c r="N5" s="23">
        <v>62</v>
      </c>
      <c r="O5" s="23">
        <v>37</v>
      </c>
      <c r="P5" s="23">
        <v>52</v>
      </c>
      <c r="Q5" s="23">
        <v>71</v>
      </c>
      <c r="R5" s="23">
        <v>58</v>
      </c>
      <c r="S5" s="23">
        <v>60</v>
      </c>
      <c r="T5" s="23">
        <v>60</v>
      </c>
      <c r="U5" s="23">
        <v>25</v>
      </c>
      <c r="V5" s="23">
        <v>21</v>
      </c>
      <c r="W5" s="23">
        <v>34</v>
      </c>
      <c r="X5" s="23">
        <v>18</v>
      </c>
      <c r="Y5" s="23">
        <v>11</v>
      </c>
    </row>
    <row r="6" spans="1:25" ht="24.5" customHeight="1" x14ac:dyDescent="0.2">
      <c r="A6" s="67" t="s">
        <v>118</v>
      </c>
      <c r="B6" s="23">
        <v>9</v>
      </c>
      <c r="C6" s="23">
        <v>9</v>
      </c>
      <c r="D6" s="23">
        <v>1</v>
      </c>
      <c r="E6" s="23">
        <v>5</v>
      </c>
      <c r="F6" s="23">
        <v>0</v>
      </c>
      <c r="G6" s="23">
        <v>5</v>
      </c>
      <c r="H6" s="23">
        <v>25</v>
      </c>
      <c r="I6" s="23">
        <v>31</v>
      </c>
      <c r="J6" s="23">
        <v>80</v>
      </c>
      <c r="K6" s="23">
        <v>80</v>
      </c>
      <c r="L6" s="23">
        <v>36</v>
      </c>
      <c r="M6" s="23">
        <v>50</v>
      </c>
      <c r="N6" s="23">
        <v>81</v>
      </c>
      <c r="O6" s="23">
        <v>44</v>
      </c>
      <c r="P6" s="23">
        <v>58</v>
      </c>
      <c r="Q6" s="23">
        <v>61</v>
      </c>
      <c r="R6" s="23">
        <v>50</v>
      </c>
      <c r="S6" s="23">
        <v>81</v>
      </c>
      <c r="T6" s="23">
        <v>77</v>
      </c>
      <c r="U6" s="23">
        <v>29</v>
      </c>
      <c r="V6" s="23">
        <v>22</v>
      </c>
      <c r="W6" s="23">
        <v>30</v>
      </c>
      <c r="X6" s="23">
        <v>12</v>
      </c>
      <c r="Y6" s="23">
        <v>7</v>
      </c>
    </row>
    <row r="7" spans="1:25" ht="24.5" customHeight="1" x14ac:dyDescent="0.2">
      <c r="A7" s="67" t="s">
        <v>119</v>
      </c>
      <c r="B7" s="23">
        <v>5</v>
      </c>
      <c r="C7" s="23">
        <v>10</v>
      </c>
      <c r="D7" s="23">
        <v>7</v>
      </c>
      <c r="E7" s="23">
        <v>3</v>
      </c>
      <c r="F7" s="23">
        <v>2</v>
      </c>
      <c r="G7" s="23">
        <v>5</v>
      </c>
      <c r="H7" s="23">
        <v>20</v>
      </c>
      <c r="I7" s="23">
        <v>43</v>
      </c>
      <c r="J7" s="23">
        <v>92</v>
      </c>
      <c r="K7" s="23">
        <v>85</v>
      </c>
      <c r="L7" s="23">
        <v>49</v>
      </c>
      <c r="M7" s="23">
        <v>46</v>
      </c>
      <c r="N7" s="23">
        <v>82</v>
      </c>
      <c r="O7" s="23">
        <v>49</v>
      </c>
      <c r="P7" s="23">
        <v>54</v>
      </c>
      <c r="Q7" s="23">
        <v>59</v>
      </c>
      <c r="R7" s="23">
        <v>45</v>
      </c>
      <c r="S7" s="23">
        <v>73</v>
      </c>
      <c r="T7" s="23">
        <v>84</v>
      </c>
      <c r="U7" s="23">
        <v>28</v>
      </c>
      <c r="V7" s="23">
        <v>42</v>
      </c>
      <c r="W7" s="23">
        <v>34</v>
      </c>
      <c r="X7" s="23">
        <v>18</v>
      </c>
      <c r="Y7" s="23">
        <v>14</v>
      </c>
    </row>
    <row r="8" spans="1:25" ht="24.5" customHeight="1" x14ac:dyDescent="0.2">
      <c r="A8" s="67" t="s">
        <v>120</v>
      </c>
      <c r="B8" s="23">
        <v>10</v>
      </c>
      <c r="C8" s="23">
        <v>9</v>
      </c>
      <c r="D8" s="23">
        <v>6</v>
      </c>
      <c r="E8" s="23">
        <v>3</v>
      </c>
      <c r="F8" s="23">
        <v>2</v>
      </c>
      <c r="G8" s="23">
        <v>6</v>
      </c>
      <c r="H8" s="23">
        <v>21</v>
      </c>
      <c r="I8" s="23">
        <v>35</v>
      </c>
      <c r="J8" s="23">
        <v>82</v>
      </c>
      <c r="K8" s="23">
        <v>90</v>
      </c>
      <c r="L8" s="23">
        <v>48</v>
      </c>
      <c r="M8" s="23">
        <v>67</v>
      </c>
      <c r="N8" s="23">
        <v>61</v>
      </c>
      <c r="O8" s="23">
        <v>36</v>
      </c>
      <c r="P8" s="23">
        <v>67</v>
      </c>
      <c r="Q8" s="23">
        <v>80</v>
      </c>
      <c r="R8" s="23">
        <v>57</v>
      </c>
      <c r="S8" s="23">
        <v>70</v>
      </c>
      <c r="T8" s="23">
        <v>73</v>
      </c>
      <c r="U8" s="23">
        <v>29</v>
      </c>
      <c r="V8" s="23">
        <v>40</v>
      </c>
      <c r="W8" s="23">
        <v>37</v>
      </c>
      <c r="X8" s="23">
        <v>18</v>
      </c>
      <c r="Y8" s="23">
        <v>10</v>
      </c>
    </row>
    <row r="9" spans="1:25" ht="24.5" customHeight="1" x14ac:dyDescent="0.2">
      <c r="A9" s="67" t="s">
        <v>121</v>
      </c>
      <c r="B9" s="23">
        <v>10</v>
      </c>
      <c r="C9" s="23">
        <v>14</v>
      </c>
      <c r="D9" s="23">
        <v>17</v>
      </c>
      <c r="E9" s="23">
        <v>3</v>
      </c>
      <c r="F9" s="23">
        <v>0</v>
      </c>
      <c r="G9" s="23">
        <v>4</v>
      </c>
      <c r="H9" s="23">
        <v>25</v>
      </c>
      <c r="I9" s="23">
        <v>46</v>
      </c>
      <c r="J9" s="23">
        <v>80</v>
      </c>
      <c r="K9" s="23">
        <v>91</v>
      </c>
      <c r="L9" s="23">
        <v>44</v>
      </c>
      <c r="M9" s="23">
        <v>57</v>
      </c>
      <c r="N9" s="23">
        <v>66</v>
      </c>
      <c r="O9" s="23">
        <v>58</v>
      </c>
      <c r="P9" s="23">
        <v>70</v>
      </c>
      <c r="Q9" s="23">
        <v>101</v>
      </c>
      <c r="R9" s="23">
        <v>57</v>
      </c>
      <c r="S9" s="23">
        <v>76</v>
      </c>
      <c r="T9" s="23">
        <v>72</v>
      </c>
      <c r="U9" s="23">
        <v>44</v>
      </c>
      <c r="V9" s="23">
        <v>35</v>
      </c>
      <c r="W9" s="23">
        <v>30</v>
      </c>
      <c r="X9" s="23">
        <v>24</v>
      </c>
      <c r="Y9" s="23">
        <v>28</v>
      </c>
    </row>
    <row r="10" spans="1:25" ht="24.5" customHeight="1" x14ac:dyDescent="0.2">
      <c r="A10" s="67" t="s">
        <v>122</v>
      </c>
      <c r="B10" s="23">
        <v>17</v>
      </c>
      <c r="C10" s="23">
        <v>17</v>
      </c>
      <c r="D10" s="23">
        <v>23</v>
      </c>
      <c r="E10" s="23">
        <v>13</v>
      </c>
      <c r="F10" s="23">
        <v>1</v>
      </c>
      <c r="G10" s="23">
        <v>9</v>
      </c>
      <c r="H10" s="23">
        <v>13</v>
      </c>
      <c r="I10" s="23">
        <v>14</v>
      </c>
      <c r="J10" s="23">
        <v>31</v>
      </c>
      <c r="K10" s="23">
        <v>38</v>
      </c>
      <c r="L10" s="23">
        <v>35</v>
      </c>
      <c r="M10" s="23">
        <v>49</v>
      </c>
      <c r="N10" s="23">
        <v>58</v>
      </c>
      <c r="O10" s="23">
        <v>46</v>
      </c>
      <c r="P10" s="23">
        <v>39</v>
      </c>
      <c r="Q10" s="23">
        <v>64</v>
      </c>
      <c r="R10" s="23">
        <v>32</v>
      </c>
      <c r="S10" s="23">
        <v>31</v>
      </c>
      <c r="T10" s="23">
        <v>50</v>
      </c>
      <c r="U10" s="23">
        <v>24</v>
      </c>
      <c r="V10" s="23">
        <v>39</v>
      </c>
      <c r="W10" s="23">
        <v>32</v>
      </c>
      <c r="X10" s="23">
        <v>19</v>
      </c>
      <c r="Y10" s="23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N10" sqref="N10"/>
    </sheetView>
  </sheetViews>
  <sheetFormatPr baseColWidth="10" defaultColWidth="8.83203125" defaultRowHeight="15" x14ac:dyDescent="0.2"/>
  <cols>
    <col min="1" max="1" width="21.1640625" style="12" customWidth="1"/>
    <col min="2" max="2" width="19.1640625" style="28" customWidth="1"/>
    <col min="3" max="3" width="19.5" style="15" customWidth="1"/>
  </cols>
  <sheetData>
    <row r="1" spans="1:3" x14ac:dyDescent="0.2">
      <c r="A1" s="25" t="s">
        <v>2130</v>
      </c>
      <c r="B1" s="27" t="s">
        <v>2182</v>
      </c>
      <c r="C1" s="48" t="s">
        <v>2131</v>
      </c>
    </row>
    <row r="2" spans="1:3" x14ac:dyDescent="0.2">
      <c r="A2" s="12" t="s">
        <v>2153</v>
      </c>
      <c r="B2" s="28">
        <v>41415</v>
      </c>
      <c r="C2" s="15">
        <v>4833722</v>
      </c>
    </row>
    <row r="3" spans="1:3" x14ac:dyDescent="0.2">
      <c r="A3" s="12" t="s">
        <v>2177</v>
      </c>
      <c r="B3" s="28">
        <v>70005</v>
      </c>
      <c r="C3" s="15">
        <v>735132</v>
      </c>
    </row>
    <row r="4" spans="1:3" x14ac:dyDescent="0.2">
      <c r="A4" s="12" t="s">
        <v>2145</v>
      </c>
      <c r="B4" s="28">
        <v>46709</v>
      </c>
      <c r="C4" s="15">
        <v>6626624</v>
      </c>
    </row>
    <row r="5" spans="1:3" x14ac:dyDescent="0.2">
      <c r="A5" s="12" t="s">
        <v>2162</v>
      </c>
      <c r="B5" s="28">
        <v>38758</v>
      </c>
      <c r="C5" s="15">
        <v>2959373</v>
      </c>
    </row>
    <row r="6" spans="1:3" x14ac:dyDescent="0.2">
      <c r="A6" s="12" t="s">
        <v>2132</v>
      </c>
      <c r="B6" s="28">
        <v>67458</v>
      </c>
      <c r="C6" s="15">
        <v>38332521</v>
      </c>
    </row>
    <row r="7" spans="1:3" x14ac:dyDescent="0.2">
      <c r="A7" s="12" t="s">
        <v>2152</v>
      </c>
      <c r="B7" s="28">
        <v>55387</v>
      </c>
      <c r="C7" s="15">
        <v>5268367</v>
      </c>
    </row>
    <row r="8" spans="1:3" x14ac:dyDescent="0.2">
      <c r="A8" s="12" t="s">
        <v>2159</v>
      </c>
      <c r="B8" s="28">
        <v>65753</v>
      </c>
      <c r="C8" s="15">
        <v>3596080</v>
      </c>
    </row>
    <row r="9" spans="1:3" x14ac:dyDescent="0.2">
      <c r="A9" s="12" t="s">
        <v>2175</v>
      </c>
      <c r="B9" s="28">
        <v>57954</v>
      </c>
      <c r="C9" s="15">
        <v>925749</v>
      </c>
    </row>
    <row r="10" spans="1:3" x14ac:dyDescent="0.2">
      <c r="A10" s="12" t="s">
        <v>2179</v>
      </c>
      <c r="B10" s="28">
        <v>65124</v>
      </c>
      <c r="C10" s="15">
        <v>646449</v>
      </c>
    </row>
    <row r="11" spans="1:3" x14ac:dyDescent="0.2">
      <c r="A11" s="12" t="s">
        <v>2134</v>
      </c>
      <c r="B11" s="28">
        <v>44299</v>
      </c>
      <c r="C11" s="15">
        <v>19552860</v>
      </c>
    </row>
    <row r="12" spans="1:3" x14ac:dyDescent="0.2">
      <c r="A12" s="12" t="s">
        <v>2138</v>
      </c>
      <c r="B12" s="28">
        <v>46007</v>
      </c>
      <c r="C12" s="15">
        <v>9992167</v>
      </c>
    </row>
    <row r="13" spans="1:3" x14ac:dyDescent="0.2">
      <c r="A13" s="12" t="s">
        <v>2170</v>
      </c>
      <c r="B13" s="28">
        <v>62814</v>
      </c>
      <c r="C13" s="15">
        <v>1404054</v>
      </c>
    </row>
    <row r="14" spans="1:3" x14ac:dyDescent="0.2">
      <c r="A14" s="12" t="s">
        <v>2169</v>
      </c>
      <c r="B14" s="28">
        <v>43341</v>
      </c>
      <c r="C14" s="15">
        <v>1612136</v>
      </c>
    </row>
    <row r="15" spans="1:3" x14ac:dyDescent="0.2">
      <c r="A15" s="12" t="s">
        <v>2135</v>
      </c>
      <c r="B15" s="28">
        <v>53234</v>
      </c>
      <c r="C15" s="15">
        <v>12882135</v>
      </c>
    </row>
    <row r="16" spans="1:3" x14ac:dyDescent="0.2">
      <c r="A16" s="12" t="s">
        <v>2146</v>
      </c>
      <c r="B16" s="28">
        <v>46438</v>
      </c>
      <c r="C16" s="15">
        <v>6570902</v>
      </c>
    </row>
    <row r="17" spans="1:3" x14ac:dyDescent="0.2">
      <c r="A17" s="12" t="s">
        <v>2160</v>
      </c>
      <c r="B17" s="28">
        <v>49427</v>
      </c>
      <c r="C17" s="15">
        <v>3090416</v>
      </c>
    </row>
    <row r="18" spans="1:3" x14ac:dyDescent="0.2">
      <c r="A18" s="12" t="s">
        <v>2164</v>
      </c>
      <c r="B18" s="28">
        <v>48964</v>
      </c>
      <c r="C18" s="15">
        <v>2893957</v>
      </c>
    </row>
    <row r="19" spans="1:3" x14ac:dyDescent="0.2">
      <c r="A19" s="12" t="s">
        <v>2156</v>
      </c>
      <c r="B19" s="28">
        <v>41141</v>
      </c>
      <c r="C19" s="15">
        <v>4395295</v>
      </c>
    </row>
    <row r="20" spans="1:3" x14ac:dyDescent="0.2">
      <c r="A20" s="12" t="s">
        <v>2155</v>
      </c>
      <c r="B20" s="28">
        <v>41734</v>
      </c>
      <c r="C20" s="15">
        <v>4625470</v>
      </c>
    </row>
    <row r="21" spans="1:3" x14ac:dyDescent="0.2">
      <c r="A21" s="12" t="s">
        <v>2171</v>
      </c>
      <c r="B21" s="28">
        <v>46033</v>
      </c>
      <c r="C21" s="15">
        <v>1328302</v>
      </c>
    </row>
    <row r="22" spans="1:3" x14ac:dyDescent="0.2">
      <c r="A22" s="12" t="s">
        <v>2149</v>
      </c>
      <c r="B22" s="28">
        <v>70004</v>
      </c>
      <c r="C22" s="15">
        <v>5928814</v>
      </c>
    </row>
    <row r="23" spans="1:3" x14ac:dyDescent="0.2">
      <c r="A23" s="12" t="s">
        <v>2144</v>
      </c>
      <c r="B23" s="28">
        <v>64859</v>
      </c>
      <c r="C23" s="15">
        <v>6692824</v>
      </c>
    </row>
    <row r="24" spans="1:3" x14ac:dyDescent="0.2">
      <c r="A24" s="12" t="s">
        <v>2139</v>
      </c>
      <c r="B24" s="28">
        <v>45981</v>
      </c>
      <c r="C24" s="15">
        <v>9895622</v>
      </c>
    </row>
    <row r="25" spans="1:3" x14ac:dyDescent="0.2">
      <c r="A25" s="12" t="s">
        <v>2151</v>
      </c>
      <c r="B25" s="28">
        <v>61814</v>
      </c>
      <c r="C25" s="15">
        <v>5420380</v>
      </c>
    </row>
    <row r="26" spans="1:3" x14ac:dyDescent="0.2">
      <c r="A26" s="12" t="s">
        <v>2161</v>
      </c>
      <c r="B26" s="28">
        <v>36919</v>
      </c>
      <c r="C26" s="15">
        <v>2991207</v>
      </c>
    </row>
    <row r="27" spans="1:3" x14ac:dyDescent="0.2">
      <c r="A27" s="12" t="s">
        <v>2148</v>
      </c>
      <c r="B27" s="28">
        <v>45247</v>
      </c>
      <c r="C27" s="15">
        <v>6044171</v>
      </c>
    </row>
    <row r="28" spans="1:3" x14ac:dyDescent="0.2">
      <c r="A28" s="12" t="s">
        <v>2174</v>
      </c>
      <c r="B28" s="28">
        <v>44222</v>
      </c>
      <c r="C28" s="15">
        <v>1015165</v>
      </c>
    </row>
    <row r="29" spans="1:3" x14ac:dyDescent="0.2">
      <c r="A29" s="12" t="s">
        <v>2167</v>
      </c>
      <c r="B29" s="28">
        <v>50296</v>
      </c>
      <c r="C29" s="15">
        <v>1868516</v>
      </c>
    </row>
    <row r="30" spans="1:3" x14ac:dyDescent="0.2">
      <c r="A30" s="12" t="s">
        <v>2165</v>
      </c>
      <c r="B30" s="28">
        <v>48927</v>
      </c>
      <c r="C30" s="15">
        <v>2790136</v>
      </c>
    </row>
    <row r="31" spans="1:3" x14ac:dyDescent="0.2">
      <c r="A31" s="12" t="s">
        <v>2172</v>
      </c>
      <c r="B31" s="28">
        <v>64712</v>
      </c>
      <c r="C31" s="15">
        <v>1323459</v>
      </c>
    </row>
    <row r="32" spans="1:3" x14ac:dyDescent="0.2">
      <c r="A32" s="12" t="s">
        <v>2141</v>
      </c>
      <c r="B32" s="28">
        <v>60287</v>
      </c>
      <c r="C32" s="15">
        <v>8899339</v>
      </c>
    </row>
    <row r="33" spans="1:3" x14ac:dyDescent="0.2">
      <c r="A33" s="12" t="s">
        <v>2166</v>
      </c>
      <c r="B33" s="28">
        <v>41963</v>
      </c>
      <c r="C33" s="15">
        <v>2085287</v>
      </c>
    </row>
    <row r="34" spans="1:3" x14ac:dyDescent="0.2">
      <c r="A34" s="12" t="s">
        <v>70</v>
      </c>
      <c r="B34" s="28">
        <v>55246</v>
      </c>
      <c r="C34" s="15">
        <v>19651127</v>
      </c>
    </row>
    <row r="35" spans="1:3" x14ac:dyDescent="0.2">
      <c r="A35" s="12" t="s">
        <v>2140</v>
      </c>
      <c r="B35" s="28">
        <v>43916</v>
      </c>
      <c r="C35" s="15">
        <v>9848060</v>
      </c>
    </row>
    <row r="36" spans="1:3" x14ac:dyDescent="0.2">
      <c r="A36" s="12" t="s">
        <v>2178</v>
      </c>
      <c r="B36" s="28">
        <v>51704</v>
      </c>
      <c r="C36" s="15">
        <v>723393</v>
      </c>
    </row>
    <row r="37" spans="1:3" x14ac:dyDescent="0.2">
      <c r="A37" s="12" t="s">
        <v>2137</v>
      </c>
      <c r="B37" s="28">
        <v>45749</v>
      </c>
      <c r="C37" s="15">
        <v>11570808</v>
      </c>
    </row>
    <row r="38" spans="1:3" x14ac:dyDescent="0.2">
      <c r="A38" s="12" t="s">
        <v>2158</v>
      </c>
      <c r="B38" s="28">
        <v>43225</v>
      </c>
      <c r="C38" s="15">
        <v>3850568</v>
      </c>
    </row>
    <row r="39" spans="1:3" x14ac:dyDescent="0.2">
      <c r="A39" s="12" t="s">
        <v>2157</v>
      </c>
      <c r="B39" s="28">
        <v>46816</v>
      </c>
      <c r="C39" s="15">
        <v>3930065</v>
      </c>
    </row>
    <row r="40" spans="1:3" x14ac:dyDescent="0.2">
      <c r="A40" s="12" t="s">
        <v>2136</v>
      </c>
      <c r="B40" s="28">
        <v>50228</v>
      </c>
      <c r="C40" s="15">
        <v>12773801</v>
      </c>
    </row>
    <row r="41" spans="1:3" x14ac:dyDescent="0.2">
      <c r="A41" s="12" t="s">
        <v>2173</v>
      </c>
      <c r="B41" s="28">
        <v>53636</v>
      </c>
      <c r="C41" s="15">
        <v>1051511</v>
      </c>
    </row>
    <row r="42" spans="1:3" x14ac:dyDescent="0.2">
      <c r="A42" s="12" t="s">
        <v>2154</v>
      </c>
      <c r="B42" s="28">
        <v>42367</v>
      </c>
      <c r="C42" s="15">
        <v>4774839</v>
      </c>
    </row>
    <row r="43" spans="1:3" x14ac:dyDescent="0.2">
      <c r="A43" s="12" t="s">
        <v>2176</v>
      </c>
      <c r="B43" s="28">
        <v>48321</v>
      </c>
      <c r="C43" s="15">
        <v>844877</v>
      </c>
    </row>
    <row r="44" spans="1:3" x14ac:dyDescent="0.2">
      <c r="A44" s="12" t="s">
        <v>2147</v>
      </c>
      <c r="B44" s="28">
        <v>41693</v>
      </c>
      <c r="C44" s="15">
        <v>6495978</v>
      </c>
    </row>
    <row r="45" spans="1:3" x14ac:dyDescent="0.2">
      <c r="A45" s="12" t="s">
        <v>2133</v>
      </c>
      <c r="B45" s="28">
        <v>49392</v>
      </c>
      <c r="C45" s="15">
        <v>26448193</v>
      </c>
    </row>
    <row r="46" spans="1:3" x14ac:dyDescent="0.2">
      <c r="A46" s="12" t="s">
        <v>2163</v>
      </c>
      <c r="B46" s="28">
        <v>55869</v>
      </c>
      <c r="C46" s="15">
        <v>2900872</v>
      </c>
    </row>
    <row r="47" spans="1:3" x14ac:dyDescent="0.2">
      <c r="A47" s="12" t="s">
        <v>2180</v>
      </c>
      <c r="B47" s="28">
        <v>52776</v>
      </c>
      <c r="C47" s="15">
        <v>626630</v>
      </c>
    </row>
    <row r="48" spans="1:3" x14ac:dyDescent="0.2">
      <c r="A48" s="12" t="s">
        <v>2142</v>
      </c>
      <c r="B48" s="28">
        <v>62881</v>
      </c>
      <c r="C48" s="15">
        <v>8260405</v>
      </c>
    </row>
    <row r="49" spans="1:3" x14ac:dyDescent="0.2">
      <c r="A49" s="12" t="s">
        <v>2143</v>
      </c>
      <c r="B49" s="28">
        <v>57835</v>
      </c>
      <c r="C49" s="15">
        <v>6971406</v>
      </c>
    </row>
    <row r="50" spans="1:3" x14ac:dyDescent="0.2">
      <c r="A50" s="12" t="s">
        <v>2168</v>
      </c>
      <c r="B50" s="28">
        <v>38482</v>
      </c>
      <c r="C50" s="15">
        <v>1854304</v>
      </c>
    </row>
    <row r="51" spans="1:3" x14ac:dyDescent="0.2">
      <c r="A51" s="12" t="s">
        <v>2150</v>
      </c>
      <c r="B51" s="28">
        <v>50395</v>
      </c>
      <c r="C51" s="15">
        <v>5742713</v>
      </c>
    </row>
    <row r="52" spans="1:3" x14ac:dyDescent="0.2">
      <c r="A52" s="12" t="s">
        <v>2181</v>
      </c>
      <c r="B52" s="28">
        <v>56322</v>
      </c>
      <c r="C52" s="15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topLeftCell="A7" workbookViewId="0">
      <selection activeCell="L42" sqref="L42"/>
    </sheetView>
  </sheetViews>
  <sheetFormatPr baseColWidth="10" defaultColWidth="8.83203125" defaultRowHeight="15" x14ac:dyDescent="0.2"/>
  <cols>
    <col min="1" max="4" width="14.5" style="12" customWidth="1"/>
    <col min="5" max="5" width="10.83203125" style="12" customWidth="1"/>
    <col min="6" max="6" width="12" style="12" customWidth="1"/>
    <col min="7" max="7" width="12.1640625" style="12" customWidth="1"/>
    <col min="8" max="8" width="15.33203125" style="12" customWidth="1"/>
    <col min="10" max="10" width="8.83203125" customWidth="1"/>
  </cols>
  <sheetData>
    <row r="1" spans="1:8" x14ac:dyDescent="0.2">
      <c r="A1" s="27" t="s">
        <v>0</v>
      </c>
      <c r="B1" s="27" t="s">
        <v>2212</v>
      </c>
      <c r="C1" s="27" t="s">
        <v>2213</v>
      </c>
      <c r="D1" s="27" t="s">
        <v>2214</v>
      </c>
      <c r="E1" s="27" t="s">
        <v>2</v>
      </c>
      <c r="F1" s="27" t="s">
        <v>2210</v>
      </c>
      <c r="G1" s="27" t="s">
        <v>2209</v>
      </c>
      <c r="H1" s="27" t="s">
        <v>2211</v>
      </c>
    </row>
    <row r="2" spans="1:8" ht="16" thickBot="1" x14ac:dyDescent="0.25">
      <c r="A2" s="12" t="s">
        <v>28</v>
      </c>
      <c r="B2" s="77">
        <v>359084.54700000008</v>
      </c>
      <c r="C2" s="28">
        <v>438881.11300000007</v>
      </c>
      <c r="D2" s="77">
        <v>797965.66000000015</v>
      </c>
      <c r="E2" s="78">
        <v>568213</v>
      </c>
      <c r="F2" s="74">
        <f t="shared" ref="F2:F13" si="0">D2/E2</f>
        <v>1.4043424912840785</v>
      </c>
      <c r="G2" s="79">
        <v>1064</v>
      </c>
      <c r="H2" s="76">
        <f>G2/E2</f>
        <v>1.8725372351565345E-3</v>
      </c>
    </row>
    <row r="3" spans="1:8" ht="16" thickBot="1" x14ac:dyDescent="0.25">
      <c r="A3" s="12" t="s">
        <v>29</v>
      </c>
      <c r="B3" s="72">
        <v>295945.20200000028</v>
      </c>
      <c r="C3" s="28">
        <v>308024.59800000035</v>
      </c>
      <c r="D3" s="72">
        <v>603969.80000000063</v>
      </c>
      <c r="E3" s="73">
        <v>486398</v>
      </c>
      <c r="F3" s="74">
        <f t="shared" si="0"/>
        <v>1.2417193327275207</v>
      </c>
      <c r="G3" s="75">
        <v>984</v>
      </c>
      <c r="H3" s="76">
        <f t="shared" ref="H3:H13" si="1">G3/E3</f>
        <v>2.023034634188463E-3</v>
      </c>
    </row>
    <row r="4" spans="1:8" ht="16" thickBot="1" x14ac:dyDescent="0.25">
      <c r="A4" s="12" t="s">
        <v>30</v>
      </c>
      <c r="B4" s="72">
        <v>228830.43479999993</v>
      </c>
      <c r="C4" s="28">
        <v>291238.73519999994</v>
      </c>
      <c r="D4" s="72">
        <v>520069.16999999987</v>
      </c>
      <c r="E4" s="73">
        <v>459937</v>
      </c>
      <c r="F4" s="74">
        <f t="shared" si="0"/>
        <v>1.1307400143932753</v>
      </c>
      <c r="G4" s="75">
        <v>936</v>
      </c>
      <c r="H4" s="76">
        <f t="shared" si="1"/>
        <v>2.0350613236160605E-3</v>
      </c>
    </row>
    <row r="5" spans="1:8" ht="16" thickBot="1" x14ac:dyDescent="0.25">
      <c r="A5" s="12" t="s">
        <v>31</v>
      </c>
      <c r="B5" s="72">
        <v>376750.6652000004</v>
      </c>
      <c r="C5" s="28">
        <v>347769.84480000031</v>
      </c>
      <c r="D5" s="72">
        <v>724520.51000000071</v>
      </c>
      <c r="E5" s="73">
        <v>481632</v>
      </c>
      <c r="F5" s="74">
        <f t="shared" si="0"/>
        <v>1.5043030986313217</v>
      </c>
      <c r="G5" s="75">
        <v>990</v>
      </c>
      <c r="H5" s="76">
        <f t="shared" si="1"/>
        <v>2.0555112617101855E-3</v>
      </c>
    </row>
    <row r="6" spans="1:8" ht="16" thickBot="1" x14ac:dyDescent="0.25">
      <c r="A6" s="12" t="s">
        <v>7</v>
      </c>
      <c r="B6" s="72">
        <v>343226.54999999987</v>
      </c>
      <c r="C6" s="28">
        <v>343226.54999999987</v>
      </c>
      <c r="D6" s="72">
        <v>686453.09999999974</v>
      </c>
      <c r="E6" s="73">
        <v>478822</v>
      </c>
      <c r="F6" s="74">
        <f t="shared" si="0"/>
        <v>1.4336289894783443</v>
      </c>
      <c r="G6" s="75">
        <v>886</v>
      </c>
      <c r="H6" s="76">
        <f t="shared" si="1"/>
        <v>1.8503744606555253E-3</v>
      </c>
    </row>
    <row r="7" spans="1:8" ht="16" thickBot="1" x14ac:dyDescent="0.25">
      <c r="A7" s="12" t="s">
        <v>32</v>
      </c>
      <c r="B7" s="72">
        <v>164481.34499999988</v>
      </c>
      <c r="C7" s="28">
        <v>227140.90499999988</v>
      </c>
      <c r="D7" s="72">
        <v>391622.24999999977</v>
      </c>
      <c r="E7" s="73">
        <v>332313</v>
      </c>
      <c r="F7" s="74">
        <f t="shared" si="0"/>
        <v>1.1784740590948888</v>
      </c>
      <c r="G7" s="75">
        <v>711</v>
      </c>
      <c r="H7" s="76">
        <f t="shared" si="1"/>
        <v>2.1395491599786949E-3</v>
      </c>
    </row>
    <row r="8" spans="1:8" ht="16" thickBot="1" x14ac:dyDescent="0.25">
      <c r="A8" s="12" t="s">
        <v>33</v>
      </c>
      <c r="B8" s="72">
        <v>161303.88200000007</v>
      </c>
      <c r="C8" s="28">
        <v>263180.01800000016</v>
      </c>
      <c r="D8" s="72">
        <v>424483.9000000002</v>
      </c>
      <c r="E8" s="73">
        <v>289154</v>
      </c>
      <c r="F8" s="74">
        <f t="shared" si="0"/>
        <v>1.4680201553497452</v>
      </c>
      <c r="G8" s="75">
        <v>722</v>
      </c>
      <c r="H8" s="76">
        <f t="shared" si="1"/>
        <v>2.4969393471990704E-3</v>
      </c>
    </row>
    <row r="9" spans="1:8" ht="16" thickBot="1" x14ac:dyDescent="0.25">
      <c r="A9" s="12" t="s">
        <v>34</v>
      </c>
      <c r="B9" s="72">
        <v>127172.62004999998</v>
      </c>
      <c r="C9" s="28">
        <v>236177.72295000002</v>
      </c>
      <c r="D9" s="72">
        <v>363350.34299999999</v>
      </c>
      <c r="E9" s="73">
        <v>224080</v>
      </c>
      <c r="F9" s="74">
        <f t="shared" si="0"/>
        <v>1.621520631024634</v>
      </c>
      <c r="G9" s="75">
        <v>558</v>
      </c>
      <c r="H9" s="76">
        <f t="shared" si="1"/>
        <v>2.4901820778293468E-3</v>
      </c>
    </row>
    <row r="10" spans="1:8" ht="16" thickBot="1" x14ac:dyDescent="0.25">
      <c r="A10" s="12" t="s">
        <v>35</v>
      </c>
      <c r="B10" s="72">
        <v>111113.96519999996</v>
      </c>
      <c r="C10" s="28">
        <v>215691.81479999988</v>
      </c>
      <c r="D10" s="72">
        <v>326805.77999999985</v>
      </c>
      <c r="E10" s="73">
        <v>220951</v>
      </c>
      <c r="F10" s="74">
        <f t="shared" si="0"/>
        <v>1.4790871279152384</v>
      </c>
      <c r="G10" s="75">
        <v>464</v>
      </c>
      <c r="H10" s="76">
        <f t="shared" si="1"/>
        <v>2.1000131250820319E-3</v>
      </c>
    </row>
    <row r="11" spans="1:8" ht="16" thickBot="1" x14ac:dyDescent="0.25">
      <c r="A11" s="12" t="s">
        <v>36</v>
      </c>
      <c r="B11" s="72">
        <v>174805.39439999993</v>
      </c>
      <c r="C11" s="28">
        <v>273413.56559999991</v>
      </c>
      <c r="D11" s="72">
        <v>448218.95999999985</v>
      </c>
      <c r="E11" s="73">
        <v>268924</v>
      </c>
      <c r="F11" s="74">
        <f t="shared" si="0"/>
        <v>1.6667123797057899</v>
      </c>
      <c r="G11" s="75">
        <v>508</v>
      </c>
      <c r="H11" s="76">
        <f t="shared" si="1"/>
        <v>1.8890095342922165E-3</v>
      </c>
    </row>
    <row r="12" spans="1:8" ht="16" thickBot="1" x14ac:dyDescent="0.25">
      <c r="A12" s="12" t="s">
        <v>37</v>
      </c>
      <c r="B12" s="72">
        <v>210181.02259704011</v>
      </c>
      <c r="C12" s="28">
        <v>267503.11966896011</v>
      </c>
      <c r="D12" s="72">
        <v>477684.14226600021</v>
      </c>
      <c r="E12" s="73">
        <v>295562</v>
      </c>
      <c r="F12" s="74">
        <f t="shared" si="0"/>
        <v>1.616189301283657</v>
      </c>
      <c r="G12" s="75">
        <v>582</v>
      </c>
      <c r="H12" s="76">
        <f t="shared" si="1"/>
        <v>1.9691299964136122E-3</v>
      </c>
    </row>
    <row r="13" spans="1:8" ht="16" thickBot="1" x14ac:dyDescent="0.25">
      <c r="A13" s="12" t="s">
        <v>38</v>
      </c>
      <c r="B13" s="72">
        <v>264672.33338202036</v>
      </c>
      <c r="C13" s="28">
        <v>310702.30440498039</v>
      </c>
      <c r="D13" s="72">
        <v>575374.63778700074</v>
      </c>
      <c r="E13" s="73">
        <v>330514</v>
      </c>
      <c r="F13" s="74">
        <f t="shared" si="0"/>
        <v>1.7408480057940079</v>
      </c>
      <c r="G13" s="75">
        <v>591</v>
      </c>
      <c r="H13" s="76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O4" sqref="O4"/>
    </sheetView>
  </sheetViews>
  <sheetFormatPr baseColWidth="10" defaultColWidth="8.83203125" defaultRowHeight="15" x14ac:dyDescent="0.2"/>
  <cols>
    <col min="1" max="1" width="5.33203125" customWidth="1"/>
    <col min="2" max="2" width="14.1640625" customWidth="1"/>
  </cols>
  <sheetData>
    <row r="1" spans="2:14" ht="18" customHeight="1" x14ac:dyDescent="0.2"/>
    <row r="2" spans="2:14" ht="17" thickBot="1" x14ac:dyDescent="0.25">
      <c r="C2" s="101" t="s">
        <v>27</v>
      </c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</row>
    <row r="3" spans="2:14" ht="16" thickBot="1" x14ac:dyDescent="0.25">
      <c r="C3" s="58" t="s">
        <v>3</v>
      </c>
      <c r="D3" s="59" t="s">
        <v>4</v>
      </c>
      <c r="E3" s="59" t="s">
        <v>5</v>
      </c>
      <c r="F3" s="59" t="s">
        <v>6</v>
      </c>
      <c r="G3" s="59" t="s">
        <v>7</v>
      </c>
      <c r="H3" s="59" t="s">
        <v>8</v>
      </c>
      <c r="I3" s="59" t="s">
        <v>9</v>
      </c>
      <c r="J3" s="59" t="s">
        <v>10</v>
      </c>
      <c r="K3" s="59" t="s">
        <v>11</v>
      </c>
      <c r="L3" s="59" t="s">
        <v>12</v>
      </c>
      <c r="M3" s="59" t="s">
        <v>13</v>
      </c>
      <c r="N3" s="60" t="s">
        <v>14</v>
      </c>
    </row>
    <row r="4" spans="2:14" ht="16" thickBot="1" x14ac:dyDescent="0.25">
      <c r="B4" s="65" t="s">
        <v>25</v>
      </c>
      <c r="C4" s="26">
        <v>23</v>
      </c>
      <c r="D4" s="26">
        <v>27</v>
      </c>
      <c r="E4" s="26">
        <v>34</v>
      </c>
      <c r="F4" s="26">
        <v>44</v>
      </c>
      <c r="G4" s="26">
        <v>56</v>
      </c>
      <c r="H4" s="26">
        <v>63</v>
      </c>
      <c r="I4" s="26">
        <v>65</v>
      </c>
      <c r="J4" s="26">
        <v>64</v>
      </c>
      <c r="K4" s="26">
        <v>55</v>
      </c>
      <c r="L4" s="26">
        <v>40</v>
      </c>
      <c r="M4" s="26">
        <v>28</v>
      </c>
      <c r="N4" s="26">
        <v>25</v>
      </c>
    </row>
    <row r="5" spans="2:14" ht="16" thickBot="1" x14ac:dyDescent="0.25">
      <c r="B5" s="66" t="s">
        <v>19</v>
      </c>
      <c r="C5" s="26">
        <v>36</v>
      </c>
      <c r="D5" s="26">
        <v>39</v>
      </c>
      <c r="E5" s="26">
        <v>45</v>
      </c>
      <c r="F5" s="26">
        <v>56</v>
      </c>
      <c r="G5" s="26">
        <v>66</v>
      </c>
      <c r="H5" s="26">
        <v>76</v>
      </c>
      <c r="I5" s="26">
        <v>81</v>
      </c>
      <c r="J5" s="26">
        <v>80</v>
      </c>
      <c r="K5" s="26">
        <v>72</v>
      </c>
      <c r="L5" s="26">
        <v>61</v>
      </c>
      <c r="M5" s="26">
        <v>51</v>
      </c>
      <c r="N5" s="26">
        <v>41</v>
      </c>
    </row>
    <row r="6" spans="2:14" ht="16" thickBot="1" x14ac:dyDescent="0.25">
      <c r="B6" s="66" t="s">
        <v>21</v>
      </c>
      <c r="C6" s="26">
        <v>32</v>
      </c>
      <c r="D6" s="26">
        <v>36</v>
      </c>
      <c r="E6" s="26">
        <v>46</v>
      </c>
      <c r="F6" s="26">
        <v>59</v>
      </c>
      <c r="G6" s="26">
        <v>70</v>
      </c>
      <c r="H6" s="26">
        <v>81</v>
      </c>
      <c r="I6" s="26">
        <v>84</v>
      </c>
      <c r="J6" s="26">
        <v>82</v>
      </c>
      <c r="K6" s="26">
        <v>75</v>
      </c>
      <c r="L6" s="26">
        <v>63</v>
      </c>
      <c r="M6" s="26">
        <v>48</v>
      </c>
      <c r="N6" s="26">
        <v>36</v>
      </c>
    </row>
    <row r="7" spans="2:14" ht="16" thickBot="1" x14ac:dyDescent="0.25">
      <c r="B7" s="66" t="s">
        <v>20</v>
      </c>
      <c r="C7" s="26">
        <v>39</v>
      </c>
      <c r="D7" s="26">
        <v>42</v>
      </c>
      <c r="E7" s="26">
        <v>50</v>
      </c>
      <c r="F7" s="26">
        <v>60</v>
      </c>
      <c r="G7" s="26">
        <v>71</v>
      </c>
      <c r="H7" s="26">
        <v>79</v>
      </c>
      <c r="I7" s="26">
        <v>85</v>
      </c>
      <c r="J7" s="26">
        <v>83</v>
      </c>
      <c r="K7" s="26">
        <v>76</v>
      </c>
      <c r="L7" s="26">
        <v>65</v>
      </c>
      <c r="M7" s="26">
        <v>54</v>
      </c>
      <c r="N7" s="26">
        <v>44</v>
      </c>
    </row>
    <row r="8" spans="2:14" ht="16" thickBot="1" x14ac:dyDescent="0.25">
      <c r="B8" s="66" t="s">
        <v>24</v>
      </c>
      <c r="C8" s="26">
        <v>45</v>
      </c>
      <c r="D8" s="26">
        <v>46</v>
      </c>
      <c r="E8" s="26">
        <v>54</v>
      </c>
      <c r="F8" s="26">
        <v>61</v>
      </c>
      <c r="G8" s="26">
        <v>72</v>
      </c>
      <c r="H8" s="26">
        <v>82</v>
      </c>
      <c r="I8" s="26">
        <v>90</v>
      </c>
      <c r="J8" s="26">
        <v>88</v>
      </c>
      <c r="K8" s="26">
        <v>79</v>
      </c>
      <c r="L8" s="26">
        <v>66</v>
      </c>
      <c r="M8" s="26">
        <v>52</v>
      </c>
      <c r="N8" s="26">
        <v>45</v>
      </c>
    </row>
    <row r="9" spans="2:14" ht="16" thickBot="1" x14ac:dyDescent="0.25">
      <c r="B9" s="66" t="s">
        <v>23</v>
      </c>
      <c r="C9" s="26">
        <v>57</v>
      </c>
      <c r="D9" s="26">
        <v>61</v>
      </c>
      <c r="E9" s="26">
        <v>69</v>
      </c>
      <c r="F9" s="26">
        <v>77</v>
      </c>
      <c r="G9" s="26">
        <v>84</v>
      </c>
      <c r="H9" s="26">
        <v>91</v>
      </c>
      <c r="I9" s="26">
        <v>95</v>
      </c>
      <c r="J9" s="26">
        <v>96</v>
      </c>
      <c r="K9" s="26">
        <v>89</v>
      </c>
      <c r="L9" s="26">
        <v>80</v>
      </c>
      <c r="M9" s="26">
        <v>68</v>
      </c>
      <c r="N9" s="26">
        <v>58</v>
      </c>
    </row>
    <row r="10" spans="2:14" ht="16" thickBot="1" x14ac:dyDescent="0.25">
      <c r="B10" s="66" t="s">
        <v>26</v>
      </c>
      <c r="C10" s="26">
        <v>67</v>
      </c>
      <c r="D10" s="26">
        <v>71</v>
      </c>
      <c r="E10" s="26">
        <v>77</v>
      </c>
      <c r="F10" s="26">
        <v>85</v>
      </c>
      <c r="G10" s="26">
        <v>95</v>
      </c>
      <c r="H10" s="26">
        <v>104</v>
      </c>
      <c r="I10" s="26">
        <v>106</v>
      </c>
      <c r="J10" s="26">
        <v>104</v>
      </c>
      <c r="K10" s="26">
        <v>100</v>
      </c>
      <c r="L10" s="26">
        <v>89</v>
      </c>
      <c r="M10" s="26">
        <v>76</v>
      </c>
      <c r="N10" s="26">
        <v>66</v>
      </c>
    </row>
    <row r="11" spans="2:14" ht="16" thickBot="1" x14ac:dyDescent="0.25">
      <c r="B11" s="66" t="s">
        <v>22</v>
      </c>
      <c r="C11" s="26">
        <v>76</v>
      </c>
      <c r="D11" s="26">
        <v>78</v>
      </c>
      <c r="E11" s="26">
        <v>80</v>
      </c>
      <c r="F11" s="26">
        <v>83</v>
      </c>
      <c r="G11" s="26">
        <v>87</v>
      </c>
      <c r="H11" s="26">
        <v>89</v>
      </c>
      <c r="I11" s="26">
        <v>91</v>
      </c>
      <c r="J11" s="26">
        <v>91</v>
      </c>
      <c r="K11" s="26">
        <v>89</v>
      </c>
      <c r="L11" s="26">
        <v>86</v>
      </c>
      <c r="M11" s="26">
        <v>82</v>
      </c>
      <c r="N11" s="26">
        <v>78</v>
      </c>
    </row>
    <row r="12" spans="2:14" ht="16" thickBot="1" x14ac:dyDescent="0.25">
      <c r="B12" s="66" t="s">
        <v>47</v>
      </c>
      <c r="C12" s="26">
        <v>75</v>
      </c>
      <c r="D12" s="26">
        <v>73</v>
      </c>
      <c r="E12" s="26">
        <v>72</v>
      </c>
      <c r="F12" s="26">
        <v>66</v>
      </c>
      <c r="G12" s="26">
        <v>61</v>
      </c>
      <c r="H12" s="26">
        <v>55</v>
      </c>
      <c r="I12" s="26">
        <v>49</v>
      </c>
      <c r="J12" s="26">
        <v>57</v>
      </c>
      <c r="K12" s="26">
        <v>61</v>
      </c>
      <c r="L12" s="26">
        <v>64</v>
      </c>
      <c r="M12" s="26">
        <v>70</v>
      </c>
      <c r="N12" s="26">
        <v>74</v>
      </c>
    </row>
    <row r="13" spans="2:14" ht="16" thickBot="1" x14ac:dyDescent="0.25">
      <c r="B13" s="66" t="s">
        <v>46</v>
      </c>
      <c r="C13" s="26">
        <v>74</v>
      </c>
      <c r="D13" s="26">
        <v>70</v>
      </c>
      <c r="E13" s="26">
        <v>68</v>
      </c>
      <c r="F13" s="26">
        <v>63</v>
      </c>
      <c r="G13" s="26">
        <v>57</v>
      </c>
      <c r="H13" s="26">
        <v>49</v>
      </c>
      <c r="I13" s="26">
        <v>44</v>
      </c>
      <c r="J13" s="26">
        <v>49</v>
      </c>
      <c r="K13" s="26">
        <v>55</v>
      </c>
      <c r="L13" s="26">
        <v>59</v>
      </c>
      <c r="M13" s="26">
        <v>62</v>
      </c>
      <c r="N13" s="26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57E401B3-8D03-DA40-8780-1F311103CFC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tabSelected="1" workbookViewId="0">
      <selection activeCell="D14" sqref="D14"/>
    </sheetView>
  </sheetViews>
  <sheetFormatPr baseColWidth="10" defaultColWidth="8.83203125" defaultRowHeight="15" x14ac:dyDescent="0.2"/>
  <cols>
    <col min="1" max="1" width="12.5" customWidth="1"/>
    <col min="2" max="2" width="12.83203125" style="28" customWidth="1"/>
    <col min="3" max="3" width="14.1640625" style="28" customWidth="1"/>
    <col min="4" max="4" width="13.5" style="12" customWidth="1"/>
    <col min="5" max="5" width="9.83203125" customWidth="1"/>
  </cols>
  <sheetData>
    <row r="1" spans="1:4" x14ac:dyDescent="0.2">
      <c r="A1" s="27" t="s">
        <v>2128</v>
      </c>
      <c r="B1" s="27" t="s">
        <v>2126</v>
      </c>
      <c r="C1" s="27" t="s">
        <v>2129</v>
      </c>
      <c r="D1" s="25" t="s">
        <v>2127</v>
      </c>
    </row>
    <row r="2" spans="1:4" x14ac:dyDescent="0.2">
      <c r="A2" s="53">
        <v>4500</v>
      </c>
      <c r="B2" s="28">
        <v>10000</v>
      </c>
      <c r="C2" s="28">
        <f>IF(A2&gt;B2,0,B2-A2)</f>
        <v>5500</v>
      </c>
      <c r="D2" s="52">
        <f>A2/B2</f>
        <v>0.45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B91"/>
  <sheetViews>
    <sheetView showGridLines="0" workbookViewId="0">
      <selection activeCell="E16" sqref="E16"/>
    </sheetView>
  </sheetViews>
  <sheetFormatPr baseColWidth="10" defaultColWidth="8.83203125" defaultRowHeight="15" x14ac:dyDescent="0.2"/>
  <cols>
    <col min="1" max="1" width="8.83203125" style="33"/>
    <col min="2" max="2" width="12.5" style="28" customWidth="1"/>
  </cols>
  <sheetData>
    <row r="1" spans="1:2" x14ac:dyDescent="0.2">
      <c r="A1" s="61" t="s">
        <v>100</v>
      </c>
      <c r="B1" s="25" t="s">
        <v>234</v>
      </c>
    </row>
    <row r="2" spans="1:2" x14ac:dyDescent="0.2">
      <c r="A2" s="33">
        <v>42370</v>
      </c>
      <c r="B2" s="28">
        <v>10880.507306313757</v>
      </c>
    </row>
    <row r="3" spans="1:2" x14ac:dyDescent="0.2">
      <c r="A3" s="33">
        <v>42371</v>
      </c>
      <c r="B3" s="28">
        <v>8771.8178476242992</v>
      </c>
    </row>
    <row r="4" spans="1:2" x14ac:dyDescent="0.2">
      <c r="A4" s="33">
        <v>42372</v>
      </c>
      <c r="B4" s="28">
        <v>12651.337193272677</v>
      </c>
    </row>
    <row r="5" spans="1:2" x14ac:dyDescent="0.2">
      <c r="A5" s="33">
        <v>42373</v>
      </c>
      <c r="B5" s="28">
        <v>9272.5071225071206</v>
      </c>
    </row>
    <row r="6" spans="1:2" x14ac:dyDescent="0.2">
      <c r="A6" s="33">
        <v>42374</v>
      </c>
      <c r="B6" s="28">
        <v>9822.9804245933283</v>
      </c>
    </row>
    <row r="7" spans="1:2" x14ac:dyDescent="0.2">
      <c r="A7" s="33">
        <v>42375</v>
      </c>
      <c r="B7" s="28">
        <v>7387.2392243359982</v>
      </c>
    </row>
    <row r="8" spans="1:2" x14ac:dyDescent="0.2">
      <c r="A8" s="33">
        <v>42376</v>
      </c>
      <c r="B8" s="28">
        <v>6862.3058542413382</v>
      </c>
    </row>
    <row r="9" spans="1:2" x14ac:dyDescent="0.2">
      <c r="A9" s="33">
        <v>42377</v>
      </c>
      <c r="B9" s="28">
        <v>10476.642771804063</v>
      </c>
    </row>
    <row r="10" spans="1:2" x14ac:dyDescent="0.2">
      <c r="A10" s="33">
        <v>42378</v>
      </c>
      <c r="B10" s="28">
        <v>7546.424960941089</v>
      </c>
    </row>
    <row r="11" spans="1:2" x14ac:dyDescent="0.2">
      <c r="A11" s="33">
        <v>42379</v>
      </c>
      <c r="B11" s="28">
        <v>14394.853414208252</v>
      </c>
    </row>
    <row r="12" spans="1:2" x14ac:dyDescent="0.2">
      <c r="A12" s="33">
        <v>42380</v>
      </c>
      <c r="B12" s="28">
        <v>9548.3457402812219</v>
      </c>
    </row>
    <row r="13" spans="1:2" x14ac:dyDescent="0.2">
      <c r="A13" s="33">
        <v>42381</v>
      </c>
      <c r="B13" s="28">
        <v>11278.788714272585</v>
      </c>
    </row>
    <row r="14" spans="1:2" x14ac:dyDescent="0.2">
      <c r="A14" s="33">
        <v>42382</v>
      </c>
      <c r="B14" s="28">
        <v>6252.6835768771261</v>
      </c>
    </row>
    <row r="15" spans="1:2" x14ac:dyDescent="0.2">
      <c r="A15" s="33">
        <v>42383</v>
      </c>
      <c r="B15" s="28">
        <v>6819.2261740648837</v>
      </c>
    </row>
    <row r="16" spans="1:2" x14ac:dyDescent="0.2">
      <c r="A16" s="33">
        <v>42384</v>
      </c>
      <c r="B16" s="28">
        <v>8519.1434610789456</v>
      </c>
    </row>
    <row r="17" spans="1:2" x14ac:dyDescent="0.2">
      <c r="A17" s="33">
        <v>42385</v>
      </c>
      <c r="B17" s="28">
        <v>6991.6276077566399</v>
      </c>
    </row>
    <row r="18" spans="1:2" x14ac:dyDescent="0.2">
      <c r="A18" s="71">
        <v>42386</v>
      </c>
      <c r="B18" s="28">
        <v>15776.693318628804</v>
      </c>
    </row>
    <row r="19" spans="1:2" x14ac:dyDescent="0.2">
      <c r="A19" s="71">
        <v>42387</v>
      </c>
      <c r="B19" s="28">
        <v>12594.949912691845</v>
      </c>
    </row>
    <row r="20" spans="1:2" x14ac:dyDescent="0.2">
      <c r="A20" s="71">
        <v>42388</v>
      </c>
      <c r="B20" s="28">
        <v>13533.995037220844</v>
      </c>
    </row>
    <row r="21" spans="1:2" x14ac:dyDescent="0.2">
      <c r="A21" s="33">
        <v>42389</v>
      </c>
      <c r="B21" s="28">
        <v>6202.0218729896151</v>
      </c>
    </row>
    <row r="22" spans="1:2" x14ac:dyDescent="0.2">
      <c r="A22" s="33">
        <v>42390</v>
      </c>
      <c r="B22" s="28">
        <v>7276.789817112397</v>
      </c>
    </row>
    <row r="23" spans="1:2" x14ac:dyDescent="0.2">
      <c r="A23" s="33">
        <v>42391</v>
      </c>
      <c r="B23" s="28">
        <v>7485.1438286922166</v>
      </c>
    </row>
    <row r="24" spans="1:2" x14ac:dyDescent="0.2">
      <c r="A24" s="33">
        <v>42392</v>
      </c>
      <c r="B24" s="28">
        <v>6076.1051373954588</v>
      </c>
    </row>
    <row r="25" spans="1:2" x14ac:dyDescent="0.2">
      <c r="A25" s="33">
        <v>42393</v>
      </c>
      <c r="B25" s="28">
        <v>8231.4860766473666</v>
      </c>
    </row>
    <row r="26" spans="1:2" x14ac:dyDescent="0.2">
      <c r="A26" s="33">
        <v>42394</v>
      </c>
      <c r="B26" s="28">
        <v>6658.6986490212284</v>
      </c>
    </row>
    <row r="27" spans="1:2" x14ac:dyDescent="0.2">
      <c r="A27" s="33">
        <v>42395</v>
      </c>
      <c r="B27" s="28">
        <v>5948.2951934564817</v>
      </c>
    </row>
    <row r="28" spans="1:2" x14ac:dyDescent="0.2">
      <c r="A28" s="33">
        <v>42396</v>
      </c>
      <c r="B28" s="28">
        <v>5973.5823913243266</v>
      </c>
    </row>
    <row r="29" spans="1:2" x14ac:dyDescent="0.2">
      <c r="A29" s="71">
        <v>42397</v>
      </c>
      <c r="B29" s="28">
        <v>8780.8335630916281</v>
      </c>
    </row>
    <row r="30" spans="1:2" x14ac:dyDescent="0.2">
      <c r="A30" s="71">
        <v>42398</v>
      </c>
      <c r="B30" s="28">
        <v>11448.869589192169</v>
      </c>
    </row>
    <row r="31" spans="1:2" x14ac:dyDescent="0.2">
      <c r="A31" s="71">
        <v>42399</v>
      </c>
      <c r="B31" s="28">
        <v>10013.652237845785</v>
      </c>
    </row>
    <row r="32" spans="1:2" x14ac:dyDescent="0.2">
      <c r="A32" s="71">
        <v>42400</v>
      </c>
      <c r="B32" s="28">
        <v>9972.4749563459245</v>
      </c>
    </row>
    <row r="33" spans="1:2" x14ac:dyDescent="0.2">
      <c r="A33" s="71">
        <v>42401</v>
      </c>
      <c r="B33" s="28">
        <v>10631.577979965077</v>
      </c>
    </row>
    <row r="34" spans="1:2" x14ac:dyDescent="0.2">
      <c r="A34" s="71">
        <v>42402</v>
      </c>
      <c r="B34" s="28">
        <v>9662.9997242900463</v>
      </c>
    </row>
    <row r="35" spans="1:2" x14ac:dyDescent="0.2">
      <c r="A35" s="33">
        <v>42403</v>
      </c>
      <c r="B35" s="28">
        <v>8893.7551695616203</v>
      </c>
    </row>
    <row r="36" spans="1:2" x14ac:dyDescent="0.2">
      <c r="A36" s="33">
        <v>42404</v>
      </c>
      <c r="B36" s="28">
        <v>7366.9561621174525</v>
      </c>
    </row>
    <row r="37" spans="1:2" x14ac:dyDescent="0.2">
      <c r="A37" s="33">
        <v>42405</v>
      </c>
      <c r="B37" s="28">
        <v>9330.9024905799088</v>
      </c>
    </row>
    <row r="38" spans="1:2" x14ac:dyDescent="0.2">
      <c r="A38" s="33">
        <v>42406</v>
      </c>
      <c r="B38" s="28">
        <v>8930.0891462181771</v>
      </c>
    </row>
    <row r="39" spans="1:2" x14ac:dyDescent="0.2">
      <c r="A39" s="33">
        <v>42407</v>
      </c>
      <c r="B39" s="28">
        <v>7770.1773734031804</v>
      </c>
    </row>
    <row r="40" spans="1:2" x14ac:dyDescent="0.2">
      <c r="A40" s="33">
        <v>42408</v>
      </c>
      <c r="B40" s="28">
        <v>7581.5871702968452</v>
      </c>
    </row>
    <row r="41" spans="1:2" x14ac:dyDescent="0.2">
      <c r="A41" s="33">
        <v>42409</v>
      </c>
      <c r="B41" s="28">
        <v>8524.1200257329274</v>
      </c>
    </row>
    <row r="42" spans="1:2" x14ac:dyDescent="0.2">
      <c r="A42" s="33">
        <v>42410</v>
      </c>
      <c r="B42" s="28">
        <v>11476.128113224886</v>
      </c>
    </row>
    <row r="43" spans="1:2" x14ac:dyDescent="0.2">
      <c r="A43" s="33">
        <v>42411</v>
      </c>
      <c r="B43" s="28">
        <v>8303.7910118555283</v>
      </c>
    </row>
    <row r="44" spans="1:2" x14ac:dyDescent="0.2">
      <c r="A44" s="33">
        <v>42412</v>
      </c>
      <c r="B44" s="28">
        <v>14349.98621450234</v>
      </c>
    </row>
    <row r="45" spans="1:2" x14ac:dyDescent="0.2">
      <c r="A45" s="33">
        <v>42413</v>
      </c>
      <c r="B45" s="28">
        <v>10032.634868118739</v>
      </c>
    </row>
    <row r="46" spans="1:2" x14ac:dyDescent="0.2">
      <c r="A46" s="33">
        <v>42414</v>
      </c>
      <c r="B46" s="28">
        <v>13213.537358698646</v>
      </c>
    </row>
    <row r="47" spans="1:2" x14ac:dyDescent="0.2">
      <c r="A47" s="33">
        <v>42415</v>
      </c>
      <c r="B47" s="28">
        <v>7451.4199062586149</v>
      </c>
    </row>
    <row r="48" spans="1:2" x14ac:dyDescent="0.2">
      <c r="A48" s="33">
        <v>42416</v>
      </c>
      <c r="B48" s="28">
        <v>9743.208344821247</v>
      </c>
    </row>
    <row r="49" spans="1:2" x14ac:dyDescent="0.2">
      <c r="A49" s="33">
        <v>42417</v>
      </c>
      <c r="B49" s="28">
        <v>8597.7253928866849</v>
      </c>
    </row>
    <row r="50" spans="1:2" x14ac:dyDescent="0.2">
      <c r="A50" s="33">
        <v>42418</v>
      </c>
      <c r="B50" s="28">
        <v>8472.8701406120763</v>
      </c>
    </row>
    <row r="51" spans="1:2" x14ac:dyDescent="0.2">
      <c r="A51" s="71">
        <v>42419</v>
      </c>
      <c r="B51" s="28">
        <v>12469.740832644056</v>
      </c>
    </row>
    <row r="52" spans="1:2" x14ac:dyDescent="0.2">
      <c r="A52" s="71">
        <v>42420</v>
      </c>
      <c r="B52" s="28">
        <v>13180.438378825475</v>
      </c>
    </row>
    <row r="53" spans="1:2" x14ac:dyDescent="0.2">
      <c r="A53" s="71">
        <v>42421</v>
      </c>
      <c r="B53" s="28">
        <v>12978.91278375149</v>
      </c>
    </row>
    <row r="54" spans="1:2" x14ac:dyDescent="0.2">
      <c r="A54" s="71">
        <v>42422</v>
      </c>
      <c r="B54" s="28">
        <v>12389.88603988604</v>
      </c>
    </row>
    <row r="55" spans="1:2" x14ac:dyDescent="0.2">
      <c r="A55" s="71">
        <v>42423</v>
      </c>
      <c r="B55" s="28">
        <v>13144.669607572831</v>
      </c>
    </row>
    <row r="56" spans="1:2" x14ac:dyDescent="0.2">
      <c r="A56" s="71">
        <v>42424</v>
      </c>
      <c r="B56" s="28">
        <v>5656.575682382133</v>
      </c>
    </row>
    <row r="57" spans="1:2" x14ac:dyDescent="0.2">
      <c r="A57" s="71">
        <v>42425</v>
      </c>
      <c r="B57" s="28">
        <v>7138.7280580828956</v>
      </c>
    </row>
    <row r="58" spans="1:2" x14ac:dyDescent="0.2">
      <c r="A58" s="71">
        <v>42426</v>
      </c>
      <c r="B58" s="28">
        <v>9987.3678889807907</v>
      </c>
    </row>
    <row r="59" spans="1:2" x14ac:dyDescent="0.2">
      <c r="A59" s="71">
        <v>42427</v>
      </c>
      <c r="B59" s="28">
        <v>9013.569524859844</v>
      </c>
    </row>
    <row r="60" spans="1:2" x14ac:dyDescent="0.2">
      <c r="A60" s="71">
        <v>42428</v>
      </c>
      <c r="B60" s="28">
        <v>17179.735318444997</v>
      </c>
    </row>
    <row r="61" spans="1:2" x14ac:dyDescent="0.2">
      <c r="A61" s="71">
        <v>42429</v>
      </c>
      <c r="B61" s="28">
        <v>11870.889624115431</v>
      </c>
    </row>
    <row r="62" spans="1:2" x14ac:dyDescent="0.2">
      <c r="A62" s="71">
        <v>42430</v>
      </c>
      <c r="B62" s="28">
        <v>11394.187115154857</v>
      </c>
    </row>
    <row r="63" spans="1:2" x14ac:dyDescent="0.2">
      <c r="A63" s="33">
        <v>42431</v>
      </c>
      <c r="B63" s="28">
        <v>6068.7804429739926</v>
      </c>
    </row>
    <row r="64" spans="1:2" x14ac:dyDescent="0.2">
      <c r="A64" s="33">
        <v>42432</v>
      </c>
      <c r="B64" s="28">
        <v>7827.7180406212665</v>
      </c>
    </row>
    <row r="65" spans="1:2" x14ac:dyDescent="0.2">
      <c r="A65" s="33">
        <v>42433</v>
      </c>
      <c r="B65" s="28">
        <v>10591.590846429557</v>
      </c>
    </row>
    <row r="66" spans="1:2" x14ac:dyDescent="0.2">
      <c r="A66" s="33">
        <v>42434</v>
      </c>
      <c r="B66" s="28">
        <v>9915.1916184174243</v>
      </c>
    </row>
    <row r="67" spans="1:2" x14ac:dyDescent="0.2">
      <c r="A67" s="71">
        <v>42435</v>
      </c>
      <c r="B67" s="28">
        <v>19142.44095211837</v>
      </c>
    </row>
    <row r="68" spans="1:2" x14ac:dyDescent="0.2">
      <c r="A68" s="71">
        <v>42436</v>
      </c>
      <c r="B68" s="28">
        <v>18073.18720705817</v>
      </c>
    </row>
    <row r="69" spans="1:2" x14ac:dyDescent="0.2">
      <c r="A69" s="71">
        <v>42437</v>
      </c>
      <c r="B69" s="28">
        <v>14942.326072971233</v>
      </c>
    </row>
    <row r="70" spans="1:2" x14ac:dyDescent="0.2">
      <c r="A70" s="33">
        <v>42438</v>
      </c>
      <c r="B70" s="28">
        <v>7468.5552798456019</v>
      </c>
    </row>
    <row r="71" spans="1:2" x14ac:dyDescent="0.2">
      <c r="A71" s="33">
        <v>42439</v>
      </c>
      <c r="B71" s="28">
        <v>11640.566124437091</v>
      </c>
    </row>
    <row r="72" spans="1:2" x14ac:dyDescent="0.2">
      <c r="A72" s="33">
        <v>42440</v>
      </c>
      <c r="B72" s="28">
        <v>13562.204760591858</v>
      </c>
    </row>
    <row r="73" spans="1:2" x14ac:dyDescent="0.2">
      <c r="A73" s="33">
        <v>42441</v>
      </c>
      <c r="B73" s="28">
        <v>10909.31899641577</v>
      </c>
    </row>
    <row r="74" spans="1:2" x14ac:dyDescent="0.2">
      <c r="A74" s="33">
        <v>42442</v>
      </c>
      <c r="B74" s="28">
        <v>15724.574947155592</v>
      </c>
    </row>
    <row r="75" spans="1:2" x14ac:dyDescent="0.2">
      <c r="A75" s="33">
        <v>42443</v>
      </c>
      <c r="B75" s="28">
        <v>11017.728149986215</v>
      </c>
    </row>
    <row r="76" spans="1:2" x14ac:dyDescent="0.2">
      <c r="A76" s="33">
        <v>42444</v>
      </c>
      <c r="B76" s="28">
        <v>11703.67613270839</v>
      </c>
    </row>
    <row r="77" spans="1:2" x14ac:dyDescent="0.2">
      <c r="A77" s="33">
        <v>42445</v>
      </c>
      <c r="B77" s="28">
        <v>13983.259810679167</v>
      </c>
    </row>
    <row r="78" spans="1:2" x14ac:dyDescent="0.2">
      <c r="A78" s="33">
        <v>42446</v>
      </c>
      <c r="B78" s="28">
        <v>11522.291149710507</v>
      </c>
    </row>
    <row r="79" spans="1:2" x14ac:dyDescent="0.2">
      <c r="A79" s="33">
        <v>42447</v>
      </c>
      <c r="B79" s="28">
        <v>12578.05808289679</v>
      </c>
    </row>
    <row r="80" spans="1:2" x14ac:dyDescent="0.2">
      <c r="A80" s="33">
        <v>42448</v>
      </c>
      <c r="B80" s="28">
        <v>12319.157246576604</v>
      </c>
    </row>
    <row r="81" spans="1:2" x14ac:dyDescent="0.2">
      <c r="A81" s="71">
        <v>42449</v>
      </c>
      <c r="B81" s="28">
        <v>23465.439757375239</v>
      </c>
    </row>
    <row r="82" spans="1:2" x14ac:dyDescent="0.2">
      <c r="A82" s="71">
        <v>42450</v>
      </c>
      <c r="B82" s="28">
        <v>19958.018564470174</v>
      </c>
    </row>
    <row r="83" spans="1:2" x14ac:dyDescent="0.2">
      <c r="A83" s="71">
        <v>42451</v>
      </c>
      <c r="B83" s="28">
        <v>16884.6107894495</v>
      </c>
    </row>
    <row r="84" spans="1:2" x14ac:dyDescent="0.2">
      <c r="A84" s="71">
        <v>42452</v>
      </c>
      <c r="B84" s="28">
        <v>18745.657568238217</v>
      </c>
    </row>
    <row r="85" spans="1:2" x14ac:dyDescent="0.2">
      <c r="A85" s="71">
        <v>42453</v>
      </c>
      <c r="B85" s="28">
        <v>16713.220292252547</v>
      </c>
    </row>
    <row r="86" spans="1:2" x14ac:dyDescent="0.2">
      <c r="A86" s="33">
        <v>42454</v>
      </c>
      <c r="B86" s="28">
        <v>7348.7776858744592</v>
      </c>
    </row>
    <row r="87" spans="1:2" x14ac:dyDescent="0.2">
      <c r="A87" s="33">
        <v>42455</v>
      </c>
      <c r="B87" s="28">
        <v>5941.319731642312</v>
      </c>
    </row>
    <row r="88" spans="1:2" x14ac:dyDescent="0.2">
      <c r="A88" s="33">
        <v>42456</v>
      </c>
      <c r="B88" s="28">
        <v>7767.3191802224064</v>
      </c>
    </row>
    <row r="89" spans="1:2" x14ac:dyDescent="0.2">
      <c r="A89" s="33">
        <v>42457</v>
      </c>
      <c r="B89" s="28">
        <v>8210.155316606928</v>
      </c>
    </row>
    <row r="90" spans="1:2" x14ac:dyDescent="0.2">
      <c r="A90" s="33">
        <v>42458</v>
      </c>
      <c r="B90" s="28">
        <v>6357.4487639003764</v>
      </c>
    </row>
    <row r="91" spans="1:2" x14ac:dyDescent="0.2">
      <c r="A91" s="33">
        <v>42459</v>
      </c>
      <c r="B91" s="28">
        <v>8336.0628618693117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4"/>
  <sheetViews>
    <sheetView showGridLines="0" workbookViewId="0">
      <selection activeCell="D22" sqref="D22"/>
    </sheetView>
  </sheetViews>
  <sheetFormatPr baseColWidth="10" defaultColWidth="8.83203125" defaultRowHeight="15" x14ac:dyDescent="0.2"/>
  <cols>
    <col min="1" max="1" width="11.83203125" style="33" customWidth="1"/>
    <col min="2" max="2" width="14.1640625" style="12" customWidth="1"/>
  </cols>
  <sheetData>
    <row r="1" spans="1:2" x14ac:dyDescent="0.2">
      <c r="A1" s="61" t="s">
        <v>100</v>
      </c>
      <c r="B1" s="25" t="s">
        <v>2221</v>
      </c>
    </row>
    <row r="2" spans="1:2" x14ac:dyDescent="0.2">
      <c r="A2" s="33">
        <v>42461</v>
      </c>
      <c r="B2" s="12">
        <v>88</v>
      </c>
    </row>
    <row r="3" spans="1:2" x14ac:dyDescent="0.2">
      <c r="A3" s="33">
        <v>42462</v>
      </c>
      <c r="B3" s="12">
        <v>88</v>
      </c>
    </row>
    <row r="4" spans="1:2" x14ac:dyDescent="0.2">
      <c r="A4" s="33">
        <v>42463</v>
      </c>
      <c r="B4" s="12">
        <v>81</v>
      </c>
    </row>
    <row r="5" spans="1:2" x14ac:dyDescent="0.2">
      <c r="A5" s="33">
        <v>42464</v>
      </c>
      <c r="B5" s="12">
        <v>82</v>
      </c>
    </row>
    <row r="6" spans="1:2" x14ac:dyDescent="0.2">
      <c r="A6" s="33">
        <v>42465</v>
      </c>
      <c r="B6" s="12">
        <v>77</v>
      </c>
    </row>
    <row r="7" spans="1:2" x14ac:dyDescent="0.2">
      <c r="A7" s="33">
        <v>42466</v>
      </c>
      <c r="B7" s="12">
        <v>80</v>
      </c>
    </row>
    <row r="8" spans="1:2" x14ac:dyDescent="0.2">
      <c r="A8" s="33">
        <v>42467</v>
      </c>
      <c r="B8" s="12">
        <v>75</v>
      </c>
    </row>
    <row r="9" spans="1:2" x14ac:dyDescent="0.2">
      <c r="A9" s="33">
        <v>42468</v>
      </c>
      <c r="B9" s="12">
        <v>77</v>
      </c>
    </row>
    <row r="10" spans="1:2" x14ac:dyDescent="0.2">
      <c r="A10" s="33">
        <v>42469</v>
      </c>
      <c r="B10" s="12">
        <v>75</v>
      </c>
    </row>
    <row r="11" spans="1:2" x14ac:dyDescent="0.2">
      <c r="A11" s="33">
        <v>42470</v>
      </c>
      <c r="B11" s="12">
        <v>80</v>
      </c>
    </row>
    <row r="12" spans="1:2" x14ac:dyDescent="0.2">
      <c r="A12" s="33">
        <v>42471</v>
      </c>
      <c r="B12" s="12">
        <v>88</v>
      </c>
    </row>
    <row r="13" spans="1:2" x14ac:dyDescent="0.2">
      <c r="A13" s="33">
        <v>42472</v>
      </c>
      <c r="B13" s="12">
        <v>79</v>
      </c>
    </row>
    <row r="14" spans="1:2" x14ac:dyDescent="0.2">
      <c r="A14" s="33">
        <v>42473</v>
      </c>
      <c r="B14" s="12">
        <v>85</v>
      </c>
    </row>
    <row r="15" spans="1:2" x14ac:dyDescent="0.2">
      <c r="A15" s="33">
        <v>42474</v>
      </c>
      <c r="B15" s="12">
        <v>84</v>
      </c>
    </row>
    <row r="16" spans="1:2" x14ac:dyDescent="0.2">
      <c r="A16" s="33">
        <v>42475</v>
      </c>
      <c r="B16" s="12">
        <v>86</v>
      </c>
    </row>
    <row r="17" spans="1:2" x14ac:dyDescent="0.2">
      <c r="A17" s="33">
        <v>42476</v>
      </c>
      <c r="B17" s="12">
        <v>76</v>
      </c>
    </row>
    <row r="18" spans="1:2" x14ac:dyDescent="0.2">
      <c r="A18" s="33">
        <v>42477</v>
      </c>
      <c r="B18" s="12">
        <v>77</v>
      </c>
    </row>
    <row r="19" spans="1:2" x14ac:dyDescent="0.2">
      <c r="A19" s="33">
        <v>42478</v>
      </c>
      <c r="B19" s="12">
        <v>85</v>
      </c>
    </row>
    <row r="20" spans="1:2" x14ac:dyDescent="0.2">
      <c r="A20" s="33">
        <v>42479</v>
      </c>
      <c r="B20" s="12">
        <v>80</v>
      </c>
    </row>
    <row r="21" spans="1:2" x14ac:dyDescent="0.2">
      <c r="A21" s="33">
        <v>42480</v>
      </c>
      <c r="B21" s="12">
        <v>76</v>
      </c>
    </row>
    <row r="22" spans="1:2" x14ac:dyDescent="0.2">
      <c r="A22" s="33">
        <v>42481</v>
      </c>
      <c r="B22" s="12">
        <v>74</v>
      </c>
    </row>
    <row r="23" spans="1:2" x14ac:dyDescent="0.2">
      <c r="A23" s="33">
        <v>42482</v>
      </c>
      <c r="B23" s="12">
        <v>79</v>
      </c>
    </row>
    <row r="24" spans="1:2" x14ac:dyDescent="0.2">
      <c r="A24" s="33">
        <v>42483</v>
      </c>
      <c r="B24" s="12">
        <v>82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2:F19"/>
  <sheetViews>
    <sheetView showGridLines="0" workbookViewId="0">
      <selection activeCell="G6" sqref="G6"/>
    </sheetView>
  </sheetViews>
  <sheetFormatPr baseColWidth="10" defaultColWidth="9.1640625" defaultRowHeight="15" x14ac:dyDescent="0.2"/>
  <cols>
    <col min="1" max="1" width="6.5" style="1" customWidth="1"/>
    <col min="2" max="2" width="11.83203125" style="1" customWidth="1"/>
    <col min="3" max="3" width="13.1640625" style="1" customWidth="1"/>
    <col min="4" max="4" width="13" style="1" customWidth="1"/>
    <col min="5" max="5" width="11.5" style="1" customWidth="1"/>
    <col min="6" max="16384" width="9.1640625" style="1"/>
  </cols>
  <sheetData>
    <row r="2" spans="1:6" ht="16" thickBot="1" x14ac:dyDescent="0.25">
      <c r="B2" s="2" t="s">
        <v>0</v>
      </c>
      <c r="C2" s="3" t="s">
        <v>1</v>
      </c>
      <c r="D2" s="4" t="s">
        <v>2</v>
      </c>
      <c r="E2" s="3" t="s">
        <v>2198</v>
      </c>
    </row>
    <row r="3" spans="1:6" ht="17" thickTop="1" thickBot="1" x14ac:dyDescent="0.25">
      <c r="A3" s="5"/>
      <c r="B3" s="6" t="s">
        <v>3</v>
      </c>
      <c r="C3" s="44">
        <v>1696583</v>
      </c>
      <c r="D3" s="44">
        <v>26183</v>
      </c>
      <c r="E3" s="54">
        <f>D3/C3</f>
        <v>1.5432784602934251E-2</v>
      </c>
    </row>
    <row r="4" spans="1:6" ht="17" thickTop="1" thickBot="1" x14ac:dyDescent="0.25">
      <c r="A4" s="5"/>
      <c r="B4" s="6" t="s">
        <v>4</v>
      </c>
      <c r="C4" s="44">
        <v>1585079</v>
      </c>
      <c r="D4" s="44">
        <v>20024</v>
      </c>
      <c r="E4" s="54">
        <f t="shared" ref="E4:E14" si="0">D4/C4</f>
        <v>1.263280883791912E-2</v>
      </c>
    </row>
    <row r="5" spans="1:6" ht="17" thickTop="1" thickBot="1" x14ac:dyDescent="0.25">
      <c r="A5" s="5"/>
      <c r="B5" s="6" t="s">
        <v>5</v>
      </c>
      <c r="C5" s="44">
        <v>584486</v>
      </c>
      <c r="D5" s="44">
        <v>20564</v>
      </c>
      <c r="E5" s="54">
        <f t="shared" si="0"/>
        <v>3.5183049722320121E-2</v>
      </c>
    </row>
    <row r="6" spans="1:6" ht="17" thickTop="1" thickBot="1" x14ac:dyDescent="0.25">
      <c r="A6" s="5"/>
      <c r="B6" s="6" t="s">
        <v>6</v>
      </c>
      <c r="C6" s="44">
        <v>2157640</v>
      </c>
      <c r="D6" s="44">
        <v>192000</v>
      </c>
      <c r="E6" s="54">
        <f t="shared" si="0"/>
        <v>8.898611445838972E-2</v>
      </c>
    </row>
    <row r="7" spans="1:6" ht="17" thickTop="1" thickBot="1" x14ac:dyDescent="0.25">
      <c r="A7" s="5"/>
      <c r="B7" s="6" t="s">
        <v>7</v>
      </c>
      <c r="C7" s="44">
        <v>2839283</v>
      </c>
      <c r="D7" s="44">
        <v>40629</v>
      </c>
      <c r="E7" s="54">
        <f t="shared" si="0"/>
        <v>1.4309598585276634E-2</v>
      </c>
    </row>
    <row r="8" spans="1:6" ht="17" thickTop="1" thickBot="1" x14ac:dyDescent="0.25">
      <c r="A8" s="5"/>
      <c r="B8" s="6" t="s">
        <v>8</v>
      </c>
      <c r="C8" s="44">
        <v>782039</v>
      </c>
      <c r="D8" s="44">
        <v>9872</v>
      </c>
      <c r="E8" s="54">
        <f t="shared" si="0"/>
        <v>1.2623411364394869E-2</v>
      </c>
    </row>
    <row r="9" spans="1:6" ht="17" thickTop="1" thickBot="1" x14ac:dyDescent="0.25">
      <c r="A9" s="5"/>
      <c r="B9" s="6" t="s">
        <v>9</v>
      </c>
      <c r="C9" s="44">
        <v>1123923</v>
      </c>
      <c r="D9" s="44">
        <v>8006</v>
      </c>
      <c r="E9" s="54">
        <f t="shared" si="0"/>
        <v>7.1232637823053719E-3</v>
      </c>
    </row>
    <row r="10" spans="1:6" ht="17" thickTop="1" thickBot="1" x14ac:dyDescent="0.25">
      <c r="A10" s="5"/>
      <c r="B10" s="6" t="s">
        <v>10</v>
      </c>
      <c r="C10" s="44">
        <v>2707191</v>
      </c>
      <c r="D10" s="44">
        <v>70705</v>
      </c>
      <c r="E10" s="54">
        <f t="shared" si="0"/>
        <v>2.6117477488658909E-2</v>
      </c>
    </row>
    <row r="11" spans="1:6" ht="17" thickTop="1" thickBot="1" x14ac:dyDescent="0.25">
      <c r="A11" s="5"/>
      <c r="B11" s="6" t="s">
        <v>11</v>
      </c>
      <c r="C11" s="44">
        <v>928323</v>
      </c>
      <c r="D11" s="44">
        <v>22617</v>
      </c>
      <c r="E11" s="54">
        <f t="shared" si="0"/>
        <v>2.4363287347184116E-2</v>
      </c>
    </row>
    <row r="12" spans="1:6" ht="17" thickTop="1" thickBot="1" x14ac:dyDescent="0.25">
      <c r="A12" s="5"/>
      <c r="B12" s="6" t="s">
        <v>12</v>
      </c>
      <c r="C12" s="44">
        <v>3454456</v>
      </c>
      <c r="D12" s="44">
        <v>22334</v>
      </c>
      <c r="E12" s="54">
        <f t="shared" si="0"/>
        <v>6.4652726796925481E-3</v>
      </c>
    </row>
    <row r="13" spans="1:6" ht="17" thickTop="1" thickBot="1" x14ac:dyDescent="0.25">
      <c r="A13" s="5"/>
      <c r="B13" s="6" t="s">
        <v>13</v>
      </c>
      <c r="C13" s="44">
        <v>3345678</v>
      </c>
      <c r="D13" s="44">
        <v>35771</v>
      </c>
      <c r="E13" s="54">
        <f t="shared" si="0"/>
        <v>1.0691704342139322E-2</v>
      </c>
    </row>
    <row r="14" spans="1:6" ht="17" thickTop="1" thickBot="1" x14ac:dyDescent="0.25">
      <c r="A14" s="5"/>
      <c r="B14" s="6" t="s">
        <v>14</v>
      </c>
      <c r="C14" s="44">
        <v>2102932</v>
      </c>
      <c r="D14" s="44">
        <v>11245</v>
      </c>
      <c r="E14" s="54">
        <f t="shared" si="0"/>
        <v>5.3472960609282656E-3</v>
      </c>
    </row>
    <row r="15" spans="1:6" ht="17" thickTop="1" thickBot="1" x14ac:dyDescent="0.25">
      <c r="B15" s="7"/>
      <c r="C15" s="7"/>
      <c r="D15" s="7"/>
    </row>
    <row r="16" spans="1:6" ht="18" thickTop="1" thickBot="1" x14ac:dyDescent="0.25">
      <c r="B16" s="9"/>
      <c r="C16" s="10" t="s">
        <v>16</v>
      </c>
      <c r="D16" s="11"/>
      <c r="F16" s="8" t="s">
        <v>15</v>
      </c>
    </row>
    <row r="17" spans="1:6" ht="18" thickTop="1" thickBot="1" x14ac:dyDescent="0.25">
      <c r="A17" s="5"/>
      <c r="C17" s="10" t="s">
        <v>17</v>
      </c>
      <c r="D17" s="11"/>
    </row>
    <row r="18" spans="1:6" ht="18" thickTop="1" thickBot="1" x14ac:dyDescent="0.25">
      <c r="A18" s="5"/>
      <c r="C18" s="10" t="s">
        <v>2199</v>
      </c>
      <c r="D18" s="11"/>
      <c r="F18" s="8" t="s">
        <v>18</v>
      </c>
    </row>
    <row r="19" spans="1:6" ht="16" thickTop="1" x14ac:dyDescent="0.2">
      <c r="C19"/>
      <c r="D19"/>
      <c r="F19" s="8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I106"/>
  <sheetViews>
    <sheetView showGridLines="0" workbookViewId="0">
      <selection activeCell="F11" sqref="F11"/>
    </sheetView>
  </sheetViews>
  <sheetFormatPr baseColWidth="10" defaultColWidth="8.83203125" defaultRowHeight="15" x14ac:dyDescent="0.2"/>
  <cols>
    <col min="1" max="1" width="8.83203125" style="12"/>
    <col min="2" max="2" width="14.1640625" style="12" customWidth="1"/>
    <col min="3" max="3" width="11.5" style="12" customWidth="1"/>
    <col min="4" max="4" width="12.1640625" style="12" customWidth="1"/>
    <col min="7" max="7" width="9.83203125" customWidth="1"/>
    <col min="9" max="9" width="11.1640625" customWidth="1"/>
    <col min="10" max="10" width="12.1640625" customWidth="1"/>
  </cols>
  <sheetData>
    <row r="1" spans="1:6" x14ac:dyDescent="0.2">
      <c r="A1" s="25" t="s">
        <v>102</v>
      </c>
      <c r="B1" s="25" t="s">
        <v>2200</v>
      </c>
      <c r="C1" s="25" t="s">
        <v>2186</v>
      </c>
      <c r="D1" s="25" t="s">
        <v>2187</v>
      </c>
      <c r="F1" s="49" t="s">
        <v>2184</v>
      </c>
    </row>
    <row r="2" spans="1:6" x14ac:dyDescent="0.2">
      <c r="A2" s="12">
        <v>1994</v>
      </c>
      <c r="B2" s="12" t="s">
        <v>2206</v>
      </c>
      <c r="C2" s="12">
        <v>4</v>
      </c>
      <c r="D2" s="12">
        <v>0</v>
      </c>
      <c r="F2" s="49" t="s">
        <v>2185</v>
      </c>
    </row>
    <row r="3" spans="1:6" x14ac:dyDescent="0.2">
      <c r="A3" s="12">
        <v>1994</v>
      </c>
      <c r="B3" s="12">
        <v>2</v>
      </c>
      <c r="C3" s="12">
        <v>11</v>
      </c>
      <c r="D3" s="12">
        <v>1</v>
      </c>
    </row>
    <row r="4" spans="1:6" x14ac:dyDescent="0.2">
      <c r="A4" s="12">
        <v>1994</v>
      </c>
      <c r="B4" s="12">
        <v>3</v>
      </c>
      <c r="C4" s="12">
        <v>12</v>
      </c>
      <c r="D4" s="12">
        <v>2</v>
      </c>
    </row>
    <row r="5" spans="1:6" x14ac:dyDescent="0.2">
      <c r="A5" s="12">
        <v>1994</v>
      </c>
      <c r="B5" s="12">
        <v>4</v>
      </c>
      <c r="C5" s="12">
        <v>25</v>
      </c>
      <c r="D5" s="12">
        <v>10</v>
      </c>
    </row>
    <row r="6" spans="1:6" x14ac:dyDescent="0.2">
      <c r="A6" s="12">
        <v>1994</v>
      </c>
      <c r="B6" s="12">
        <v>5</v>
      </c>
      <c r="C6" s="12">
        <v>29</v>
      </c>
      <c r="D6" s="12">
        <v>11</v>
      </c>
    </row>
    <row r="7" spans="1:6" x14ac:dyDescent="0.2">
      <c r="A7" s="12">
        <v>1994</v>
      </c>
      <c r="B7" s="12">
        <v>6</v>
      </c>
      <c r="C7" s="12">
        <v>49</v>
      </c>
      <c r="D7" s="12">
        <v>20</v>
      </c>
    </row>
    <row r="8" spans="1:6" x14ac:dyDescent="0.2">
      <c r="A8" s="12">
        <v>1994</v>
      </c>
      <c r="B8" s="12">
        <v>7</v>
      </c>
      <c r="C8" s="12">
        <v>53</v>
      </c>
      <c r="D8" s="12">
        <v>23</v>
      </c>
    </row>
    <row r="9" spans="1:6" x14ac:dyDescent="0.2">
      <c r="A9" s="12">
        <v>1994</v>
      </c>
      <c r="B9" s="12">
        <v>8</v>
      </c>
      <c r="C9" s="12">
        <v>63</v>
      </c>
      <c r="D9" s="12">
        <v>37</v>
      </c>
    </row>
    <row r="10" spans="1:6" x14ac:dyDescent="0.2">
      <c r="A10" s="12">
        <v>1994</v>
      </c>
      <c r="B10" s="12">
        <v>9</v>
      </c>
      <c r="C10" s="12">
        <v>67</v>
      </c>
      <c r="D10" s="12">
        <v>40</v>
      </c>
    </row>
    <row r="11" spans="1:6" x14ac:dyDescent="0.2">
      <c r="A11" s="12">
        <v>1994</v>
      </c>
      <c r="B11" s="12">
        <v>10</v>
      </c>
      <c r="C11" s="12">
        <v>70</v>
      </c>
      <c r="D11" s="12">
        <v>54</v>
      </c>
    </row>
    <row r="12" spans="1:6" x14ac:dyDescent="0.2">
      <c r="A12" s="12">
        <v>1994</v>
      </c>
      <c r="B12" s="12" t="s">
        <v>2208</v>
      </c>
      <c r="C12" s="12">
        <v>69</v>
      </c>
      <c r="D12" s="12">
        <v>58</v>
      </c>
    </row>
    <row r="13" spans="1:6" x14ac:dyDescent="0.2">
      <c r="A13" s="12">
        <v>1994</v>
      </c>
      <c r="B13" s="12">
        <v>12</v>
      </c>
      <c r="C13" s="12">
        <v>68</v>
      </c>
      <c r="D13" s="12">
        <v>60</v>
      </c>
    </row>
    <row r="14" spans="1:6" x14ac:dyDescent="0.2">
      <c r="A14" s="12">
        <v>1994</v>
      </c>
      <c r="B14" s="12">
        <v>13</v>
      </c>
      <c r="C14" s="12">
        <v>58</v>
      </c>
      <c r="D14" s="12">
        <v>65</v>
      </c>
    </row>
    <row r="15" spans="1:6" x14ac:dyDescent="0.2">
      <c r="A15" s="12">
        <v>1994</v>
      </c>
      <c r="B15" s="12">
        <v>14</v>
      </c>
      <c r="C15" s="12">
        <v>50</v>
      </c>
      <c r="D15" s="12">
        <v>65</v>
      </c>
    </row>
    <row r="16" spans="1:6" x14ac:dyDescent="0.2">
      <c r="A16" s="12">
        <v>1994</v>
      </c>
      <c r="B16" s="12">
        <v>15</v>
      </c>
      <c r="C16" s="12">
        <v>34</v>
      </c>
      <c r="D16" s="12">
        <v>64</v>
      </c>
    </row>
    <row r="17" spans="1:9" x14ac:dyDescent="0.2">
      <c r="A17" s="12">
        <v>1994</v>
      </c>
      <c r="B17" s="12">
        <v>16</v>
      </c>
      <c r="C17" s="12">
        <v>31</v>
      </c>
      <c r="D17" s="12">
        <v>60</v>
      </c>
    </row>
    <row r="18" spans="1:9" x14ac:dyDescent="0.2">
      <c r="A18" s="12">
        <v>1994</v>
      </c>
      <c r="B18" s="12">
        <v>17</v>
      </c>
      <c r="C18" s="12">
        <v>16</v>
      </c>
      <c r="D18" s="12">
        <v>46</v>
      </c>
    </row>
    <row r="19" spans="1:9" x14ac:dyDescent="0.2">
      <c r="A19" s="12">
        <v>1994</v>
      </c>
      <c r="B19" s="12">
        <v>18</v>
      </c>
      <c r="C19" s="12">
        <v>14</v>
      </c>
      <c r="D19" s="12">
        <v>43</v>
      </c>
    </row>
    <row r="20" spans="1:9" x14ac:dyDescent="0.2">
      <c r="A20" s="12">
        <v>1994</v>
      </c>
      <c r="B20" s="12">
        <v>19</v>
      </c>
      <c r="C20" s="12">
        <v>7</v>
      </c>
      <c r="D20" s="12">
        <v>36</v>
      </c>
    </row>
    <row r="21" spans="1:9" x14ac:dyDescent="0.2">
      <c r="A21" s="12">
        <v>1994</v>
      </c>
      <c r="B21" s="12">
        <v>20</v>
      </c>
      <c r="C21" s="12">
        <v>4</v>
      </c>
      <c r="D21" s="12">
        <v>30</v>
      </c>
    </row>
    <row r="22" spans="1:9" x14ac:dyDescent="0.2">
      <c r="A22" s="12">
        <v>1994</v>
      </c>
      <c r="B22" s="12" t="s">
        <v>2207</v>
      </c>
      <c r="C22" s="12">
        <v>1</v>
      </c>
      <c r="D22" s="12">
        <v>10</v>
      </c>
    </row>
    <row r="23" spans="1:9" x14ac:dyDescent="0.2">
      <c r="A23" s="12">
        <v>1999</v>
      </c>
      <c r="B23" s="12" t="s">
        <v>2206</v>
      </c>
      <c r="C23" s="12">
        <v>9</v>
      </c>
      <c r="D23" s="12">
        <v>2</v>
      </c>
    </row>
    <row r="24" spans="1:9" x14ac:dyDescent="0.2">
      <c r="A24" s="12">
        <v>1999</v>
      </c>
      <c r="B24" s="12">
        <v>2</v>
      </c>
      <c r="C24" s="12">
        <v>20</v>
      </c>
      <c r="D24" s="12">
        <v>3</v>
      </c>
    </row>
    <row r="25" spans="1:9" x14ac:dyDescent="0.2">
      <c r="A25" s="12">
        <v>1999</v>
      </c>
      <c r="B25" s="12">
        <v>3</v>
      </c>
      <c r="C25" s="12">
        <v>23</v>
      </c>
      <c r="D25" s="12">
        <v>4</v>
      </c>
      <c r="F25" s="12"/>
      <c r="G25" s="12"/>
      <c r="H25" s="12"/>
      <c r="I25" s="12"/>
    </row>
    <row r="26" spans="1:9" x14ac:dyDescent="0.2">
      <c r="A26" s="12">
        <v>1999</v>
      </c>
      <c r="B26" s="12">
        <v>4</v>
      </c>
      <c r="C26" s="12">
        <v>38</v>
      </c>
      <c r="D26" s="12">
        <v>16</v>
      </c>
      <c r="F26" s="12"/>
      <c r="G26" s="12"/>
      <c r="H26" s="12"/>
      <c r="I26" s="12"/>
    </row>
    <row r="27" spans="1:9" x14ac:dyDescent="0.2">
      <c r="A27" s="12">
        <v>1999</v>
      </c>
      <c r="B27" s="12">
        <v>5</v>
      </c>
      <c r="C27" s="12">
        <v>45</v>
      </c>
      <c r="D27" s="12">
        <v>19</v>
      </c>
      <c r="F27" s="12"/>
      <c r="G27" s="12"/>
      <c r="H27" s="12"/>
      <c r="I27" s="12"/>
    </row>
    <row r="28" spans="1:9" x14ac:dyDescent="0.2">
      <c r="A28" s="12">
        <v>1999</v>
      </c>
      <c r="B28" s="12">
        <v>6</v>
      </c>
      <c r="C28" s="12">
        <v>58</v>
      </c>
      <c r="D28" s="12">
        <v>30</v>
      </c>
      <c r="F28" s="12"/>
      <c r="G28" s="12"/>
      <c r="H28" s="12"/>
      <c r="I28" s="12"/>
    </row>
    <row r="29" spans="1:9" x14ac:dyDescent="0.2">
      <c r="A29" s="12">
        <v>1999</v>
      </c>
      <c r="B29" s="12">
        <v>7</v>
      </c>
      <c r="C29" s="12">
        <v>61</v>
      </c>
      <c r="D29" s="12">
        <v>36</v>
      </c>
      <c r="F29" s="12"/>
      <c r="G29" s="12"/>
      <c r="H29" s="12"/>
      <c r="I29" s="12"/>
    </row>
    <row r="30" spans="1:9" x14ac:dyDescent="0.2">
      <c r="A30" s="12">
        <v>1999</v>
      </c>
      <c r="B30" s="12">
        <v>8</v>
      </c>
      <c r="C30" s="12">
        <v>69</v>
      </c>
      <c r="D30" s="12">
        <v>56</v>
      </c>
    </row>
    <row r="31" spans="1:9" x14ac:dyDescent="0.2">
      <c r="A31" s="12">
        <v>1999</v>
      </c>
      <c r="B31" s="12">
        <v>9</v>
      </c>
      <c r="C31" s="12">
        <v>72</v>
      </c>
      <c r="D31" s="12">
        <v>57</v>
      </c>
    </row>
    <row r="32" spans="1:9" x14ac:dyDescent="0.2">
      <c r="A32" s="12">
        <v>1999</v>
      </c>
      <c r="B32" s="12">
        <v>10</v>
      </c>
      <c r="C32" s="12">
        <v>68</v>
      </c>
      <c r="D32" s="12">
        <v>54</v>
      </c>
    </row>
    <row r="33" spans="1:4" x14ac:dyDescent="0.2">
      <c r="A33" s="12">
        <v>1999</v>
      </c>
      <c r="B33" s="12" t="s">
        <v>2208</v>
      </c>
      <c r="C33" s="12">
        <v>65</v>
      </c>
      <c r="D33" s="12">
        <v>57</v>
      </c>
    </row>
    <row r="34" spans="1:4" x14ac:dyDescent="0.2">
      <c r="A34" s="12">
        <v>1999</v>
      </c>
      <c r="B34" s="12">
        <v>12</v>
      </c>
      <c r="C34" s="12">
        <v>63</v>
      </c>
      <c r="D34" s="12">
        <v>60</v>
      </c>
    </row>
    <row r="35" spans="1:4" x14ac:dyDescent="0.2">
      <c r="A35" s="12">
        <v>1999</v>
      </c>
      <c r="B35" s="12">
        <v>13</v>
      </c>
      <c r="C35" s="12">
        <v>44</v>
      </c>
      <c r="D35" s="12">
        <v>66</v>
      </c>
    </row>
    <row r="36" spans="1:4" x14ac:dyDescent="0.2">
      <c r="A36" s="12">
        <v>1999</v>
      </c>
      <c r="B36" s="12">
        <v>14</v>
      </c>
      <c r="C36" s="12">
        <v>39</v>
      </c>
      <c r="D36" s="12">
        <v>63</v>
      </c>
    </row>
    <row r="37" spans="1:4" x14ac:dyDescent="0.2">
      <c r="A37" s="12">
        <v>1999</v>
      </c>
      <c r="B37" s="12">
        <v>15</v>
      </c>
      <c r="C37" s="12">
        <v>27</v>
      </c>
      <c r="D37" s="12">
        <v>52</v>
      </c>
    </row>
    <row r="38" spans="1:4" x14ac:dyDescent="0.2">
      <c r="A38" s="12">
        <v>1999</v>
      </c>
      <c r="B38" s="12">
        <v>16</v>
      </c>
      <c r="C38" s="12">
        <v>21</v>
      </c>
      <c r="D38" s="12">
        <v>47</v>
      </c>
    </row>
    <row r="39" spans="1:4" x14ac:dyDescent="0.2">
      <c r="A39" s="12">
        <v>1999</v>
      </c>
      <c r="B39" s="12">
        <v>17</v>
      </c>
      <c r="C39" s="12">
        <v>8</v>
      </c>
      <c r="D39" s="12">
        <v>31</v>
      </c>
    </row>
    <row r="40" spans="1:4" x14ac:dyDescent="0.2">
      <c r="A40" s="12">
        <v>1999</v>
      </c>
      <c r="B40" s="12">
        <v>18</v>
      </c>
      <c r="C40" s="12">
        <v>6</v>
      </c>
      <c r="D40" s="12">
        <v>29</v>
      </c>
    </row>
    <row r="41" spans="1:4" x14ac:dyDescent="0.2">
      <c r="A41" s="12">
        <v>1999</v>
      </c>
      <c r="B41" s="12">
        <v>19</v>
      </c>
      <c r="C41" s="12">
        <v>2</v>
      </c>
      <c r="D41" s="12">
        <v>26</v>
      </c>
    </row>
    <row r="42" spans="1:4" x14ac:dyDescent="0.2">
      <c r="A42" s="12">
        <v>1999</v>
      </c>
      <c r="B42" s="12">
        <v>20</v>
      </c>
      <c r="C42" s="12">
        <v>1</v>
      </c>
      <c r="D42" s="12">
        <v>20</v>
      </c>
    </row>
    <row r="43" spans="1:4" x14ac:dyDescent="0.2">
      <c r="A43" s="12">
        <v>1999</v>
      </c>
      <c r="B43" s="12" t="s">
        <v>2207</v>
      </c>
      <c r="C43" s="12">
        <v>0</v>
      </c>
      <c r="D43" s="12">
        <v>8</v>
      </c>
    </row>
    <row r="44" spans="1:4" x14ac:dyDescent="0.2">
      <c r="A44" s="12">
        <v>2004</v>
      </c>
      <c r="B44" s="12" t="s">
        <v>2206</v>
      </c>
      <c r="C44" s="12">
        <v>15</v>
      </c>
      <c r="D44" s="12">
        <v>1</v>
      </c>
    </row>
    <row r="45" spans="1:4" x14ac:dyDescent="0.2">
      <c r="A45" s="12">
        <v>2004</v>
      </c>
      <c r="B45" s="12">
        <v>2</v>
      </c>
      <c r="C45" s="12">
        <v>28</v>
      </c>
      <c r="D45" s="12">
        <v>5</v>
      </c>
    </row>
    <row r="46" spans="1:4" x14ac:dyDescent="0.2">
      <c r="A46" s="12">
        <v>2004</v>
      </c>
      <c r="B46" s="12">
        <v>3</v>
      </c>
      <c r="C46" s="12">
        <v>31</v>
      </c>
      <c r="D46" s="12">
        <v>7</v>
      </c>
    </row>
    <row r="47" spans="1:4" x14ac:dyDescent="0.2">
      <c r="A47" s="12">
        <v>2004</v>
      </c>
      <c r="B47" s="12">
        <v>4</v>
      </c>
      <c r="C47" s="12">
        <v>50</v>
      </c>
      <c r="D47" s="12">
        <v>16</v>
      </c>
    </row>
    <row r="48" spans="1:4" x14ac:dyDescent="0.2">
      <c r="A48" s="12">
        <v>2004</v>
      </c>
      <c r="B48" s="12">
        <v>5</v>
      </c>
      <c r="C48" s="12">
        <v>59</v>
      </c>
      <c r="D48" s="12">
        <v>15</v>
      </c>
    </row>
    <row r="49" spans="1:4" x14ac:dyDescent="0.2">
      <c r="A49" s="12">
        <v>2004</v>
      </c>
      <c r="B49" s="12">
        <v>6</v>
      </c>
      <c r="C49" s="12">
        <v>62</v>
      </c>
      <c r="D49" s="12">
        <v>27</v>
      </c>
    </row>
    <row r="50" spans="1:4" x14ac:dyDescent="0.2">
      <c r="A50" s="12">
        <v>2004</v>
      </c>
      <c r="B50" s="12">
        <v>7</v>
      </c>
      <c r="C50" s="12">
        <v>63</v>
      </c>
      <c r="D50" s="12">
        <v>36</v>
      </c>
    </row>
    <row r="51" spans="1:4" x14ac:dyDescent="0.2">
      <c r="A51" s="12">
        <v>2004</v>
      </c>
      <c r="B51" s="12">
        <v>8</v>
      </c>
      <c r="C51" s="12">
        <v>67</v>
      </c>
      <c r="D51" s="12">
        <v>54</v>
      </c>
    </row>
    <row r="52" spans="1:4" x14ac:dyDescent="0.2">
      <c r="A52" s="12">
        <v>2004</v>
      </c>
      <c r="B52" s="12">
        <v>9</v>
      </c>
      <c r="C52" s="12">
        <v>66</v>
      </c>
      <c r="D52" s="12">
        <v>61</v>
      </c>
    </row>
    <row r="53" spans="1:4" x14ac:dyDescent="0.2">
      <c r="A53" s="12">
        <v>2004</v>
      </c>
      <c r="B53" s="12">
        <v>10</v>
      </c>
      <c r="C53" s="12">
        <v>63</v>
      </c>
      <c r="D53" s="12">
        <v>72</v>
      </c>
    </row>
    <row r="54" spans="1:4" x14ac:dyDescent="0.2">
      <c r="A54" s="12">
        <v>2004</v>
      </c>
      <c r="B54" s="12" t="s">
        <v>2208</v>
      </c>
      <c r="C54" s="12">
        <v>63</v>
      </c>
      <c r="D54" s="12">
        <v>71</v>
      </c>
    </row>
    <row r="55" spans="1:4" x14ac:dyDescent="0.2">
      <c r="A55" s="12">
        <v>2004</v>
      </c>
      <c r="B55" s="12">
        <v>12</v>
      </c>
      <c r="C55" s="12">
        <v>62</v>
      </c>
      <c r="D55" s="12">
        <v>70</v>
      </c>
    </row>
    <row r="56" spans="1:4" x14ac:dyDescent="0.2">
      <c r="A56" s="12">
        <v>2004</v>
      </c>
      <c r="B56" s="12">
        <v>13</v>
      </c>
      <c r="C56" s="12">
        <v>40</v>
      </c>
      <c r="D56" s="12">
        <v>59</v>
      </c>
    </row>
    <row r="57" spans="1:4" x14ac:dyDescent="0.2">
      <c r="A57" s="12">
        <v>2004</v>
      </c>
      <c r="B57" s="12">
        <v>14</v>
      </c>
      <c r="C57" s="12">
        <v>27</v>
      </c>
      <c r="D57" s="12">
        <v>58</v>
      </c>
    </row>
    <row r="58" spans="1:4" x14ac:dyDescent="0.2">
      <c r="A58" s="12">
        <v>2004</v>
      </c>
      <c r="B58" s="12">
        <v>15</v>
      </c>
      <c r="C58" s="12">
        <v>15</v>
      </c>
      <c r="D58" s="12">
        <v>50</v>
      </c>
    </row>
    <row r="59" spans="1:4" x14ac:dyDescent="0.2">
      <c r="A59" s="12">
        <v>2004</v>
      </c>
      <c r="B59" s="12">
        <v>16</v>
      </c>
      <c r="C59" s="12">
        <v>14</v>
      </c>
      <c r="D59" s="12">
        <v>46</v>
      </c>
    </row>
    <row r="60" spans="1:4" x14ac:dyDescent="0.2">
      <c r="A60" s="12">
        <v>2004</v>
      </c>
      <c r="B60" s="12">
        <v>17</v>
      </c>
      <c r="C60" s="12">
        <v>8</v>
      </c>
      <c r="D60" s="12">
        <v>32</v>
      </c>
    </row>
    <row r="61" spans="1:4" x14ac:dyDescent="0.2">
      <c r="A61" s="12">
        <v>2004</v>
      </c>
      <c r="B61" s="12">
        <v>18</v>
      </c>
      <c r="C61" s="12">
        <v>5</v>
      </c>
      <c r="D61" s="12">
        <v>27</v>
      </c>
    </row>
    <row r="62" spans="1:4" x14ac:dyDescent="0.2">
      <c r="A62" s="12">
        <v>2004</v>
      </c>
      <c r="B62" s="12">
        <v>19</v>
      </c>
      <c r="C62" s="12">
        <v>2</v>
      </c>
      <c r="D62" s="12">
        <v>14</v>
      </c>
    </row>
    <row r="63" spans="1:4" x14ac:dyDescent="0.2">
      <c r="A63" s="12">
        <v>2004</v>
      </c>
      <c r="B63" s="12">
        <v>20</v>
      </c>
      <c r="C63" s="12">
        <v>1</v>
      </c>
      <c r="D63" s="12">
        <v>11</v>
      </c>
    </row>
    <row r="64" spans="1:4" x14ac:dyDescent="0.2">
      <c r="A64" s="12">
        <v>2004</v>
      </c>
      <c r="B64" s="12" t="s">
        <v>2207</v>
      </c>
      <c r="C64" s="12">
        <v>0</v>
      </c>
      <c r="D64" s="12">
        <v>8</v>
      </c>
    </row>
    <row r="65" spans="1:4" x14ac:dyDescent="0.2">
      <c r="A65" s="12">
        <v>2011</v>
      </c>
      <c r="B65" s="12" t="s">
        <v>2206</v>
      </c>
      <c r="C65" s="12">
        <v>21</v>
      </c>
      <c r="D65" s="12">
        <v>0</v>
      </c>
    </row>
    <row r="66" spans="1:4" x14ac:dyDescent="0.2">
      <c r="A66" s="12">
        <v>2011</v>
      </c>
      <c r="B66" s="12">
        <v>2</v>
      </c>
      <c r="C66" s="12">
        <v>30</v>
      </c>
      <c r="D66" s="12">
        <v>1</v>
      </c>
    </row>
    <row r="67" spans="1:4" x14ac:dyDescent="0.2">
      <c r="A67" s="12">
        <v>2011</v>
      </c>
      <c r="B67" s="12">
        <v>3</v>
      </c>
      <c r="C67" s="12">
        <v>31</v>
      </c>
      <c r="D67" s="12">
        <v>2</v>
      </c>
    </row>
    <row r="68" spans="1:4" x14ac:dyDescent="0.2">
      <c r="A68" s="12">
        <v>2011</v>
      </c>
      <c r="B68" s="12">
        <v>4</v>
      </c>
      <c r="C68" s="12">
        <v>49</v>
      </c>
      <c r="D68" s="12">
        <v>6</v>
      </c>
    </row>
    <row r="69" spans="1:4" x14ac:dyDescent="0.2">
      <c r="A69" s="12">
        <v>2011</v>
      </c>
      <c r="B69" s="12">
        <v>5</v>
      </c>
      <c r="C69" s="12">
        <v>59</v>
      </c>
      <c r="D69" s="12">
        <v>9</v>
      </c>
    </row>
    <row r="70" spans="1:4" x14ac:dyDescent="0.2">
      <c r="A70" s="12">
        <v>2011</v>
      </c>
      <c r="B70" s="12">
        <v>6</v>
      </c>
      <c r="C70" s="12">
        <v>62</v>
      </c>
      <c r="D70" s="12">
        <v>19</v>
      </c>
    </row>
    <row r="71" spans="1:4" x14ac:dyDescent="0.2">
      <c r="A71" s="12">
        <v>2011</v>
      </c>
      <c r="B71" s="12">
        <v>7</v>
      </c>
      <c r="C71" s="12">
        <v>60</v>
      </c>
      <c r="D71" s="12">
        <v>21</v>
      </c>
    </row>
    <row r="72" spans="1:4" x14ac:dyDescent="0.2">
      <c r="A72" s="12">
        <v>2011</v>
      </c>
      <c r="B72" s="12">
        <v>8</v>
      </c>
      <c r="C72" s="12">
        <v>64</v>
      </c>
      <c r="D72" s="12">
        <v>37</v>
      </c>
    </row>
    <row r="73" spans="1:4" x14ac:dyDescent="0.2">
      <c r="A73" s="12">
        <v>2011</v>
      </c>
      <c r="B73" s="12">
        <v>9</v>
      </c>
      <c r="C73" s="12">
        <v>63</v>
      </c>
      <c r="D73" s="12">
        <v>42</v>
      </c>
    </row>
    <row r="74" spans="1:4" x14ac:dyDescent="0.2">
      <c r="A74" s="12">
        <v>2011</v>
      </c>
      <c r="B74" s="12">
        <v>10</v>
      </c>
      <c r="C74" s="12">
        <v>60</v>
      </c>
      <c r="D74" s="12">
        <v>49</v>
      </c>
    </row>
    <row r="75" spans="1:4" x14ac:dyDescent="0.2">
      <c r="A75" s="12">
        <v>2011</v>
      </c>
      <c r="B75" s="12" t="s">
        <v>2208</v>
      </c>
      <c r="C75" s="12">
        <v>57</v>
      </c>
      <c r="D75" s="12">
        <v>50</v>
      </c>
    </row>
    <row r="76" spans="1:4" x14ac:dyDescent="0.2">
      <c r="A76" s="12">
        <v>2011</v>
      </c>
      <c r="B76" s="12">
        <v>12</v>
      </c>
      <c r="C76" s="12">
        <v>54</v>
      </c>
      <c r="D76" s="12">
        <v>51</v>
      </c>
    </row>
    <row r="77" spans="1:4" x14ac:dyDescent="0.2">
      <c r="A77" s="12">
        <v>2011</v>
      </c>
      <c r="B77" s="12">
        <v>13</v>
      </c>
      <c r="C77" s="12">
        <v>36</v>
      </c>
      <c r="D77" s="12">
        <v>63</v>
      </c>
    </row>
    <row r="78" spans="1:4" x14ac:dyDescent="0.2">
      <c r="A78" s="12">
        <v>2011</v>
      </c>
      <c r="B78" s="12">
        <v>14</v>
      </c>
      <c r="C78" s="12">
        <v>35</v>
      </c>
      <c r="D78" s="12">
        <v>64</v>
      </c>
    </row>
    <row r="79" spans="1:4" x14ac:dyDescent="0.2">
      <c r="A79" s="12">
        <v>2011</v>
      </c>
      <c r="B79" s="12">
        <v>15</v>
      </c>
      <c r="C79" s="12">
        <v>21</v>
      </c>
      <c r="D79" s="12">
        <v>60</v>
      </c>
    </row>
    <row r="80" spans="1:4" x14ac:dyDescent="0.2">
      <c r="A80" s="12">
        <v>2011</v>
      </c>
      <c r="B80" s="12">
        <v>16</v>
      </c>
      <c r="C80" s="12">
        <v>16</v>
      </c>
      <c r="D80" s="12">
        <v>59</v>
      </c>
    </row>
    <row r="81" spans="1:4" x14ac:dyDescent="0.2">
      <c r="A81" s="12">
        <v>2011</v>
      </c>
      <c r="B81" s="12">
        <v>17</v>
      </c>
      <c r="C81" s="12">
        <v>8</v>
      </c>
      <c r="D81" s="12">
        <v>56</v>
      </c>
    </row>
    <row r="82" spans="1:4" x14ac:dyDescent="0.2">
      <c r="A82" s="12">
        <v>2011</v>
      </c>
      <c r="B82" s="12">
        <v>18</v>
      </c>
      <c r="C82" s="12">
        <v>7</v>
      </c>
      <c r="D82" s="12">
        <v>56</v>
      </c>
    </row>
    <row r="83" spans="1:4" x14ac:dyDescent="0.2">
      <c r="A83" s="12">
        <v>2011</v>
      </c>
      <c r="B83" s="12">
        <v>19</v>
      </c>
      <c r="C83" s="12">
        <v>5</v>
      </c>
      <c r="D83" s="12">
        <v>43</v>
      </c>
    </row>
    <row r="84" spans="1:4" x14ac:dyDescent="0.2">
      <c r="A84" s="12">
        <v>2011</v>
      </c>
      <c r="B84" s="12">
        <v>20</v>
      </c>
      <c r="C84" s="12">
        <v>3</v>
      </c>
      <c r="D84" s="12">
        <v>31</v>
      </c>
    </row>
    <row r="85" spans="1:4" x14ac:dyDescent="0.2">
      <c r="A85" s="12">
        <v>2011</v>
      </c>
      <c r="B85" s="12" t="s">
        <v>2207</v>
      </c>
      <c r="C85" s="12">
        <v>0</v>
      </c>
      <c r="D85" s="12">
        <v>19</v>
      </c>
    </row>
    <row r="86" spans="1:4" x14ac:dyDescent="0.2">
      <c r="A86" s="12">
        <v>2014</v>
      </c>
      <c r="B86" s="12" t="s">
        <v>2206</v>
      </c>
      <c r="C86" s="12">
        <v>36</v>
      </c>
      <c r="D86" s="12">
        <v>0</v>
      </c>
    </row>
    <row r="87" spans="1:4" x14ac:dyDescent="0.2">
      <c r="A87" s="12">
        <v>2014</v>
      </c>
      <c r="B87" s="12">
        <v>2</v>
      </c>
      <c r="C87" s="12">
        <v>45</v>
      </c>
      <c r="D87" s="12">
        <v>2</v>
      </c>
    </row>
    <row r="88" spans="1:4" x14ac:dyDescent="0.2">
      <c r="A88" s="12">
        <v>2014</v>
      </c>
      <c r="B88" s="12">
        <v>3</v>
      </c>
      <c r="C88" s="12">
        <v>49</v>
      </c>
      <c r="D88" s="12">
        <v>3</v>
      </c>
    </row>
    <row r="89" spans="1:4" x14ac:dyDescent="0.2">
      <c r="A89" s="12">
        <v>2014</v>
      </c>
      <c r="B89" s="12">
        <v>4</v>
      </c>
      <c r="C89" s="12">
        <v>57</v>
      </c>
      <c r="D89" s="12">
        <v>9</v>
      </c>
    </row>
    <row r="90" spans="1:4" x14ac:dyDescent="0.2">
      <c r="A90" s="12">
        <v>2014</v>
      </c>
      <c r="B90" s="12">
        <v>5</v>
      </c>
      <c r="C90" s="12">
        <v>58</v>
      </c>
      <c r="D90" s="12">
        <v>10</v>
      </c>
    </row>
    <row r="91" spans="1:4" x14ac:dyDescent="0.2">
      <c r="A91" s="12">
        <v>2014</v>
      </c>
      <c r="B91" s="12">
        <v>6</v>
      </c>
      <c r="C91" s="12">
        <v>60</v>
      </c>
      <c r="D91" s="12">
        <v>17</v>
      </c>
    </row>
    <row r="92" spans="1:4" x14ac:dyDescent="0.2">
      <c r="A92" s="12">
        <v>2014</v>
      </c>
      <c r="B92" s="12">
        <v>7</v>
      </c>
      <c r="C92" s="12">
        <v>61</v>
      </c>
      <c r="D92" s="12">
        <v>20</v>
      </c>
    </row>
    <row r="93" spans="1:4" x14ac:dyDescent="0.2">
      <c r="A93" s="12">
        <v>2014</v>
      </c>
      <c r="B93" s="12">
        <v>8</v>
      </c>
      <c r="C93" s="12">
        <v>67</v>
      </c>
      <c r="D93" s="12">
        <v>33</v>
      </c>
    </row>
    <row r="94" spans="1:4" x14ac:dyDescent="0.2">
      <c r="A94" s="12">
        <v>2014</v>
      </c>
      <c r="B94" s="12">
        <v>9</v>
      </c>
      <c r="C94" s="12">
        <v>64</v>
      </c>
      <c r="D94" s="12">
        <v>38</v>
      </c>
    </row>
    <row r="95" spans="1:4" x14ac:dyDescent="0.2">
      <c r="A95" s="12">
        <v>2014</v>
      </c>
      <c r="B95" s="12">
        <v>10</v>
      </c>
      <c r="C95" s="12">
        <v>51</v>
      </c>
      <c r="D95" s="12">
        <v>45</v>
      </c>
    </row>
    <row r="96" spans="1:4" x14ac:dyDescent="0.2">
      <c r="A96" s="12">
        <v>2014</v>
      </c>
      <c r="B96" s="12" t="s">
        <v>2208</v>
      </c>
      <c r="C96" s="12">
        <v>50</v>
      </c>
      <c r="D96" s="12">
        <v>46</v>
      </c>
    </row>
    <row r="97" spans="1:4" x14ac:dyDescent="0.2">
      <c r="A97" s="12">
        <v>2014</v>
      </c>
      <c r="B97" s="12">
        <v>12</v>
      </c>
      <c r="C97" s="12">
        <v>48</v>
      </c>
      <c r="D97" s="12">
        <v>47</v>
      </c>
    </row>
    <row r="98" spans="1:4" x14ac:dyDescent="0.2">
      <c r="A98" s="12">
        <v>2014</v>
      </c>
      <c r="B98" s="12">
        <v>13</v>
      </c>
      <c r="C98" s="12">
        <v>31</v>
      </c>
      <c r="D98" s="12">
        <v>59</v>
      </c>
    </row>
    <row r="99" spans="1:4" x14ac:dyDescent="0.2">
      <c r="A99" s="12">
        <v>2014</v>
      </c>
      <c r="B99" s="12">
        <v>14</v>
      </c>
      <c r="C99" s="12">
        <v>29</v>
      </c>
      <c r="D99" s="12">
        <v>60</v>
      </c>
    </row>
    <row r="100" spans="1:4" x14ac:dyDescent="0.2">
      <c r="A100" s="12">
        <v>2014</v>
      </c>
      <c r="B100" s="12">
        <v>15</v>
      </c>
      <c r="C100" s="12">
        <v>14</v>
      </c>
      <c r="D100" s="12">
        <v>57</v>
      </c>
    </row>
    <row r="101" spans="1:4" x14ac:dyDescent="0.2">
      <c r="A101" s="12">
        <v>2014</v>
      </c>
      <c r="B101" s="12">
        <v>16</v>
      </c>
      <c r="C101" s="12">
        <v>12</v>
      </c>
      <c r="D101" s="12">
        <v>61</v>
      </c>
    </row>
    <row r="102" spans="1:4" x14ac:dyDescent="0.2">
      <c r="A102" s="12">
        <v>2014</v>
      </c>
      <c r="B102" s="12">
        <v>17</v>
      </c>
      <c r="C102" s="12">
        <v>5</v>
      </c>
      <c r="D102" s="12">
        <v>60</v>
      </c>
    </row>
    <row r="103" spans="1:4" x14ac:dyDescent="0.2">
      <c r="A103" s="12">
        <v>2014</v>
      </c>
      <c r="B103" s="12">
        <v>18</v>
      </c>
      <c r="C103" s="12">
        <v>4</v>
      </c>
      <c r="D103" s="12">
        <v>54</v>
      </c>
    </row>
    <row r="104" spans="1:4" x14ac:dyDescent="0.2">
      <c r="A104" s="12">
        <v>2014</v>
      </c>
      <c r="B104" s="12">
        <v>19</v>
      </c>
      <c r="C104" s="12">
        <v>2</v>
      </c>
      <c r="D104" s="12">
        <v>48</v>
      </c>
    </row>
    <row r="105" spans="1:4" x14ac:dyDescent="0.2">
      <c r="A105" s="12">
        <v>2014</v>
      </c>
      <c r="B105" s="12">
        <v>20</v>
      </c>
      <c r="C105" s="12">
        <v>1</v>
      </c>
      <c r="D105" s="12">
        <v>43</v>
      </c>
    </row>
    <row r="106" spans="1:4" x14ac:dyDescent="0.2">
      <c r="A106" s="12">
        <v>2014</v>
      </c>
      <c r="B106" s="12" t="s">
        <v>2207</v>
      </c>
      <c r="C106" s="12">
        <v>0</v>
      </c>
      <c r="D106" s="12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1" workbookViewId="0">
      <selection activeCell="T18" sqref="T18"/>
    </sheetView>
  </sheetViews>
  <sheetFormatPr baseColWidth="10" defaultColWidth="8.83203125" defaultRowHeight="15" outlineLevelCol="1" x14ac:dyDescent="0.2"/>
  <cols>
    <col min="1" max="1" width="19" style="12" hidden="1" customWidth="1" outlineLevel="1"/>
    <col min="2" max="2" width="10.5" style="12" hidden="1" customWidth="1" outlineLevel="1"/>
    <col min="3" max="3" width="12.1640625" style="12" hidden="1" customWidth="1" outlineLevel="1"/>
    <col min="4" max="4" width="9.83203125" style="12" hidden="1" customWidth="1" outlineLevel="1"/>
    <col min="5" max="5" width="7.1640625" style="12" hidden="1" customWidth="1" outlineLevel="1"/>
    <col min="6" max="6" width="7.5" style="12" hidden="1" customWidth="1" outlineLevel="1"/>
    <col min="7" max="7" width="8.83203125" style="12" hidden="1" customWidth="1" outlineLevel="1"/>
    <col min="8" max="8" width="7.5" style="12" hidden="1" customWidth="1" outlineLevel="1"/>
    <col min="9" max="9" width="7.33203125" style="12" hidden="1" customWidth="1" outlineLevel="1"/>
    <col min="10" max="10" width="8" style="12" hidden="1" customWidth="1" outlineLevel="1"/>
    <col min="11" max="11" width="6.1640625" style="12" hidden="1" customWidth="1" outlineLevel="1"/>
    <col min="12" max="12" width="6.6640625" style="12" hidden="1" customWidth="1" outlineLevel="1"/>
    <col min="13" max="13" width="9.6640625" style="12" hidden="1" customWidth="1" outlineLevel="1"/>
    <col min="14" max="14" width="8" style="12" hidden="1" customWidth="1" outlineLevel="1"/>
    <col min="15" max="15" width="8.83203125" style="12" hidden="1" customWidth="1" outlineLevel="1"/>
    <col min="16" max="16" width="8.5" style="12" hidden="1" customWidth="1" outlineLevel="1"/>
    <col min="17" max="17" width="8.83203125" collapsed="1"/>
    <col min="19" max="19" width="10.33203125" customWidth="1"/>
    <col min="20" max="20" width="9.5" customWidth="1"/>
    <col min="21" max="21" width="11.1640625" customWidth="1"/>
    <col min="22" max="22" width="10" customWidth="1"/>
    <col min="23" max="23" width="10.1640625" customWidth="1"/>
    <col min="24" max="24" width="9.5" customWidth="1"/>
    <col min="25" max="25" width="10.1640625" customWidth="1"/>
    <col min="26" max="26" width="11.33203125" customWidth="1"/>
    <col min="28" max="28" width="9.6640625" customWidth="1"/>
    <col min="29" max="29" width="10" customWidth="1"/>
    <col min="30" max="30" width="9.83203125" customWidth="1"/>
    <col min="32" max="32" width="10.1640625" customWidth="1"/>
    <col min="34" max="35" width="8.83203125" hidden="1" customWidth="1"/>
  </cols>
  <sheetData>
    <row r="1" spans="1:35" ht="16.75" customHeight="1" x14ac:dyDescent="0.2">
      <c r="A1" s="13" t="s">
        <v>1281</v>
      </c>
      <c r="B1" s="13" t="s">
        <v>1282</v>
      </c>
      <c r="C1" s="13" t="s">
        <v>1283</v>
      </c>
      <c r="D1" s="13" t="s">
        <v>1284</v>
      </c>
      <c r="E1" s="13" t="s">
        <v>1285</v>
      </c>
      <c r="F1" s="13" t="s">
        <v>1286</v>
      </c>
      <c r="G1" s="13" t="s">
        <v>137</v>
      </c>
      <c r="H1" s="13" t="s">
        <v>1287</v>
      </c>
      <c r="I1" s="13" t="s">
        <v>1288</v>
      </c>
      <c r="J1" s="13" t="s">
        <v>1289</v>
      </c>
      <c r="K1" s="13" t="s">
        <v>104</v>
      </c>
      <c r="L1" s="13" t="s">
        <v>1290</v>
      </c>
      <c r="M1" s="13" t="s">
        <v>1291</v>
      </c>
      <c r="N1" s="13" t="s">
        <v>1292</v>
      </c>
      <c r="O1" s="13" t="s">
        <v>1293</v>
      </c>
      <c r="P1" s="13" t="s">
        <v>1294</v>
      </c>
      <c r="AH1" s="17" t="s">
        <v>2112</v>
      </c>
      <c r="AI1" s="17" t="s">
        <v>2113</v>
      </c>
    </row>
    <row r="2" spans="1:35" ht="17.5" customHeight="1" x14ac:dyDescent="0.2">
      <c r="A2" s="12" t="s">
        <v>1604</v>
      </c>
      <c r="B2" s="12">
        <v>2010</v>
      </c>
      <c r="C2" s="12" t="s">
        <v>165</v>
      </c>
      <c r="D2" s="12" t="s">
        <v>157</v>
      </c>
      <c r="E2" s="12">
        <v>38</v>
      </c>
      <c r="F2" s="12">
        <v>100</v>
      </c>
      <c r="G2" s="12">
        <v>10</v>
      </c>
      <c r="H2" s="12">
        <v>22</v>
      </c>
      <c r="I2" s="12">
        <v>5</v>
      </c>
      <c r="J2" s="12">
        <v>1</v>
      </c>
      <c r="K2" s="12">
        <v>5</v>
      </c>
      <c r="L2" s="12">
        <v>10</v>
      </c>
      <c r="M2" s="12">
        <v>0</v>
      </c>
      <c r="N2" s="12">
        <v>0</v>
      </c>
      <c r="O2" s="12">
        <v>3</v>
      </c>
      <c r="P2" s="12">
        <v>23</v>
      </c>
      <c r="R2" s="31" t="s">
        <v>2111</v>
      </c>
      <c r="S2" s="103" t="s">
        <v>113</v>
      </c>
      <c r="T2" s="103"/>
      <c r="AH2" s="12" t="s">
        <v>1286</v>
      </c>
      <c r="AI2" s="22" t="s">
        <v>1364</v>
      </c>
    </row>
    <row r="3" spans="1:35" ht="16" thickBot="1" x14ac:dyDescent="0.25">
      <c r="A3" s="12" t="s">
        <v>1424</v>
      </c>
      <c r="B3" s="12">
        <v>2010</v>
      </c>
      <c r="C3" s="12" t="s">
        <v>171</v>
      </c>
      <c r="D3" s="12" t="s">
        <v>157</v>
      </c>
      <c r="E3" s="12">
        <v>36</v>
      </c>
      <c r="F3" s="12">
        <v>102</v>
      </c>
      <c r="G3" s="12">
        <v>13</v>
      </c>
      <c r="H3" s="12">
        <v>24</v>
      </c>
      <c r="I3" s="12">
        <v>3</v>
      </c>
      <c r="J3" s="12">
        <v>0</v>
      </c>
      <c r="K3" s="12">
        <v>2</v>
      </c>
      <c r="L3" s="12">
        <v>7</v>
      </c>
      <c r="M3" s="12">
        <v>0</v>
      </c>
      <c r="N3" s="12">
        <v>0</v>
      </c>
      <c r="O3" s="12">
        <v>12</v>
      </c>
      <c r="P3" s="12">
        <v>38</v>
      </c>
      <c r="AH3" s="12" t="s">
        <v>1287</v>
      </c>
      <c r="AI3" s="22" t="s">
        <v>1559</v>
      </c>
    </row>
    <row r="4" spans="1:35" ht="16" thickBot="1" x14ac:dyDescent="0.25">
      <c r="A4" s="12" t="s">
        <v>1495</v>
      </c>
      <c r="B4" s="12">
        <v>2010</v>
      </c>
      <c r="C4" s="12" t="s">
        <v>187</v>
      </c>
      <c r="D4" s="12" t="s">
        <v>161</v>
      </c>
      <c r="E4" s="12">
        <v>41</v>
      </c>
      <c r="F4" s="12">
        <v>102</v>
      </c>
      <c r="G4" s="12">
        <v>5</v>
      </c>
      <c r="H4" s="12">
        <v>25</v>
      </c>
      <c r="I4" s="12">
        <v>6</v>
      </c>
      <c r="J4" s="12">
        <v>0</v>
      </c>
      <c r="K4" s="12">
        <v>1</v>
      </c>
      <c r="L4" s="12">
        <v>10</v>
      </c>
      <c r="M4" s="12">
        <v>0</v>
      </c>
      <c r="N4" s="12">
        <v>0</v>
      </c>
      <c r="O4" s="12">
        <v>6</v>
      </c>
      <c r="P4" s="12">
        <v>21</v>
      </c>
      <c r="S4" s="85" t="s">
        <v>1286</v>
      </c>
      <c r="T4" s="85" t="s">
        <v>1287</v>
      </c>
      <c r="U4" s="85" t="s">
        <v>2215</v>
      </c>
      <c r="V4" s="85" t="s">
        <v>137</v>
      </c>
      <c r="W4" s="85" t="s">
        <v>1288</v>
      </c>
      <c r="X4" s="85" t="s">
        <v>1289</v>
      </c>
      <c r="Y4" s="85" t="s">
        <v>104</v>
      </c>
      <c r="Z4" s="85" t="s">
        <v>1290</v>
      </c>
      <c r="AA4" s="85" t="s">
        <v>1291</v>
      </c>
      <c r="AB4" s="85" t="s">
        <v>1292</v>
      </c>
      <c r="AC4" s="85" t="s">
        <v>2216</v>
      </c>
      <c r="AD4" s="85" t="s">
        <v>1293</v>
      </c>
      <c r="AE4" s="85" t="s">
        <v>2217</v>
      </c>
      <c r="AF4" s="85" t="s">
        <v>2218</v>
      </c>
      <c r="AG4" s="13"/>
      <c r="AH4" s="12" t="s">
        <v>2215</v>
      </c>
      <c r="AI4" s="22" t="s">
        <v>1482</v>
      </c>
    </row>
    <row r="5" spans="1:35" ht="16" thickBot="1" x14ac:dyDescent="0.25">
      <c r="A5" s="12" t="s">
        <v>1385</v>
      </c>
      <c r="B5" s="12">
        <v>2010</v>
      </c>
      <c r="C5" s="12" t="s">
        <v>166</v>
      </c>
      <c r="D5" s="12" t="s">
        <v>161</v>
      </c>
      <c r="E5" s="12">
        <v>28</v>
      </c>
      <c r="F5" s="12">
        <v>102</v>
      </c>
      <c r="G5" s="12">
        <v>11</v>
      </c>
      <c r="H5" s="12">
        <v>27</v>
      </c>
      <c r="I5" s="12">
        <v>7</v>
      </c>
      <c r="J5" s="12">
        <v>0</v>
      </c>
      <c r="K5" s="12">
        <v>2</v>
      </c>
      <c r="L5" s="12">
        <v>14</v>
      </c>
      <c r="M5" s="12">
        <v>0</v>
      </c>
      <c r="N5" s="12">
        <v>0</v>
      </c>
      <c r="O5" s="12">
        <v>11</v>
      </c>
      <c r="P5" s="12">
        <v>12</v>
      </c>
      <c r="R5" s="86">
        <v>2010</v>
      </c>
      <c r="S5" s="92"/>
      <c r="T5" s="92"/>
      <c r="U5" s="94"/>
      <c r="V5" s="92"/>
      <c r="W5" s="92"/>
      <c r="X5" s="92"/>
      <c r="Y5" s="92"/>
      <c r="Z5" s="95"/>
      <c r="AA5" s="92"/>
      <c r="AB5" s="92"/>
      <c r="AC5" s="93"/>
      <c r="AD5" s="92"/>
      <c r="AE5" s="92"/>
      <c r="AF5" s="96"/>
      <c r="AH5" s="12" t="s">
        <v>137</v>
      </c>
      <c r="AI5" s="22" t="s">
        <v>1565</v>
      </c>
    </row>
    <row r="6" spans="1:35" ht="16" thickBot="1" x14ac:dyDescent="0.25">
      <c r="A6" s="12" t="s">
        <v>1769</v>
      </c>
      <c r="B6" s="12">
        <v>2010</v>
      </c>
      <c r="C6" s="12" t="s">
        <v>183</v>
      </c>
      <c r="D6" s="12" t="s">
        <v>161</v>
      </c>
      <c r="E6" s="12">
        <v>28</v>
      </c>
      <c r="F6" s="12">
        <v>103</v>
      </c>
      <c r="G6" s="12">
        <v>16</v>
      </c>
      <c r="H6" s="12">
        <v>22</v>
      </c>
      <c r="I6" s="12">
        <v>4</v>
      </c>
      <c r="J6" s="12">
        <v>1</v>
      </c>
      <c r="K6" s="12">
        <v>6</v>
      </c>
      <c r="L6" s="12">
        <v>15</v>
      </c>
      <c r="M6" s="12">
        <v>0</v>
      </c>
      <c r="N6" s="12">
        <v>2</v>
      </c>
      <c r="O6" s="12">
        <v>9</v>
      </c>
      <c r="P6" s="12">
        <v>30</v>
      </c>
      <c r="R6" s="86">
        <v>2011</v>
      </c>
      <c r="S6" s="92"/>
      <c r="T6" s="92"/>
      <c r="U6" s="94"/>
      <c r="V6" s="92"/>
      <c r="W6" s="92"/>
      <c r="X6" s="92"/>
      <c r="Y6" s="92"/>
      <c r="Z6" s="95"/>
      <c r="AA6" s="92"/>
      <c r="AB6" s="92"/>
      <c r="AC6" s="93"/>
      <c r="AD6" s="92"/>
      <c r="AE6" s="92"/>
      <c r="AF6" s="96"/>
      <c r="AH6" s="12" t="s">
        <v>1288</v>
      </c>
      <c r="AI6" s="22" t="s">
        <v>1300</v>
      </c>
    </row>
    <row r="7" spans="1:35" ht="16" thickBot="1" x14ac:dyDescent="0.25">
      <c r="A7" s="12" t="s">
        <v>1622</v>
      </c>
      <c r="B7" s="12">
        <v>2010</v>
      </c>
      <c r="C7" s="12" t="s">
        <v>170</v>
      </c>
      <c r="D7" s="12" t="s">
        <v>157</v>
      </c>
      <c r="E7" s="12">
        <v>45</v>
      </c>
      <c r="F7" s="12">
        <v>103</v>
      </c>
      <c r="G7" s="12">
        <v>13</v>
      </c>
      <c r="H7" s="12">
        <v>21</v>
      </c>
      <c r="I7" s="12">
        <v>5</v>
      </c>
      <c r="J7" s="12">
        <v>2</v>
      </c>
      <c r="K7" s="12">
        <v>4</v>
      </c>
      <c r="L7" s="12">
        <v>9</v>
      </c>
      <c r="M7" s="12">
        <v>6</v>
      </c>
      <c r="N7" s="12">
        <v>0</v>
      </c>
      <c r="O7" s="12">
        <v>7</v>
      </c>
      <c r="P7" s="12">
        <v>31</v>
      </c>
      <c r="R7" s="86">
        <v>2012</v>
      </c>
      <c r="S7" s="92"/>
      <c r="T7" s="92"/>
      <c r="U7" s="94"/>
      <c r="V7" s="92"/>
      <c r="W7" s="92"/>
      <c r="X7" s="92"/>
      <c r="Y7" s="92"/>
      <c r="Z7" s="95"/>
      <c r="AA7" s="92"/>
      <c r="AB7" s="92"/>
      <c r="AC7" s="93"/>
      <c r="AD7" s="92"/>
      <c r="AE7" s="92"/>
      <c r="AF7" s="96"/>
      <c r="AH7" s="12" t="s">
        <v>1289</v>
      </c>
      <c r="AI7" s="22" t="s">
        <v>1469</v>
      </c>
    </row>
    <row r="8" spans="1:35" ht="16" thickBot="1" x14ac:dyDescent="0.25">
      <c r="A8" s="12" t="s">
        <v>1772</v>
      </c>
      <c r="B8" s="12">
        <v>2010</v>
      </c>
      <c r="C8" s="12" t="s">
        <v>169</v>
      </c>
      <c r="D8" s="12" t="s">
        <v>161</v>
      </c>
      <c r="E8" s="12">
        <v>45</v>
      </c>
      <c r="F8" s="12">
        <v>104</v>
      </c>
      <c r="G8" s="12">
        <v>11</v>
      </c>
      <c r="H8" s="12">
        <v>24</v>
      </c>
      <c r="I8" s="12">
        <v>8</v>
      </c>
      <c r="J8" s="12">
        <v>0</v>
      </c>
      <c r="K8" s="12">
        <v>2</v>
      </c>
      <c r="L8" s="12">
        <v>12</v>
      </c>
      <c r="M8" s="12">
        <v>1</v>
      </c>
      <c r="N8" s="12">
        <v>1</v>
      </c>
      <c r="O8" s="12">
        <v>7</v>
      </c>
      <c r="P8" s="12">
        <v>29</v>
      </c>
      <c r="R8" s="86">
        <v>2013</v>
      </c>
      <c r="S8" s="92"/>
      <c r="T8" s="92"/>
      <c r="U8" s="94"/>
      <c r="V8" s="92"/>
      <c r="W8" s="92"/>
      <c r="X8" s="92"/>
      <c r="Y8" s="92"/>
      <c r="Z8" s="95"/>
      <c r="AA8" s="92"/>
      <c r="AB8" s="92"/>
      <c r="AC8" s="93"/>
      <c r="AD8" s="92"/>
      <c r="AE8" s="92"/>
      <c r="AF8" s="96"/>
      <c r="AH8" s="12" t="s">
        <v>104</v>
      </c>
      <c r="AI8" s="22" t="s">
        <v>113</v>
      </c>
    </row>
    <row r="9" spans="1:35" ht="16" thickBot="1" x14ac:dyDescent="0.25">
      <c r="A9" s="12" t="s">
        <v>1715</v>
      </c>
      <c r="B9" s="12">
        <v>2010</v>
      </c>
      <c r="C9" s="12" t="s">
        <v>180</v>
      </c>
      <c r="D9" s="12" t="s">
        <v>161</v>
      </c>
      <c r="E9" s="12">
        <v>44</v>
      </c>
      <c r="F9" s="12">
        <v>104</v>
      </c>
      <c r="G9" s="12">
        <v>14</v>
      </c>
      <c r="H9" s="12">
        <v>23</v>
      </c>
      <c r="I9" s="12">
        <v>3</v>
      </c>
      <c r="J9" s="12">
        <v>1</v>
      </c>
      <c r="K9" s="12">
        <v>2</v>
      </c>
      <c r="L9" s="12">
        <v>10</v>
      </c>
      <c r="M9" s="12">
        <v>2</v>
      </c>
      <c r="N9" s="12">
        <v>0</v>
      </c>
      <c r="O9" s="12">
        <v>13</v>
      </c>
      <c r="P9" s="12">
        <v>24</v>
      </c>
      <c r="R9" s="86">
        <v>2014</v>
      </c>
      <c r="S9" s="92"/>
      <c r="T9" s="92"/>
      <c r="U9" s="94"/>
      <c r="V9" s="92"/>
      <c r="W9" s="92"/>
      <c r="X9" s="92"/>
      <c r="Y9" s="92"/>
      <c r="Z9" s="95"/>
      <c r="AA9" s="92"/>
      <c r="AB9" s="92"/>
      <c r="AC9" s="93"/>
      <c r="AD9" s="92"/>
      <c r="AE9" s="92"/>
      <c r="AF9" s="96"/>
      <c r="AH9" s="12" t="s">
        <v>1290</v>
      </c>
      <c r="AI9" s="22" t="s">
        <v>1549</v>
      </c>
    </row>
    <row r="10" spans="1:35" ht="16" thickBot="1" x14ac:dyDescent="0.25">
      <c r="A10" s="12" t="s">
        <v>1618</v>
      </c>
      <c r="B10" s="12">
        <v>2010</v>
      </c>
      <c r="C10" s="12" t="s">
        <v>183</v>
      </c>
      <c r="D10" s="12" t="s">
        <v>161</v>
      </c>
      <c r="E10" s="12">
        <v>67</v>
      </c>
      <c r="F10" s="12">
        <v>104</v>
      </c>
      <c r="G10" s="12">
        <v>16</v>
      </c>
      <c r="H10" s="12">
        <v>15</v>
      </c>
      <c r="I10" s="12">
        <v>6</v>
      </c>
      <c r="J10" s="12">
        <v>0</v>
      </c>
      <c r="K10" s="12">
        <v>3</v>
      </c>
      <c r="L10" s="12">
        <v>12</v>
      </c>
      <c r="M10" s="12">
        <v>5</v>
      </c>
      <c r="N10" s="12">
        <v>1</v>
      </c>
      <c r="O10" s="12">
        <v>25</v>
      </c>
      <c r="P10" s="12">
        <v>43</v>
      </c>
      <c r="R10" s="86">
        <v>2015</v>
      </c>
      <c r="S10" s="92"/>
      <c r="T10" s="92"/>
      <c r="U10" s="94"/>
      <c r="V10" s="92"/>
      <c r="W10" s="92"/>
      <c r="X10" s="92"/>
      <c r="Y10" s="92"/>
      <c r="Z10" s="95"/>
      <c r="AA10" s="92"/>
      <c r="AB10" s="92"/>
      <c r="AC10" s="93"/>
      <c r="AD10" s="92"/>
      <c r="AE10" s="92"/>
      <c r="AF10" s="96"/>
      <c r="AH10" s="12" t="s">
        <v>1291</v>
      </c>
      <c r="AI10" s="22" t="s">
        <v>1654</v>
      </c>
    </row>
    <row r="11" spans="1:35" ht="5.5" customHeight="1" thickBo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47"/>
      <c r="T11" s="47"/>
      <c r="V11" s="47"/>
      <c r="W11" s="47"/>
      <c r="X11" s="47"/>
      <c r="Y11" s="47"/>
      <c r="Z11" s="47"/>
      <c r="AA11" s="47"/>
      <c r="AB11" s="47"/>
      <c r="AD11" s="47"/>
      <c r="AE11" s="47"/>
      <c r="AH11" s="12" t="s">
        <v>1292</v>
      </c>
      <c r="AI11" s="22" t="s">
        <v>1609</v>
      </c>
    </row>
    <row r="12" spans="1:35" ht="19.25" customHeight="1" thickBot="1" x14ac:dyDescent="0.25">
      <c r="A12" s="12" t="s">
        <v>1809</v>
      </c>
      <c r="B12" s="12">
        <v>2010</v>
      </c>
      <c r="C12" s="12" t="s">
        <v>156</v>
      </c>
      <c r="D12" s="12" t="s">
        <v>157</v>
      </c>
      <c r="E12" s="12">
        <v>38</v>
      </c>
      <c r="F12" s="12">
        <v>104</v>
      </c>
      <c r="G12" s="12">
        <v>17</v>
      </c>
      <c r="H12" s="12">
        <v>32</v>
      </c>
      <c r="I12" s="12">
        <v>7</v>
      </c>
      <c r="J12" s="12">
        <v>0</v>
      </c>
      <c r="K12" s="12">
        <v>5</v>
      </c>
      <c r="L12" s="12">
        <v>13</v>
      </c>
      <c r="M12" s="12">
        <v>1</v>
      </c>
      <c r="N12" s="12">
        <v>0</v>
      </c>
      <c r="O12" s="12">
        <v>2</v>
      </c>
      <c r="P12" s="12">
        <v>25</v>
      </c>
      <c r="R12" s="84" t="s">
        <v>2219</v>
      </c>
      <c r="S12" s="80"/>
      <c r="T12" s="80"/>
      <c r="U12" s="81"/>
      <c r="V12" s="80"/>
      <c r="W12" s="80"/>
      <c r="X12" s="80"/>
      <c r="Y12" s="80"/>
      <c r="Z12" s="80"/>
      <c r="AA12" s="80"/>
      <c r="AB12" s="80"/>
      <c r="AC12" s="82"/>
      <c r="AD12" s="80"/>
      <c r="AE12" s="80"/>
      <c r="AF12" s="83"/>
      <c r="AH12" s="12" t="s">
        <v>2216</v>
      </c>
      <c r="AI12" s="22" t="s">
        <v>1490</v>
      </c>
    </row>
    <row r="13" spans="1:35" x14ac:dyDescent="0.2">
      <c r="A13" s="12" t="s">
        <v>1302</v>
      </c>
      <c r="B13" s="12">
        <v>2010</v>
      </c>
      <c r="C13" s="12" t="s">
        <v>171</v>
      </c>
      <c r="D13" s="12" t="s">
        <v>157</v>
      </c>
      <c r="E13" s="12">
        <v>37</v>
      </c>
      <c r="F13" s="12">
        <v>106</v>
      </c>
      <c r="G13" s="12">
        <v>9</v>
      </c>
      <c r="H13" s="12">
        <v>27</v>
      </c>
      <c r="I13" s="12">
        <v>7</v>
      </c>
      <c r="J13" s="12">
        <v>0</v>
      </c>
      <c r="K13" s="12">
        <v>1</v>
      </c>
      <c r="L13" s="12">
        <v>9</v>
      </c>
      <c r="M13" s="12">
        <v>0</v>
      </c>
      <c r="N13" s="12">
        <v>0</v>
      </c>
      <c r="O13" s="12">
        <v>17</v>
      </c>
      <c r="P13" s="12">
        <v>15</v>
      </c>
      <c r="AH13" s="12" t="s">
        <v>1293</v>
      </c>
      <c r="AI13" s="22" t="s">
        <v>1681</v>
      </c>
    </row>
    <row r="14" spans="1:35" x14ac:dyDescent="0.2">
      <c r="A14" s="12" t="s">
        <v>1812</v>
      </c>
      <c r="B14" s="12">
        <v>2010</v>
      </c>
      <c r="C14" s="12" t="s">
        <v>182</v>
      </c>
      <c r="D14" s="12" t="s">
        <v>157</v>
      </c>
      <c r="E14" s="12">
        <v>39</v>
      </c>
      <c r="F14" s="12">
        <v>106</v>
      </c>
      <c r="G14" s="12">
        <v>10</v>
      </c>
      <c r="H14" s="12">
        <v>27</v>
      </c>
      <c r="I14" s="12">
        <v>5</v>
      </c>
      <c r="J14" s="12">
        <v>0</v>
      </c>
      <c r="K14" s="12">
        <v>2</v>
      </c>
      <c r="L14" s="12">
        <v>8</v>
      </c>
      <c r="M14" s="12">
        <v>1</v>
      </c>
      <c r="N14" s="12">
        <v>2</v>
      </c>
      <c r="O14" s="12">
        <v>6</v>
      </c>
      <c r="P14" s="12">
        <v>13</v>
      </c>
      <c r="AH14" s="12" t="s">
        <v>2217</v>
      </c>
      <c r="AI14" s="22" t="s">
        <v>1553</v>
      </c>
    </row>
    <row r="15" spans="1:35" x14ac:dyDescent="0.2">
      <c r="A15" s="12" t="s">
        <v>1425</v>
      </c>
      <c r="B15" s="12">
        <v>2010</v>
      </c>
      <c r="C15" s="12" t="s">
        <v>159</v>
      </c>
      <c r="D15" s="12" t="s">
        <v>157</v>
      </c>
      <c r="E15" s="12">
        <v>60</v>
      </c>
      <c r="F15" s="12">
        <v>107</v>
      </c>
      <c r="G15" s="12">
        <v>16</v>
      </c>
      <c r="H15" s="12">
        <v>21</v>
      </c>
      <c r="I15" s="12">
        <v>2</v>
      </c>
      <c r="J15" s="12">
        <v>1</v>
      </c>
      <c r="K15" s="12">
        <v>3</v>
      </c>
      <c r="L15" s="12">
        <v>4</v>
      </c>
      <c r="M15" s="12">
        <v>4</v>
      </c>
      <c r="N15" s="12">
        <v>1</v>
      </c>
      <c r="O15" s="12">
        <v>24</v>
      </c>
      <c r="P15" s="12">
        <v>51</v>
      </c>
      <c r="AH15" s="12" t="s">
        <v>2218</v>
      </c>
      <c r="AI15" s="22" t="s">
        <v>1725</v>
      </c>
    </row>
    <row r="16" spans="1:35" x14ac:dyDescent="0.2">
      <c r="A16" s="12" t="s">
        <v>1653</v>
      </c>
      <c r="B16" s="12">
        <v>2010</v>
      </c>
      <c r="C16" s="12" t="s">
        <v>177</v>
      </c>
      <c r="D16" s="12" t="s">
        <v>161</v>
      </c>
      <c r="E16" s="12">
        <v>44</v>
      </c>
      <c r="F16" s="12">
        <v>108</v>
      </c>
      <c r="G16" s="12">
        <v>6</v>
      </c>
      <c r="H16" s="12">
        <v>30</v>
      </c>
      <c r="I16" s="12">
        <v>5</v>
      </c>
      <c r="J16" s="12">
        <v>0</v>
      </c>
      <c r="K16" s="12">
        <v>0</v>
      </c>
      <c r="L16" s="12">
        <v>16</v>
      </c>
      <c r="M16" s="12">
        <v>0</v>
      </c>
      <c r="N16" s="12">
        <v>0</v>
      </c>
      <c r="O16" s="12">
        <v>14</v>
      </c>
      <c r="P16" s="12">
        <v>18</v>
      </c>
      <c r="AI16" s="22" t="s">
        <v>1576</v>
      </c>
    </row>
    <row r="17" spans="1:35" x14ac:dyDescent="0.2">
      <c r="A17" s="12" t="s">
        <v>1770</v>
      </c>
      <c r="B17" s="12">
        <v>2010</v>
      </c>
      <c r="C17" s="12" t="s">
        <v>173</v>
      </c>
      <c r="D17" s="12" t="s">
        <v>161</v>
      </c>
      <c r="E17" s="12">
        <v>54</v>
      </c>
      <c r="F17" s="12">
        <v>108</v>
      </c>
      <c r="G17" s="12">
        <v>12</v>
      </c>
      <c r="H17" s="12">
        <v>25</v>
      </c>
      <c r="I17" s="12">
        <v>4</v>
      </c>
      <c r="J17" s="12">
        <v>1</v>
      </c>
      <c r="K17" s="12">
        <v>0</v>
      </c>
      <c r="L17" s="12">
        <v>3</v>
      </c>
      <c r="M17" s="12">
        <v>1</v>
      </c>
      <c r="N17" s="12">
        <v>0</v>
      </c>
      <c r="O17" s="12">
        <v>6</v>
      </c>
      <c r="P17" s="12">
        <v>12</v>
      </c>
      <c r="AI17" s="22" t="s">
        <v>1367</v>
      </c>
    </row>
    <row r="18" spans="1:35" x14ac:dyDescent="0.2">
      <c r="A18" s="12" t="s">
        <v>1473</v>
      </c>
      <c r="B18" s="12">
        <v>2010</v>
      </c>
      <c r="C18" s="12" t="s">
        <v>175</v>
      </c>
      <c r="D18" s="12" t="s">
        <v>157</v>
      </c>
      <c r="E18" s="12">
        <v>43</v>
      </c>
      <c r="F18" s="12">
        <v>108</v>
      </c>
      <c r="G18" s="12">
        <v>11</v>
      </c>
      <c r="H18" s="12">
        <v>17</v>
      </c>
      <c r="I18" s="12">
        <v>3</v>
      </c>
      <c r="J18" s="12">
        <v>0</v>
      </c>
      <c r="K18" s="12">
        <v>1</v>
      </c>
      <c r="L18" s="12">
        <v>4</v>
      </c>
      <c r="M18" s="12">
        <v>0</v>
      </c>
      <c r="N18" s="12">
        <v>0</v>
      </c>
      <c r="O18" s="12">
        <v>9</v>
      </c>
      <c r="P18" s="12">
        <v>23</v>
      </c>
      <c r="AI18" s="22" t="s">
        <v>1597</v>
      </c>
    </row>
    <row r="19" spans="1:35" x14ac:dyDescent="0.2">
      <c r="A19" s="12" t="s">
        <v>1763</v>
      </c>
      <c r="B19" s="12">
        <v>2010</v>
      </c>
      <c r="C19" s="12" t="s">
        <v>187</v>
      </c>
      <c r="D19" s="12" t="s">
        <v>161</v>
      </c>
      <c r="E19" s="12">
        <v>33</v>
      </c>
      <c r="F19" s="12">
        <v>109</v>
      </c>
      <c r="G19" s="12">
        <v>8</v>
      </c>
      <c r="H19" s="12">
        <v>23</v>
      </c>
      <c r="I19" s="12">
        <v>7</v>
      </c>
      <c r="J19" s="12">
        <v>1</v>
      </c>
      <c r="K19" s="12">
        <v>3</v>
      </c>
      <c r="L19" s="12">
        <v>16</v>
      </c>
      <c r="M19" s="12">
        <v>2</v>
      </c>
      <c r="N19" s="12">
        <v>0</v>
      </c>
      <c r="O19" s="12">
        <v>9</v>
      </c>
      <c r="P19" s="12">
        <v>37</v>
      </c>
      <c r="AI19" s="22" t="s">
        <v>1777</v>
      </c>
    </row>
    <row r="20" spans="1:35" x14ac:dyDescent="0.2">
      <c r="A20" s="12" t="s">
        <v>1330</v>
      </c>
      <c r="B20" s="12">
        <v>2010</v>
      </c>
      <c r="C20" s="12" t="s">
        <v>176</v>
      </c>
      <c r="D20" s="12" t="s">
        <v>157</v>
      </c>
      <c r="E20" s="12">
        <v>30</v>
      </c>
      <c r="F20" s="12">
        <v>110</v>
      </c>
      <c r="G20" s="12">
        <v>10</v>
      </c>
      <c r="H20" s="12">
        <v>30</v>
      </c>
      <c r="I20" s="12">
        <v>0</v>
      </c>
      <c r="J20" s="12">
        <v>0</v>
      </c>
      <c r="K20" s="12">
        <v>0</v>
      </c>
      <c r="L20" s="12">
        <v>11</v>
      </c>
      <c r="M20" s="12">
        <v>2</v>
      </c>
      <c r="N20" s="12">
        <v>0</v>
      </c>
      <c r="O20" s="12">
        <v>8</v>
      </c>
      <c r="P20" s="12">
        <v>10</v>
      </c>
      <c r="AI20" s="22" t="s">
        <v>1591</v>
      </c>
    </row>
    <row r="21" spans="1:35" x14ac:dyDescent="0.2">
      <c r="A21" s="12" t="s">
        <v>1315</v>
      </c>
      <c r="B21" s="12">
        <v>2010</v>
      </c>
      <c r="C21" s="12" t="s">
        <v>170</v>
      </c>
      <c r="D21" s="12" t="s">
        <v>157</v>
      </c>
      <c r="E21" s="12">
        <v>33</v>
      </c>
      <c r="F21" s="12">
        <v>111</v>
      </c>
      <c r="G21" s="12">
        <v>10</v>
      </c>
      <c r="H21" s="12">
        <v>26</v>
      </c>
      <c r="I21" s="12">
        <v>8</v>
      </c>
      <c r="J21" s="12">
        <v>0</v>
      </c>
      <c r="K21" s="12">
        <v>1</v>
      </c>
      <c r="L21" s="12">
        <v>10</v>
      </c>
      <c r="M21" s="12">
        <v>0</v>
      </c>
      <c r="N21" s="12">
        <v>0</v>
      </c>
      <c r="O21" s="12">
        <v>8</v>
      </c>
      <c r="P21" s="12">
        <v>31</v>
      </c>
      <c r="AI21" s="22" t="s">
        <v>1596</v>
      </c>
    </row>
    <row r="22" spans="1:35" x14ac:dyDescent="0.2">
      <c r="A22" s="12" t="s">
        <v>1521</v>
      </c>
      <c r="B22" s="12">
        <v>2010</v>
      </c>
      <c r="C22" s="12" t="s">
        <v>167</v>
      </c>
      <c r="D22" s="12" t="s">
        <v>157</v>
      </c>
      <c r="E22" s="12">
        <v>40</v>
      </c>
      <c r="F22" s="12">
        <v>111</v>
      </c>
      <c r="G22" s="12">
        <v>15</v>
      </c>
      <c r="H22" s="12">
        <v>22</v>
      </c>
      <c r="I22" s="12">
        <v>3</v>
      </c>
      <c r="J22" s="12">
        <v>0</v>
      </c>
      <c r="K22" s="12">
        <v>7</v>
      </c>
      <c r="L22" s="12">
        <v>23</v>
      </c>
      <c r="M22" s="12">
        <v>1</v>
      </c>
      <c r="N22" s="12">
        <v>0</v>
      </c>
      <c r="O22" s="12">
        <v>25</v>
      </c>
      <c r="P22" s="12">
        <v>27</v>
      </c>
      <c r="AI22" s="22" t="s">
        <v>1430</v>
      </c>
    </row>
    <row r="23" spans="1:35" x14ac:dyDescent="0.2">
      <c r="A23" s="12" t="s">
        <v>1410</v>
      </c>
      <c r="B23" s="12">
        <v>2010</v>
      </c>
      <c r="C23" s="12" t="s">
        <v>159</v>
      </c>
      <c r="D23" s="12" t="s">
        <v>157</v>
      </c>
      <c r="E23" s="12">
        <v>39</v>
      </c>
      <c r="F23" s="12">
        <v>112</v>
      </c>
      <c r="G23" s="12">
        <v>9</v>
      </c>
      <c r="H23" s="12">
        <v>24</v>
      </c>
      <c r="I23" s="12">
        <v>7</v>
      </c>
      <c r="J23" s="12">
        <v>0</v>
      </c>
      <c r="K23" s="12">
        <v>3</v>
      </c>
      <c r="L23" s="12">
        <v>10</v>
      </c>
      <c r="M23" s="12">
        <v>0</v>
      </c>
      <c r="N23" s="12">
        <v>0</v>
      </c>
      <c r="O23" s="12">
        <v>10</v>
      </c>
      <c r="P23" s="12">
        <v>27</v>
      </c>
      <c r="AI23" s="22" t="s">
        <v>1658</v>
      </c>
    </row>
    <row r="24" spans="1:35" x14ac:dyDescent="0.2">
      <c r="A24" s="12" t="s">
        <v>1731</v>
      </c>
      <c r="B24" s="12">
        <v>2010</v>
      </c>
      <c r="C24" s="12" t="s">
        <v>170</v>
      </c>
      <c r="D24" s="12" t="s">
        <v>157</v>
      </c>
      <c r="E24" s="12">
        <v>41</v>
      </c>
      <c r="F24" s="12">
        <v>112</v>
      </c>
      <c r="G24" s="12">
        <v>13</v>
      </c>
      <c r="H24" s="12">
        <v>24</v>
      </c>
      <c r="I24" s="12">
        <v>4</v>
      </c>
      <c r="J24" s="12">
        <v>0</v>
      </c>
      <c r="K24" s="12">
        <v>2</v>
      </c>
      <c r="L24" s="12">
        <v>11</v>
      </c>
      <c r="M24" s="12">
        <v>1</v>
      </c>
      <c r="N24" s="12">
        <v>0</v>
      </c>
      <c r="O24" s="12">
        <v>15</v>
      </c>
      <c r="P24" s="12">
        <v>29</v>
      </c>
      <c r="AI24" s="22" t="s">
        <v>1525</v>
      </c>
    </row>
    <row r="25" spans="1:35" x14ac:dyDescent="0.2">
      <c r="A25" s="12" t="s">
        <v>1378</v>
      </c>
      <c r="B25" s="12">
        <v>2010</v>
      </c>
      <c r="C25" s="12" t="s">
        <v>168</v>
      </c>
      <c r="D25" s="12" t="s">
        <v>157</v>
      </c>
      <c r="E25" s="12">
        <v>39</v>
      </c>
      <c r="F25" s="12">
        <v>112</v>
      </c>
      <c r="G25" s="12">
        <v>18</v>
      </c>
      <c r="H25" s="12">
        <v>26</v>
      </c>
      <c r="I25" s="12">
        <v>6</v>
      </c>
      <c r="J25" s="12">
        <v>0</v>
      </c>
      <c r="K25" s="12">
        <v>7</v>
      </c>
      <c r="L25" s="12">
        <v>16</v>
      </c>
      <c r="M25" s="12">
        <v>0</v>
      </c>
      <c r="N25" s="12">
        <v>0</v>
      </c>
      <c r="O25" s="12">
        <v>10</v>
      </c>
      <c r="P25" s="12">
        <v>35</v>
      </c>
      <c r="AI25" s="22" t="s">
        <v>1730</v>
      </c>
    </row>
    <row r="26" spans="1:35" x14ac:dyDescent="0.2">
      <c r="A26" s="12" t="s">
        <v>1382</v>
      </c>
      <c r="B26" s="12">
        <v>2010</v>
      </c>
      <c r="C26" s="12" t="s">
        <v>164</v>
      </c>
      <c r="D26" s="12" t="s">
        <v>157</v>
      </c>
      <c r="E26" s="12">
        <v>52</v>
      </c>
      <c r="F26" s="12">
        <v>112</v>
      </c>
      <c r="G26" s="12">
        <v>20</v>
      </c>
      <c r="H26" s="12">
        <v>28</v>
      </c>
      <c r="I26" s="12">
        <v>3</v>
      </c>
      <c r="J26" s="12">
        <v>2</v>
      </c>
      <c r="K26" s="12">
        <v>3</v>
      </c>
      <c r="L26" s="12">
        <v>14</v>
      </c>
      <c r="M26" s="12">
        <v>4</v>
      </c>
      <c r="N26" s="12">
        <v>0</v>
      </c>
      <c r="O26" s="12">
        <v>4</v>
      </c>
      <c r="P26" s="12">
        <v>29</v>
      </c>
      <c r="AI26" s="22" t="s">
        <v>1301</v>
      </c>
    </row>
    <row r="27" spans="1:35" x14ac:dyDescent="0.2">
      <c r="A27" s="12" t="s">
        <v>1800</v>
      </c>
      <c r="B27" s="12">
        <v>2010</v>
      </c>
      <c r="C27" s="12" t="s">
        <v>159</v>
      </c>
      <c r="D27" s="12" t="s">
        <v>157</v>
      </c>
      <c r="E27" s="12">
        <v>30</v>
      </c>
      <c r="F27" s="12">
        <v>113</v>
      </c>
      <c r="G27" s="12">
        <v>11</v>
      </c>
      <c r="H27" s="12">
        <v>27</v>
      </c>
      <c r="I27" s="12">
        <v>4</v>
      </c>
      <c r="J27" s="12">
        <v>0</v>
      </c>
      <c r="K27" s="12">
        <v>5</v>
      </c>
      <c r="L27" s="12">
        <v>14</v>
      </c>
      <c r="M27" s="12">
        <v>0</v>
      </c>
      <c r="N27" s="12">
        <v>0</v>
      </c>
      <c r="O27" s="12">
        <v>8</v>
      </c>
      <c r="P27" s="12">
        <v>34</v>
      </c>
      <c r="AI27" s="22" t="s">
        <v>114</v>
      </c>
    </row>
    <row r="28" spans="1:35" x14ac:dyDescent="0.2">
      <c r="A28" s="12" t="s">
        <v>1762</v>
      </c>
      <c r="B28" s="12">
        <v>2010</v>
      </c>
      <c r="C28" s="12" t="s">
        <v>180</v>
      </c>
      <c r="D28" s="12" t="s">
        <v>161</v>
      </c>
      <c r="E28" s="12">
        <v>44</v>
      </c>
      <c r="F28" s="12">
        <v>114</v>
      </c>
      <c r="G28" s="12">
        <v>12</v>
      </c>
      <c r="H28" s="12">
        <v>28</v>
      </c>
      <c r="I28" s="12">
        <v>7</v>
      </c>
      <c r="J28" s="12">
        <v>0</v>
      </c>
      <c r="K28" s="12">
        <v>4</v>
      </c>
      <c r="L28" s="12">
        <v>18</v>
      </c>
      <c r="M28" s="12">
        <v>0</v>
      </c>
      <c r="N28" s="12">
        <v>1</v>
      </c>
      <c r="O28" s="12">
        <v>9</v>
      </c>
      <c r="P28" s="12">
        <v>26</v>
      </c>
      <c r="AI28" s="22" t="s">
        <v>1798</v>
      </c>
    </row>
    <row r="29" spans="1:35" x14ac:dyDescent="0.2">
      <c r="A29" s="12" t="s">
        <v>1740</v>
      </c>
      <c r="B29" s="12">
        <v>2010</v>
      </c>
      <c r="C29" s="12" t="s">
        <v>165</v>
      </c>
      <c r="D29" s="12" t="s">
        <v>157</v>
      </c>
      <c r="E29" s="12">
        <v>43</v>
      </c>
      <c r="F29" s="12">
        <v>114</v>
      </c>
      <c r="G29" s="12">
        <v>11</v>
      </c>
      <c r="H29" s="12">
        <v>32</v>
      </c>
      <c r="I29" s="12">
        <v>4</v>
      </c>
      <c r="J29" s="12">
        <v>0</v>
      </c>
      <c r="K29" s="12">
        <v>0</v>
      </c>
      <c r="L29" s="12">
        <v>9</v>
      </c>
      <c r="M29" s="12">
        <v>1</v>
      </c>
      <c r="N29" s="12">
        <v>0</v>
      </c>
      <c r="O29" s="12">
        <v>12</v>
      </c>
      <c r="P29" s="12">
        <v>21</v>
      </c>
      <c r="AI29" s="22" t="s">
        <v>1612</v>
      </c>
    </row>
    <row r="30" spans="1:35" x14ac:dyDescent="0.2">
      <c r="A30" s="12" t="s">
        <v>1314</v>
      </c>
      <c r="B30" s="12">
        <v>2010</v>
      </c>
      <c r="C30" s="12" t="s">
        <v>156</v>
      </c>
      <c r="D30" s="12" t="s">
        <v>157</v>
      </c>
      <c r="E30" s="12">
        <v>37</v>
      </c>
      <c r="F30" s="12">
        <v>115</v>
      </c>
      <c r="G30" s="12">
        <v>18</v>
      </c>
      <c r="H30" s="12">
        <v>32</v>
      </c>
      <c r="I30" s="12">
        <v>2</v>
      </c>
      <c r="J30" s="12">
        <v>0</v>
      </c>
      <c r="K30" s="12">
        <v>8</v>
      </c>
      <c r="L30" s="12">
        <v>21</v>
      </c>
      <c r="M30" s="12">
        <v>1</v>
      </c>
      <c r="N30" s="12">
        <v>0</v>
      </c>
      <c r="O30" s="12">
        <v>9</v>
      </c>
      <c r="P30" s="12">
        <v>26</v>
      </c>
      <c r="AI30" s="22" t="s">
        <v>1460</v>
      </c>
    </row>
    <row r="31" spans="1:35" x14ac:dyDescent="0.2">
      <c r="A31" s="12" t="s">
        <v>1734</v>
      </c>
      <c r="B31" s="12">
        <v>2010</v>
      </c>
      <c r="C31" s="12" t="s">
        <v>165</v>
      </c>
      <c r="D31" s="12" t="s">
        <v>157</v>
      </c>
      <c r="E31" s="12">
        <v>39</v>
      </c>
      <c r="F31" s="12">
        <v>116</v>
      </c>
      <c r="G31" s="12">
        <v>9</v>
      </c>
      <c r="H31" s="12">
        <v>24</v>
      </c>
      <c r="I31" s="12">
        <v>5</v>
      </c>
      <c r="J31" s="12">
        <v>0</v>
      </c>
      <c r="K31" s="12">
        <v>3</v>
      </c>
      <c r="L31" s="12">
        <v>14</v>
      </c>
      <c r="M31" s="12">
        <v>0</v>
      </c>
      <c r="N31" s="12">
        <v>0</v>
      </c>
      <c r="O31" s="12">
        <v>12</v>
      </c>
      <c r="P31" s="12">
        <v>26</v>
      </c>
      <c r="AI31" s="22" t="s">
        <v>1732</v>
      </c>
    </row>
    <row r="32" spans="1:35" x14ac:dyDescent="0.2">
      <c r="A32" s="12" t="s">
        <v>1297</v>
      </c>
      <c r="B32" s="12">
        <v>2010</v>
      </c>
      <c r="C32" s="12" t="s">
        <v>160</v>
      </c>
      <c r="D32" s="12" t="s">
        <v>161</v>
      </c>
      <c r="E32" s="12">
        <v>47</v>
      </c>
      <c r="F32" s="12">
        <v>119</v>
      </c>
      <c r="G32" s="12">
        <v>17</v>
      </c>
      <c r="H32" s="12">
        <v>25</v>
      </c>
      <c r="I32" s="12">
        <v>6</v>
      </c>
      <c r="J32" s="12">
        <v>1</v>
      </c>
      <c r="K32" s="12">
        <v>2</v>
      </c>
      <c r="L32" s="12">
        <v>9</v>
      </c>
      <c r="M32" s="12">
        <v>2</v>
      </c>
      <c r="N32" s="12">
        <v>1</v>
      </c>
      <c r="O32" s="12">
        <v>19</v>
      </c>
      <c r="P32" s="12">
        <v>42</v>
      </c>
      <c r="AI32" s="22" t="s">
        <v>1470</v>
      </c>
    </row>
    <row r="33" spans="1:35" x14ac:dyDescent="0.2">
      <c r="A33" s="12" t="s">
        <v>106</v>
      </c>
      <c r="B33" s="12">
        <v>2010</v>
      </c>
      <c r="C33" s="12" t="s">
        <v>184</v>
      </c>
      <c r="D33" s="12" t="s">
        <v>157</v>
      </c>
      <c r="E33" s="12">
        <v>45</v>
      </c>
      <c r="F33" s="12">
        <v>120</v>
      </c>
      <c r="G33" s="12">
        <v>7</v>
      </c>
      <c r="H33" s="12">
        <v>23</v>
      </c>
      <c r="I33" s="12">
        <v>9</v>
      </c>
      <c r="J33" s="12">
        <v>0</v>
      </c>
      <c r="K33" s="12">
        <v>1</v>
      </c>
      <c r="L33" s="12">
        <v>4</v>
      </c>
      <c r="M33" s="12">
        <v>3</v>
      </c>
      <c r="N33" s="12">
        <v>0</v>
      </c>
      <c r="O33" s="12">
        <v>15</v>
      </c>
      <c r="P33" s="12">
        <v>40</v>
      </c>
      <c r="AI33" s="22" t="s">
        <v>1677</v>
      </c>
    </row>
    <row r="34" spans="1:35" x14ac:dyDescent="0.2">
      <c r="A34" s="12" t="s">
        <v>1324</v>
      </c>
      <c r="B34" s="12">
        <v>2010</v>
      </c>
      <c r="C34" s="12" t="s">
        <v>180</v>
      </c>
      <c r="D34" s="12" t="s">
        <v>161</v>
      </c>
      <c r="E34" s="12">
        <v>40</v>
      </c>
      <c r="F34" s="12">
        <v>120</v>
      </c>
      <c r="G34" s="12">
        <v>14</v>
      </c>
      <c r="H34" s="12">
        <v>25</v>
      </c>
      <c r="I34" s="12">
        <v>0</v>
      </c>
      <c r="J34" s="12">
        <v>1</v>
      </c>
      <c r="K34" s="12">
        <v>1</v>
      </c>
      <c r="L34" s="12">
        <v>9</v>
      </c>
      <c r="M34" s="12">
        <v>0</v>
      </c>
      <c r="N34" s="12">
        <v>0</v>
      </c>
      <c r="O34" s="12">
        <v>4</v>
      </c>
      <c r="P34" s="12">
        <v>10</v>
      </c>
      <c r="AI34" s="22" t="s">
        <v>1360</v>
      </c>
    </row>
    <row r="35" spans="1:35" x14ac:dyDescent="0.2">
      <c r="A35" s="12" t="s">
        <v>1728</v>
      </c>
      <c r="B35" s="12">
        <v>2010</v>
      </c>
      <c r="C35" s="12" t="s">
        <v>177</v>
      </c>
      <c r="D35" s="12" t="s">
        <v>161</v>
      </c>
      <c r="E35" s="12">
        <v>44</v>
      </c>
      <c r="F35" s="12">
        <v>121</v>
      </c>
      <c r="G35" s="12">
        <v>16</v>
      </c>
      <c r="H35" s="12">
        <v>28</v>
      </c>
      <c r="I35" s="12">
        <v>8</v>
      </c>
      <c r="J35" s="12">
        <v>1</v>
      </c>
      <c r="K35" s="12">
        <v>0</v>
      </c>
      <c r="L35" s="12">
        <v>11</v>
      </c>
      <c r="M35" s="12">
        <v>3</v>
      </c>
      <c r="N35" s="12">
        <v>1</v>
      </c>
      <c r="O35" s="12">
        <v>8</v>
      </c>
      <c r="P35" s="12">
        <v>24</v>
      </c>
      <c r="AI35" s="22" t="s">
        <v>1500</v>
      </c>
    </row>
    <row r="36" spans="1:35" x14ac:dyDescent="0.2">
      <c r="A36" s="12" t="s">
        <v>1431</v>
      </c>
      <c r="B36" s="12">
        <v>2010</v>
      </c>
      <c r="C36" s="12" t="s">
        <v>160</v>
      </c>
      <c r="D36" s="12" t="s">
        <v>161</v>
      </c>
      <c r="E36" s="12">
        <v>59</v>
      </c>
      <c r="F36" s="12">
        <v>121</v>
      </c>
      <c r="G36" s="12">
        <v>15</v>
      </c>
      <c r="H36" s="12">
        <v>35</v>
      </c>
      <c r="I36" s="12">
        <v>13</v>
      </c>
      <c r="J36" s="12">
        <v>2</v>
      </c>
      <c r="K36" s="12">
        <v>2</v>
      </c>
      <c r="L36" s="12">
        <v>28</v>
      </c>
      <c r="M36" s="12">
        <v>0</v>
      </c>
      <c r="N36" s="12">
        <v>1</v>
      </c>
      <c r="O36" s="12">
        <v>20</v>
      </c>
      <c r="P36" s="12">
        <v>28</v>
      </c>
      <c r="AI36" s="22" t="s">
        <v>1687</v>
      </c>
    </row>
    <row r="37" spans="1:35" x14ac:dyDescent="0.2">
      <c r="A37" s="12" t="s">
        <v>1688</v>
      </c>
      <c r="B37" s="12">
        <v>2010</v>
      </c>
      <c r="C37" s="12" t="s">
        <v>180</v>
      </c>
      <c r="D37" s="12" t="s">
        <v>161</v>
      </c>
      <c r="E37" s="12">
        <v>79</v>
      </c>
      <c r="F37" s="12">
        <v>121</v>
      </c>
      <c r="G37" s="12">
        <v>11</v>
      </c>
      <c r="H37" s="12">
        <v>31</v>
      </c>
      <c r="I37" s="12">
        <v>4</v>
      </c>
      <c r="J37" s="12">
        <v>0</v>
      </c>
      <c r="K37" s="12">
        <v>2</v>
      </c>
      <c r="L37" s="12">
        <v>9</v>
      </c>
      <c r="M37" s="12">
        <v>0</v>
      </c>
      <c r="N37" s="12">
        <v>0</v>
      </c>
      <c r="O37" s="12">
        <v>4</v>
      </c>
      <c r="P37" s="12">
        <v>28</v>
      </c>
      <c r="AI37" s="22" t="s">
        <v>1656</v>
      </c>
    </row>
    <row r="38" spans="1:35" x14ac:dyDescent="0.2">
      <c r="A38" s="12" t="s">
        <v>1642</v>
      </c>
      <c r="B38" s="12">
        <v>2010</v>
      </c>
      <c r="C38" s="12" t="s">
        <v>158</v>
      </c>
      <c r="D38" s="12" t="s">
        <v>161</v>
      </c>
      <c r="E38" s="12">
        <v>69</v>
      </c>
      <c r="F38" s="12">
        <v>123</v>
      </c>
      <c r="G38" s="12">
        <v>16</v>
      </c>
      <c r="H38" s="12">
        <v>27</v>
      </c>
      <c r="I38" s="12">
        <v>4</v>
      </c>
      <c r="J38" s="12">
        <v>1</v>
      </c>
      <c r="K38" s="12">
        <v>0</v>
      </c>
      <c r="L38" s="12">
        <v>3</v>
      </c>
      <c r="M38" s="12">
        <v>12</v>
      </c>
      <c r="N38" s="12">
        <v>4</v>
      </c>
      <c r="O38" s="12">
        <v>13</v>
      </c>
      <c r="P38" s="12">
        <v>16</v>
      </c>
      <c r="AI38" s="22" t="s">
        <v>1739</v>
      </c>
    </row>
    <row r="39" spans="1:35" x14ac:dyDescent="0.2">
      <c r="A39" s="12" t="s">
        <v>1346</v>
      </c>
      <c r="B39" s="12">
        <v>2010</v>
      </c>
      <c r="C39" s="12" t="s">
        <v>167</v>
      </c>
      <c r="D39" s="12" t="s">
        <v>157</v>
      </c>
      <c r="E39" s="12">
        <v>59</v>
      </c>
      <c r="F39" s="12">
        <v>124</v>
      </c>
      <c r="G39" s="12">
        <v>19</v>
      </c>
      <c r="H39" s="12">
        <v>26</v>
      </c>
      <c r="I39" s="12">
        <v>4</v>
      </c>
      <c r="J39" s="12">
        <v>0</v>
      </c>
      <c r="K39" s="12">
        <v>2</v>
      </c>
      <c r="L39" s="12">
        <v>14</v>
      </c>
      <c r="M39" s="12">
        <v>1</v>
      </c>
      <c r="N39" s="12">
        <v>1</v>
      </c>
      <c r="O39" s="12">
        <v>11</v>
      </c>
      <c r="P39" s="12">
        <v>24</v>
      </c>
      <c r="AI39" s="22" t="s">
        <v>1577</v>
      </c>
    </row>
    <row r="40" spans="1:35" x14ac:dyDescent="0.2">
      <c r="A40" s="12" t="s">
        <v>1488</v>
      </c>
      <c r="B40" s="12">
        <v>2010</v>
      </c>
      <c r="C40" s="12" t="s">
        <v>167</v>
      </c>
      <c r="D40" s="12" t="s">
        <v>157</v>
      </c>
      <c r="E40" s="12">
        <v>48</v>
      </c>
      <c r="F40" s="12">
        <v>124</v>
      </c>
      <c r="G40" s="12">
        <v>11</v>
      </c>
      <c r="H40" s="12">
        <v>24</v>
      </c>
      <c r="I40" s="12">
        <v>5</v>
      </c>
      <c r="J40" s="12">
        <v>0</v>
      </c>
      <c r="K40" s="12">
        <v>1</v>
      </c>
      <c r="L40" s="12">
        <v>7</v>
      </c>
      <c r="M40" s="12">
        <v>0</v>
      </c>
      <c r="N40" s="12">
        <v>1</v>
      </c>
      <c r="O40" s="12">
        <v>12</v>
      </c>
      <c r="P40" s="12">
        <v>20</v>
      </c>
      <c r="AI40" s="22" t="s">
        <v>115</v>
      </c>
    </row>
    <row r="41" spans="1:35" x14ac:dyDescent="0.2">
      <c r="A41" s="12" t="s">
        <v>1493</v>
      </c>
      <c r="B41" s="12">
        <v>2010</v>
      </c>
      <c r="C41" s="12" t="s">
        <v>174</v>
      </c>
      <c r="D41" s="12" t="s">
        <v>161</v>
      </c>
      <c r="E41" s="12">
        <v>40</v>
      </c>
      <c r="F41" s="12">
        <v>124</v>
      </c>
      <c r="G41" s="12">
        <v>12</v>
      </c>
      <c r="H41" s="12">
        <v>21</v>
      </c>
      <c r="I41" s="12">
        <v>1</v>
      </c>
      <c r="J41" s="12">
        <v>0</v>
      </c>
      <c r="K41" s="12">
        <v>5</v>
      </c>
      <c r="L41" s="12">
        <v>16</v>
      </c>
      <c r="M41" s="12">
        <v>0</v>
      </c>
      <c r="N41" s="12">
        <v>0</v>
      </c>
      <c r="O41" s="12">
        <v>16</v>
      </c>
      <c r="P41" s="12">
        <v>33</v>
      </c>
      <c r="AI41" s="22" t="s">
        <v>1696</v>
      </c>
    </row>
    <row r="42" spans="1:35" x14ac:dyDescent="0.2">
      <c r="A42" s="12" t="s">
        <v>1374</v>
      </c>
      <c r="B42" s="12">
        <v>2010</v>
      </c>
      <c r="C42" s="12" t="s">
        <v>186</v>
      </c>
      <c r="D42" s="12" t="s">
        <v>161</v>
      </c>
      <c r="E42" s="12">
        <v>47</v>
      </c>
      <c r="F42" s="12">
        <v>125</v>
      </c>
      <c r="G42" s="12">
        <v>17</v>
      </c>
      <c r="H42" s="12">
        <v>30</v>
      </c>
      <c r="I42" s="12">
        <v>4</v>
      </c>
      <c r="J42" s="12">
        <v>1</v>
      </c>
      <c r="K42" s="12">
        <v>4</v>
      </c>
      <c r="L42" s="12">
        <v>15</v>
      </c>
      <c r="M42" s="12">
        <v>0</v>
      </c>
      <c r="N42" s="12">
        <v>0</v>
      </c>
      <c r="O42" s="12">
        <v>19</v>
      </c>
      <c r="P42" s="12">
        <v>25</v>
      </c>
      <c r="AI42" s="22" t="s">
        <v>1846</v>
      </c>
    </row>
    <row r="43" spans="1:35" x14ac:dyDescent="0.2">
      <c r="A43" s="12" t="s">
        <v>1313</v>
      </c>
      <c r="B43" s="12">
        <v>2010</v>
      </c>
      <c r="C43" s="12" t="s">
        <v>186</v>
      </c>
      <c r="D43" s="12" t="s">
        <v>161</v>
      </c>
      <c r="E43" s="12">
        <v>54</v>
      </c>
      <c r="F43" s="12">
        <v>126</v>
      </c>
      <c r="G43" s="12">
        <v>7</v>
      </c>
      <c r="H43" s="12">
        <v>25</v>
      </c>
      <c r="I43" s="12">
        <v>5</v>
      </c>
      <c r="J43" s="12">
        <v>0</v>
      </c>
      <c r="K43" s="12">
        <v>0</v>
      </c>
      <c r="L43" s="12">
        <v>13</v>
      </c>
      <c r="M43" s="12">
        <v>0</v>
      </c>
      <c r="N43" s="12">
        <v>1</v>
      </c>
      <c r="O43" s="12">
        <v>7</v>
      </c>
      <c r="P43" s="12">
        <v>23</v>
      </c>
      <c r="AI43" s="22" t="s">
        <v>1545</v>
      </c>
    </row>
    <row r="44" spans="1:35" x14ac:dyDescent="0.2">
      <c r="A44" s="12" t="s">
        <v>1541</v>
      </c>
      <c r="B44" s="12">
        <v>2010</v>
      </c>
      <c r="C44" s="12" t="s">
        <v>185</v>
      </c>
      <c r="D44" s="12" t="s">
        <v>161</v>
      </c>
      <c r="E44" s="12">
        <v>56</v>
      </c>
      <c r="F44" s="12">
        <v>126</v>
      </c>
      <c r="G44" s="12">
        <v>19</v>
      </c>
      <c r="H44" s="12">
        <v>30</v>
      </c>
      <c r="I44" s="12">
        <v>6</v>
      </c>
      <c r="J44" s="12">
        <v>1</v>
      </c>
      <c r="K44" s="12">
        <v>4</v>
      </c>
      <c r="L44" s="12">
        <v>10</v>
      </c>
      <c r="M44" s="12">
        <v>1</v>
      </c>
      <c r="N44" s="12">
        <v>2</v>
      </c>
      <c r="O44" s="12">
        <v>8</v>
      </c>
      <c r="P44" s="12">
        <v>35</v>
      </c>
      <c r="AI44" s="22" t="s">
        <v>1671</v>
      </c>
    </row>
    <row r="45" spans="1:35" x14ac:dyDescent="0.2">
      <c r="A45" s="12" t="s">
        <v>1532</v>
      </c>
      <c r="B45" s="12">
        <v>2010</v>
      </c>
      <c r="C45" s="12" t="s">
        <v>175</v>
      </c>
      <c r="D45" s="12" t="s">
        <v>157</v>
      </c>
      <c r="E45" s="12">
        <v>58</v>
      </c>
      <c r="F45" s="12">
        <v>127</v>
      </c>
      <c r="G45" s="12">
        <v>19</v>
      </c>
      <c r="H45" s="12">
        <v>29</v>
      </c>
      <c r="I45" s="12">
        <v>6</v>
      </c>
      <c r="J45" s="12">
        <v>0</v>
      </c>
      <c r="K45" s="12">
        <v>3</v>
      </c>
      <c r="L45" s="12">
        <v>9</v>
      </c>
      <c r="M45" s="12">
        <v>3</v>
      </c>
      <c r="N45" s="12">
        <v>2</v>
      </c>
      <c r="O45" s="12">
        <v>13</v>
      </c>
      <c r="P45" s="12">
        <v>38</v>
      </c>
      <c r="AI45" s="22" t="s">
        <v>1771</v>
      </c>
    </row>
    <row r="46" spans="1:35" x14ac:dyDescent="0.2">
      <c r="A46" s="12" t="s">
        <v>1691</v>
      </c>
      <c r="B46" s="12">
        <v>2010</v>
      </c>
      <c r="C46" s="12" t="s">
        <v>159</v>
      </c>
      <c r="D46" s="12" t="s">
        <v>157</v>
      </c>
      <c r="E46" s="12">
        <v>50</v>
      </c>
      <c r="F46" s="12">
        <v>127</v>
      </c>
      <c r="G46" s="12">
        <v>12</v>
      </c>
      <c r="H46" s="12">
        <v>22</v>
      </c>
      <c r="I46" s="12">
        <v>5</v>
      </c>
      <c r="J46" s="12">
        <v>0</v>
      </c>
      <c r="K46" s="12">
        <v>4</v>
      </c>
      <c r="L46" s="12">
        <v>11</v>
      </c>
      <c r="M46" s="12">
        <v>0</v>
      </c>
      <c r="N46" s="12">
        <v>0</v>
      </c>
      <c r="O46" s="12">
        <v>9</v>
      </c>
      <c r="P46" s="12">
        <v>49</v>
      </c>
      <c r="AI46" s="22" t="s">
        <v>1615</v>
      </c>
    </row>
    <row r="47" spans="1:35" x14ac:dyDescent="0.2">
      <c r="A47" s="12" t="s">
        <v>1328</v>
      </c>
      <c r="B47" s="12">
        <v>2010</v>
      </c>
      <c r="C47" s="12" t="s">
        <v>186</v>
      </c>
      <c r="D47" s="12" t="s">
        <v>161</v>
      </c>
      <c r="E47" s="12">
        <v>94</v>
      </c>
      <c r="F47" s="12">
        <v>128</v>
      </c>
      <c r="G47" s="12">
        <v>16</v>
      </c>
      <c r="H47" s="12">
        <v>36</v>
      </c>
      <c r="I47" s="12">
        <v>8</v>
      </c>
      <c r="J47" s="12">
        <v>0</v>
      </c>
      <c r="K47" s="12">
        <v>6</v>
      </c>
      <c r="L47" s="12">
        <v>22</v>
      </c>
      <c r="M47" s="12">
        <v>1</v>
      </c>
      <c r="N47" s="12">
        <v>0</v>
      </c>
      <c r="O47" s="12">
        <v>8</v>
      </c>
      <c r="P47" s="12">
        <v>15</v>
      </c>
      <c r="AI47" s="22" t="s">
        <v>1727</v>
      </c>
    </row>
    <row r="48" spans="1:35" x14ac:dyDescent="0.2">
      <c r="A48" s="12" t="s">
        <v>1333</v>
      </c>
      <c r="B48" s="12">
        <v>2010</v>
      </c>
      <c r="C48" s="12" t="s">
        <v>185</v>
      </c>
      <c r="D48" s="12" t="s">
        <v>161</v>
      </c>
      <c r="E48" s="12">
        <v>42</v>
      </c>
      <c r="F48" s="12">
        <v>128</v>
      </c>
      <c r="G48" s="12">
        <v>9</v>
      </c>
      <c r="H48" s="12">
        <v>34</v>
      </c>
      <c r="I48" s="12">
        <v>5</v>
      </c>
      <c r="J48" s="12">
        <v>0</v>
      </c>
      <c r="K48" s="12">
        <v>3</v>
      </c>
      <c r="L48" s="12">
        <v>15</v>
      </c>
      <c r="M48" s="12">
        <v>0</v>
      </c>
      <c r="N48" s="12">
        <v>0</v>
      </c>
      <c r="O48" s="12">
        <v>5</v>
      </c>
      <c r="P48" s="12">
        <v>29</v>
      </c>
      <c r="AI48" s="22" t="s">
        <v>1802</v>
      </c>
    </row>
    <row r="49" spans="1:35" x14ac:dyDescent="0.2">
      <c r="A49" s="12" t="s">
        <v>1492</v>
      </c>
      <c r="B49" s="12">
        <v>2010</v>
      </c>
      <c r="C49" s="12" t="s">
        <v>176</v>
      </c>
      <c r="D49" s="12" t="s">
        <v>157</v>
      </c>
      <c r="E49" s="12">
        <v>33</v>
      </c>
      <c r="F49" s="12">
        <v>128</v>
      </c>
      <c r="G49" s="12">
        <v>15</v>
      </c>
      <c r="H49" s="12">
        <v>27</v>
      </c>
      <c r="I49" s="12">
        <v>6</v>
      </c>
      <c r="J49" s="12">
        <v>2</v>
      </c>
      <c r="K49" s="12">
        <v>0</v>
      </c>
      <c r="L49" s="12">
        <v>13</v>
      </c>
      <c r="M49" s="12">
        <v>4</v>
      </c>
      <c r="N49" s="12">
        <v>2</v>
      </c>
      <c r="O49" s="12">
        <v>9</v>
      </c>
      <c r="P49" s="12">
        <v>35</v>
      </c>
      <c r="AI49" s="22" t="s">
        <v>1531</v>
      </c>
    </row>
    <row r="50" spans="1:35" x14ac:dyDescent="0.2">
      <c r="A50" s="12" t="s">
        <v>1352</v>
      </c>
      <c r="B50" s="12">
        <v>2010</v>
      </c>
      <c r="C50" s="12" t="s">
        <v>160</v>
      </c>
      <c r="D50" s="12" t="s">
        <v>161</v>
      </c>
      <c r="E50" s="12">
        <v>39</v>
      </c>
      <c r="F50" s="12">
        <v>129</v>
      </c>
      <c r="G50" s="12">
        <v>17</v>
      </c>
      <c r="H50" s="12">
        <v>37</v>
      </c>
      <c r="I50" s="12">
        <v>14</v>
      </c>
      <c r="J50" s="12">
        <v>0</v>
      </c>
      <c r="K50" s="12">
        <v>3</v>
      </c>
      <c r="L50" s="12">
        <v>24</v>
      </c>
      <c r="M50" s="12">
        <v>0</v>
      </c>
      <c r="N50" s="12">
        <v>0</v>
      </c>
      <c r="O50" s="12">
        <v>21</v>
      </c>
      <c r="P50" s="12">
        <v>33</v>
      </c>
      <c r="AI50" s="22" t="s">
        <v>1561</v>
      </c>
    </row>
    <row r="51" spans="1:35" x14ac:dyDescent="0.2">
      <c r="A51" s="12" t="s">
        <v>1304</v>
      </c>
      <c r="B51" s="12">
        <v>2010</v>
      </c>
      <c r="C51" s="12" t="s">
        <v>173</v>
      </c>
      <c r="D51" s="12" t="s">
        <v>161</v>
      </c>
      <c r="E51" s="12">
        <v>50</v>
      </c>
      <c r="F51" s="12">
        <v>130</v>
      </c>
      <c r="G51" s="12">
        <v>10</v>
      </c>
      <c r="H51" s="12">
        <v>28</v>
      </c>
      <c r="I51" s="12">
        <v>5</v>
      </c>
      <c r="J51" s="12">
        <v>0</v>
      </c>
      <c r="K51" s="12">
        <v>2</v>
      </c>
      <c r="L51" s="12">
        <v>8</v>
      </c>
      <c r="M51" s="12">
        <v>1</v>
      </c>
      <c r="N51" s="12">
        <v>0</v>
      </c>
      <c r="O51" s="12">
        <v>11</v>
      </c>
      <c r="P51" s="12">
        <v>26</v>
      </c>
      <c r="AI51" s="22" t="s">
        <v>1624</v>
      </c>
    </row>
    <row r="52" spans="1:35" x14ac:dyDescent="0.2">
      <c r="A52" s="12" t="s">
        <v>1432</v>
      </c>
      <c r="B52" s="12">
        <v>2010</v>
      </c>
      <c r="C52" s="12" t="s">
        <v>172</v>
      </c>
      <c r="D52" s="12" t="s">
        <v>161</v>
      </c>
      <c r="E52" s="12">
        <v>85</v>
      </c>
      <c r="F52" s="12">
        <v>131</v>
      </c>
      <c r="G52" s="12">
        <v>19</v>
      </c>
      <c r="H52" s="12">
        <v>31</v>
      </c>
      <c r="I52" s="12">
        <v>4</v>
      </c>
      <c r="J52" s="12">
        <v>0</v>
      </c>
      <c r="K52" s="12">
        <v>3</v>
      </c>
      <c r="L52" s="12">
        <v>19</v>
      </c>
      <c r="M52" s="12">
        <v>1</v>
      </c>
      <c r="N52" s="12">
        <v>2</v>
      </c>
      <c r="O52" s="12">
        <v>16</v>
      </c>
      <c r="P52" s="12">
        <v>23</v>
      </c>
      <c r="AI52" s="22" t="s">
        <v>1708</v>
      </c>
    </row>
    <row r="53" spans="1:35" x14ac:dyDescent="0.2">
      <c r="A53" s="12" t="s">
        <v>1650</v>
      </c>
      <c r="B53" s="12">
        <v>2010</v>
      </c>
      <c r="C53" s="12" t="s">
        <v>172</v>
      </c>
      <c r="D53" s="12" t="s">
        <v>161</v>
      </c>
      <c r="E53" s="12">
        <v>53</v>
      </c>
      <c r="F53" s="12">
        <v>132</v>
      </c>
      <c r="G53" s="12">
        <v>17</v>
      </c>
      <c r="H53" s="12">
        <v>38</v>
      </c>
      <c r="I53" s="12">
        <v>12</v>
      </c>
      <c r="J53" s="12">
        <v>1</v>
      </c>
      <c r="K53" s="12">
        <v>1</v>
      </c>
      <c r="L53" s="12">
        <v>15</v>
      </c>
      <c r="M53" s="12">
        <v>1</v>
      </c>
      <c r="N53" s="12">
        <v>3</v>
      </c>
      <c r="O53" s="12">
        <v>7</v>
      </c>
      <c r="P53" s="12">
        <v>28</v>
      </c>
      <c r="AI53" s="22" t="s">
        <v>1562</v>
      </c>
    </row>
    <row r="54" spans="1:35" x14ac:dyDescent="0.2">
      <c r="A54" s="12" t="s">
        <v>1452</v>
      </c>
      <c r="B54" s="12">
        <v>2010</v>
      </c>
      <c r="C54" s="12" t="s">
        <v>180</v>
      </c>
      <c r="D54" s="12" t="s">
        <v>161</v>
      </c>
      <c r="E54" s="12">
        <v>79</v>
      </c>
      <c r="F54" s="12">
        <v>139</v>
      </c>
      <c r="G54" s="12">
        <v>14</v>
      </c>
      <c r="H54" s="12">
        <v>39</v>
      </c>
      <c r="I54" s="12">
        <v>5</v>
      </c>
      <c r="J54" s="12">
        <v>0</v>
      </c>
      <c r="K54" s="12">
        <v>0</v>
      </c>
      <c r="L54" s="12">
        <v>9</v>
      </c>
      <c r="M54" s="12">
        <v>0</v>
      </c>
      <c r="N54" s="12">
        <v>1</v>
      </c>
      <c r="O54" s="12">
        <v>6</v>
      </c>
      <c r="P54" s="12">
        <v>14</v>
      </c>
      <c r="AI54" s="22" t="s">
        <v>1406</v>
      </c>
    </row>
    <row r="55" spans="1:35" x14ac:dyDescent="0.2">
      <c r="A55" s="12" t="s">
        <v>1440</v>
      </c>
      <c r="B55" s="12">
        <v>2010</v>
      </c>
      <c r="C55" s="12" t="s">
        <v>165</v>
      </c>
      <c r="D55" s="12" t="s">
        <v>157</v>
      </c>
      <c r="E55" s="12">
        <v>44</v>
      </c>
      <c r="F55" s="12">
        <v>140</v>
      </c>
      <c r="G55" s="12">
        <v>5</v>
      </c>
      <c r="H55" s="12">
        <v>30</v>
      </c>
      <c r="I55" s="12">
        <v>7</v>
      </c>
      <c r="J55" s="12">
        <v>0</v>
      </c>
      <c r="K55" s="12">
        <v>1</v>
      </c>
      <c r="L55" s="12">
        <v>9</v>
      </c>
      <c r="M55" s="12">
        <v>0</v>
      </c>
      <c r="N55" s="12">
        <v>0</v>
      </c>
      <c r="O55" s="12">
        <v>12</v>
      </c>
      <c r="P55" s="12">
        <v>30</v>
      </c>
      <c r="AI55" s="22" t="s">
        <v>1517</v>
      </c>
    </row>
    <row r="56" spans="1:35" x14ac:dyDescent="0.2">
      <c r="A56" s="12" t="s">
        <v>1755</v>
      </c>
      <c r="B56" s="12">
        <v>2010</v>
      </c>
      <c r="C56" s="12" t="s">
        <v>175</v>
      </c>
      <c r="D56" s="12" t="s">
        <v>157</v>
      </c>
      <c r="E56" s="12">
        <v>49</v>
      </c>
      <c r="F56" s="12">
        <v>142</v>
      </c>
      <c r="G56" s="12">
        <v>12</v>
      </c>
      <c r="H56" s="12">
        <v>28</v>
      </c>
      <c r="I56" s="12">
        <v>6</v>
      </c>
      <c r="J56" s="12">
        <v>1</v>
      </c>
      <c r="K56" s="12">
        <v>2</v>
      </c>
      <c r="L56" s="12">
        <v>13</v>
      </c>
      <c r="M56" s="12">
        <v>0</v>
      </c>
      <c r="N56" s="12">
        <v>0</v>
      </c>
      <c r="O56" s="12">
        <v>4</v>
      </c>
      <c r="P56" s="12">
        <v>25</v>
      </c>
      <c r="AI56" s="22" t="s">
        <v>1601</v>
      </c>
    </row>
    <row r="57" spans="1:35" x14ac:dyDescent="0.2">
      <c r="A57" s="12" t="s">
        <v>1557</v>
      </c>
      <c r="B57" s="12">
        <v>2010</v>
      </c>
      <c r="C57" s="12" t="s">
        <v>166</v>
      </c>
      <c r="D57" s="12" t="s">
        <v>161</v>
      </c>
      <c r="E57" s="12">
        <v>102</v>
      </c>
      <c r="F57" s="12">
        <v>142</v>
      </c>
      <c r="G57" s="12">
        <v>15</v>
      </c>
      <c r="H57" s="12">
        <v>36</v>
      </c>
      <c r="I57" s="12">
        <v>8</v>
      </c>
      <c r="J57" s="12">
        <v>5</v>
      </c>
      <c r="K57" s="12">
        <v>1</v>
      </c>
      <c r="L57" s="12">
        <v>8</v>
      </c>
      <c r="M57" s="12">
        <v>1</v>
      </c>
      <c r="N57" s="12">
        <v>0</v>
      </c>
      <c r="O57" s="12">
        <v>15</v>
      </c>
      <c r="P57" s="12">
        <v>34</v>
      </c>
      <c r="AI57" s="22" t="s">
        <v>1566</v>
      </c>
    </row>
    <row r="58" spans="1:35" x14ac:dyDescent="0.2">
      <c r="A58" s="12" t="s">
        <v>1799</v>
      </c>
      <c r="B58" s="12">
        <v>2010</v>
      </c>
      <c r="C58" s="12" t="s">
        <v>182</v>
      </c>
      <c r="D58" s="12" t="s">
        <v>157</v>
      </c>
      <c r="E58" s="12">
        <v>48</v>
      </c>
      <c r="F58" s="12">
        <v>143</v>
      </c>
      <c r="G58" s="12">
        <v>19</v>
      </c>
      <c r="H58" s="12">
        <v>32</v>
      </c>
      <c r="I58" s="12">
        <v>7</v>
      </c>
      <c r="J58" s="12">
        <v>0</v>
      </c>
      <c r="K58" s="12">
        <v>3</v>
      </c>
      <c r="L58" s="12">
        <v>14</v>
      </c>
      <c r="M58" s="12">
        <v>0</v>
      </c>
      <c r="N58" s="12">
        <v>0</v>
      </c>
      <c r="O58" s="12">
        <v>15</v>
      </c>
      <c r="P58" s="12">
        <v>40</v>
      </c>
      <c r="AI58" s="22" t="s">
        <v>1774</v>
      </c>
    </row>
    <row r="59" spans="1:35" x14ac:dyDescent="0.2">
      <c r="A59" s="12" t="s">
        <v>1598</v>
      </c>
      <c r="B59" s="12">
        <v>2010</v>
      </c>
      <c r="C59" s="12" t="s">
        <v>174</v>
      </c>
      <c r="D59" s="12" t="s">
        <v>161</v>
      </c>
      <c r="E59" s="12">
        <v>54</v>
      </c>
      <c r="F59" s="12">
        <v>144</v>
      </c>
      <c r="G59" s="12">
        <v>11</v>
      </c>
      <c r="H59" s="12">
        <v>29</v>
      </c>
      <c r="I59" s="12">
        <v>3</v>
      </c>
      <c r="J59" s="12">
        <v>0</v>
      </c>
      <c r="K59" s="12">
        <v>7</v>
      </c>
      <c r="L59" s="12">
        <v>12</v>
      </c>
      <c r="M59" s="12">
        <v>0</v>
      </c>
      <c r="N59" s="12">
        <v>0</v>
      </c>
      <c r="O59" s="12">
        <v>6</v>
      </c>
      <c r="P59" s="12">
        <v>37</v>
      </c>
      <c r="AI59" s="22" t="s">
        <v>1644</v>
      </c>
    </row>
    <row r="60" spans="1:35" x14ac:dyDescent="0.2">
      <c r="A60" s="12" t="s">
        <v>1810</v>
      </c>
      <c r="B60" s="12">
        <v>2010</v>
      </c>
      <c r="C60" s="12" t="s">
        <v>158</v>
      </c>
      <c r="D60" s="12" t="s">
        <v>161</v>
      </c>
      <c r="E60" s="12">
        <v>51</v>
      </c>
      <c r="F60" s="12">
        <v>144</v>
      </c>
      <c r="G60" s="12">
        <v>14</v>
      </c>
      <c r="H60" s="12">
        <v>32</v>
      </c>
      <c r="I60" s="12">
        <v>6</v>
      </c>
      <c r="J60" s="12">
        <v>1</v>
      </c>
      <c r="K60" s="12">
        <v>2</v>
      </c>
      <c r="L60" s="12">
        <v>13</v>
      </c>
      <c r="M60" s="12">
        <v>0</v>
      </c>
      <c r="N60" s="12">
        <v>0</v>
      </c>
      <c r="O60" s="12">
        <v>8</v>
      </c>
      <c r="P60" s="12">
        <v>50</v>
      </c>
      <c r="AI60" s="22" t="s">
        <v>1438</v>
      </c>
    </row>
    <row r="61" spans="1:35" x14ac:dyDescent="0.2">
      <c r="A61" s="12" t="s">
        <v>1381</v>
      </c>
      <c r="B61" s="12">
        <v>2010</v>
      </c>
      <c r="C61" s="12" t="s">
        <v>180</v>
      </c>
      <c r="D61" s="12" t="s">
        <v>161</v>
      </c>
      <c r="E61" s="12">
        <v>87</v>
      </c>
      <c r="F61" s="12">
        <v>144</v>
      </c>
      <c r="G61" s="12">
        <v>16</v>
      </c>
      <c r="H61" s="12">
        <v>36</v>
      </c>
      <c r="I61" s="12">
        <v>8</v>
      </c>
      <c r="J61" s="12">
        <v>1</v>
      </c>
      <c r="K61" s="12">
        <v>3</v>
      </c>
      <c r="L61" s="12">
        <v>17</v>
      </c>
      <c r="M61" s="12">
        <v>5</v>
      </c>
      <c r="N61" s="12">
        <v>0</v>
      </c>
      <c r="O61" s="12">
        <v>13</v>
      </c>
      <c r="P61" s="12">
        <v>22</v>
      </c>
      <c r="AI61" s="22" t="s">
        <v>1455</v>
      </c>
    </row>
    <row r="62" spans="1:35" x14ac:dyDescent="0.2">
      <c r="A62" s="12" t="s">
        <v>1785</v>
      </c>
      <c r="B62" s="12">
        <v>2010</v>
      </c>
      <c r="C62" s="12" t="s">
        <v>184</v>
      </c>
      <c r="D62" s="12" t="s">
        <v>157</v>
      </c>
      <c r="E62" s="12">
        <v>47</v>
      </c>
      <c r="F62" s="12">
        <v>145</v>
      </c>
      <c r="G62" s="12">
        <v>20</v>
      </c>
      <c r="H62" s="12">
        <v>37</v>
      </c>
      <c r="I62" s="12">
        <v>4</v>
      </c>
      <c r="J62" s="12">
        <v>0</v>
      </c>
      <c r="K62" s="12">
        <v>9</v>
      </c>
      <c r="L62" s="12">
        <v>25</v>
      </c>
      <c r="M62" s="12">
        <v>3</v>
      </c>
      <c r="N62" s="12">
        <v>1</v>
      </c>
      <c r="O62" s="12">
        <v>25</v>
      </c>
      <c r="P62" s="12">
        <v>36</v>
      </c>
      <c r="AI62" s="22" t="s">
        <v>1373</v>
      </c>
    </row>
    <row r="63" spans="1:35" x14ac:dyDescent="0.2">
      <c r="A63" s="12" t="s">
        <v>1756</v>
      </c>
      <c r="B63" s="12">
        <v>2010</v>
      </c>
      <c r="C63" s="12" t="s">
        <v>166</v>
      </c>
      <c r="D63" s="12" t="s">
        <v>161</v>
      </c>
      <c r="E63" s="12">
        <v>43</v>
      </c>
      <c r="F63" s="12">
        <v>147</v>
      </c>
      <c r="G63" s="12">
        <v>17</v>
      </c>
      <c r="H63" s="12">
        <v>45</v>
      </c>
      <c r="I63" s="12">
        <v>11</v>
      </c>
      <c r="J63" s="12">
        <v>1</v>
      </c>
      <c r="K63" s="12">
        <v>1</v>
      </c>
      <c r="L63" s="12">
        <v>13</v>
      </c>
      <c r="M63" s="12">
        <v>7</v>
      </c>
      <c r="N63" s="12">
        <v>1</v>
      </c>
      <c r="O63" s="12">
        <v>9</v>
      </c>
      <c r="P63" s="12">
        <v>28</v>
      </c>
      <c r="AI63" s="22" t="s">
        <v>1484</v>
      </c>
    </row>
    <row r="64" spans="1:35" x14ac:dyDescent="0.2">
      <c r="A64" s="12" t="s">
        <v>1400</v>
      </c>
      <c r="B64" s="12">
        <v>2010</v>
      </c>
      <c r="C64" s="12" t="s">
        <v>177</v>
      </c>
      <c r="D64" s="12" t="s">
        <v>161</v>
      </c>
      <c r="E64" s="12">
        <v>39</v>
      </c>
      <c r="F64" s="12">
        <v>149</v>
      </c>
      <c r="G64" s="12">
        <v>17</v>
      </c>
      <c r="H64" s="12">
        <v>39</v>
      </c>
      <c r="I64" s="12">
        <v>6</v>
      </c>
      <c r="J64" s="12">
        <v>1</v>
      </c>
      <c r="K64" s="12">
        <v>1</v>
      </c>
      <c r="L64" s="12">
        <v>7</v>
      </c>
      <c r="M64" s="12">
        <v>5</v>
      </c>
      <c r="N64" s="12">
        <v>3</v>
      </c>
      <c r="O64" s="12">
        <v>11</v>
      </c>
      <c r="P64" s="12">
        <v>26</v>
      </c>
      <c r="AI64" s="22" t="s">
        <v>1636</v>
      </c>
    </row>
    <row r="65" spans="1:35" x14ac:dyDescent="0.2">
      <c r="A65" s="12" t="s">
        <v>1798</v>
      </c>
      <c r="B65" s="12">
        <v>2010</v>
      </c>
      <c r="C65" s="12" t="s">
        <v>176</v>
      </c>
      <c r="D65" s="12" t="s">
        <v>157</v>
      </c>
      <c r="E65" s="12">
        <v>46</v>
      </c>
      <c r="F65" s="12">
        <v>150</v>
      </c>
      <c r="G65" s="12">
        <v>23</v>
      </c>
      <c r="H65" s="12">
        <v>39</v>
      </c>
      <c r="I65" s="12">
        <v>13</v>
      </c>
      <c r="J65" s="12">
        <v>0</v>
      </c>
      <c r="K65" s="12">
        <v>6</v>
      </c>
      <c r="L65" s="12">
        <v>22</v>
      </c>
      <c r="M65" s="12">
        <v>3</v>
      </c>
      <c r="N65" s="12">
        <v>0</v>
      </c>
      <c r="O65" s="12">
        <v>37</v>
      </c>
      <c r="P65" s="12">
        <v>29</v>
      </c>
      <c r="AI65" s="22" t="s">
        <v>1814</v>
      </c>
    </row>
    <row r="66" spans="1:35" x14ac:dyDescent="0.2">
      <c r="A66" s="12" t="s">
        <v>1520</v>
      </c>
      <c r="B66" s="12">
        <v>2010</v>
      </c>
      <c r="C66" s="12" t="s">
        <v>169</v>
      </c>
      <c r="D66" s="12" t="s">
        <v>161</v>
      </c>
      <c r="E66" s="12">
        <v>42</v>
      </c>
      <c r="F66" s="12">
        <v>151</v>
      </c>
      <c r="G66" s="12">
        <v>19</v>
      </c>
      <c r="H66" s="12">
        <v>36</v>
      </c>
      <c r="I66" s="12">
        <v>11</v>
      </c>
      <c r="J66" s="12">
        <v>0</v>
      </c>
      <c r="K66" s="12">
        <v>1</v>
      </c>
      <c r="L66" s="12">
        <v>11</v>
      </c>
      <c r="M66" s="12">
        <v>4</v>
      </c>
      <c r="N66" s="12">
        <v>1</v>
      </c>
      <c r="O66" s="12">
        <v>20</v>
      </c>
      <c r="P66" s="12">
        <v>18</v>
      </c>
      <c r="AI66" s="22" t="s">
        <v>112</v>
      </c>
    </row>
    <row r="67" spans="1:35" x14ac:dyDescent="0.2">
      <c r="A67" s="12" t="s">
        <v>1550</v>
      </c>
      <c r="B67" s="12">
        <v>2010</v>
      </c>
      <c r="C67" s="12" t="s">
        <v>175</v>
      </c>
      <c r="D67" s="12" t="s">
        <v>157</v>
      </c>
      <c r="E67" s="12">
        <v>69</v>
      </c>
      <c r="F67" s="12">
        <v>152</v>
      </c>
      <c r="G67" s="12">
        <v>26</v>
      </c>
      <c r="H67" s="12">
        <v>42</v>
      </c>
      <c r="I67" s="12">
        <v>7</v>
      </c>
      <c r="J67" s="12">
        <v>4</v>
      </c>
      <c r="K67" s="12">
        <v>1</v>
      </c>
      <c r="L67" s="12">
        <v>20</v>
      </c>
      <c r="M67" s="12">
        <v>6</v>
      </c>
      <c r="N67" s="12">
        <v>1</v>
      </c>
      <c r="O67" s="12">
        <v>13</v>
      </c>
      <c r="P67" s="12">
        <v>17</v>
      </c>
      <c r="AI67" s="22" t="s">
        <v>1457</v>
      </c>
    </row>
    <row r="68" spans="1:35" x14ac:dyDescent="0.2">
      <c r="A68" s="12" t="s">
        <v>1355</v>
      </c>
      <c r="B68" s="12">
        <v>2010</v>
      </c>
      <c r="C68" s="12" t="s">
        <v>164</v>
      </c>
      <c r="D68" s="12" t="s">
        <v>157</v>
      </c>
      <c r="E68" s="12">
        <v>63</v>
      </c>
      <c r="F68" s="12">
        <v>152</v>
      </c>
      <c r="G68" s="12">
        <v>27</v>
      </c>
      <c r="H68" s="12">
        <v>38</v>
      </c>
      <c r="I68" s="12">
        <v>9</v>
      </c>
      <c r="J68" s="12">
        <v>2</v>
      </c>
      <c r="K68" s="12">
        <v>6</v>
      </c>
      <c r="L68" s="12">
        <v>23</v>
      </c>
      <c r="M68" s="12">
        <v>2</v>
      </c>
      <c r="N68" s="12">
        <v>1</v>
      </c>
      <c r="O68" s="12">
        <v>6</v>
      </c>
      <c r="P68" s="12">
        <v>26</v>
      </c>
      <c r="AI68" s="22" t="s">
        <v>1610</v>
      </c>
    </row>
    <row r="69" spans="1:35" x14ac:dyDescent="0.2">
      <c r="A69" s="12" t="s">
        <v>1729</v>
      </c>
      <c r="B69" s="12">
        <v>2010</v>
      </c>
      <c r="C69" s="12" t="s">
        <v>171</v>
      </c>
      <c r="D69" s="12" t="s">
        <v>157</v>
      </c>
      <c r="E69" s="12">
        <v>85</v>
      </c>
      <c r="F69" s="12">
        <v>154</v>
      </c>
      <c r="G69" s="12">
        <v>18</v>
      </c>
      <c r="H69" s="12">
        <v>35</v>
      </c>
      <c r="I69" s="12">
        <v>1</v>
      </c>
      <c r="J69" s="12">
        <v>1</v>
      </c>
      <c r="K69" s="12">
        <v>0</v>
      </c>
      <c r="L69" s="12">
        <v>18</v>
      </c>
      <c r="M69" s="12">
        <v>7</v>
      </c>
      <c r="N69" s="12">
        <v>1</v>
      </c>
      <c r="O69" s="12">
        <v>6</v>
      </c>
      <c r="P69" s="12">
        <v>27</v>
      </c>
      <c r="AI69" s="22" t="s">
        <v>1635</v>
      </c>
    </row>
    <row r="70" spans="1:35" x14ac:dyDescent="0.2">
      <c r="A70" s="12" t="s">
        <v>1296</v>
      </c>
      <c r="B70" s="12">
        <v>2010</v>
      </c>
      <c r="C70" s="12" t="s">
        <v>177</v>
      </c>
      <c r="D70" s="12" t="s">
        <v>161</v>
      </c>
      <c r="E70" s="12">
        <v>80</v>
      </c>
      <c r="F70" s="12">
        <v>155</v>
      </c>
      <c r="G70" s="12">
        <v>8</v>
      </c>
      <c r="H70" s="12">
        <v>28</v>
      </c>
      <c r="I70" s="12">
        <v>6</v>
      </c>
      <c r="J70" s="12">
        <v>1</v>
      </c>
      <c r="K70" s="12">
        <v>2</v>
      </c>
      <c r="L70" s="12">
        <v>12</v>
      </c>
      <c r="M70" s="12">
        <v>1</v>
      </c>
      <c r="N70" s="12">
        <v>0</v>
      </c>
      <c r="O70" s="12">
        <v>5</v>
      </c>
      <c r="P70" s="12">
        <v>34</v>
      </c>
      <c r="AI70" s="22" t="s">
        <v>1883</v>
      </c>
    </row>
    <row r="71" spans="1:35" x14ac:dyDescent="0.2">
      <c r="A71" s="12" t="s">
        <v>1648</v>
      </c>
      <c r="B71" s="12">
        <v>2010</v>
      </c>
      <c r="C71" s="12" t="s">
        <v>160</v>
      </c>
      <c r="D71" s="12" t="s">
        <v>161</v>
      </c>
      <c r="E71" s="12">
        <v>103</v>
      </c>
      <c r="F71" s="12">
        <v>156</v>
      </c>
      <c r="G71" s="12">
        <v>31</v>
      </c>
      <c r="H71" s="12">
        <v>39</v>
      </c>
      <c r="I71" s="12">
        <v>11</v>
      </c>
      <c r="J71" s="12">
        <v>1</v>
      </c>
      <c r="K71" s="12">
        <v>8</v>
      </c>
      <c r="L71" s="12">
        <v>33</v>
      </c>
      <c r="M71" s="12">
        <v>5</v>
      </c>
      <c r="N71" s="12">
        <v>1</v>
      </c>
      <c r="O71" s="12">
        <v>16</v>
      </c>
      <c r="P71" s="12">
        <v>45</v>
      </c>
      <c r="AI71" s="22" t="s">
        <v>1626</v>
      </c>
    </row>
    <row r="72" spans="1:35" x14ac:dyDescent="0.2">
      <c r="A72" s="12" t="s">
        <v>1444</v>
      </c>
      <c r="B72" s="12">
        <v>2010</v>
      </c>
      <c r="C72" s="12" t="s">
        <v>174</v>
      </c>
      <c r="D72" s="12" t="s">
        <v>161</v>
      </c>
      <c r="E72" s="12">
        <v>61</v>
      </c>
      <c r="F72" s="12">
        <v>156</v>
      </c>
      <c r="G72" s="12">
        <v>9</v>
      </c>
      <c r="H72" s="12">
        <v>35</v>
      </c>
      <c r="I72" s="12">
        <v>8</v>
      </c>
      <c r="J72" s="12">
        <v>0</v>
      </c>
      <c r="K72" s="12">
        <v>1</v>
      </c>
      <c r="L72" s="12">
        <v>11</v>
      </c>
      <c r="M72" s="12">
        <v>0</v>
      </c>
      <c r="N72" s="12">
        <v>2</v>
      </c>
      <c r="O72" s="12">
        <v>16</v>
      </c>
      <c r="P72" s="12">
        <v>33</v>
      </c>
      <c r="AI72" s="22" t="s">
        <v>1806</v>
      </c>
    </row>
    <row r="73" spans="1:35" x14ac:dyDescent="0.2">
      <c r="A73" s="12" t="s">
        <v>1518</v>
      </c>
      <c r="B73" s="12">
        <v>2010</v>
      </c>
      <c r="C73" s="12" t="s">
        <v>168</v>
      </c>
      <c r="D73" s="12" t="s">
        <v>157</v>
      </c>
      <c r="E73" s="12">
        <v>52</v>
      </c>
      <c r="F73" s="12">
        <v>158</v>
      </c>
      <c r="G73" s="12">
        <v>14</v>
      </c>
      <c r="H73" s="12">
        <v>32</v>
      </c>
      <c r="I73" s="12">
        <v>8</v>
      </c>
      <c r="J73" s="12">
        <v>0</v>
      </c>
      <c r="K73" s="12">
        <v>5</v>
      </c>
      <c r="L73" s="12">
        <v>27</v>
      </c>
      <c r="M73" s="12">
        <v>1</v>
      </c>
      <c r="N73" s="12">
        <v>0</v>
      </c>
      <c r="O73" s="12">
        <v>12</v>
      </c>
      <c r="P73" s="12">
        <v>45</v>
      </c>
      <c r="AI73" s="22" t="s">
        <v>1413</v>
      </c>
    </row>
    <row r="74" spans="1:35" x14ac:dyDescent="0.2">
      <c r="A74" s="12" t="s">
        <v>1558</v>
      </c>
      <c r="B74" s="12">
        <v>2010</v>
      </c>
      <c r="C74" s="12" t="s">
        <v>185</v>
      </c>
      <c r="D74" s="12" t="s">
        <v>161</v>
      </c>
      <c r="E74" s="12">
        <v>116</v>
      </c>
      <c r="F74" s="12">
        <v>158</v>
      </c>
      <c r="G74" s="12">
        <v>18</v>
      </c>
      <c r="H74" s="12">
        <v>42</v>
      </c>
      <c r="I74" s="12">
        <v>11</v>
      </c>
      <c r="J74" s="12">
        <v>0</v>
      </c>
      <c r="K74" s="12">
        <v>3</v>
      </c>
      <c r="L74" s="12">
        <v>22</v>
      </c>
      <c r="M74" s="12">
        <v>0</v>
      </c>
      <c r="N74" s="12">
        <v>0</v>
      </c>
      <c r="O74" s="12">
        <v>13</v>
      </c>
      <c r="P74" s="12">
        <v>29</v>
      </c>
      <c r="AI74" s="22" t="s">
        <v>1579</v>
      </c>
    </row>
    <row r="75" spans="1:35" x14ac:dyDescent="0.2">
      <c r="A75" s="12" t="s">
        <v>1428</v>
      </c>
      <c r="B75" s="12">
        <v>2010</v>
      </c>
      <c r="C75" s="12" t="s">
        <v>183</v>
      </c>
      <c r="D75" s="12" t="s">
        <v>161</v>
      </c>
      <c r="E75" s="12">
        <v>59</v>
      </c>
      <c r="F75" s="12">
        <v>158</v>
      </c>
      <c r="G75" s="12">
        <v>10</v>
      </c>
      <c r="H75" s="12">
        <v>32</v>
      </c>
      <c r="I75" s="12">
        <v>8</v>
      </c>
      <c r="J75" s="12">
        <v>0</v>
      </c>
      <c r="K75" s="12">
        <v>3</v>
      </c>
      <c r="L75" s="12">
        <v>16</v>
      </c>
      <c r="M75" s="12">
        <v>0</v>
      </c>
      <c r="N75" s="12">
        <v>0</v>
      </c>
      <c r="O75" s="12">
        <v>8</v>
      </c>
      <c r="P75" s="12">
        <v>29</v>
      </c>
      <c r="AI75" s="22" t="s">
        <v>1476</v>
      </c>
    </row>
    <row r="76" spans="1:35" x14ac:dyDescent="0.2">
      <c r="A76" s="12" t="s">
        <v>1529</v>
      </c>
      <c r="B76" s="12">
        <v>2010</v>
      </c>
      <c r="C76" s="12" t="s">
        <v>178</v>
      </c>
      <c r="D76" s="12" t="s">
        <v>157</v>
      </c>
      <c r="E76" s="12">
        <v>60</v>
      </c>
      <c r="F76" s="12">
        <v>158</v>
      </c>
      <c r="G76" s="12">
        <v>11</v>
      </c>
      <c r="H76" s="12">
        <v>40</v>
      </c>
      <c r="I76" s="12">
        <v>10</v>
      </c>
      <c r="J76" s="12">
        <v>0</v>
      </c>
      <c r="K76" s="12">
        <v>1</v>
      </c>
      <c r="L76" s="12">
        <v>19</v>
      </c>
      <c r="M76" s="12">
        <v>2</v>
      </c>
      <c r="N76" s="12">
        <v>0</v>
      </c>
      <c r="O76" s="12">
        <v>12</v>
      </c>
      <c r="P76" s="12">
        <v>27</v>
      </c>
      <c r="AI76" s="22" t="s">
        <v>1560</v>
      </c>
    </row>
    <row r="77" spans="1:35" x14ac:dyDescent="0.2">
      <c r="A77" s="12" t="s">
        <v>1536</v>
      </c>
      <c r="B77" s="12">
        <v>2010</v>
      </c>
      <c r="C77" s="12" t="s">
        <v>167</v>
      </c>
      <c r="D77" s="12" t="s">
        <v>157</v>
      </c>
      <c r="E77" s="12">
        <v>63</v>
      </c>
      <c r="F77" s="12">
        <v>158</v>
      </c>
      <c r="G77" s="12">
        <v>17</v>
      </c>
      <c r="H77" s="12">
        <v>31</v>
      </c>
      <c r="I77" s="12">
        <v>8</v>
      </c>
      <c r="J77" s="12">
        <v>0</v>
      </c>
      <c r="K77" s="12">
        <v>5</v>
      </c>
      <c r="L77" s="12">
        <v>17</v>
      </c>
      <c r="M77" s="12">
        <v>0</v>
      </c>
      <c r="N77" s="12">
        <v>0</v>
      </c>
      <c r="O77" s="12">
        <v>20</v>
      </c>
      <c r="P77" s="12">
        <v>71</v>
      </c>
      <c r="AI77" s="22" t="s">
        <v>1507</v>
      </c>
    </row>
    <row r="78" spans="1:35" x14ac:dyDescent="0.2">
      <c r="A78" s="12" t="s">
        <v>1750</v>
      </c>
      <c r="B78" s="12">
        <v>2010</v>
      </c>
      <c r="C78" s="12" t="s">
        <v>165</v>
      </c>
      <c r="D78" s="12" t="s">
        <v>157</v>
      </c>
      <c r="E78" s="12">
        <v>53</v>
      </c>
      <c r="F78" s="12">
        <v>159</v>
      </c>
      <c r="G78" s="12">
        <v>15</v>
      </c>
      <c r="H78" s="12">
        <v>34</v>
      </c>
      <c r="I78" s="12">
        <v>5</v>
      </c>
      <c r="J78" s="12">
        <v>0</v>
      </c>
      <c r="K78" s="12">
        <v>3</v>
      </c>
      <c r="L78" s="12">
        <v>12</v>
      </c>
      <c r="M78" s="12">
        <v>0</v>
      </c>
      <c r="N78" s="12">
        <v>1</v>
      </c>
      <c r="O78" s="12">
        <v>2</v>
      </c>
      <c r="P78" s="12">
        <v>53</v>
      </c>
      <c r="AI78" s="22" t="s">
        <v>1497</v>
      </c>
    </row>
    <row r="79" spans="1:35" x14ac:dyDescent="0.2">
      <c r="A79" s="12" t="s">
        <v>1588</v>
      </c>
      <c r="B79" s="12">
        <v>2010</v>
      </c>
      <c r="C79" s="12" t="s">
        <v>181</v>
      </c>
      <c r="D79" s="12" t="s">
        <v>157</v>
      </c>
      <c r="E79" s="12">
        <v>97</v>
      </c>
      <c r="F79" s="12">
        <v>159</v>
      </c>
      <c r="G79" s="12">
        <v>23</v>
      </c>
      <c r="H79" s="12">
        <v>41</v>
      </c>
      <c r="I79" s="12">
        <v>7</v>
      </c>
      <c r="J79" s="12">
        <v>0</v>
      </c>
      <c r="K79" s="12">
        <v>0</v>
      </c>
      <c r="L79" s="12">
        <v>8</v>
      </c>
      <c r="M79" s="12">
        <v>2</v>
      </c>
      <c r="N79" s="12">
        <v>4</v>
      </c>
      <c r="O79" s="12">
        <v>19</v>
      </c>
      <c r="P79" s="12">
        <v>26</v>
      </c>
      <c r="AI79" s="22" t="s">
        <v>1546</v>
      </c>
    </row>
    <row r="80" spans="1:35" x14ac:dyDescent="0.2">
      <c r="A80" s="12" t="s">
        <v>1554</v>
      </c>
      <c r="B80" s="12">
        <v>2010</v>
      </c>
      <c r="C80" s="12" t="s">
        <v>181</v>
      </c>
      <c r="D80" s="12" t="s">
        <v>157</v>
      </c>
      <c r="E80" s="12">
        <v>54</v>
      </c>
      <c r="F80" s="12">
        <v>160</v>
      </c>
      <c r="G80" s="12">
        <v>24</v>
      </c>
      <c r="H80" s="12">
        <v>40</v>
      </c>
      <c r="I80" s="12">
        <v>11</v>
      </c>
      <c r="J80" s="12">
        <v>0</v>
      </c>
      <c r="K80" s="12">
        <v>0</v>
      </c>
      <c r="L80" s="12">
        <v>14</v>
      </c>
      <c r="M80" s="12">
        <v>2</v>
      </c>
      <c r="N80" s="12">
        <v>0</v>
      </c>
      <c r="O80" s="12">
        <v>9</v>
      </c>
      <c r="P80" s="12">
        <v>10</v>
      </c>
      <c r="AI80" s="22" t="s">
        <v>1701</v>
      </c>
    </row>
    <row r="81" spans="1:35" x14ac:dyDescent="0.2">
      <c r="A81" s="12" t="s">
        <v>1787</v>
      </c>
      <c r="B81" s="12">
        <v>2010</v>
      </c>
      <c r="C81" s="12" t="s">
        <v>168</v>
      </c>
      <c r="D81" s="12" t="s">
        <v>157</v>
      </c>
      <c r="E81" s="12">
        <v>60</v>
      </c>
      <c r="F81" s="12">
        <v>161</v>
      </c>
      <c r="G81" s="12">
        <v>23</v>
      </c>
      <c r="H81" s="12">
        <v>39</v>
      </c>
      <c r="I81" s="12">
        <v>14</v>
      </c>
      <c r="J81" s="12">
        <v>1</v>
      </c>
      <c r="K81" s="12">
        <v>1</v>
      </c>
      <c r="L81" s="12">
        <v>26</v>
      </c>
      <c r="M81" s="12">
        <v>1</v>
      </c>
      <c r="N81" s="12">
        <v>1</v>
      </c>
      <c r="O81" s="12">
        <v>19</v>
      </c>
      <c r="P81" s="12">
        <v>46</v>
      </c>
      <c r="AI81" s="22" t="s">
        <v>1388</v>
      </c>
    </row>
    <row r="82" spans="1:35" x14ac:dyDescent="0.2">
      <c r="A82" s="12" t="s">
        <v>1299</v>
      </c>
      <c r="B82" s="12">
        <v>2010</v>
      </c>
      <c r="C82" s="12" t="s">
        <v>177</v>
      </c>
      <c r="D82" s="12" t="s">
        <v>161</v>
      </c>
      <c r="E82" s="12">
        <v>82</v>
      </c>
      <c r="F82" s="12">
        <v>162</v>
      </c>
      <c r="G82" s="12">
        <v>24</v>
      </c>
      <c r="H82" s="12">
        <v>35</v>
      </c>
      <c r="I82" s="12">
        <v>10</v>
      </c>
      <c r="J82" s="12">
        <v>1</v>
      </c>
      <c r="K82" s="12">
        <v>2</v>
      </c>
      <c r="L82" s="12">
        <v>19</v>
      </c>
      <c r="M82" s="12">
        <v>2</v>
      </c>
      <c r="N82" s="12">
        <v>2</v>
      </c>
      <c r="O82" s="12">
        <v>18</v>
      </c>
      <c r="P82" s="12">
        <v>35</v>
      </c>
      <c r="AI82" s="22" t="s">
        <v>1443</v>
      </c>
    </row>
    <row r="83" spans="1:35" x14ac:dyDescent="0.2">
      <c r="A83" s="12" t="s">
        <v>1311</v>
      </c>
      <c r="B83" s="12">
        <v>2010</v>
      </c>
      <c r="C83" s="12" t="s">
        <v>168</v>
      </c>
      <c r="D83" s="12" t="s">
        <v>157</v>
      </c>
      <c r="E83" s="12">
        <v>48</v>
      </c>
      <c r="F83" s="12">
        <v>162</v>
      </c>
      <c r="G83" s="12">
        <v>24</v>
      </c>
      <c r="H83" s="12">
        <v>42</v>
      </c>
      <c r="I83" s="12">
        <v>11</v>
      </c>
      <c r="J83" s="12">
        <v>0</v>
      </c>
      <c r="K83" s="12">
        <v>4</v>
      </c>
      <c r="L83" s="12">
        <v>15</v>
      </c>
      <c r="M83" s="12">
        <v>0</v>
      </c>
      <c r="N83" s="12">
        <v>1</v>
      </c>
      <c r="O83" s="12">
        <v>14</v>
      </c>
      <c r="P83" s="12">
        <v>44</v>
      </c>
      <c r="AI83" s="22" t="s">
        <v>1571</v>
      </c>
    </row>
    <row r="84" spans="1:35" x14ac:dyDescent="0.2">
      <c r="A84" s="12" t="s">
        <v>1468</v>
      </c>
      <c r="B84" s="12">
        <v>2010</v>
      </c>
      <c r="C84" s="12" t="s">
        <v>186</v>
      </c>
      <c r="D84" s="12" t="s">
        <v>161</v>
      </c>
      <c r="E84" s="12">
        <v>88</v>
      </c>
      <c r="F84" s="12">
        <v>163</v>
      </c>
      <c r="G84" s="12">
        <v>13</v>
      </c>
      <c r="H84" s="12">
        <v>32</v>
      </c>
      <c r="I84" s="12">
        <v>7</v>
      </c>
      <c r="J84" s="12">
        <v>0</v>
      </c>
      <c r="K84" s="12">
        <v>5</v>
      </c>
      <c r="L84" s="12">
        <v>15</v>
      </c>
      <c r="M84" s="12">
        <v>1</v>
      </c>
      <c r="N84" s="12">
        <v>1</v>
      </c>
      <c r="O84" s="12">
        <v>12</v>
      </c>
      <c r="P84" s="12">
        <v>39</v>
      </c>
      <c r="AI84" s="22" t="s">
        <v>1743</v>
      </c>
    </row>
    <row r="85" spans="1:35" x14ac:dyDescent="0.2">
      <c r="A85" s="12" t="s">
        <v>1780</v>
      </c>
      <c r="B85" s="12">
        <v>2010</v>
      </c>
      <c r="C85" s="12" t="s">
        <v>168</v>
      </c>
      <c r="D85" s="12" t="s">
        <v>157</v>
      </c>
      <c r="E85" s="12">
        <v>53</v>
      </c>
      <c r="F85" s="12">
        <v>163</v>
      </c>
      <c r="G85" s="12">
        <v>26</v>
      </c>
      <c r="H85" s="12">
        <v>41</v>
      </c>
      <c r="I85" s="12">
        <v>11</v>
      </c>
      <c r="J85" s="12">
        <v>1</v>
      </c>
      <c r="K85" s="12">
        <v>4</v>
      </c>
      <c r="L85" s="12">
        <v>24</v>
      </c>
      <c r="M85" s="12">
        <v>10</v>
      </c>
      <c r="N85" s="12">
        <v>1</v>
      </c>
      <c r="O85" s="12">
        <v>12</v>
      </c>
      <c r="P85" s="12">
        <v>38</v>
      </c>
      <c r="AI85" s="22" t="s">
        <v>107</v>
      </c>
    </row>
    <row r="86" spans="1:35" x14ac:dyDescent="0.2">
      <c r="A86" s="12" t="s">
        <v>1613</v>
      </c>
      <c r="B86" s="12">
        <v>2010</v>
      </c>
      <c r="C86" s="12" t="s">
        <v>174</v>
      </c>
      <c r="D86" s="12" t="s">
        <v>161</v>
      </c>
      <c r="E86" s="12">
        <v>54</v>
      </c>
      <c r="F86" s="12">
        <v>165</v>
      </c>
      <c r="G86" s="12">
        <v>18</v>
      </c>
      <c r="H86" s="12">
        <v>30</v>
      </c>
      <c r="I86" s="12">
        <v>6</v>
      </c>
      <c r="J86" s="12">
        <v>1</v>
      </c>
      <c r="K86" s="12">
        <v>2</v>
      </c>
      <c r="L86" s="12">
        <v>9</v>
      </c>
      <c r="M86" s="12">
        <v>3</v>
      </c>
      <c r="N86" s="12">
        <v>1</v>
      </c>
      <c r="O86" s="12">
        <v>26</v>
      </c>
      <c r="P86" s="12">
        <v>31</v>
      </c>
      <c r="AI86" s="22" t="s">
        <v>1568</v>
      </c>
    </row>
    <row r="87" spans="1:35" x14ac:dyDescent="0.2">
      <c r="A87" s="12" t="s">
        <v>1454</v>
      </c>
      <c r="B87" s="12">
        <v>2010</v>
      </c>
      <c r="C87" s="12" t="s">
        <v>179</v>
      </c>
      <c r="D87" s="12" t="s">
        <v>161</v>
      </c>
      <c r="E87" s="12">
        <v>97</v>
      </c>
      <c r="F87" s="12">
        <v>165</v>
      </c>
      <c r="G87" s="12">
        <v>16</v>
      </c>
      <c r="H87" s="12">
        <v>48</v>
      </c>
      <c r="I87" s="12">
        <v>11</v>
      </c>
      <c r="J87" s="12">
        <v>2</v>
      </c>
      <c r="K87" s="12">
        <v>4</v>
      </c>
      <c r="L87" s="12">
        <v>18</v>
      </c>
      <c r="M87" s="12">
        <v>0</v>
      </c>
      <c r="N87" s="12">
        <v>1</v>
      </c>
      <c r="O87" s="12">
        <v>15</v>
      </c>
      <c r="P87" s="12">
        <v>39</v>
      </c>
      <c r="AI87" s="22" t="s">
        <v>1494</v>
      </c>
    </row>
    <row r="88" spans="1:35" x14ac:dyDescent="0.2">
      <c r="A88" s="12" t="s">
        <v>1464</v>
      </c>
      <c r="B88" s="12">
        <v>2010</v>
      </c>
      <c r="C88" s="12" t="s">
        <v>184</v>
      </c>
      <c r="D88" s="12" t="s">
        <v>157</v>
      </c>
      <c r="E88" s="12">
        <v>68</v>
      </c>
      <c r="F88" s="12">
        <v>166</v>
      </c>
      <c r="G88" s="12">
        <v>17</v>
      </c>
      <c r="H88" s="12">
        <v>46</v>
      </c>
      <c r="I88" s="12">
        <v>10</v>
      </c>
      <c r="J88" s="12">
        <v>1</v>
      </c>
      <c r="K88" s="12">
        <v>0</v>
      </c>
      <c r="L88" s="12">
        <v>13</v>
      </c>
      <c r="M88" s="12">
        <v>0</v>
      </c>
      <c r="N88" s="12">
        <v>2</v>
      </c>
      <c r="O88" s="12">
        <v>11</v>
      </c>
      <c r="P88" s="12">
        <v>24</v>
      </c>
      <c r="AI88" s="22" t="s">
        <v>1423</v>
      </c>
    </row>
    <row r="89" spans="1:35" x14ac:dyDescent="0.2">
      <c r="A89" s="12" t="s">
        <v>1646</v>
      </c>
      <c r="B89" s="12">
        <v>2010</v>
      </c>
      <c r="C89" s="12" t="s">
        <v>173</v>
      </c>
      <c r="D89" s="12" t="s">
        <v>161</v>
      </c>
      <c r="E89" s="12">
        <v>100</v>
      </c>
      <c r="F89" s="12">
        <v>167</v>
      </c>
      <c r="G89" s="12">
        <v>15</v>
      </c>
      <c r="H89" s="12">
        <v>44</v>
      </c>
      <c r="I89" s="12">
        <v>9</v>
      </c>
      <c r="J89" s="12">
        <v>0</v>
      </c>
      <c r="K89" s="12">
        <v>4</v>
      </c>
      <c r="L89" s="12">
        <v>24</v>
      </c>
      <c r="M89" s="12">
        <v>1</v>
      </c>
      <c r="N89" s="12">
        <v>2</v>
      </c>
      <c r="O89" s="12">
        <v>12</v>
      </c>
      <c r="P89" s="12">
        <v>17</v>
      </c>
      <c r="AI89" s="22" t="s">
        <v>1685</v>
      </c>
    </row>
    <row r="90" spans="1:35" x14ac:dyDescent="0.2">
      <c r="A90" s="12" t="s">
        <v>1397</v>
      </c>
      <c r="B90" s="12">
        <v>2010</v>
      </c>
      <c r="C90" s="12" t="s">
        <v>164</v>
      </c>
      <c r="D90" s="12" t="s">
        <v>157</v>
      </c>
      <c r="E90" s="12">
        <v>57</v>
      </c>
      <c r="F90" s="12">
        <v>167</v>
      </c>
      <c r="G90" s="12">
        <v>13</v>
      </c>
      <c r="H90" s="12">
        <v>41</v>
      </c>
      <c r="I90" s="12">
        <v>4</v>
      </c>
      <c r="J90" s="12">
        <v>0</v>
      </c>
      <c r="K90" s="12">
        <v>6</v>
      </c>
      <c r="L90" s="12">
        <v>12</v>
      </c>
      <c r="M90" s="12">
        <v>1</v>
      </c>
      <c r="N90" s="12">
        <v>0</v>
      </c>
      <c r="O90" s="12">
        <v>9</v>
      </c>
      <c r="P90" s="12">
        <v>36</v>
      </c>
      <c r="AI90" s="22" t="s">
        <v>1513</v>
      </c>
    </row>
    <row r="91" spans="1:35" x14ac:dyDescent="0.2">
      <c r="A91" s="12" t="s">
        <v>1316</v>
      </c>
      <c r="B91" s="12">
        <v>2010</v>
      </c>
      <c r="C91" s="12" t="s">
        <v>173</v>
      </c>
      <c r="D91" s="12" t="s">
        <v>161</v>
      </c>
      <c r="E91" s="12">
        <v>62</v>
      </c>
      <c r="F91" s="12">
        <v>169</v>
      </c>
      <c r="G91" s="12">
        <v>14</v>
      </c>
      <c r="H91" s="12">
        <v>35</v>
      </c>
      <c r="I91" s="12">
        <v>6</v>
      </c>
      <c r="J91" s="12">
        <v>3</v>
      </c>
      <c r="K91" s="12">
        <v>0</v>
      </c>
      <c r="L91" s="12">
        <v>20</v>
      </c>
      <c r="M91" s="12">
        <v>4</v>
      </c>
      <c r="N91" s="12">
        <v>1</v>
      </c>
      <c r="O91" s="12">
        <v>10</v>
      </c>
      <c r="P91" s="12">
        <v>16</v>
      </c>
      <c r="AI91" s="22" t="s">
        <v>1508</v>
      </c>
    </row>
    <row r="92" spans="1:35" x14ac:dyDescent="0.2">
      <c r="A92" s="12" t="s">
        <v>1514</v>
      </c>
      <c r="B92" s="12">
        <v>2010</v>
      </c>
      <c r="C92" s="12" t="s">
        <v>162</v>
      </c>
      <c r="D92" s="12" t="s">
        <v>161</v>
      </c>
      <c r="E92" s="12">
        <v>75</v>
      </c>
      <c r="F92" s="12">
        <v>169</v>
      </c>
      <c r="G92" s="12">
        <v>14</v>
      </c>
      <c r="H92" s="12">
        <v>48</v>
      </c>
      <c r="I92" s="12">
        <v>11</v>
      </c>
      <c r="J92" s="12">
        <v>3</v>
      </c>
      <c r="K92" s="12">
        <v>1</v>
      </c>
      <c r="L92" s="12">
        <v>20</v>
      </c>
      <c r="M92" s="12">
        <v>1</v>
      </c>
      <c r="N92" s="12">
        <v>2</v>
      </c>
      <c r="O92" s="12">
        <v>10</v>
      </c>
      <c r="P92" s="12">
        <v>28</v>
      </c>
      <c r="AI92" s="22" t="s">
        <v>1547</v>
      </c>
    </row>
    <row r="93" spans="1:35" x14ac:dyDescent="0.2">
      <c r="A93" s="12" t="s">
        <v>1411</v>
      </c>
      <c r="B93" s="12">
        <v>2010</v>
      </c>
      <c r="C93" s="12" t="s">
        <v>178</v>
      </c>
      <c r="D93" s="12" t="s">
        <v>157</v>
      </c>
      <c r="E93" s="12">
        <v>72</v>
      </c>
      <c r="F93" s="12">
        <v>170</v>
      </c>
      <c r="G93" s="12">
        <v>31</v>
      </c>
      <c r="H93" s="12">
        <v>45</v>
      </c>
      <c r="I93" s="12">
        <v>10</v>
      </c>
      <c r="J93" s="12">
        <v>1</v>
      </c>
      <c r="K93" s="12">
        <v>3</v>
      </c>
      <c r="L93" s="12">
        <v>17</v>
      </c>
      <c r="M93" s="12">
        <v>8</v>
      </c>
      <c r="N93" s="12">
        <v>5</v>
      </c>
      <c r="O93" s="12">
        <v>8</v>
      </c>
      <c r="P93" s="12">
        <v>25</v>
      </c>
      <c r="AI93" s="22" t="s">
        <v>1477</v>
      </c>
    </row>
    <row r="94" spans="1:35" x14ac:dyDescent="0.2">
      <c r="A94" s="12" t="s">
        <v>1467</v>
      </c>
      <c r="B94" s="12">
        <v>2010</v>
      </c>
      <c r="C94" s="12" t="s">
        <v>174</v>
      </c>
      <c r="D94" s="12" t="s">
        <v>161</v>
      </c>
      <c r="E94" s="12">
        <v>69</v>
      </c>
      <c r="F94" s="12">
        <v>170</v>
      </c>
      <c r="G94" s="12">
        <v>16</v>
      </c>
      <c r="H94" s="12">
        <v>31</v>
      </c>
      <c r="I94" s="12">
        <v>11</v>
      </c>
      <c r="J94" s="12">
        <v>1</v>
      </c>
      <c r="K94" s="12">
        <v>3</v>
      </c>
      <c r="L94" s="12">
        <v>18</v>
      </c>
      <c r="M94" s="12">
        <v>1</v>
      </c>
      <c r="N94" s="12">
        <v>0</v>
      </c>
      <c r="O94" s="12">
        <v>12</v>
      </c>
      <c r="P94" s="12">
        <v>46</v>
      </c>
      <c r="AI94" s="22" t="s">
        <v>1543</v>
      </c>
    </row>
    <row r="95" spans="1:35" x14ac:dyDescent="0.2">
      <c r="A95" s="12" t="s">
        <v>1523</v>
      </c>
      <c r="B95" s="12">
        <v>2010</v>
      </c>
      <c r="C95" s="12" t="s">
        <v>176</v>
      </c>
      <c r="D95" s="12" t="s">
        <v>157</v>
      </c>
      <c r="E95" s="12">
        <v>81</v>
      </c>
      <c r="F95" s="12">
        <v>170</v>
      </c>
      <c r="G95" s="12">
        <v>18</v>
      </c>
      <c r="H95" s="12">
        <v>39</v>
      </c>
      <c r="I95" s="12">
        <v>7</v>
      </c>
      <c r="J95" s="12">
        <v>2</v>
      </c>
      <c r="K95" s="12">
        <v>5</v>
      </c>
      <c r="L95" s="12">
        <v>19</v>
      </c>
      <c r="M95" s="12">
        <v>0</v>
      </c>
      <c r="N95" s="12">
        <v>3</v>
      </c>
      <c r="O95" s="12">
        <v>17</v>
      </c>
      <c r="P95" s="12">
        <v>35</v>
      </c>
      <c r="AI95" s="22" t="s">
        <v>1510</v>
      </c>
    </row>
    <row r="96" spans="1:35" x14ac:dyDescent="0.2">
      <c r="A96" s="12" t="s">
        <v>1307</v>
      </c>
      <c r="B96" s="12">
        <v>2010</v>
      </c>
      <c r="C96" s="12" t="s">
        <v>176</v>
      </c>
      <c r="D96" s="12" t="s">
        <v>157</v>
      </c>
      <c r="E96" s="12">
        <v>52</v>
      </c>
      <c r="F96" s="12">
        <v>171</v>
      </c>
      <c r="G96" s="12">
        <v>24</v>
      </c>
      <c r="H96" s="12">
        <v>45</v>
      </c>
      <c r="I96" s="12">
        <v>9</v>
      </c>
      <c r="J96" s="12">
        <v>0</v>
      </c>
      <c r="K96" s="12">
        <v>10</v>
      </c>
      <c r="L96" s="12">
        <v>24</v>
      </c>
      <c r="M96" s="12">
        <v>0</v>
      </c>
      <c r="N96" s="12">
        <v>0</v>
      </c>
      <c r="O96" s="12">
        <v>16</v>
      </c>
      <c r="P96" s="12">
        <v>49</v>
      </c>
      <c r="AI96" s="22" t="s">
        <v>1759</v>
      </c>
    </row>
    <row r="97" spans="1:35" x14ac:dyDescent="0.2">
      <c r="A97" s="12" t="s">
        <v>1672</v>
      </c>
      <c r="B97" s="12">
        <v>2010</v>
      </c>
      <c r="C97" s="12" t="s">
        <v>168</v>
      </c>
      <c r="D97" s="12" t="s">
        <v>157</v>
      </c>
      <c r="E97" s="12">
        <v>55</v>
      </c>
      <c r="F97" s="12">
        <v>171</v>
      </c>
      <c r="G97" s="12">
        <v>31</v>
      </c>
      <c r="H97" s="12">
        <v>49</v>
      </c>
      <c r="I97" s="12">
        <v>14</v>
      </c>
      <c r="J97" s="12">
        <v>0</v>
      </c>
      <c r="K97" s="12">
        <v>9</v>
      </c>
      <c r="L97" s="12">
        <v>24</v>
      </c>
      <c r="M97" s="12">
        <v>1</v>
      </c>
      <c r="N97" s="12">
        <v>1</v>
      </c>
      <c r="O97" s="12">
        <v>25</v>
      </c>
      <c r="P97" s="12">
        <v>25</v>
      </c>
      <c r="AI97" s="22" t="s">
        <v>1341</v>
      </c>
    </row>
    <row r="98" spans="1:35" x14ac:dyDescent="0.2">
      <c r="A98" s="12" t="s">
        <v>1383</v>
      </c>
      <c r="B98" s="12">
        <v>2010</v>
      </c>
      <c r="C98" s="12" t="s">
        <v>188</v>
      </c>
      <c r="D98" s="12" t="s">
        <v>161</v>
      </c>
      <c r="E98" s="12">
        <v>51</v>
      </c>
      <c r="F98" s="12">
        <v>172</v>
      </c>
      <c r="G98" s="12">
        <v>26</v>
      </c>
      <c r="H98" s="12">
        <v>42</v>
      </c>
      <c r="I98" s="12">
        <v>5</v>
      </c>
      <c r="J98" s="12">
        <v>1</v>
      </c>
      <c r="K98" s="12">
        <v>0</v>
      </c>
      <c r="L98" s="12">
        <v>8</v>
      </c>
      <c r="M98" s="12">
        <v>17</v>
      </c>
      <c r="N98" s="12">
        <v>6</v>
      </c>
      <c r="O98" s="12">
        <v>17</v>
      </c>
      <c r="P98" s="12">
        <v>32</v>
      </c>
      <c r="AI98" s="22" t="s">
        <v>1427</v>
      </c>
    </row>
    <row r="99" spans="1:35" x14ac:dyDescent="0.2">
      <c r="A99" s="12" t="s">
        <v>1356</v>
      </c>
      <c r="B99" s="12">
        <v>2010</v>
      </c>
      <c r="C99" s="12" t="s">
        <v>184</v>
      </c>
      <c r="D99" s="12" t="s">
        <v>157</v>
      </c>
      <c r="E99" s="12">
        <v>57</v>
      </c>
      <c r="F99" s="12">
        <v>175</v>
      </c>
      <c r="G99" s="12">
        <v>10</v>
      </c>
      <c r="H99" s="12">
        <v>42</v>
      </c>
      <c r="I99" s="12">
        <v>6</v>
      </c>
      <c r="J99" s="12">
        <v>1</v>
      </c>
      <c r="K99" s="12">
        <v>2</v>
      </c>
      <c r="L99" s="12">
        <v>19</v>
      </c>
      <c r="M99" s="12">
        <v>0</v>
      </c>
      <c r="N99" s="12">
        <v>0</v>
      </c>
      <c r="O99" s="12">
        <v>10</v>
      </c>
      <c r="P99" s="12">
        <v>15</v>
      </c>
      <c r="AI99" s="22" t="s">
        <v>1486</v>
      </c>
    </row>
    <row r="100" spans="1:35" x14ac:dyDescent="0.2">
      <c r="A100" s="12" t="s">
        <v>1326</v>
      </c>
      <c r="B100" s="12">
        <v>2010</v>
      </c>
      <c r="C100" s="12" t="s">
        <v>188</v>
      </c>
      <c r="D100" s="12" t="s">
        <v>161</v>
      </c>
      <c r="E100" s="12">
        <v>87</v>
      </c>
      <c r="F100" s="12">
        <v>176</v>
      </c>
      <c r="G100" s="12">
        <v>17</v>
      </c>
      <c r="H100" s="12">
        <v>43</v>
      </c>
      <c r="I100" s="12">
        <v>9</v>
      </c>
      <c r="J100" s="12">
        <v>0</v>
      </c>
      <c r="K100" s="12">
        <v>6</v>
      </c>
      <c r="L100" s="12">
        <v>35</v>
      </c>
      <c r="M100" s="12">
        <v>2</v>
      </c>
      <c r="N100" s="12">
        <v>0</v>
      </c>
      <c r="O100" s="12">
        <v>35</v>
      </c>
      <c r="P100" s="12">
        <v>47</v>
      </c>
      <c r="AI100" s="22" t="s">
        <v>1602</v>
      </c>
    </row>
    <row r="101" spans="1:35" x14ac:dyDescent="0.2">
      <c r="A101" s="12" t="s">
        <v>1614</v>
      </c>
      <c r="B101" s="12">
        <v>2010</v>
      </c>
      <c r="C101" s="12" t="s">
        <v>159</v>
      </c>
      <c r="D101" s="12" t="s">
        <v>157</v>
      </c>
      <c r="E101" s="12">
        <v>61</v>
      </c>
      <c r="F101" s="12">
        <v>178</v>
      </c>
      <c r="G101" s="12">
        <v>24</v>
      </c>
      <c r="H101" s="12">
        <v>34</v>
      </c>
      <c r="I101" s="12">
        <v>10</v>
      </c>
      <c r="J101" s="12">
        <v>0</v>
      </c>
      <c r="K101" s="12">
        <v>2</v>
      </c>
      <c r="L101" s="12">
        <v>13</v>
      </c>
      <c r="M101" s="12">
        <v>1</v>
      </c>
      <c r="N101" s="12">
        <v>1</v>
      </c>
      <c r="O101" s="12">
        <v>25</v>
      </c>
      <c r="P101" s="12">
        <v>46</v>
      </c>
    </row>
    <row r="102" spans="1:35" x14ac:dyDescent="0.2">
      <c r="A102" s="12" t="s">
        <v>1641</v>
      </c>
      <c r="B102" s="12">
        <v>2010</v>
      </c>
      <c r="C102" s="12" t="s">
        <v>178</v>
      </c>
      <c r="D102" s="12" t="s">
        <v>157</v>
      </c>
      <c r="E102" s="12">
        <v>49</v>
      </c>
      <c r="F102" s="12">
        <v>179</v>
      </c>
      <c r="G102" s="12">
        <v>22</v>
      </c>
      <c r="H102" s="12">
        <v>49</v>
      </c>
      <c r="I102" s="12">
        <v>8</v>
      </c>
      <c r="J102" s="12">
        <v>3</v>
      </c>
      <c r="K102" s="12">
        <v>1</v>
      </c>
      <c r="L102" s="12">
        <v>11</v>
      </c>
      <c r="M102" s="12">
        <v>10</v>
      </c>
      <c r="N102" s="12">
        <v>2</v>
      </c>
      <c r="O102" s="12">
        <v>21</v>
      </c>
      <c r="P102" s="12">
        <v>35</v>
      </c>
      <c r="AI102" s="12"/>
    </row>
    <row r="103" spans="1:35" x14ac:dyDescent="0.2">
      <c r="A103" s="12" t="s">
        <v>1605</v>
      </c>
      <c r="B103" s="12">
        <v>2010</v>
      </c>
      <c r="C103" s="12" t="s">
        <v>186</v>
      </c>
      <c r="D103" s="12" t="s">
        <v>161</v>
      </c>
      <c r="E103" s="12">
        <v>88</v>
      </c>
      <c r="F103" s="12">
        <v>179</v>
      </c>
      <c r="G103" s="12">
        <v>24</v>
      </c>
      <c r="H103" s="12">
        <v>48</v>
      </c>
      <c r="I103" s="12">
        <v>13</v>
      </c>
      <c r="J103" s="12">
        <v>0</v>
      </c>
      <c r="K103" s="12">
        <v>6</v>
      </c>
      <c r="L103" s="12">
        <v>28</v>
      </c>
      <c r="M103" s="12">
        <v>8</v>
      </c>
      <c r="N103" s="12">
        <v>0</v>
      </c>
      <c r="O103" s="12">
        <v>14</v>
      </c>
      <c r="P103" s="12">
        <v>35</v>
      </c>
      <c r="AI103" s="12"/>
    </row>
    <row r="104" spans="1:35" x14ac:dyDescent="0.2">
      <c r="A104" s="12" t="s">
        <v>1594</v>
      </c>
      <c r="B104" s="12">
        <v>2010</v>
      </c>
      <c r="C104" s="12" t="s">
        <v>187</v>
      </c>
      <c r="D104" s="12" t="s">
        <v>161</v>
      </c>
      <c r="E104" s="12">
        <v>73</v>
      </c>
      <c r="F104" s="12">
        <v>180</v>
      </c>
      <c r="G104" s="12">
        <v>30</v>
      </c>
      <c r="H104" s="12">
        <v>47</v>
      </c>
      <c r="I104" s="12">
        <v>6</v>
      </c>
      <c r="J104" s="12">
        <v>3</v>
      </c>
      <c r="K104" s="12">
        <v>0</v>
      </c>
      <c r="L104" s="12">
        <v>10</v>
      </c>
      <c r="M104" s="12">
        <v>12</v>
      </c>
      <c r="N104" s="12">
        <v>0</v>
      </c>
      <c r="O104" s="12">
        <v>17</v>
      </c>
      <c r="P104" s="12">
        <v>42</v>
      </c>
      <c r="AI104" s="12"/>
    </row>
    <row r="105" spans="1:35" x14ac:dyDescent="0.2">
      <c r="A105" s="12" t="s">
        <v>1667</v>
      </c>
      <c r="B105" s="12">
        <v>2010</v>
      </c>
      <c r="C105" s="12" t="s">
        <v>178</v>
      </c>
      <c r="D105" s="12" t="s">
        <v>157</v>
      </c>
      <c r="E105" s="12">
        <v>52</v>
      </c>
      <c r="F105" s="12">
        <v>180</v>
      </c>
      <c r="G105" s="12">
        <v>22</v>
      </c>
      <c r="H105" s="12">
        <v>39</v>
      </c>
      <c r="I105" s="12">
        <v>6</v>
      </c>
      <c r="J105" s="12">
        <v>1</v>
      </c>
      <c r="K105" s="12">
        <v>8</v>
      </c>
      <c r="L105" s="12">
        <v>25</v>
      </c>
      <c r="M105" s="12">
        <v>0</v>
      </c>
      <c r="N105" s="12">
        <v>1</v>
      </c>
      <c r="O105" s="12">
        <v>24</v>
      </c>
      <c r="P105" s="12">
        <v>39</v>
      </c>
      <c r="AI105" s="12"/>
    </row>
    <row r="106" spans="1:35" x14ac:dyDescent="0.2">
      <c r="A106" s="12" t="s">
        <v>1753</v>
      </c>
      <c r="B106" s="12">
        <v>2010</v>
      </c>
      <c r="C106" s="12" t="s">
        <v>181</v>
      </c>
      <c r="D106" s="12" t="s">
        <v>157</v>
      </c>
      <c r="E106" s="12">
        <v>51</v>
      </c>
      <c r="F106" s="12">
        <v>181</v>
      </c>
      <c r="G106" s="12">
        <v>19</v>
      </c>
      <c r="H106" s="12">
        <v>37</v>
      </c>
      <c r="I106" s="12">
        <v>6</v>
      </c>
      <c r="J106" s="12">
        <v>4</v>
      </c>
      <c r="K106" s="12">
        <v>6</v>
      </c>
      <c r="L106" s="12">
        <v>15</v>
      </c>
      <c r="M106" s="12">
        <v>10</v>
      </c>
      <c r="N106" s="12">
        <v>3</v>
      </c>
      <c r="O106" s="12">
        <v>6</v>
      </c>
      <c r="P106" s="12">
        <v>40</v>
      </c>
      <c r="AI106" s="12"/>
    </row>
    <row r="107" spans="1:35" x14ac:dyDescent="0.2">
      <c r="A107" s="12" t="s">
        <v>1651</v>
      </c>
      <c r="B107" s="12">
        <v>2010</v>
      </c>
      <c r="C107" s="12" t="s">
        <v>162</v>
      </c>
      <c r="D107" s="12" t="s">
        <v>161</v>
      </c>
      <c r="E107" s="12">
        <v>53</v>
      </c>
      <c r="F107" s="12">
        <v>184</v>
      </c>
      <c r="G107" s="12">
        <v>18</v>
      </c>
      <c r="H107" s="12">
        <v>46</v>
      </c>
      <c r="I107" s="12">
        <v>9</v>
      </c>
      <c r="J107" s="12">
        <v>1</v>
      </c>
      <c r="K107" s="12">
        <v>4</v>
      </c>
      <c r="L107" s="12">
        <v>22</v>
      </c>
      <c r="M107" s="12">
        <v>1</v>
      </c>
      <c r="N107" s="12">
        <v>0</v>
      </c>
      <c r="O107" s="12">
        <v>17</v>
      </c>
      <c r="P107" s="12">
        <v>37</v>
      </c>
      <c r="AI107" s="12"/>
    </row>
    <row r="108" spans="1:35" x14ac:dyDescent="0.2">
      <c r="A108" s="12" t="s">
        <v>1608</v>
      </c>
      <c r="B108" s="12">
        <v>2010</v>
      </c>
      <c r="C108" s="12" t="s">
        <v>183</v>
      </c>
      <c r="D108" s="12" t="s">
        <v>161</v>
      </c>
      <c r="E108" s="12">
        <v>114</v>
      </c>
      <c r="F108" s="12">
        <v>186</v>
      </c>
      <c r="G108" s="12">
        <v>19</v>
      </c>
      <c r="H108" s="12">
        <v>46</v>
      </c>
      <c r="I108" s="12">
        <v>8</v>
      </c>
      <c r="J108" s="12">
        <v>1</v>
      </c>
      <c r="K108" s="12">
        <v>0</v>
      </c>
      <c r="L108" s="12">
        <v>5</v>
      </c>
      <c r="M108" s="12">
        <v>0</v>
      </c>
      <c r="N108" s="12">
        <v>0</v>
      </c>
      <c r="O108" s="12">
        <v>7</v>
      </c>
      <c r="P108" s="12">
        <v>30</v>
      </c>
      <c r="AI108" s="12"/>
    </row>
    <row r="109" spans="1:35" x14ac:dyDescent="0.2">
      <c r="A109" s="12" t="s">
        <v>1396</v>
      </c>
      <c r="B109" s="12">
        <v>2010</v>
      </c>
      <c r="C109" s="12" t="s">
        <v>158</v>
      </c>
      <c r="D109" s="12" t="s">
        <v>161</v>
      </c>
      <c r="E109" s="12">
        <v>106</v>
      </c>
      <c r="F109" s="12">
        <v>186</v>
      </c>
      <c r="G109" s="12">
        <v>23</v>
      </c>
      <c r="H109" s="12">
        <v>47</v>
      </c>
      <c r="I109" s="12">
        <v>14</v>
      </c>
      <c r="J109" s="12">
        <v>1</v>
      </c>
      <c r="K109" s="12">
        <v>8</v>
      </c>
      <c r="L109" s="12">
        <v>26</v>
      </c>
      <c r="M109" s="12">
        <v>0</v>
      </c>
      <c r="N109" s="12">
        <v>0</v>
      </c>
      <c r="O109" s="12">
        <v>12</v>
      </c>
      <c r="P109" s="12">
        <v>29</v>
      </c>
      <c r="AI109" s="12"/>
    </row>
    <row r="110" spans="1:35" x14ac:dyDescent="0.2">
      <c r="A110" s="12" t="s">
        <v>1556</v>
      </c>
      <c r="B110" s="12">
        <v>2010</v>
      </c>
      <c r="C110" s="12" t="s">
        <v>188</v>
      </c>
      <c r="D110" s="12" t="s">
        <v>161</v>
      </c>
      <c r="E110" s="12">
        <v>61</v>
      </c>
      <c r="F110" s="12">
        <v>188</v>
      </c>
      <c r="G110" s="12">
        <v>20</v>
      </c>
      <c r="H110" s="12">
        <v>37</v>
      </c>
      <c r="I110" s="12">
        <v>6</v>
      </c>
      <c r="J110" s="12">
        <v>1</v>
      </c>
      <c r="K110" s="12">
        <v>9</v>
      </c>
      <c r="L110" s="12">
        <v>27</v>
      </c>
      <c r="M110" s="12">
        <v>1</v>
      </c>
      <c r="N110" s="12">
        <v>0</v>
      </c>
      <c r="O110" s="12">
        <v>30</v>
      </c>
      <c r="P110" s="12">
        <v>48</v>
      </c>
      <c r="AI110" s="12"/>
    </row>
    <row r="111" spans="1:35" x14ac:dyDescent="0.2">
      <c r="A111" s="12" t="s">
        <v>1796</v>
      </c>
      <c r="B111" s="12">
        <v>2010</v>
      </c>
      <c r="C111" s="12" t="s">
        <v>182</v>
      </c>
      <c r="D111" s="12" t="s">
        <v>157</v>
      </c>
      <c r="E111" s="12">
        <v>54</v>
      </c>
      <c r="F111" s="12">
        <v>191</v>
      </c>
      <c r="G111" s="12">
        <v>30</v>
      </c>
      <c r="H111" s="12">
        <v>58</v>
      </c>
      <c r="I111" s="12">
        <v>12</v>
      </c>
      <c r="J111" s="12">
        <v>3</v>
      </c>
      <c r="K111" s="12">
        <v>1</v>
      </c>
      <c r="L111" s="12">
        <v>19</v>
      </c>
      <c r="M111" s="12">
        <v>0</v>
      </c>
      <c r="N111" s="12">
        <v>3</v>
      </c>
      <c r="O111" s="12">
        <v>14</v>
      </c>
      <c r="P111" s="12">
        <v>16</v>
      </c>
      <c r="AI111" s="12"/>
    </row>
    <row r="112" spans="1:35" x14ac:dyDescent="0.2">
      <c r="A112" s="12" t="s">
        <v>1590</v>
      </c>
      <c r="B112" s="12">
        <v>2010</v>
      </c>
      <c r="C112" s="12" t="s">
        <v>174</v>
      </c>
      <c r="D112" s="12" t="s">
        <v>161</v>
      </c>
      <c r="E112" s="12">
        <v>110</v>
      </c>
      <c r="F112" s="12">
        <v>191</v>
      </c>
      <c r="G112" s="12">
        <v>22</v>
      </c>
      <c r="H112" s="12">
        <v>45</v>
      </c>
      <c r="I112" s="12">
        <v>11</v>
      </c>
      <c r="J112" s="12">
        <v>1</v>
      </c>
      <c r="K112" s="12">
        <v>7</v>
      </c>
      <c r="L112" s="12">
        <v>28</v>
      </c>
      <c r="M112" s="12">
        <v>1</v>
      </c>
      <c r="N112" s="12">
        <v>0</v>
      </c>
      <c r="O112" s="12">
        <v>13</v>
      </c>
      <c r="P112" s="12">
        <v>52</v>
      </c>
      <c r="AI112" s="12"/>
    </row>
    <row r="113" spans="1:35" x14ac:dyDescent="0.2">
      <c r="A113" s="12" t="s">
        <v>1592</v>
      </c>
      <c r="B113" s="12">
        <v>2010</v>
      </c>
      <c r="C113" s="12" t="s">
        <v>169</v>
      </c>
      <c r="D113" s="12" t="s">
        <v>161</v>
      </c>
      <c r="E113" s="12">
        <v>81</v>
      </c>
      <c r="F113" s="12">
        <v>193</v>
      </c>
      <c r="G113" s="12">
        <v>16</v>
      </c>
      <c r="H113" s="12">
        <v>45</v>
      </c>
      <c r="I113" s="12">
        <v>11</v>
      </c>
      <c r="J113" s="12">
        <v>1</v>
      </c>
      <c r="K113" s="12">
        <v>1</v>
      </c>
      <c r="L113" s="12">
        <v>13</v>
      </c>
      <c r="M113" s="12">
        <v>2</v>
      </c>
      <c r="N113" s="12">
        <v>1</v>
      </c>
      <c r="O113" s="12">
        <v>4</v>
      </c>
      <c r="P113" s="12">
        <v>47</v>
      </c>
      <c r="AI113" s="12"/>
    </row>
    <row r="114" spans="1:35" x14ac:dyDescent="0.2">
      <c r="A114" s="12" t="s">
        <v>1573</v>
      </c>
      <c r="B114" s="12">
        <v>2010</v>
      </c>
      <c r="C114" s="12" t="s">
        <v>181</v>
      </c>
      <c r="D114" s="12" t="s">
        <v>157</v>
      </c>
      <c r="E114" s="12">
        <v>51</v>
      </c>
      <c r="F114" s="12">
        <v>193</v>
      </c>
      <c r="G114" s="12">
        <v>29</v>
      </c>
      <c r="H114" s="12">
        <v>56</v>
      </c>
      <c r="I114" s="12">
        <v>5</v>
      </c>
      <c r="J114" s="12">
        <v>0</v>
      </c>
      <c r="K114" s="12">
        <v>11</v>
      </c>
      <c r="L114" s="12">
        <v>39</v>
      </c>
      <c r="M114" s="12">
        <v>0</v>
      </c>
      <c r="N114" s="12">
        <v>1</v>
      </c>
      <c r="O114" s="12">
        <v>12</v>
      </c>
      <c r="P114" s="12">
        <v>31</v>
      </c>
      <c r="AI114" s="12"/>
    </row>
    <row r="115" spans="1:35" x14ac:dyDescent="0.2">
      <c r="A115" s="12" t="s">
        <v>1409</v>
      </c>
      <c r="B115" s="12">
        <v>2010</v>
      </c>
      <c r="C115" s="12" t="s">
        <v>159</v>
      </c>
      <c r="D115" s="12" t="s">
        <v>157</v>
      </c>
      <c r="E115" s="12">
        <v>61</v>
      </c>
      <c r="F115" s="12">
        <v>193</v>
      </c>
      <c r="G115" s="12">
        <v>17</v>
      </c>
      <c r="H115" s="12">
        <v>48</v>
      </c>
      <c r="I115" s="12">
        <v>11</v>
      </c>
      <c r="J115" s="12">
        <v>1</v>
      </c>
      <c r="K115" s="12">
        <v>0</v>
      </c>
      <c r="L115" s="12">
        <v>14</v>
      </c>
      <c r="M115" s="12">
        <v>1</v>
      </c>
      <c r="N115" s="12">
        <v>2</v>
      </c>
      <c r="O115" s="12">
        <v>7</v>
      </c>
      <c r="P115" s="12">
        <v>35</v>
      </c>
      <c r="AI115" s="12"/>
    </row>
    <row r="116" spans="1:35" x14ac:dyDescent="0.2">
      <c r="A116" s="12" t="s">
        <v>1758</v>
      </c>
      <c r="B116" s="12">
        <v>2010</v>
      </c>
      <c r="C116" s="12" t="s">
        <v>158</v>
      </c>
      <c r="D116" s="12" t="s">
        <v>161</v>
      </c>
      <c r="E116" s="12">
        <v>67</v>
      </c>
      <c r="F116" s="12">
        <v>195</v>
      </c>
      <c r="G116" s="12">
        <v>26</v>
      </c>
      <c r="H116" s="12">
        <v>40</v>
      </c>
      <c r="I116" s="12">
        <v>8</v>
      </c>
      <c r="J116" s="12">
        <v>1</v>
      </c>
      <c r="K116" s="12">
        <v>2</v>
      </c>
      <c r="L116" s="12">
        <v>8</v>
      </c>
      <c r="M116" s="12">
        <v>0</v>
      </c>
      <c r="N116" s="12">
        <v>0</v>
      </c>
      <c r="O116" s="12">
        <v>22</v>
      </c>
      <c r="P116" s="12">
        <v>41</v>
      </c>
      <c r="AI116" s="12"/>
    </row>
    <row r="117" spans="1:35" x14ac:dyDescent="0.2">
      <c r="A117" s="12" t="s">
        <v>1493</v>
      </c>
      <c r="B117" s="12">
        <v>2010</v>
      </c>
      <c r="C117" s="12" t="s">
        <v>169</v>
      </c>
      <c r="D117" s="12" t="s">
        <v>161</v>
      </c>
      <c r="E117" s="12">
        <v>65</v>
      </c>
      <c r="F117" s="12">
        <v>195</v>
      </c>
      <c r="G117" s="12">
        <v>22</v>
      </c>
      <c r="H117" s="12">
        <v>45</v>
      </c>
      <c r="I117" s="12">
        <v>8</v>
      </c>
      <c r="J117" s="12">
        <v>0</v>
      </c>
      <c r="K117" s="12">
        <v>10</v>
      </c>
      <c r="L117" s="12">
        <v>32</v>
      </c>
      <c r="M117" s="12">
        <v>0</v>
      </c>
      <c r="N117" s="12">
        <v>0</v>
      </c>
      <c r="O117" s="12">
        <v>36</v>
      </c>
      <c r="P117" s="12">
        <v>61</v>
      </c>
      <c r="AI117" s="12"/>
    </row>
    <row r="118" spans="1:35" x14ac:dyDescent="0.2">
      <c r="A118" s="12" t="s">
        <v>1368</v>
      </c>
      <c r="B118" s="12">
        <v>2010</v>
      </c>
      <c r="C118" s="12" t="s">
        <v>177</v>
      </c>
      <c r="D118" s="12" t="s">
        <v>161</v>
      </c>
      <c r="E118" s="12">
        <v>66</v>
      </c>
      <c r="F118" s="12">
        <v>196</v>
      </c>
      <c r="G118" s="12">
        <v>32</v>
      </c>
      <c r="H118" s="12">
        <v>61</v>
      </c>
      <c r="I118" s="12">
        <v>15</v>
      </c>
      <c r="J118" s="12">
        <v>0</v>
      </c>
      <c r="K118" s="12">
        <v>8</v>
      </c>
      <c r="L118" s="12">
        <v>40</v>
      </c>
      <c r="M118" s="12">
        <v>1</v>
      </c>
      <c r="N118" s="12">
        <v>1</v>
      </c>
      <c r="O118" s="12">
        <v>32</v>
      </c>
      <c r="P118" s="12">
        <v>38</v>
      </c>
      <c r="AI118" s="12"/>
    </row>
    <row r="119" spans="1:35" x14ac:dyDescent="0.2">
      <c r="A119" s="12" t="s">
        <v>1540</v>
      </c>
      <c r="B119" s="12">
        <v>2010</v>
      </c>
      <c r="C119" s="12" t="s">
        <v>177</v>
      </c>
      <c r="D119" s="12" t="s">
        <v>161</v>
      </c>
      <c r="E119" s="12">
        <v>54</v>
      </c>
      <c r="F119" s="12">
        <v>198</v>
      </c>
      <c r="G119" s="12">
        <v>27</v>
      </c>
      <c r="H119" s="12">
        <v>48</v>
      </c>
      <c r="I119" s="12">
        <v>5</v>
      </c>
      <c r="J119" s="12">
        <v>0</v>
      </c>
      <c r="K119" s="12">
        <v>1</v>
      </c>
      <c r="L119" s="12">
        <v>8</v>
      </c>
      <c r="M119" s="12">
        <v>4</v>
      </c>
      <c r="N119" s="12">
        <v>3</v>
      </c>
      <c r="O119" s="12">
        <v>22</v>
      </c>
      <c r="P119" s="12">
        <v>28</v>
      </c>
      <c r="AI119" s="12"/>
    </row>
    <row r="120" spans="1:35" x14ac:dyDescent="0.2">
      <c r="A120" s="12" t="s">
        <v>1310</v>
      </c>
      <c r="B120" s="12">
        <v>2010</v>
      </c>
      <c r="C120" s="12" t="s">
        <v>179</v>
      </c>
      <c r="D120" s="12" t="s">
        <v>161</v>
      </c>
      <c r="E120" s="12">
        <v>91</v>
      </c>
      <c r="F120" s="12">
        <v>200</v>
      </c>
      <c r="G120" s="12">
        <v>30</v>
      </c>
      <c r="H120" s="12">
        <v>58</v>
      </c>
      <c r="I120" s="12">
        <v>12</v>
      </c>
      <c r="J120" s="12">
        <v>0</v>
      </c>
      <c r="K120" s="12">
        <v>4</v>
      </c>
      <c r="L120" s="12">
        <v>28</v>
      </c>
      <c r="M120" s="12">
        <v>4</v>
      </c>
      <c r="N120" s="12">
        <v>0</v>
      </c>
      <c r="O120" s="12">
        <v>17</v>
      </c>
      <c r="P120" s="12">
        <v>30</v>
      </c>
      <c r="AI120" s="12"/>
    </row>
    <row r="121" spans="1:35" x14ac:dyDescent="0.2">
      <c r="A121" s="12" t="s">
        <v>1663</v>
      </c>
      <c r="B121" s="12">
        <v>2010</v>
      </c>
      <c r="C121" s="12" t="s">
        <v>179</v>
      </c>
      <c r="D121" s="12" t="s">
        <v>161</v>
      </c>
      <c r="E121" s="12">
        <v>82</v>
      </c>
      <c r="F121" s="12">
        <v>200</v>
      </c>
      <c r="G121" s="12">
        <v>23</v>
      </c>
      <c r="H121" s="12">
        <v>52</v>
      </c>
      <c r="I121" s="12">
        <v>10</v>
      </c>
      <c r="J121" s="12">
        <v>0</v>
      </c>
      <c r="K121" s="12">
        <v>5</v>
      </c>
      <c r="L121" s="12">
        <v>25</v>
      </c>
      <c r="M121" s="12">
        <v>1</v>
      </c>
      <c r="N121" s="12">
        <v>3</v>
      </c>
      <c r="O121" s="12">
        <v>22</v>
      </c>
      <c r="P121" s="12">
        <v>30</v>
      </c>
      <c r="AI121" s="12"/>
    </row>
    <row r="122" spans="1:35" x14ac:dyDescent="0.2">
      <c r="A122" s="12" t="s">
        <v>1773</v>
      </c>
      <c r="B122" s="12">
        <v>2010</v>
      </c>
      <c r="C122" s="12" t="s">
        <v>179</v>
      </c>
      <c r="D122" s="12" t="s">
        <v>161</v>
      </c>
      <c r="E122" s="12">
        <v>97</v>
      </c>
      <c r="F122" s="12">
        <v>201</v>
      </c>
      <c r="G122" s="12">
        <v>33</v>
      </c>
      <c r="H122" s="12">
        <v>51</v>
      </c>
      <c r="I122" s="12">
        <v>10</v>
      </c>
      <c r="J122" s="12">
        <v>1</v>
      </c>
      <c r="K122" s="12">
        <v>8</v>
      </c>
      <c r="L122" s="12">
        <v>21</v>
      </c>
      <c r="M122" s="12">
        <v>1</v>
      </c>
      <c r="N122" s="12">
        <v>2</v>
      </c>
      <c r="O122" s="12">
        <v>16</v>
      </c>
      <c r="P122" s="12">
        <v>57</v>
      </c>
      <c r="AI122" s="12"/>
    </row>
    <row r="123" spans="1:35" x14ac:dyDescent="0.2">
      <c r="A123" s="12" t="s">
        <v>1305</v>
      </c>
      <c r="B123" s="12">
        <v>2010</v>
      </c>
      <c r="C123" s="12" t="s">
        <v>158</v>
      </c>
      <c r="D123" s="12" t="s">
        <v>161</v>
      </c>
      <c r="E123" s="12">
        <v>93</v>
      </c>
      <c r="F123" s="12">
        <v>202</v>
      </c>
      <c r="G123" s="12">
        <v>22</v>
      </c>
      <c r="H123" s="12">
        <v>54</v>
      </c>
      <c r="I123" s="12">
        <v>10</v>
      </c>
      <c r="J123" s="12">
        <v>1</v>
      </c>
      <c r="K123" s="12">
        <v>2</v>
      </c>
      <c r="L123" s="12">
        <v>22</v>
      </c>
      <c r="M123" s="12">
        <v>0</v>
      </c>
      <c r="N123" s="12">
        <v>0</v>
      </c>
      <c r="O123" s="12">
        <v>15</v>
      </c>
      <c r="P123" s="12">
        <v>33</v>
      </c>
      <c r="AI123" s="12"/>
    </row>
    <row r="124" spans="1:35" x14ac:dyDescent="0.2">
      <c r="A124" s="12" t="s">
        <v>1449</v>
      </c>
      <c r="B124" s="12">
        <v>2010</v>
      </c>
      <c r="C124" s="12" t="s">
        <v>177</v>
      </c>
      <c r="D124" s="12" t="s">
        <v>161</v>
      </c>
      <c r="E124" s="12">
        <v>102</v>
      </c>
      <c r="F124" s="12">
        <v>202</v>
      </c>
      <c r="G124" s="12">
        <v>24</v>
      </c>
      <c r="H124" s="12">
        <v>53</v>
      </c>
      <c r="I124" s="12">
        <v>11</v>
      </c>
      <c r="J124" s="12">
        <v>2</v>
      </c>
      <c r="K124" s="12">
        <v>2</v>
      </c>
      <c r="L124" s="12">
        <v>15</v>
      </c>
      <c r="M124" s="12">
        <v>2</v>
      </c>
      <c r="N124" s="12">
        <v>2</v>
      </c>
      <c r="O124" s="12">
        <v>5</v>
      </c>
      <c r="P124" s="12">
        <v>50</v>
      </c>
      <c r="AI124" s="12"/>
    </row>
    <row r="125" spans="1:35" x14ac:dyDescent="0.2">
      <c r="A125" s="12" t="s">
        <v>1356</v>
      </c>
      <c r="B125" s="12">
        <v>2010</v>
      </c>
      <c r="C125" s="12" t="s">
        <v>185</v>
      </c>
      <c r="D125" s="12" t="s">
        <v>161</v>
      </c>
      <c r="E125" s="12">
        <v>61</v>
      </c>
      <c r="F125" s="12">
        <v>202</v>
      </c>
      <c r="G125" s="12">
        <v>17</v>
      </c>
      <c r="H125" s="12">
        <v>52</v>
      </c>
      <c r="I125" s="12">
        <v>6</v>
      </c>
      <c r="J125" s="12">
        <v>0</v>
      </c>
      <c r="K125" s="12">
        <v>3</v>
      </c>
      <c r="L125" s="12">
        <v>17</v>
      </c>
      <c r="M125" s="12">
        <v>0</v>
      </c>
      <c r="N125" s="12">
        <v>0</v>
      </c>
      <c r="O125" s="12">
        <v>14</v>
      </c>
      <c r="P125" s="12">
        <v>19</v>
      </c>
      <c r="AI125" s="12"/>
    </row>
    <row r="126" spans="1:35" x14ac:dyDescent="0.2">
      <c r="A126" s="12" t="s">
        <v>1741</v>
      </c>
      <c r="B126" s="12">
        <v>2010</v>
      </c>
      <c r="C126" s="12" t="s">
        <v>173</v>
      </c>
      <c r="D126" s="12" t="s">
        <v>161</v>
      </c>
      <c r="E126" s="12">
        <v>73</v>
      </c>
      <c r="F126" s="12">
        <v>202</v>
      </c>
      <c r="G126" s="12">
        <v>17</v>
      </c>
      <c r="H126" s="12">
        <v>56</v>
      </c>
      <c r="I126" s="12">
        <v>7</v>
      </c>
      <c r="J126" s="12">
        <v>1</v>
      </c>
      <c r="K126" s="12">
        <v>3</v>
      </c>
      <c r="L126" s="12">
        <v>17</v>
      </c>
      <c r="M126" s="12">
        <v>1</v>
      </c>
      <c r="N126" s="12">
        <v>0</v>
      </c>
      <c r="O126" s="12">
        <v>24</v>
      </c>
      <c r="P126" s="12">
        <v>25</v>
      </c>
      <c r="AI126" s="12"/>
    </row>
    <row r="127" spans="1:35" x14ac:dyDescent="0.2">
      <c r="A127" s="12" t="s">
        <v>1611</v>
      </c>
      <c r="B127" s="12">
        <v>2010</v>
      </c>
      <c r="C127" s="12" t="s">
        <v>179</v>
      </c>
      <c r="D127" s="12" t="s">
        <v>161</v>
      </c>
      <c r="E127" s="12">
        <v>70</v>
      </c>
      <c r="F127" s="12">
        <v>203</v>
      </c>
      <c r="G127" s="12">
        <v>25</v>
      </c>
      <c r="H127" s="12">
        <v>61</v>
      </c>
      <c r="I127" s="12">
        <v>11</v>
      </c>
      <c r="J127" s="12">
        <v>0</v>
      </c>
      <c r="K127" s="12">
        <v>5</v>
      </c>
      <c r="L127" s="12">
        <v>40</v>
      </c>
      <c r="M127" s="12">
        <v>0</v>
      </c>
      <c r="N127" s="12">
        <v>0</v>
      </c>
      <c r="O127" s="12">
        <v>33</v>
      </c>
      <c r="P127" s="12">
        <v>21</v>
      </c>
      <c r="AI127" s="12"/>
    </row>
    <row r="128" spans="1:35" x14ac:dyDescent="0.2">
      <c r="A128" s="12" t="s">
        <v>1317</v>
      </c>
      <c r="B128" s="12">
        <v>2010</v>
      </c>
      <c r="C128" s="12" t="s">
        <v>166</v>
      </c>
      <c r="D128" s="12" t="s">
        <v>161</v>
      </c>
      <c r="E128" s="12">
        <v>102</v>
      </c>
      <c r="F128" s="12">
        <v>204</v>
      </c>
      <c r="G128" s="12">
        <v>16</v>
      </c>
      <c r="H128" s="12">
        <v>51</v>
      </c>
      <c r="I128" s="12">
        <v>8</v>
      </c>
      <c r="J128" s="12">
        <v>0</v>
      </c>
      <c r="K128" s="12">
        <v>2</v>
      </c>
      <c r="L128" s="12">
        <v>21</v>
      </c>
      <c r="M128" s="12">
        <v>1</v>
      </c>
      <c r="N128" s="12">
        <v>1</v>
      </c>
      <c r="O128" s="12">
        <v>21</v>
      </c>
      <c r="P128" s="12">
        <v>29</v>
      </c>
      <c r="AI128" s="12"/>
    </row>
    <row r="129" spans="1:35" x14ac:dyDescent="0.2">
      <c r="A129" s="12" t="s">
        <v>1307</v>
      </c>
      <c r="B129" s="12">
        <v>2010</v>
      </c>
      <c r="C129" s="12" t="s">
        <v>159</v>
      </c>
      <c r="D129" s="12" t="s">
        <v>157</v>
      </c>
      <c r="E129" s="12">
        <v>57</v>
      </c>
      <c r="F129" s="12">
        <v>205</v>
      </c>
      <c r="G129" s="12">
        <v>23</v>
      </c>
      <c r="H129" s="12">
        <v>44</v>
      </c>
      <c r="I129" s="12">
        <v>10</v>
      </c>
      <c r="J129" s="12">
        <v>0</v>
      </c>
      <c r="K129" s="12">
        <v>15</v>
      </c>
      <c r="L129" s="12">
        <v>33</v>
      </c>
      <c r="M129" s="12">
        <v>1</v>
      </c>
      <c r="N129" s="12">
        <v>0</v>
      </c>
      <c r="O129" s="12">
        <v>30</v>
      </c>
      <c r="P129" s="12">
        <v>82</v>
      </c>
      <c r="AI129" s="12"/>
    </row>
    <row r="130" spans="1:35" x14ac:dyDescent="0.2">
      <c r="A130" s="12" t="s">
        <v>1524</v>
      </c>
      <c r="B130" s="12">
        <v>2010</v>
      </c>
      <c r="C130" s="12" t="s">
        <v>181</v>
      </c>
      <c r="D130" s="12" t="s">
        <v>157</v>
      </c>
      <c r="E130" s="12">
        <v>68</v>
      </c>
      <c r="F130" s="12">
        <v>205</v>
      </c>
      <c r="G130" s="12">
        <v>19</v>
      </c>
      <c r="H130" s="12">
        <v>40</v>
      </c>
      <c r="I130" s="12">
        <v>6</v>
      </c>
      <c r="J130" s="12">
        <v>1</v>
      </c>
      <c r="K130" s="12">
        <v>3</v>
      </c>
      <c r="L130" s="12">
        <v>18</v>
      </c>
      <c r="M130" s="12">
        <v>3</v>
      </c>
      <c r="N130" s="12">
        <v>0</v>
      </c>
      <c r="O130" s="12">
        <v>6</v>
      </c>
      <c r="P130" s="12">
        <v>59</v>
      </c>
      <c r="AI130" s="12"/>
    </row>
    <row r="131" spans="1:35" x14ac:dyDescent="0.2">
      <c r="A131" s="12" t="s">
        <v>1726</v>
      </c>
      <c r="B131" s="12">
        <v>2010</v>
      </c>
      <c r="C131" s="12" t="s">
        <v>159</v>
      </c>
      <c r="D131" s="12" t="s">
        <v>157</v>
      </c>
      <c r="E131" s="12">
        <v>60</v>
      </c>
      <c r="F131" s="12">
        <v>205</v>
      </c>
      <c r="G131" s="12">
        <v>12</v>
      </c>
      <c r="H131" s="12">
        <v>40</v>
      </c>
      <c r="I131" s="12">
        <v>6</v>
      </c>
      <c r="J131" s="12">
        <v>0</v>
      </c>
      <c r="K131" s="12">
        <v>4</v>
      </c>
      <c r="L131" s="12">
        <v>15</v>
      </c>
      <c r="M131" s="12">
        <v>0</v>
      </c>
      <c r="N131" s="12">
        <v>1</v>
      </c>
      <c r="O131" s="12">
        <v>8</v>
      </c>
      <c r="P131" s="12">
        <v>63</v>
      </c>
      <c r="AI131" s="12"/>
    </row>
    <row r="132" spans="1:35" x14ac:dyDescent="0.2">
      <c r="A132" s="12" t="s">
        <v>1505</v>
      </c>
      <c r="B132" s="12">
        <v>2010</v>
      </c>
      <c r="C132" s="12" t="s">
        <v>162</v>
      </c>
      <c r="D132" s="12" t="s">
        <v>161</v>
      </c>
      <c r="E132" s="12">
        <v>79</v>
      </c>
      <c r="F132" s="12">
        <v>206</v>
      </c>
      <c r="G132" s="12">
        <v>29</v>
      </c>
      <c r="H132" s="12">
        <v>56</v>
      </c>
      <c r="I132" s="12">
        <v>13</v>
      </c>
      <c r="J132" s="12">
        <v>2</v>
      </c>
      <c r="K132" s="12">
        <v>4</v>
      </c>
      <c r="L132" s="12">
        <v>21</v>
      </c>
      <c r="M132" s="12">
        <v>1</v>
      </c>
      <c r="N132" s="12">
        <v>0</v>
      </c>
      <c r="O132" s="12">
        <v>16</v>
      </c>
      <c r="P132" s="12">
        <v>50</v>
      </c>
      <c r="AI132" s="12"/>
    </row>
    <row r="133" spans="1:35" x14ac:dyDescent="0.2">
      <c r="A133" s="12" t="s">
        <v>1736</v>
      </c>
      <c r="B133" s="12">
        <v>2010</v>
      </c>
      <c r="C133" s="12" t="s">
        <v>169</v>
      </c>
      <c r="D133" s="12" t="s">
        <v>161</v>
      </c>
      <c r="E133" s="12">
        <v>104</v>
      </c>
      <c r="F133" s="12">
        <v>207</v>
      </c>
      <c r="G133" s="12">
        <v>19</v>
      </c>
      <c r="H133" s="12">
        <v>54</v>
      </c>
      <c r="I133" s="12">
        <v>7</v>
      </c>
      <c r="J133" s="12">
        <v>1</v>
      </c>
      <c r="K133" s="12">
        <v>3</v>
      </c>
      <c r="L133" s="12">
        <v>11</v>
      </c>
      <c r="M133" s="12">
        <v>0</v>
      </c>
      <c r="N133" s="12">
        <v>3</v>
      </c>
      <c r="O133" s="12">
        <v>8</v>
      </c>
      <c r="P133" s="12">
        <v>67</v>
      </c>
      <c r="AI133" s="12"/>
    </row>
    <row r="134" spans="1:35" x14ac:dyDescent="0.2">
      <c r="A134" s="12" t="s">
        <v>1426</v>
      </c>
      <c r="B134" s="12">
        <v>2010</v>
      </c>
      <c r="C134" s="12" t="s">
        <v>172</v>
      </c>
      <c r="D134" s="12" t="s">
        <v>161</v>
      </c>
      <c r="E134" s="12">
        <v>59</v>
      </c>
      <c r="F134" s="12">
        <v>209</v>
      </c>
      <c r="G134" s="12">
        <v>19</v>
      </c>
      <c r="H134" s="12">
        <v>44</v>
      </c>
      <c r="I134" s="12">
        <v>7</v>
      </c>
      <c r="J134" s="12">
        <v>0</v>
      </c>
      <c r="K134" s="12">
        <v>6</v>
      </c>
      <c r="L134" s="12">
        <v>26</v>
      </c>
      <c r="M134" s="12">
        <v>0</v>
      </c>
      <c r="N134" s="12">
        <v>1</v>
      </c>
      <c r="O134" s="12">
        <v>24</v>
      </c>
      <c r="P134" s="12">
        <v>57</v>
      </c>
      <c r="AI134" s="12"/>
    </row>
    <row r="135" spans="1:35" x14ac:dyDescent="0.2">
      <c r="A135" s="12" t="s">
        <v>1702</v>
      </c>
      <c r="B135" s="12">
        <v>2010</v>
      </c>
      <c r="C135" s="12" t="s">
        <v>172</v>
      </c>
      <c r="D135" s="12" t="s">
        <v>161</v>
      </c>
      <c r="E135" s="12">
        <v>76</v>
      </c>
      <c r="F135" s="12">
        <v>212</v>
      </c>
      <c r="G135" s="12">
        <v>22</v>
      </c>
      <c r="H135" s="12">
        <v>44</v>
      </c>
      <c r="I135" s="12">
        <v>6</v>
      </c>
      <c r="J135" s="12">
        <v>3</v>
      </c>
      <c r="K135" s="12">
        <v>1</v>
      </c>
      <c r="L135" s="12">
        <v>22</v>
      </c>
      <c r="M135" s="12">
        <v>10</v>
      </c>
      <c r="N135" s="12">
        <v>6</v>
      </c>
      <c r="O135" s="12">
        <v>19</v>
      </c>
      <c r="P135" s="12">
        <v>54</v>
      </c>
      <c r="AI135" s="12"/>
    </row>
    <row r="136" spans="1:35" x14ac:dyDescent="0.2">
      <c r="A136" s="12" t="s">
        <v>1478</v>
      </c>
      <c r="B136" s="12">
        <v>2010</v>
      </c>
      <c r="C136" s="12" t="s">
        <v>181</v>
      </c>
      <c r="D136" s="12" t="s">
        <v>157</v>
      </c>
      <c r="E136" s="12">
        <v>61</v>
      </c>
      <c r="F136" s="12">
        <v>212</v>
      </c>
      <c r="G136" s="12">
        <v>27</v>
      </c>
      <c r="H136" s="12">
        <v>53</v>
      </c>
      <c r="I136" s="12">
        <v>13</v>
      </c>
      <c r="J136" s="12">
        <v>1</v>
      </c>
      <c r="K136" s="12">
        <v>3</v>
      </c>
      <c r="L136" s="12">
        <v>27</v>
      </c>
      <c r="M136" s="12">
        <v>7</v>
      </c>
      <c r="N136" s="12">
        <v>3</v>
      </c>
      <c r="O136" s="12">
        <v>21</v>
      </c>
      <c r="P136" s="12">
        <v>27</v>
      </c>
      <c r="AI136" s="12"/>
    </row>
    <row r="137" spans="1:35" x14ac:dyDescent="0.2">
      <c r="A137" s="12" t="s">
        <v>1668</v>
      </c>
      <c r="B137" s="12">
        <v>2010</v>
      </c>
      <c r="C137" s="12" t="s">
        <v>166</v>
      </c>
      <c r="D137" s="12" t="s">
        <v>161</v>
      </c>
      <c r="E137" s="12">
        <v>67</v>
      </c>
      <c r="F137" s="12">
        <v>212</v>
      </c>
      <c r="G137" s="12">
        <v>24</v>
      </c>
      <c r="H137" s="12">
        <v>43</v>
      </c>
      <c r="I137" s="12">
        <v>12</v>
      </c>
      <c r="J137" s="12">
        <v>1</v>
      </c>
      <c r="K137" s="12">
        <v>9</v>
      </c>
      <c r="L137" s="12">
        <v>26</v>
      </c>
      <c r="M137" s="12">
        <v>2</v>
      </c>
      <c r="N137" s="12">
        <v>0</v>
      </c>
      <c r="O137" s="12">
        <v>33</v>
      </c>
      <c r="P137" s="12">
        <v>44</v>
      </c>
      <c r="AI137" s="12"/>
    </row>
    <row r="138" spans="1:35" x14ac:dyDescent="0.2">
      <c r="A138" s="12" t="s">
        <v>1436</v>
      </c>
      <c r="B138" s="12">
        <v>2010</v>
      </c>
      <c r="C138" s="12" t="s">
        <v>171</v>
      </c>
      <c r="D138" s="12" t="s">
        <v>157</v>
      </c>
      <c r="E138" s="12">
        <v>82</v>
      </c>
      <c r="F138" s="12">
        <v>212</v>
      </c>
      <c r="G138" s="12">
        <v>22</v>
      </c>
      <c r="H138" s="12">
        <v>61</v>
      </c>
      <c r="I138" s="12">
        <v>7</v>
      </c>
      <c r="J138" s="12">
        <v>0</v>
      </c>
      <c r="K138" s="12">
        <v>12</v>
      </c>
      <c r="L138" s="12">
        <v>33</v>
      </c>
      <c r="M138" s="12">
        <v>0</v>
      </c>
      <c r="N138" s="12">
        <v>0</v>
      </c>
      <c r="O138" s="12">
        <v>19</v>
      </c>
      <c r="P138" s="12">
        <v>61</v>
      </c>
      <c r="AI138" s="12"/>
    </row>
    <row r="139" spans="1:35" x14ac:dyDescent="0.2">
      <c r="A139" s="12" t="s">
        <v>1549</v>
      </c>
      <c r="B139" s="12">
        <v>2010</v>
      </c>
      <c r="C139" s="12" t="s">
        <v>181</v>
      </c>
      <c r="D139" s="12" t="s">
        <v>157</v>
      </c>
      <c r="E139" s="12">
        <v>58</v>
      </c>
      <c r="F139" s="12">
        <v>213</v>
      </c>
      <c r="G139" s="12">
        <v>21</v>
      </c>
      <c r="H139" s="12">
        <v>53</v>
      </c>
      <c r="I139" s="12">
        <v>8</v>
      </c>
      <c r="J139" s="12">
        <v>0</v>
      </c>
      <c r="K139" s="12">
        <v>2</v>
      </c>
      <c r="L139" s="12">
        <v>13</v>
      </c>
      <c r="M139" s="12">
        <v>2</v>
      </c>
      <c r="N139" s="12">
        <v>2</v>
      </c>
      <c r="O139" s="12">
        <v>12</v>
      </c>
      <c r="P139" s="12">
        <v>13</v>
      </c>
      <c r="AI139" s="12"/>
    </row>
    <row r="140" spans="1:35" x14ac:dyDescent="0.2">
      <c r="A140" s="12" t="s">
        <v>1448</v>
      </c>
      <c r="B140" s="12">
        <v>2010</v>
      </c>
      <c r="C140" s="12" t="s">
        <v>162</v>
      </c>
      <c r="D140" s="12" t="s">
        <v>161</v>
      </c>
      <c r="E140" s="12">
        <v>77</v>
      </c>
      <c r="F140" s="12">
        <v>215</v>
      </c>
      <c r="G140" s="12">
        <v>18</v>
      </c>
      <c r="H140" s="12">
        <v>46</v>
      </c>
      <c r="I140" s="12">
        <v>13</v>
      </c>
      <c r="J140" s="12">
        <v>1</v>
      </c>
      <c r="K140" s="12">
        <v>1</v>
      </c>
      <c r="L140" s="12">
        <v>17</v>
      </c>
      <c r="M140" s="12">
        <v>1</v>
      </c>
      <c r="N140" s="12">
        <v>0</v>
      </c>
      <c r="O140" s="12">
        <v>12</v>
      </c>
      <c r="P140" s="12">
        <v>61</v>
      </c>
      <c r="AI140" s="12"/>
    </row>
    <row r="141" spans="1:35" x14ac:dyDescent="0.2">
      <c r="A141" s="12" t="s">
        <v>1666</v>
      </c>
      <c r="B141" s="12">
        <v>2010</v>
      </c>
      <c r="C141" s="12" t="s">
        <v>167</v>
      </c>
      <c r="D141" s="12" t="s">
        <v>157</v>
      </c>
      <c r="E141" s="12">
        <v>77</v>
      </c>
      <c r="F141" s="12">
        <v>216</v>
      </c>
      <c r="G141" s="12">
        <v>30</v>
      </c>
      <c r="H141" s="12">
        <v>52</v>
      </c>
      <c r="I141" s="12">
        <v>15</v>
      </c>
      <c r="J141" s="12">
        <v>3</v>
      </c>
      <c r="K141" s="12">
        <v>10</v>
      </c>
      <c r="L141" s="12">
        <v>40</v>
      </c>
      <c r="M141" s="12">
        <v>2</v>
      </c>
      <c r="N141" s="12">
        <v>2</v>
      </c>
      <c r="O141" s="12">
        <v>40</v>
      </c>
      <c r="P141" s="12">
        <v>55</v>
      </c>
      <c r="AI141" s="12"/>
    </row>
    <row r="142" spans="1:35" x14ac:dyDescent="0.2">
      <c r="A142" s="12" t="s">
        <v>1804</v>
      </c>
      <c r="B142" s="12">
        <v>2010</v>
      </c>
      <c r="C142" s="12" t="s">
        <v>173</v>
      </c>
      <c r="D142" s="12" t="s">
        <v>161</v>
      </c>
      <c r="E142" s="12">
        <v>78</v>
      </c>
      <c r="F142" s="12">
        <v>216</v>
      </c>
      <c r="G142" s="12">
        <v>28</v>
      </c>
      <c r="H142" s="12">
        <v>46</v>
      </c>
      <c r="I142" s="12">
        <v>12</v>
      </c>
      <c r="J142" s="12">
        <v>0</v>
      </c>
      <c r="K142" s="12">
        <v>1</v>
      </c>
      <c r="L142" s="12">
        <v>15</v>
      </c>
      <c r="M142" s="12">
        <v>2</v>
      </c>
      <c r="N142" s="12">
        <v>2</v>
      </c>
      <c r="O142" s="12">
        <v>22</v>
      </c>
      <c r="P142" s="12">
        <v>38</v>
      </c>
      <c r="AI142" s="12"/>
    </row>
    <row r="143" spans="1:35" x14ac:dyDescent="0.2">
      <c r="A143" s="12" t="s">
        <v>1323</v>
      </c>
      <c r="B143" s="12">
        <v>2010</v>
      </c>
      <c r="C143" s="12" t="s">
        <v>166</v>
      </c>
      <c r="D143" s="12" t="s">
        <v>161</v>
      </c>
      <c r="E143" s="12">
        <v>73</v>
      </c>
      <c r="F143" s="12">
        <v>217</v>
      </c>
      <c r="G143" s="12">
        <v>38</v>
      </c>
      <c r="H143" s="12">
        <v>62</v>
      </c>
      <c r="I143" s="12">
        <v>21</v>
      </c>
      <c r="J143" s="12">
        <v>0</v>
      </c>
      <c r="K143" s="12">
        <v>8</v>
      </c>
      <c r="L143" s="12">
        <v>20</v>
      </c>
      <c r="M143" s="12">
        <v>2</v>
      </c>
      <c r="N143" s="12">
        <v>0</v>
      </c>
      <c r="O143" s="12">
        <v>21</v>
      </c>
      <c r="P143" s="12">
        <v>53</v>
      </c>
      <c r="AI143" s="12"/>
    </row>
    <row r="144" spans="1:35" x14ac:dyDescent="0.2">
      <c r="A144" s="12" t="s">
        <v>1455</v>
      </c>
      <c r="B144" s="12">
        <v>2010</v>
      </c>
      <c r="C144" s="12" t="s">
        <v>182</v>
      </c>
      <c r="D144" s="12" t="s">
        <v>157</v>
      </c>
      <c r="E144" s="12">
        <v>57</v>
      </c>
      <c r="F144" s="12">
        <v>217</v>
      </c>
      <c r="G144" s="12">
        <v>23</v>
      </c>
      <c r="H144" s="12">
        <v>55</v>
      </c>
      <c r="I144" s="12">
        <v>7</v>
      </c>
      <c r="J144" s="12">
        <v>0</v>
      </c>
      <c r="K144" s="12">
        <v>8</v>
      </c>
      <c r="L144" s="12">
        <v>38</v>
      </c>
      <c r="M144" s="12">
        <v>0</v>
      </c>
      <c r="N144" s="12">
        <v>0</v>
      </c>
      <c r="O144" s="12">
        <v>21</v>
      </c>
      <c r="P144" s="12">
        <v>34</v>
      </c>
      <c r="AI144" s="12"/>
    </row>
    <row r="145" spans="1:35" x14ac:dyDescent="0.2">
      <c r="A145" s="12" t="s">
        <v>1353</v>
      </c>
      <c r="B145" s="12">
        <v>2010</v>
      </c>
      <c r="C145" s="12" t="s">
        <v>168</v>
      </c>
      <c r="D145" s="12" t="s">
        <v>157</v>
      </c>
      <c r="E145" s="12">
        <v>73</v>
      </c>
      <c r="F145" s="12">
        <v>218</v>
      </c>
      <c r="G145" s="12">
        <v>23</v>
      </c>
      <c r="H145" s="12">
        <v>52</v>
      </c>
      <c r="I145" s="12">
        <v>13</v>
      </c>
      <c r="J145" s="12">
        <v>0</v>
      </c>
      <c r="K145" s="12">
        <v>5</v>
      </c>
      <c r="L145" s="12">
        <v>26</v>
      </c>
      <c r="M145" s="12">
        <v>0</v>
      </c>
      <c r="N145" s="12">
        <v>0</v>
      </c>
      <c r="O145" s="12">
        <v>23</v>
      </c>
      <c r="P145" s="12">
        <v>34</v>
      </c>
      <c r="AI145" s="12"/>
    </row>
    <row r="146" spans="1:35" x14ac:dyDescent="0.2">
      <c r="A146" s="12" t="s">
        <v>1301</v>
      </c>
      <c r="B146" s="12">
        <v>2010</v>
      </c>
      <c r="C146" s="12" t="s">
        <v>173</v>
      </c>
      <c r="D146" s="12" t="s">
        <v>161</v>
      </c>
      <c r="E146" s="12">
        <v>64</v>
      </c>
      <c r="F146" s="12">
        <v>220</v>
      </c>
      <c r="G146" s="12">
        <v>21</v>
      </c>
      <c r="H146" s="12">
        <v>56</v>
      </c>
      <c r="I146" s="12">
        <v>11</v>
      </c>
      <c r="J146" s="12">
        <v>3</v>
      </c>
      <c r="K146" s="12">
        <v>7</v>
      </c>
      <c r="L146" s="12">
        <v>27</v>
      </c>
      <c r="M146" s="12">
        <v>3</v>
      </c>
      <c r="N146" s="12">
        <v>1</v>
      </c>
      <c r="O146" s="12">
        <v>30</v>
      </c>
      <c r="P146" s="12">
        <v>39</v>
      </c>
      <c r="AI146" s="12"/>
    </row>
    <row r="147" spans="1:35" x14ac:dyDescent="0.2">
      <c r="A147" s="12" t="s">
        <v>1471</v>
      </c>
      <c r="B147" s="12">
        <v>2010</v>
      </c>
      <c r="C147" s="12" t="s">
        <v>170</v>
      </c>
      <c r="D147" s="12" t="s">
        <v>157</v>
      </c>
      <c r="E147" s="12">
        <v>105</v>
      </c>
      <c r="F147" s="12">
        <v>222</v>
      </c>
      <c r="G147" s="12">
        <v>27</v>
      </c>
      <c r="H147" s="12">
        <v>53</v>
      </c>
      <c r="I147" s="12">
        <v>11</v>
      </c>
      <c r="J147" s="12">
        <v>1</v>
      </c>
      <c r="K147" s="12">
        <v>1</v>
      </c>
      <c r="L147" s="12">
        <v>25</v>
      </c>
      <c r="M147" s="12">
        <v>5</v>
      </c>
      <c r="N147" s="12">
        <v>1</v>
      </c>
      <c r="O147" s="12">
        <v>17</v>
      </c>
      <c r="P147" s="12">
        <v>39</v>
      </c>
      <c r="AI147" s="12"/>
    </row>
    <row r="148" spans="1:35" x14ac:dyDescent="0.2">
      <c r="A148" s="12" t="s">
        <v>1661</v>
      </c>
      <c r="B148" s="12">
        <v>2010</v>
      </c>
      <c r="C148" s="12" t="s">
        <v>188</v>
      </c>
      <c r="D148" s="12" t="s">
        <v>161</v>
      </c>
      <c r="E148" s="12">
        <v>76</v>
      </c>
      <c r="F148" s="12">
        <v>222</v>
      </c>
      <c r="G148" s="12">
        <v>34</v>
      </c>
      <c r="H148" s="12">
        <v>63</v>
      </c>
      <c r="I148" s="12">
        <v>6</v>
      </c>
      <c r="J148" s="12">
        <v>2</v>
      </c>
      <c r="K148" s="12">
        <v>1</v>
      </c>
      <c r="L148" s="12">
        <v>21</v>
      </c>
      <c r="M148" s="12">
        <v>2</v>
      </c>
      <c r="N148" s="12">
        <v>2</v>
      </c>
      <c r="O148" s="12">
        <v>25</v>
      </c>
      <c r="P148" s="12">
        <v>36</v>
      </c>
      <c r="AI148" s="12"/>
    </row>
    <row r="149" spans="1:35" x14ac:dyDescent="0.2">
      <c r="A149" s="12" t="s">
        <v>1446</v>
      </c>
      <c r="B149" s="12">
        <v>2010</v>
      </c>
      <c r="C149" s="12" t="s">
        <v>160</v>
      </c>
      <c r="D149" s="12" t="s">
        <v>161</v>
      </c>
      <c r="E149" s="12">
        <v>84</v>
      </c>
      <c r="F149" s="12">
        <v>224</v>
      </c>
      <c r="G149" s="12">
        <v>27</v>
      </c>
      <c r="H149" s="12">
        <v>56</v>
      </c>
      <c r="I149" s="12">
        <v>17</v>
      </c>
      <c r="J149" s="12">
        <v>2</v>
      </c>
      <c r="K149" s="12">
        <v>7</v>
      </c>
      <c r="L149" s="12">
        <v>31</v>
      </c>
      <c r="M149" s="12">
        <v>3</v>
      </c>
      <c r="N149" s="12">
        <v>1</v>
      </c>
      <c r="O149" s="12">
        <v>13</v>
      </c>
      <c r="P149" s="12">
        <v>44</v>
      </c>
      <c r="AI149" s="12"/>
    </row>
    <row r="150" spans="1:35" x14ac:dyDescent="0.2">
      <c r="A150" s="12" t="s">
        <v>1659</v>
      </c>
      <c r="B150" s="12">
        <v>2010</v>
      </c>
      <c r="C150" s="12" t="s">
        <v>178</v>
      </c>
      <c r="D150" s="12" t="s">
        <v>157</v>
      </c>
      <c r="E150" s="12">
        <v>72</v>
      </c>
      <c r="F150" s="12">
        <v>224</v>
      </c>
      <c r="G150" s="12">
        <v>23</v>
      </c>
      <c r="H150" s="12">
        <v>53</v>
      </c>
      <c r="I150" s="12">
        <v>9</v>
      </c>
      <c r="J150" s="12">
        <v>0</v>
      </c>
      <c r="K150" s="12">
        <v>0</v>
      </c>
      <c r="L150" s="12">
        <v>18</v>
      </c>
      <c r="M150" s="12">
        <v>15</v>
      </c>
      <c r="N150" s="12">
        <v>2</v>
      </c>
      <c r="O150" s="12">
        <v>19</v>
      </c>
      <c r="P150" s="12">
        <v>28</v>
      </c>
      <c r="AI150" s="12"/>
    </row>
    <row r="151" spans="1:35" x14ac:dyDescent="0.2">
      <c r="A151" s="12" t="s">
        <v>1392</v>
      </c>
      <c r="B151" s="12">
        <v>2010</v>
      </c>
      <c r="C151" s="12" t="s">
        <v>183</v>
      </c>
      <c r="D151" s="12" t="s">
        <v>161</v>
      </c>
      <c r="E151" s="12">
        <v>132</v>
      </c>
      <c r="F151" s="12">
        <v>224</v>
      </c>
      <c r="G151" s="12">
        <v>25</v>
      </c>
      <c r="H151" s="12">
        <v>41</v>
      </c>
      <c r="I151" s="12">
        <v>6</v>
      </c>
      <c r="J151" s="12">
        <v>2</v>
      </c>
      <c r="K151" s="12">
        <v>10</v>
      </c>
      <c r="L151" s="12">
        <v>32</v>
      </c>
      <c r="M151" s="12">
        <v>5</v>
      </c>
      <c r="N151" s="12">
        <v>2</v>
      </c>
      <c r="O151" s="12">
        <v>33</v>
      </c>
      <c r="P151" s="12">
        <v>60</v>
      </c>
      <c r="AI151" s="12"/>
    </row>
    <row r="152" spans="1:35" x14ac:dyDescent="0.2">
      <c r="A152" s="12" t="s">
        <v>1637</v>
      </c>
      <c r="B152" s="12">
        <v>2010</v>
      </c>
      <c r="C152" s="12" t="s">
        <v>181</v>
      </c>
      <c r="D152" s="12" t="s">
        <v>157</v>
      </c>
      <c r="E152" s="12">
        <v>81</v>
      </c>
      <c r="F152" s="12">
        <v>226</v>
      </c>
      <c r="G152" s="12">
        <v>20</v>
      </c>
      <c r="H152" s="12">
        <v>33</v>
      </c>
      <c r="I152" s="12">
        <v>2</v>
      </c>
      <c r="J152" s="12">
        <v>0</v>
      </c>
      <c r="K152" s="12">
        <v>4</v>
      </c>
      <c r="L152" s="12">
        <v>14</v>
      </c>
      <c r="M152" s="12">
        <v>1</v>
      </c>
      <c r="N152" s="12">
        <v>0</v>
      </c>
      <c r="O152" s="12">
        <v>6</v>
      </c>
      <c r="P152" s="12">
        <v>71</v>
      </c>
      <c r="AI152" s="12"/>
    </row>
    <row r="153" spans="1:35" x14ac:dyDescent="0.2">
      <c r="A153" s="12" t="s">
        <v>1630</v>
      </c>
      <c r="B153" s="12">
        <v>2010</v>
      </c>
      <c r="C153" s="12" t="s">
        <v>185</v>
      </c>
      <c r="D153" s="12" t="s">
        <v>161</v>
      </c>
      <c r="E153" s="12">
        <v>137</v>
      </c>
      <c r="F153" s="12">
        <v>227</v>
      </c>
      <c r="G153" s="12">
        <v>34</v>
      </c>
      <c r="H153" s="12">
        <v>55</v>
      </c>
      <c r="I153" s="12">
        <v>13</v>
      </c>
      <c r="J153" s="12">
        <v>3</v>
      </c>
      <c r="K153" s="12">
        <v>3</v>
      </c>
      <c r="L153" s="12">
        <v>17</v>
      </c>
      <c r="M153" s="12">
        <v>4</v>
      </c>
      <c r="N153" s="12">
        <v>5</v>
      </c>
      <c r="O153" s="12">
        <v>20</v>
      </c>
      <c r="P153" s="12">
        <v>38</v>
      </c>
      <c r="AI153" s="12"/>
    </row>
    <row r="154" spans="1:35" x14ac:dyDescent="0.2">
      <c r="A154" s="12" t="s">
        <v>1600</v>
      </c>
      <c r="B154" s="12">
        <v>2010</v>
      </c>
      <c r="C154" s="12" t="s">
        <v>176</v>
      </c>
      <c r="D154" s="12" t="s">
        <v>157</v>
      </c>
      <c r="E154" s="12">
        <v>85</v>
      </c>
      <c r="F154" s="12">
        <v>229</v>
      </c>
      <c r="G154" s="12">
        <v>29</v>
      </c>
      <c r="H154" s="12">
        <v>53</v>
      </c>
      <c r="I154" s="12">
        <v>10</v>
      </c>
      <c r="J154" s="12">
        <v>0</v>
      </c>
      <c r="K154" s="12">
        <v>11</v>
      </c>
      <c r="L154" s="12">
        <v>36</v>
      </c>
      <c r="M154" s="12">
        <v>1</v>
      </c>
      <c r="N154" s="12">
        <v>0</v>
      </c>
      <c r="O154" s="12">
        <v>26</v>
      </c>
      <c r="P154" s="12">
        <v>76</v>
      </c>
      <c r="AI154" s="12"/>
    </row>
    <row r="155" spans="1:35" x14ac:dyDescent="0.2">
      <c r="A155" s="12" t="s">
        <v>1404</v>
      </c>
      <c r="B155" s="12">
        <v>2010</v>
      </c>
      <c r="C155" s="12" t="s">
        <v>165</v>
      </c>
      <c r="D155" s="12" t="s">
        <v>157</v>
      </c>
      <c r="E155" s="12">
        <v>59</v>
      </c>
      <c r="F155" s="12">
        <v>230</v>
      </c>
      <c r="G155" s="12">
        <v>28</v>
      </c>
      <c r="H155" s="12">
        <v>64</v>
      </c>
      <c r="I155" s="12">
        <v>14</v>
      </c>
      <c r="J155" s="12">
        <v>0</v>
      </c>
      <c r="K155" s="12">
        <v>4</v>
      </c>
      <c r="L155" s="12">
        <v>15</v>
      </c>
      <c r="M155" s="12">
        <v>12</v>
      </c>
      <c r="N155" s="12">
        <v>2</v>
      </c>
      <c r="O155" s="12">
        <v>26</v>
      </c>
      <c r="P155" s="12">
        <v>40</v>
      </c>
      <c r="AI155" s="12"/>
    </row>
    <row r="156" spans="1:35" x14ac:dyDescent="0.2">
      <c r="A156" s="12" t="s">
        <v>1539</v>
      </c>
      <c r="B156" s="12">
        <v>2010</v>
      </c>
      <c r="C156" s="12" t="s">
        <v>156</v>
      </c>
      <c r="D156" s="12" t="s">
        <v>157</v>
      </c>
      <c r="E156" s="12">
        <v>77</v>
      </c>
      <c r="F156" s="12">
        <v>233</v>
      </c>
      <c r="G156" s="12">
        <v>31</v>
      </c>
      <c r="H156" s="12">
        <v>60</v>
      </c>
      <c r="I156" s="12">
        <v>13</v>
      </c>
      <c r="J156" s="12">
        <v>2</v>
      </c>
      <c r="K156" s="12">
        <v>4</v>
      </c>
      <c r="L156" s="12">
        <v>25</v>
      </c>
      <c r="M156" s="12">
        <v>3</v>
      </c>
      <c r="N156" s="12">
        <v>5</v>
      </c>
      <c r="O156" s="12">
        <v>25</v>
      </c>
      <c r="P156" s="12">
        <v>61</v>
      </c>
      <c r="AI156" s="12"/>
    </row>
    <row r="157" spans="1:35" x14ac:dyDescent="0.2">
      <c r="A157" s="12" t="s">
        <v>1800</v>
      </c>
      <c r="B157" s="12">
        <v>2010</v>
      </c>
      <c r="C157" s="12" t="s">
        <v>184</v>
      </c>
      <c r="D157" s="12" t="s">
        <v>157</v>
      </c>
      <c r="E157" s="12">
        <v>70</v>
      </c>
      <c r="F157" s="12">
        <v>235</v>
      </c>
      <c r="G157" s="12">
        <v>29</v>
      </c>
      <c r="H157" s="12">
        <v>49</v>
      </c>
      <c r="I157" s="12">
        <v>10</v>
      </c>
      <c r="J157" s="12">
        <v>0</v>
      </c>
      <c r="K157" s="12">
        <v>8</v>
      </c>
      <c r="L157" s="12">
        <v>34</v>
      </c>
      <c r="M157" s="12">
        <v>1</v>
      </c>
      <c r="N157" s="12">
        <v>0</v>
      </c>
      <c r="O157" s="12">
        <v>38</v>
      </c>
      <c r="P157" s="12">
        <v>57</v>
      </c>
      <c r="AI157" s="12"/>
    </row>
    <row r="158" spans="1:35" x14ac:dyDescent="0.2">
      <c r="A158" s="12" t="s">
        <v>1376</v>
      </c>
      <c r="B158" s="12">
        <v>2010</v>
      </c>
      <c r="C158" s="12" t="s">
        <v>172</v>
      </c>
      <c r="D158" s="12" t="s">
        <v>161</v>
      </c>
      <c r="E158" s="12">
        <v>59</v>
      </c>
      <c r="F158" s="12">
        <v>235</v>
      </c>
      <c r="G158" s="12">
        <v>31</v>
      </c>
      <c r="H158" s="12">
        <v>63</v>
      </c>
      <c r="I158" s="12">
        <v>10</v>
      </c>
      <c r="J158" s="12">
        <v>0</v>
      </c>
      <c r="K158" s="12">
        <v>8</v>
      </c>
      <c r="L158" s="12">
        <v>32</v>
      </c>
      <c r="M158" s="12">
        <v>2</v>
      </c>
      <c r="N158" s="12">
        <v>0</v>
      </c>
      <c r="O158" s="12">
        <v>15</v>
      </c>
      <c r="P158" s="12">
        <v>28</v>
      </c>
      <c r="AI158" s="12"/>
    </row>
    <row r="159" spans="1:35" x14ac:dyDescent="0.2">
      <c r="A159" s="12" t="s">
        <v>1602</v>
      </c>
      <c r="B159" s="12">
        <v>2010</v>
      </c>
      <c r="C159" s="12" t="s">
        <v>164</v>
      </c>
      <c r="D159" s="12" t="s">
        <v>157</v>
      </c>
      <c r="E159" s="12">
        <v>60</v>
      </c>
      <c r="F159" s="12">
        <v>236</v>
      </c>
      <c r="G159" s="12">
        <v>32</v>
      </c>
      <c r="H159" s="12">
        <v>65</v>
      </c>
      <c r="I159" s="12">
        <v>7</v>
      </c>
      <c r="J159" s="12">
        <v>0</v>
      </c>
      <c r="K159" s="12">
        <v>4</v>
      </c>
      <c r="L159" s="12">
        <v>16</v>
      </c>
      <c r="M159" s="12">
        <v>1</v>
      </c>
      <c r="N159" s="12">
        <v>1</v>
      </c>
      <c r="O159" s="12">
        <v>19</v>
      </c>
      <c r="P159" s="12">
        <v>26</v>
      </c>
      <c r="AI159" s="12"/>
    </row>
    <row r="160" spans="1:35" x14ac:dyDescent="0.2">
      <c r="A160" s="12" t="s">
        <v>1496</v>
      </c>
      <c r="B160" s="12">
        <v>2010</v>
      </c>
      <c r="C160" s="12" t="s">
        <v>184</v>
      </c>
      <c r="D160" s="12" t="s">
        <v>157</v>
      </c>
      <c r="E160" s="12">
        <v>82</v>
      </c>
      <c r="F160" s="12">
        <v>237</v>
      </c>
      <c r="G160" s="12">
        <v>22</v>
      </c>
      <c r="H160" s="12">
        <v>50</v>
      </c>
      <c r="I160" s="12">
        <v>6</v>
      </c>
      <c r="J160" s="12">
        <v>1</v>
      </c>
      <c r="K160" s="12">
        <v>5</v>
      </c>
      <c r="L160" s="12">
        <v>27</v>
      </c>
      <c r="M160" s="12">
        <v>1</v>
      </c>
      <c r="N160" s="12">
        <v>2</v>
      </c>
      <c r="O160" s="12">
        <v>22</v>
      </c>
      <c r="P160" s="12">
        <v>43</v>
      </c>
      <c r="AI160" s="12"/>
    </row>
    <row r="161" spans="1:35" x14ac:dyDescent="0.2">
      <c r="A161" s="12" t="s">
        <v>1616</v>
      </c>
      <c r="B161" s="12">
        <v>2010</v>
      </c>
      <c r="C161" s="12" t="s">
        <v>182</v>
      </c>
      <c r="D161" s="12" t="s">
        <v>157</v>
      </c>
      <c r="E161" s="12">
        <v>119</v>
      </c>
      <c r="F161" s="12">
        <v>238</v>
      </c>
      <c r="G161" s="12">
        <v>30</v>
      </c>
      <c r="H161" s="12">
        <v>58</v>
      </c>
      <c r="I161" s="12">
        <v>4</v>
      </c>
      <c r="J161" s="12">
        <v>0</v>
      </c>
      <c r="K161" s="12">
        <v>9</v>
      </c>
      <c r="L161" s="12">
        <v>27</v>
      </c>
      <c r="M161" s="12">
        <v>3</v>
      </c>
      <c r="N161" s="12">
        <v>0</v>
      </c>
      <c r="O161" s="12">
        <v>8</v>
      </c>
      <c r="P161" s="12">
        <v>42</v>
      </c>
      <c r="AI161" s="12"/>
    </row>
    <row r="162" spans="1:35" x14ac:dyDescent="0.2">
      <c r="A162" s="12" t="s">
        <v>1712</v>
      </c>
      <c r="B162" s="12">
        <v>2010</v>
      </c>
      <c r="C162" s="12" t="s">
        <v>180</v>
      </c>
      <c r="D162" s="12" t="s">
        <v>161</v>
      </c>
      <c r="E162" s="12">
        <v>70</v>
      </c>
      <c r="F162" s="12">
        <v>240</v>
      </c>
      <c r="G162" s="12">
        <v>28</v>
      </c>
      <c r="H162" s="12">
        <v>71</v>
      </c>
      <c r="I162" s="12">
        <v>12</v>
      </c>
      <c r="J162" s="12">
        <v>1</v>
      </c>
      <c r="K162" s="12">
        <v>4</v>
      </c>
      <c r="L162" s="12">
        <v>36</v>
      </c>
      <c r="M162" s="12">
        <v>1</v>
      </c>
      <c r="N162" s="12">
        <v>1</v>
      </c>
      <c r="O162" s="12">
        <v>21</v>
      </c>
      <c r="P162" s="12">
        <v>59</v>
      </c>
      <c r="AI162" s="12"/>
    </row>
    <row r="163" spans="1:35" x14ac:dyDescent="0.2">
      <c r="A163" s="12" t="s">
        <v>1354</v>
      </c>
      <c r="B163" s="12">
        <v>2010</v>
      </c>
      <c r="C163" s="12" t="s">
        <v>165</v>
      </c>
      <c r="D163" s="12" t="s">
        <v>157</v>
      </c>
      <c r="E163" s="12">
        <v>93</v>
      </c>
      <c r="F163" s="12">
        <v>241</v>
      </c>
      <c r="G163" s="12">
        <v>26</v>
      </c>
      <c r="H163" s="12">
        <v>60</v>
      </c>
      <c r="I163" s="12">
        <v>4</v>
      </c>
      <c r="J163" s="12">
        <v>2</v>
      </c>
      <c r="K163" s="12">
        <v>0</v>
      </c>
      <c r="L163" s="12">
        <v>20</v>
      </c>
      <c r="M163" s="12">
        <v>5</v>
      </c>
      <c r="N163" s="12">
        <v>7</v>
      </c>
      <c r="O163" s="12">
        <v>15</v>
      </c>
      <c r="P163" s="12">
        <v>50</v>
      </c>
      <c r="AI163" s="12"/>
    </row>
    <row r="164" spans="1:35" x14ac:dyDescent="0.2">
      <c r="A164" s="12" t="s">
        <v>1609</v>
      </c>
      <c r="B164" s="12">
        <v>2010</v>
      </c>
      <c r="C164" s="12" t="s">
        <v>178</v>
      </c>
      <c r="D164" s="12" t="s">
        <v>157</v>
      </c>
      <c r="E164" s="12">
        <v>74</v>
      </c>
      <c r="F164" s="12">
        <v>242</v>
      </c>
      <c r="G164" s="12">
        <v>34</v>
      </c>
      <c r="H164" s="12">
        <v>52</v>
      </c>
      <c r="I164" s="12">
        <v>10</v>
      </c>
      <c r="J164" s="12">
        <v>0</v>
      </c>
      <c r="K164" s="12">
        <v>8</v>
      </c>
      <c r="L164" s="12">
        <v>20</v>
      </c>
      <c r="M164" s="12">
        <v>1</v>
      </c>
      <c r="N164" s="12">
        <v>5</v>
      </c>
      <c r="O164" s="12">
        <v>34</v>
      </c>
      <c r="P164" s="12">
        <v>62</v>
      </c>
      <c r="AI164" s="12"/>
    </row>
    <row r="165" spans="1:35" x14ac:dyDescent="0.2">
      <c r="A165" s="12" t="s">
        <v>1526</v>
      </c>
      <c r="B165" s="12">
        <v>2010</v>
      </c>
      <c r="C165" s="12" t="s">
        <v>160</v>
      </c>
      <c r="D165" s="12" t="s">
        <v>161</v>
      </c>
      <c r="E165" s="12">
        <v>85</v>
      </c>
      <c r="F165" s="12">
        <v>242</v>
      </c>
      <c r="G165" s="12">
        <v>30</v>
      </c>
      <c r="H165" s="12">
        <v>46</v>
      </c>
      <c r="I165" s="12">
        <v>12</v>
      </c>
      <c r="J165" s="12">
        <v>1</v>
      </c>
      <c r="K165" s="12">
        <v>6</v>
      </c>
      <c r="L165" s="12">
        <v>24</v>
      </c>
      <c r="M165" s="12">
        <v>7</v>
      </c>
      <c r="N165" s="12">
        <v>2</v>
      </c>
      <c r="O165" s="12">
        <v>33</v>
      </c>
      <c r="P165" s="12">
        <v>57</v>
      </c>
      <c r="AI165" s="12"/>
    </row>
    <row r="166" spans="1:35" x14ac:dyDescent="0.2">
      <c r="A166" s="12" t="s">
        <v>1369</v>
      </c>
      <c r="B166" s="12">
        <v>2010</v>
      </c>
      <c r="C166" s="12" t="s">
        <v>185</v>
      </c>
      <c r="D166" s="12" t="s">
        <v>161</v>
      </c>
      <c r="E166" s="12">
        <v>72</v>
      </c>
      <c r="F166" s="12">
        <v>243</v>
      </c>
      <c r="G166" s="12">
        <v>26</v>
      </c>
      <c r="H166" s="12">
        <v>67</v>
      </c>
      <c r="I166" s="12">
        <v>11</v>
      </c>
      <c r="J166" s="12">
        <v>2</v>
      </c>
      <c r="K166" s="12">
        <v>3</v>
      </c>
      <c r="L166" s="12">
        <v>22</v>
      </c>
      <c r="M166" s="12">
        <v>3</v>
      </c>
      <c r="N166" s="12">
        <v>0</v>
      </c>
      <c r="O166" s="12">
        <v>21</v>
      </c>
      <c r="P166" s="12">
        <v>43</v>
      </c>
      <c r="AI166" s="12"/>
    </row>
    <row r="167" spans="1:35" x14ac:dyDescent="0.2">
      <c r="A167" s="12" t="s">
        <v>1306</v>
      </c>
      <c r="B167" s="12">
        <v>2010</v>
      </c>
      <c r="C167" s="12" t="s">
        <v>159</v>
      </c>
      <c r="D167" s="12" t="s">
        <v>157</v>
      </c>
      <c r="E167" s="12">
        <v>73</v>
      </c>
      <c r="F167" s="12">
        <v>244</v>
      </c>
      <c r="G167" s="12">
        <v>28</v>
      </c>
      <c r="H167" s="12">
        <v>50</v>
      </c>
      <c r="I167" s="12">
        <v>9</v>
      </c>
      <c r="J167" s="12">
        <v>1</v>
      </c>
      <c r="K167" s="12">
        <v>8</v>
      </c>
      <c r="L167" s="12">
        <v>29</v>
      </c>
      <c r="M167" s="12">
        <v>8</v>
      </c>
      <c r="N167" s="12">
        <v>2</v>
      </c>
      <c r="O167" s="12">
        <v>28</v>
      </c>
      <c r="P167" s="12">
        <v>75</v>
      </c>
      <c r="AI167" s="12"/>
    </row>
    <row r="168" spans="1:35" x14ac:dyDescent="0.2">
      <c r="A168" s="12" t="s">
        <v>1786</v>
      </c>
      <c r="B168" s="12">
        <v>2010</v>
      </c>
      <c r="C168" s="12" t="s">
        <v>187</v>
      </c>
      <c r="D168" s="12" t="s">
        <v>161</v>
      </c>
      <c r="E168" s="12">
        <v>62</v>
      </c>
      <c r="F168" s="12">
        <v>244</v>
      </c>
      <c r="G168" s="12">
        <v>43</v>
      </c>
      <c r="H168" s="12">
        <v>69</v>
      </c>
      <c r="I168" s="12">
        <v>20</v>
      </c>
      <c r="J168" s="12">
        <v>7</v>
      </c>
      <c r="K168" s="12">
        <v>2</v>
      </c>
      <c r="L168" s="12">
        <v>18</v>
      </c>
      <c r="M168" s="12">
        <v>0</v>
      </c>
      <c r="N168" s="12">
        <v>1</v>
      </c>
      <c r="O168" s="12">
        <v>41</v>
      </c>
      <c r="P168" s="12">
        <v>51</v>
      </c>
      <c r="AI168" s="12"/>
    </row>
    <row r="169" spans="1:35" x14ac:dyDescent="0.2">
      <c r="A169" s="12" t="s">
        <v>1312</v>
      </c>
      <c r="B169" s="12">
        <v>2010</v>
      </c>
      <c r="C169" s="12" t="s">
        <v>173</v>
      </c>
      <c r="D169" s="12" t="s">
        <v>161</v>
      </c>
      <c r="E169" s="12">
        <v>86</v>
      </c>
      <c r="F169" s="12">
        <v>247</v>
      </c>
      <c r="G169" s="12">
        <v>28</v>
      </c>
      <c r="H169" s="12">
        <v>58</v>
      </c>
      <c r="I169" s="12">
        <v>4</v>
      </c>
      <c r="J169" s="12">
        <v>2</v>
      </c>
      <c r="K169" s="12">
        <v>0</v>
      </c>
      <c r="L169" s="12">
        <v>17</v>
      </c>
      <c r="M169" s="12">
        <v>8</v>
      </c>
      <c r="N169" s="12">
        <v>3</v>
      </c>
      <c r="O169" s="12">
        <v>39</v>
      </c>
      <c r="P169" s="12">
        <v>25</v>
      </c>
      <c r="AI169" s="12"/>
    </row>
    <row r="170" spans="1:35" x14ac:dyDescent="0.2">
      <c r="A170" s="12" t="s">
        <v>1617</v>
      </c>
      <c r="B170" s="12">
        <v>2010</v>
      </c>
      <c r="C170" s="12" t="s">
        <v>174</v>
      </c>
      <c r="D170" s="12" t="s">
        <v>161</v>
      </c>
      <c r="E170" s="12">
        <v>102</v>
      </c>
      <c r="F170" s="12">
        <v>247</v>
      </c>
      <c r="G170" s="12">
        <v>26</v>
      </c>
      <c r="H170" s="12">
        <v>51</v>
      </c>
      <c r="I170" s="12">
        <v>8</v>
      </c>
      <c r="J170" s="12">
        <v>0</v>
      </c>
      <c r="K170" s="12">
        <v>4</v>
      </c>
      <c r="L170" s="12">
        <v>16</v>
      </c>
      <c r="M170" s="12">
        <v>1</v>
      </c>
      <c r="N170" s="12">
        <v>1</v>
      </c>
      <c r="O170" s="12">
        <v>19</v>
      </c>
      <c r="P170" s="12">
        <v>43</v>
      </c>
      <c r="AI170" s="12"/>
    </row>
    <row r="171" spans="1:35" x14ac:dyDescent="0.2">
      <c r="A171" s="12" t="s">
        <v>1298</v>
      </c>
      <c r="B171" s="12">
        <v>2010</v>
      </c>
      <c r="C171" s="12" t="s">
        <v>173</v>
      </c>
      <c r="D171" s="12" t="s">
        <v>161</v>
      </c>
      <c r="E171" s="12">
        <v>74</v>
      </c>
      <c r="F171" s="12">
        <v>249</v>
      </c>
      <c r="G171" s="12">
        <v>30</v>
      </c>
      <c r="H171" s="12">
        <v>56</v>
      </c>
      <c r="I171" s="12">
        <v>11</v>
      </c>
      <c r="J171" s="12">
        <v>0</v>
      </c>
      <c r="K171" s="12">
        <v>12</v>
      </c>
      <c r="L171" s="12">
        <v>34</v>
      </c>
      <c r="M171" s="12">
        <v>0</v>
      </c>
      <c r="N171" s="12">
        <v>0</v>
      </c>
      <c r="O171" s="12">
        <v>8</v>
      </c>
      <c r="P171" s="12">
        <v>39</v>
      </c>
      <c r="AI171" s="12"/>
    </row>
    <row r="172" spans="1:35" x14ac:dyDescent="0.2">
      <c r="A172" s="12" t="s">
        <v>1583</v>
      </c>
      <c r="B172" s="12">
        <v>2010</v>
      </c>
      <c r="C172" s="12" t="s">
        <v>158</v>
      </c>
      <c r="D172" s="12" t="s">
        <v>161</v>
      </c>
      <c r="E172" s="12">
        <v>65</v>
      </c>
      <c r="F172" s="12">
        <v>250</v>
      </c>
      <c r="G172" s="12">
        <v>30</v>
      </c>
      <c r="H172" s="12">
        <v>70</v>
      </c>
      <c r="I172" s="12">
        <v>9</v>
      </c>
      <c r="J172" s="12">
        <v>4</v>
      </c>
      <c r="K172" s="12">
        <v>0</v>
      </c>
      <c r="L172" s="12">
        <v>25</v>
      </c>
      <c r="M172" s="12">
        <v>0</v>
      </c>
      <c r="N172" s="12">
        <v>1</v>
      </c>
      <c r="O172" s="12">
        <v>11</v>
      </c>
      <c r="P172" s="12">
        <v>45</v>
      </c>
      <c r="AI172" s="12"/>
    </row>
    <row r="173" spans="1:35" x14ac:dyDescent="0.2">
      <c r="A173" s="12" t="s">
        <v>1401</v>
      </c>
      <c r="B173" s="12">
        <v>2010</v>
      </c>
      <c r="C173" s="12" t="s">
        <v>175</v>
      </c>
      <c r="D173" s="12" t="s">
        <v>157</v>
      </c>
      <c r="E173" s="12">
        <v>88</v>
      </c>
      <c r="F173" s="12">
        <v>252</v>
      </c>
      <c r="G173" s="12">
        <v>24</v>
      </c>
      <c r="H173" s="12">
        <v>60</v>
      </c>
      <c r="I173" s="12">
        <v>11</v>
      </c>
      <c r="J173" s="12">
        <v>1</v>
      </c>
      <c r="K173" s="12">
        <v>1</v>
      </c>
      <c r="L173" s="12">
        <v>20</v>
      </c>
      <c r="M173" s="12">
        <v>6</v>
      </c>
      <c r="N173" s="12">
        <v>2</v>
      </c>
      <c r="O173" s="12">
        <v>28</v>
      </c>
      <c r="P173" s="12">
        <v>50</v>
      </c>
      <c r="AI173" s="12"/>
    </row>
    <row r="174" spans="1:35" x14ac:dyDescent="0.2">
      <c r="A174" s="12" t="s">
        <v>1332</v>
      </c>
      <c r="B174" s="12">
        <v>2010</v>
      </c>
      <c r="C174" s="12" t="s">
        <v>182</v>
      </c>
      <c r="D174" s="12" t="s">
        <v>157</v>
      </c>
      <c r="E174" s="12">
        <v>68</v>
      </c>
      <c r="F174" s="12">
        <v>253</v>
      </c>
      <c r="G174" s="12">
        <v>26</v>
      </c>
      <c r="H174" s="12">
        <v>69</v>
      </c>
      <c r="I174" s="12">
        <v>17</v>
      </c>
      <c r="J174" s="12">
        <v>1</v>
      </c>
      <c r="K174" s="12">
        <v>6</v>
      </c>
      <c r="L174" s="12">
        <v>34</v>
      </c>
      <c r="M174" s="12">
        <v>1</v>
      </c>
      <c r="N174" s="12">
        <v>2</v>
      </c>
      <c r="O174" s="12">
        <v>21</v>
      </c>
      <c r="P174" s="12">
        <v>41</v>
      </c>
      <c r="AI174" s="12"/>
    </row>
    <row r="175" spans="1:35" x14ac:dyDescent="0.2">
      <c r="A175" s="12" t="s">
        <v>1337</v>
      </c>
      <c r="B175" s="12">
        <v>2010</v>
      </c>
      <c r="C175" s="12" t="s">
        <v>187</v>
      </c>
      <c r="D175" s="12" t="s">
        <v>161</v>
      </c>
      <c r="E175" s="12">
        <v>127</v>
      </c>
      <c r="F175" s="12">
        <v>254</v>
      </c>
      <c r="G175" s="12">
        <v>25</v>
      </c>
      <c r="H175" s="12">
        <v>56</v>
      </c>
      <c r="I175" s="12">
        <v>12</v>
      </c>
      <c r="J175" s="12">
        <v>4</v>
      </c>
      <c r="K175" s="12">
        <v>4</v>
      </c>
      <c r="L175" s="12">
        <v>39</v>
      </c>
      <c r="M175" s="12">
        <v>0</v>
      </c>
      <c r="N175" s="12">
        <v>2</v>
      </c>
      <c r="O175" s="12">
        <v>26</v>
      </c>
      <c r="P175" s="12">
        <v>76</v>
      </c>
      <c r="AI175" s="12"/>
    </row>
    <row r="176" spans="1:35" x14ac:dyDescent="0.2">
      <c r="A176" s="12" t="s">
        <v>1683</v>
      </c>
      <c r="B176" s="12">
        <v>2010</v>
      </c>
      <c r="C176" s="12" t="s">
        <v>170</v>
      </c>
      <c r="D176" s="12" t="s">
        <v>157</v>
      </c>
      <c r="E176" s="12">
        <v>80</v>
      </c>
      <c r="F176" s="12">
        <v>255</v>
      </c>
      <c r="G176" s="12">
        <v>31</v>
      </c>
      <c r="H176" s="12">
        <v>69</v>
      </c>
      <c r="I176" s="12">
        <v>8</v>
      </c>
      <c r="J176" s="12">
        <v>2</v>
      </c>
      <c r="K176" s="12">
        <v>7</v>
      </c>
      <c r="L176" s="12">
        <v>31</v>
      </c>
      <c r="M176" s="12">
        <v>2</v>
      </c>
      <c r="N176" s="12">
        <v>2</v>
      </c>
      <c r="O176" s="12">
        <v>19</v>
      </c>
      <c r="P176" s="12">
        <v>65</v>
      </c>
      <c r="AI176" s="12"/>
    </row>
    <row r="177" spans="1:35" x14ac:dyDescent="0.2">
      <c r="A177" s="12" t="s">
        <v>1651</v>
      </c>
      <c r="B177" s="12">
        <v>2010</v>
      </c>
      <c r="C177" s="12" t="s">
        <v>177</v>
      </c>
      <c r="D177" s="12" t="s">
        <v>161</v>
      </c>
      <c r="E177" s="12">
        <v>82</v>
      </c>
      <c r="F177" s="12">
        <v>256</v>
      </c>
      <c r="G177" s="12">
        <v>29</v>
      </c>
      <c r="H177" s="12">
        <v>69</v>
      </c>
      <c r="I177" s="12">
        <v>15</v>
      </c>
      <c r="J177" s="12">
        <v>4</v>
      </c>
      <c r="K177" s="12">
        <v>1</v>
      </c>
      <c r="L177" s="12">
        <v>30</v>
      </c>
      <c r="M177" s="12">
        <v>2</v>
      </c>
      <c r="N177" s="12">
        <v>2</v>
      </c>
      <c r="O177" s="12">
        <v>30</v>
      </c>
      <c r="P177" s="12">
        <v>49</v>
      </c>
      <c r="AI177" s="12"/>
    </row>
    <row r="178" spans="1:35" x14ac:dyDescent="0.2">
      <c r="A178" s="12" t="s">
        <v>1721</v>
      </c>
      <c r="B178" s="12">
        <v>2010</v>
      </c>
      <c r="C178" s="12" t="s">
        <v>158</v>
      </c>
      <c r="D178" s="12" t="s">
        <v>161</v>
      </c>
      <c r="E178" s="12">
        <v>83</v>
      </c>
      <c r="F178" s="12">
        <v>258</v>
      </c>
      <c r="G178" s="12">
        <v>17</v>
      </c>
      <c r="H178" s="12">
        <v>58</v>
      </c>
      <c r="I178" s="12">
        <v>7</v>
      </c>
      <c r="J178" s="12">
        <v>0</v>
      </c>
      <c r="K178" s="12">
        <v>1</v>
      </c>
      <c r="L178" s="12">
        <v>21</v>
      </c>
      <c r="M178" s="12">
        <v>0</v>
      </c>
      <c r="N178" s="12">
        <v>1</v>
      </c>
      <c r="O178" s="12">
        <v>13</v>
      </c>
      <c r="P178" s="12">
        <v>71</v>
      </c>
      <c r="AI178" s="12"/>
    </row>
    <row r="179" spans="1:35" x14ac:dyDescent="0.2">
      <c r="A179" s="12" t="s">
        <v>1475</v>
      </c>
      <c r="B179" s="12">
        <v>2010</v>
      </c>
      <c r="C179" s="12" t="s">
        <v>188</v>
      </c>
      <c r="D179" s="12" t="s">
        <v>161</v>
      </c>
      <c r="E179" s="12">
        <v>88</v>
      </c>
      <c r="F179" s="12">
        <v>259</v>
      </c>
      <c r="G179" s="12">
        <v>24</v>
      </c>
      <c r="H179" s="12">
        <v>66</v>
      </c>
      <c r="I179" s="12">
        <v>21</v>
      </c>
      <c r="J179" s="12">
        <v>2</v>
      </c>
      <c r="K179" s="12">
        <v>7</v>
      </c>
      <c r="L179" s="12">
        <v>37</v>
      </c>
      <c r="M179" s="12">
        <v>2</v>
      </c>
      <c r="N179" s="12">
        <v>1</v>
      </c>
      <c r="O179" s="12">
        <v>36</v>
      </c>
      <c r="P179" s="12">
        <v>68</v>
      </c>
      <c r="AI179" s="12"/>
    </row>
    <row r="180" spans="1:35" x14ac:dyDescent="0.2">
      <c r="A180" s="12" t="s">
        <v>1602</v>
      </c>
      <c r="B180" s="12">
        <v>2010</v>
      </c>
      <c r="C180" s="12" t="s">
        <v>160</v>
      </c>
      <c r="D180" s="12" t="s">
        <v>161</v>
      </c>
      <c r="E180" s="12">
        <v>75</v>
      </c>
      <c r="F180" s="12">
        <v>261</v>
      </c>
      <c r="G180" s="12">
        <v>28</v>
      </c>
      <c r="H180" s="12">
        <v>62</v>
      </c>
      <c r="I180" s="12">
        <v>12</v>
      </c>
      <c r="J180" s="12">
        <v>0</v>
      </c>
      <c r="K180" s="12">
        <v>0</v>
      </c>
      <c r="L180" s="12">
        <v>19</v>
      </c>
      <c r="M180" s="12">
        <v>5</v>
      </c>
      <c r="N180" s="12">
        <v>1</v>
      </c>
      <c r="O180" s="12">
        <v>37</v>
      </c>
      <c r="P180" s="12">
        <v>31</v>
      </c>
      <c r="AI180" s="12"/>
    </row>
    <row r="181" spans="1:35" x14ac:dyDescent="0.2">
      <c r="A181" s="12" t="s">
        <v>1673</v>
      </c>
      <c r="B181" s="12">
        <v>2010</v>
      </c>
      <c r="C181" s="12" t="s">
        <v>176</v>
      </c>
      <c r="D181" s="12" t="s">
        <v>157</v>
      </c>
      <c r="E181" s="12">
        <v>87</v>
      </c>
      <c r="F181" s="12">
        <v>262</v>
      </c>
      <c r="G181" s="12">
        <v>29</v>
      </c>
      <c r="H181" s="12">
        <v>51</v>
      </c>
      <c r="I181" s="12">
        <v>15</v>
      </c>
      <c r="J181" s="12">
        <v>0</v>
      </c>
      <c r="K181" s="12">
        <v>3</v>
      </c>
      <c r="L181" s="12">
        <v>22</v>
      </c>
      <c r="M181" s="12">
        <v>8</v>
      </c>
      <c r="N181" s="12">
        <v>1</v>
      </c>
      <c r="O181" s="12">
        <v>26</v>
      </c>
      <c r="P181" s="12">
        <v>55</v>
      </c>
      <c r="AI181" s="12"/>
    </row>
    <row r="182" spans="1:35" x14ac:dyDescent="0.2">
      <c r="A182" s="12" t="s">
        <v>1456</v>
      </c>
      <c r="B182" s="12">
        <v>2010</v>
      </c>
      <c r="C182" s="12" t="s">
        <v>158</v>
      </c>
      <c r="D182" s="12" t="s">
        <v>161</v>
      </c>
      <c r="E182" s="12">
        <v>88</v>
      </c>
      <c r="F182" s="12">
        <v>265</v>
      </c>
      <c r="G182" s="12">
        <v>13</v>
      </c>
      <c r="H182" s="12">
        <v>62</v>
      </c>
      <c r="I182" s="12">
        <v>10</v>
      </c>
      <c r="J182" s="12">
        <v>0</v>
      </c>
      <c r="K182" s="12">
        <v>4</v>
      </c>
      <c r="L182" s="12">
        <v>20</v>
      </c>
      <c r="M182" s="12">
        <v>0</v>
      </c>
      <c r="N182" s="12">
        <v>0</v>
      </c>
      <c r="O182" s="12">
        <v>8</v>
      </c>
      <c r="P182" s="12">
        <v>59</v>
      </c>
      <c r="AI182" s="12"/>
    </row>
    <row r="183" spans="1:35" x14ac:dyDescent="0.2">
      <c r="A183" s="12" t="s">
        <v>1647</v>
      </c>
      <c r="B183" s="12">
        <v>2010</v>
      </c>
      <c r="C183" s="12" t="s">
        <v>171</v>
      </c>
      <c r="D183" s="12" t="s">
        <v>157</v>
      </c>
      <c r="E183" s="12">
        <v>93</v>
      </c>
      <c r="F183" s="12">
        <v>266</v>
      </c>
      <c r="G183" s="12">
        <v>27</v>
      </c>
      <c r="H183" s="12">
        <v>72</v>
      </c>
      <c r="I183" s="12">
        <v>11</v>
      </c>
      <c r="J183" s="12">
        <v>3</v>
      </c>
      <c r="K183" s="12">
        <v>0</v>
      </c>
      <c r="L183" s="12">
        <v>38</v>
      </c>
      <c r="M183" s="12">
        <v>1</v>
      </c>
      <c r="N183" s="12">
        <v>1</v>
      </c>
      <c r="O183" s="12">
        <v>33</v>
      </c>
      <c r="P183" s="12">
        <v>42</v>
      </c>
      <c r="AI183" s="12"/>
    </row>
    <row r="184" spans="1:35" x14ac:dyDescent="0.2">
      <c r="A184" s="12" t="s">
        <v>1527</v>
      </c>
      <c r="B184" s="12">
        <v>2010</v>
      </c>
      <c r="C184" s="12" t="s">
        <v>183</v>
      </c>
      <c r="D184" s="12" t="s">
        <v>161</v>
      </c>
      <c r="E184" s="12">
        <v>98</v>
      </c>
      <c r="F184" s="12">
        <v>266</v>
      </c>
      <c r="G184" s="12">
        <v>36</v>
      </c>
      <c r="H184" s="12">
        <v>77</v>
      </c>
      <c r="I184" s="12">
        <v>12</v>
      </c>
      <c r="J184" s="12">
        <v>2</v>
      </c>
      <c r="K184" s="12">
        <v>15</v>
      </c>
      <c r="L184" s="12">
        <v>41</v>
      </c>
      <c r="M184" s="12">
        <v>0</v>
      </c>
      <c r="N184" s="12">
        <v>1</v>
      </c>
      <c r="O184" s="12">
        <v>22</v>
      </c>
      <c r="P184" s="12">
        <v>64</v>
      </c>
      <c r="AI184" s="12"/>
    </row>
    <row r="185" spans="1:35" x14ac:dyDescent="0.2">
      <c r="A185" s="12" t="s">
        <v>1329</v>
      </c>
      <c r="B185" s="12">
        <v>2010</v>
      </c>
      <c r="C185" s="12" t="s">
        <v>160</v>
      </c>
      <c r="D185" s="12" t="s">
        <v>161</v>
      </c>
      <c r="E185" s="12">
        <v>72</v>
      </c>
      <c r="F185" s="12">
        <v>267</v>
      </c>
      <c r="G185" s="12">
        <v>27</v>
      </c>
      <c r="H185" s="12">
        <v>64</v>
      </c>
      <c r="I185" s="12">
        <v>17</v>
      </c>
      <c r="J185" s="12">
        <v>2</v>
      </c>
      <c r="K185" s="12">
        <v>6</v>
      </c>
      <c r="L185" s="12">
        <v>38</v>
      </c>
      <c r="M185" s="12">
        <v>0</v>
      </c>
      <c r="N185" s="12">
        <v>2</v>
      </c>
      <c r="O185" s="12">
        <v>14</v>
      </c>
      <c r="P185" s="12">
        <v>53</v>
      </c>
      <c r="AI185" s="12"/>
    </row>
    <row r="186" spans="1:35" x14ac:dyDescent="0.2">
      <c r="A186" s="12" t="s">
        <v>1504</v>
      </c>
      <c r="B186" s="12">
        <v>2010</v>
      </c>
      <c r="C186" s="12" t="s">
        <v>167</v>
      </c>
      <c r="D186" s="12" t="s">
        <v>157</v>
      </c>
      <c r="E186" s="12">
        <v>100</v>
      </c>
      <c r="F186" s="12">
        <v>270</v>
      </c>
      <c r="G186" s="12">
        <v>22</v>
      </c>
      <c r="H186" s="12">
        <v>62</v>
      </c>
      <c r="I186" s="12">
        <v>13</v>
      </c>
      <c r="J186" s="12">
        <v>0</v>
      </c>
      <c r="K186" s="12">
        <v>6</v>
      </c>
      <c r="L186" s="12">
        <v>43</v>
      </c>
      <c r="M186" s="12">
        <v>0</v>
      </c>
      <c r="N186" s="12">
        <v>0</v>
      </c>
      <c r="O186" s="12">
        <v>30</v>
      </c>
      <c r="P186" s="12">
        <v>61</v>
      </c>
      <c r="AI186" s="12"/>
    </row>
    <row r="187" spans="1:35" x14ac:dyDescent="0.2">
      <c r="A187" s="12" t="s">
        <v>1450</v>
      </c>
      <c r="B187" s="12">
        <v>2010</v>
      </c>
      <c r="C187" s="12" t="s">
        <v>182</v>
      </c>
      <c r="D187" s="12" t="s">
        <v>157</v>
      </c>
      <c r="E187" s="12">
        <v>89</v>
      </c>
      <c r="F187" s="12">
        <v>270</v>
      </c>
      <c r="G187" s="12">
        <v>22</v>
      </c>
      <c r="H187" s="12">
        <v>56</v>
      </c>
      <c r="I187" s="12">
        <v>11</v>
      </c>
      <c r="J187" s="12">
        <v>0</v>
      </c>
      <c r="K187" s="12">
        <v>5</v>
      </c>
      <c r="L187" s="12">
        <v>25</v>
      </c>
      <c r="M187" s="12">
        <v>3</v>
      </c>
      <c r="N187" s="12">
        <v>1</v>
      </c>
      <c r="O187" s="12">
        <v>18</v>
      </c>
      <c r="P187" s="12">
        <v>57</v>
      </c>
      <c r="AI187" s="12"/>
    </row>
    <row r="188" spans="1:35" x14ac:dyDescent="0.2">
      <c r="A188" s="12" t="s">
        <v>1662</v>
      </c>
      <c r="B188" s="12">
        <v>2010</v>
      </c>
      <c r="C188" s="12" t="s">
        <v>172</v>
      </c>
      <c r="D188" s="12" t="s">
        <v>161</v>
      </c>
      <c r="E188" s="12">
        <v>85</v>
      </c>
      <c r="F188" s="12">
        <v>273</v>
      </c>
      <c r="G188" s="12">
        <v>33</v>
      </c>
      <c r="H188" s="12">
        <v>68</v>
      </c>
      <c r="I188" s="12">
        <v>18</v>
      </c>
      <c r="J188" s="12">
        <v>2</v>
      </c>
      <c r="K188" s="12">
        <v>8</v>
      </c>
      <c r="L188" s="12">
        <v>43</v>
      </c>
      <c r="M188" s="12">
        <v>0</v>
      </c>
      <c r="N188" s="12">
        <v>5</v>
      </c>
      <c r="O188" s="12">
        <v>25</v>
      </c>
      <c r="P188" s="12">
        <v>66</v>
      </c>
      <c r="AI188" s="12"/>
    </row>
    <row r="189" spans="1:35" x14ac:dyDescent="0.2">
      <c r="A189" s="12" t="s">
        <v>1692</v>
      </c>
      <c r="B189" s="12">
        <v>2010</v>
      </c>
      <c r="C189" s="12" t="s">
        <v>176</v>
      </c>
      <c r="D189" s="12" t="s">
        <v>157</v>
      </c>
      <c r="E189" s="12">
        <v>91</v>
      </c>
      <c r="F189" s="12">
        <v>275</v>
      </c>
      <c r="G189" s="12">
        <v>22</v>
      </c>
      <c r="H189" s="12">
        <v>53</v>
      </c>
      <c r="I189" s="12">
        <v>12</v>
      </c>
      <c r="J189" s="12">
        <v>0</v>
      </c>
      <c r="K189" s="12">
        <v>2</v>
      </c>
      <c r="L189" s="12">
        <v>24</v>
      </c>
      <c r="M189" s="12">
        <v>1</v>
      </c>
      <c r="N189" s="12">
        <v>2</v>
      </c>
      <c r="O189" s="12">
        <v>28</v>
      </c>
      <c r="P189" s="12">
        <v>61</v>
      </c>
      <c r="AI189" s="12"/>
    </row>
    <row r="190" spans="1:35" x14ac:dyDescent="0.2">
      <c r="A190" s="12" t="s">
        <v>1386</v>
      </c>
      <c r="B190" s="12">
        <v>2010</v>
      </c>
      <c r="C190" s="12" t="s">
        <v>178</v>
      </c>
      <c r="D190" s="12" t="s">
        <v>157</v>
      </c>
      <c r="E190" s="12">
        <v>84</v>
      </c>
      <c r="F190" s="12">
        <v>276</v>
      </c>
      <c r="G190" s="12">
        <v>36</v>
      </c>
      <c r="H190" s="12">
        <v>82</v>
      </c>
      <c r="I190" s="12">
        <v>20</v>
      </c>
      <c r="J190" s="12">
        <v>0</v>
      </c>
      <c r="K190" s="12">
        <v>13</v>
      </c>
      <c r="L190" s="12">
        <v>43</v>
      </c>
      <c r="M190" s="12">
        <v>0</v>
      </c>
      <c r="N190" s="12">
        <v>0</v>
      </c>
      <c r="O190" s="12">
        <v>36</v>
      </c>
      <c r="P190" s="12">
        <v>74</v>
      </c>
      <c r="AI190" s="12"/>
    </row>
    <row r="191" spans="1:35" x14ac:dyDescent="0.2">
      <c r="A191" s="12" t="s">
        <v>1377</v>
      </c>
      <c r="B191" s="12">
        <v>2010</v>
      </c>
      <c r="C191" s="12" t="s">
        <v>175</v>
      </c>
      <c r="D191" s="12" t="s">
        <v>157</v>
      </c>
      <c r="E191" s="12">
        <v>108</v>
      </c>
      <c r="F191" s="12">
        <v>276</v>
      </c>
      <c r="G191" s="12">
        <v>48</v>
      </c>
      <c r="H191" s="12">
        <v>78</v>
      </c>
      <c r="I191" s="12">
        <v>16</v>
      </c>
      <c r="J191" s="12">
        <v>2</v>
      </c>
      <c r="K191" s="12">
        <v>25</v>
      </c>
      <c r="L191" s="12">
        <v>59</v>
      </c>
      <c r="M191" s="12">
        <v>0</v>
      </c>
      <c r="N191" s="12">
        <v>0</v>
      </c>
      <c r="O191" s="12">
        <v>60</v>
      </c>
      <c r="P191" s="12">
        <v>82</v>
      </c>
      <c r="AI191" s="12"/>
    </row>
    <row r="192" spans="1:35" x14ac:dyDescent="0.2">
      <c r="A192" s="12" t="s">
        <v>1782</v>
      </c>
      <c r="B192" s="12">
        <v>2010</v>
      </c>
      <c r="C192" s="12" t="s">
        <v>166</v>
      </c>
      <c r="D192" s="12" t="s">
        <v>161</v>
      </c>
      <c r="E192" s="12">
        <v>75</v>
      </c>
      <c r="F192" s="12">
        <v>277</v>
      </c>
      <c r="G192" s="12">
        <v>24</v>
      </c>
      <c r="H192" s="12">
        <v>70</v>
      </c>
      <c r="I192" s="12">
        <v>9</v>
      </c>
      <c r="J192" s="12">
        <v>0</v>
      </c>
      <c r="K192" s="12">
        <v>4</v>
      </c>
      <c r="L192" s="12">
        <v>26</v>
      </c>
      <c r="M192" s="12">
        <v>4</v>
      </c>
      <c r="N192" s="12">
        <v>2</v>
      </c>
      <c r="O192" s="12">
        <v>18</v>
      </c>
      <c r="P192" s="12">
        <v>44</v>
      </c>
      <c r="AI192" s="12"/>
    </row>
    <row r="193" spans="1:35" x14ac:dyDescent="0.2">
      <c r="A193" s="12" t="s">
        <v>1344</v>
      </c>
      <c r="B193" s="12">
        <v>2010</v>
      </c>
      <c r="C193" s="12" t="s">
        <v>156</v>
      </c>
      <c r="D193" s="12" t="s">
        <v>157</v>
      </c>
      <c r="E193" s="12">
        <v>107</v>
      </c>
      <c r="F193" s="12">
        <v>278</v>
      </c>
      <c r="G193" s="12">
        <v>41</v>
      </c>
      <c r="H193" s="12">
        <v>64</v>
      </c>
      <c r="I193" s="12">
        <v>12</v>
      </c>
      <c r="J193" s="12">
        <v>1</v>
      </c>
      <c r="K193" s="12">
        <v>19</v>
      </c>
      <c r="L193" s="12">
        <v>48</v>
      </c>
      <c r="M193" s="12">
        <v>9</v>
      </c>
      <c r="N193" s="12">
        <v>2</v>
      </c>
      <c r="O193" s="12">
        <v>45</v>
      </c>
      <c r="P193" s="12">
        <v>73</v>
      </c>
      <c r="AI193" s="12"/>
    </row>
    <row r="194" spans="1:35" x14ac:dyDescent="0.2">
      <c r="A194" s="12" t="s">
        <v>1421</v>
      </c>
      <c r="B194" s="12">
        <v>2010</v>
      </c>
      <c r="C194" s="12" t="s">
        <v>160</v>
      </c>
      <c r="D194" s="12" t="s">
        <v>161</v>
      </c>
      <c r="E194" s="12">
        <v>131</v>
      </c>
      <c r="F194" s="12">
        <v>281</v>
      </c>
      <c r="G194" s="12">
        <v>38</v>
      </c>
      <c r="H194" s="12">
        <v>72</v>
      </c>
      <c r="I194" s="12">
        <v>21</v>
      </c>
      <c r="J194" s="12">
        <v>1</v>
      </c>
      <c r="K194" s="12">
        <v>11</v>
      </c>
      <c r="L194" s="12">
        <v>51</v>
      </c>
      <c r="M194" s="12">
        <v>0</v>
      </c>
      <c r="N194" s="12">
        <v>0</v>
      </c>
      <c r="O194" s="12">
        <v>33</v>
      </c>
      <c r="P194" s="12">
        <v>75</v>
      </c>
      <c r="AI194" s="12"/>
    </row>
    <row r="195" spans="1:35" x14ac:dyDescent="0.2">
      <c r="A195" s="12" t="s">
        <v>1426</v>
      </c>
      <c r="B195" s="12">
        <v>2010</v>
      </c>
      <c r="C195" s="12" t="s">
        <v>180</v>
      </c>
      <c r="D195" s="12" t="s">
        <v>161</v>
      </c>
      <c r="E195" s="12">
        <v>77</v>
      </c>
      <c r="F195" s="12">
        <v>281</v>
      </c>
      <c r="G195" s="12">
        <v>44</v>
      </c>
      <c r="H195" s="12">
        <v>79</v>
      </c>
      <c r="I195" s="12">
        <v>20</v>
      </c>
      <c r="J195" s="12">
        <v>2</v>
      </c>
      <c r="K195" s="12">
        <v>11</v>
      </c>
      <c r="L195" s="12">
        <v>43</v>
      </c>
      <c r="M195" s="12">
        <v>0</v>
      </c>
      <c r="N195" s="12">
        <v>3</v>
      </c>
      <c r="O195" s="12">
        <v>24</v>
      </c>
      <c r="P195" s="12">
        <v>64</v>
      </c>
      <c r="AI195" s="12"/>
    </row>
    <row r="196" spans="1:35" x14ac:dyDescent="0.2">
      <c r="A196" s="12" t="s">
        <v>1678</v>
      </c>
      <c r="B196" s="12">
        <v>2010</v>
      </c>
      <c r="C196" s="12" t="s">
        <v>176</v>
      </c>
      <c r="D196" s="12" t="s">
        <v>157</v>
      </c>
      <c r="E196" s="12">
        <v>78</v>
      </c>
      <c r="F196" s="12">
        <v>282</v>
      </c>
      <c r="G196" s="12">
        <v>29</v>
      </c>
      <c r="H196" s="12">
        <v>66</v>
      </c>
      <c r="I196" s="12">
        <v>14</v>
      </c>
      <c r="J196" s="12">
        <v>0</v>
      </c>
      <c r="K196" s="12">
        <v>13</v>
      </c>
      <c r="L196" s="12">
        <v>29</v>
      </c>
      <c r="M196" s="12">
        <v>1</v>
      </c>
      <c r="N196" s="12">
        <v>2</v>
      </c>
      <c r="O196" s="12">
        <v>13</v>
      </c>
      <c r="P196" s="12">
        <v>75</v>
      </c>
      <c r="AI196" s="12"/>
    </row>
    <row r="197" spans="1:35" x14ac:dyDescent="0.2">
      <c r="A197" s="12" t="s">
        <v>1511</v>
      </c>
      <c r="B197" s="12">
        <v>2010</v>
      </c>
      <c r="C197" s="12" t="s">
        <v>172</v>
      </c>
      <c r="D197" s="12" t="s">
        <v>161</v>
      </c>
      <c r="E197" s="12">
        <v>99</v>
      </c>
      <c r="F197" s="12">
        <v>284</v>
      </c>
      <c r="G197" s="12">
        <v>41</v>
      </c>
      <c r="H197" s="12">
        <v>77</v>
      </c>
      <c r="I197" s="12">
        <v>15</v>
      </c>
      <c r="J197" s="12">
        <v>2</v>
      </c>
      <c r="K197" s="12">
        <v>9</v>
      </c>
      <c r="L197" s="12">
        <v>36</v>
      </c>
      <c r="M197" s="12">
        <v>8</v>
      </c>
      <c r="N197" s="12">
        <v>4</v>
      </c>
      <c r="O197" s="12">
        <v>27</v>
      </c>
      <c r="P197" s="12">
        <v>51</v>
      </c>
      <c r="AI197" s="12"/>
    </row>
    <row r="198" spans="1:35" x14ac:dyDescent="0.2">
      <c r="A198" s="12" t="s">
        <v>1778</v>
      </c>
      <c r="B198" s="12">
        <v>2010</v>
      </c>
      <c r="C198" s="12" t="s">
        <v>180</v>
      </c>
      <c r="D198" s="12" t="s">
        <v>161</v>
      </c>
      <c r="E198" s="12">
        <v>105</v>
      </c>
      <c r="F198" s="12">
        <v>287</v>
      </c>
      <c r="G198" s="12">
        <v>47</v>
      </c>
      <c r="H198" s="12">
        <v>86</v>
      </c>
      <c r="I198" s="12">
        <v>19</v>
      </c>
      <c r="J198" s="12">
        <v>2</v>
      </c>
      <c r="K198" s="12">
        <v>4</v>
      </c>
      <c r="L198" s="12">
        <v>27</v>
      </c>
      <c r="M198" s="12">
        <v>2</v>
      </c>
      <c r="N198" s="12">
        <v>4</v>
      </c>
      <c r="O198" s="12">
        <v>24</v>
      </c>
      <c r="P198" s="12">
        <v>50</v>
      </c>
      <c r="AI198" s="12"/>
    </row>
    <row r="199" spans="1:35" x14ac:dyDescent="0.2">
      <c r="A199" s="12" t="s">
        <v>1625</v>
      </c>
      <c r="B199" s="12">
        <v>2010</v>
      </c>
      <c r="C199" s="12" t="s">
        <v>165</v>
      </c>
      <c r="D199" s="12" t="s">
        <v>157</v>
      </c>
      <c r="E199" s="12">
        <v>82</v>
      </c>
      <c r="F199" s="12">
        <v>288</v>
      </c>
      <c r="G199" s="12">
        <v>39</v>
      </c>
      <c r="H199" s="12">
        <v>79</v>
      </c>
      <c r="I199" s="12">
        <v>15</v>
      </c>
      <c r="J199" s="12">
        <v>5</v>
      </c>
      <c r="K199" s="12">
        <v>5</v>
      </c>
      <c r="L199" s="12">
        <v>31</v>
      </c>
      <c r="M199" s="12">
        <v>5</v>
      </c>
      <c r="N199" s="12">
        <v>2</v>
      </c>
      <c r="O199" s="12">
        <v>13</v>
      </c>
      <c r="P199" s="12">
        <v>52</v>
      </c>
      <c r="AI199" s="12"/>
    </row>
    <row r="200" spans="1:35" x14ac:dyDescent="0.2">
      <c r="A200" s="12" t="s">
        <v>1308</v>
      </c>
      <c r="B200" s="12">
        <v>2010</v>
      </c>
      <c r="C200" s="12" t="s">
        <v>185</v>
      </c>
      <c r="D200" s="12" t="s">
        <v>161</v>
      </c>
      <c r="E200" s="12">
        <v>96</v>
      </c>
      <c r="F200" s="12">
        <v>289</v>
      </c>
      <c r="G200" s="12">
        <v>41</v>
      </c>
      <c r="H200" s="12">
        <v>77</v>
      </c>
      <c r="I200" s="12">
        <v>16</v>
      </c>
      <c r="J200" s="12">
        <v>0</v>
      </c>
      <c r="K200" s="12">
        <v>18</v>
      </c>
      <c r="L200" s="12">
        <v>51</v>
      </c>
      <c r="M200" s="12">
        <v>0</v>
      </c>
      <c r="N200" s="12">
        <v>2</v>
      </c>
      <c r="O200" s="12">
        <v>47</v>
      </c>
      <c r="P200" s="12">
        <v>77</v>
      </c>
      <c r="AI200" s="12"/>
    </row>
    <row r="201" spans="1:35" x14ac:dyDescent="0.2">
      <c r="A201" s="12" t="s">
        <v>1324</v>
      </c>
      <c r="B201" s="12">
        <v>2010</v>
      </c>
      <c r="C201" s="12" t="s">
        <v>158</v>
      </c>
      <c r="D201" s="12" t="s">
        <v>161</v>
      </c>
      <c r="E201" s="12">
        <v>97</v>
      </c>
      <c r="F201" s="12">
        <v>289</v>
      </c>
      <c r="G201" s="12">
        <v>22</v>
      </c>
      <c r="H201" s="12">
        <v>64</v>
      </c>
      <c r="I201" s="12">
        <v>12</v>
      </c>
      <c r="J201" s="12">
        <v>1</v>
      </c>
      <c r="K201" s="12">
        <v>4</v>
      </c>
      <c r="L201" s="12">
        <v>31</v>
      </c>
      <c r="M201" s="12">
        <v>1</v>
      </c>
      <c r="N201" s="12">
        <v>1</v>
      </c>
      <c r="O201" s="12">
        <v>9</v>
      </c>
      <c r="P201" s="12">
        <v>31</v>
      </c>
      <c r="AI201" s="12"/>
    </row>
    <row r="202" spans="1:35" x14ac:dyDescent="0.2">
      <c r="A202" s="12" t="s">
        <v>1335</v>
      </c>
      <c r="B202" s="12">
        <v>2010</v>
      </c>
      <c r="C202" s="12" t="s">
        <v>172</v>
      </c>
      <c r="D202" s="12" t="s">
        <v>161</v>
      </c>
      <c r="E202" s="12">
        <v>117</v>
      </c>
      <c r="F202" s="12">
        <v>289</v>
      </c>
      <c r="G202" s="12">
        <v>30</v>
      </c>
      <c r="H202" s="12">
        <v>59</v>
      </c>
      <c r="I202" s="12">
        <v>9</v>
      </c>
      <c r="J202" s="12">
        <v>3</v>
      </c>
      <c r="K202" s="12">
        <v>3</v>
      </c>
      <c r="L202" s="12">
        <v>20</v>
      </c>
      <c r="M202" s="12">
        <v>17</v>
      </c>
      <c r="N202" s="12">
        <v>4</v>
      </c>
      <c r="O202" s="12">
        <v>41</v>
      </c>
      <c r="P202" s="12">
        <v>50</v>
      </c>
      <c r="AI202" s="12"/>
    </row>
    <row r="203" spans="1:35" x14ac:dyDescent="0.2">
      <c r="A203" s="12" t="s">
        <v>1737</v>
      </c>
      <c r="B203" s="12">
        <v>2010</v>
      </c>
      <c r="C203" s="12" t="s">
        <v>159</v>
      </c>
      <c r="D203" s="12" t="s">
        <v>157</v>
      </c>
      <c r="E203" s="12">
        <v>100</v>
      </c>
      <c r="F203" s="12">
        <v>289</v>
      </c>
      <c r="G203" s="12">
        <v>29</v>
      </c>
      <c r="H203" s="12">
        <v>61</v>
      </c>
      <c r="I203" s="12">
        <v>11</v>
      </c>
      <c r="J203" s="12">
        <v>2</v>
      </c>
      <c r="K203" s="12">
        <v>10</v>
      </c>
      <c r="L203" s="12">
        <v>33</v>
      </c>
      <c r="M203" s="12">
        <v>6</v>
      </c>
      <c r="N203" s="12">
        <v>3</v>
      </c>
      <c r="O203" s="12">
        <v>35</v>
      </c>
      <c r="P203" s="12">
        <v>84</v>
      </c>
      <c r="AI203" s="12"/>
    </row>
    <row r="204" spans="1:35" x14ac:dyDescent="0.2">
      <c r="A204" s="12" t="s">
        <v>1416</v>
      </c>
      <c r="B204" s="12">
        <v>2010</v>
      </c>
      <c r="C204" s="12" t="s">
        <v>170</v>
      </c>
      <c r="D204" s="12" t="s">
        <v>157</v>
      </c>
      <c r="E204" s="12">
        <v>75</v>
      </c>
      <c r="F204" s="12">
        <v>290</v>
      </c>
      <c r="G204" s="12">
        <v>51</v>
      </c>
      <c r="H204" s="12">
        <v>81</v>
      </c>
      <c r="I204" s="12">
        <v>14</v>
      </c>
      <c r="J204" s="12">
        <v>4</v>
      </c>
      <c r="K204" s="12">
        <v>8</v>
      </c>
      <c r="L204" s="12">
        <v>38</v>
      </c>
      <c r="M204" s="12">
        <v>32</v>
      </c>
      <c r="N204" s="12">
        <v>3</v>
      </c>
      <c r="O204" s="12">
        <v>30</v>
      </c>
      <c r="P204" s="12">
        <v>49</v>
      </c>
      <c r="AI204" s="12"/>
    </row>
    <row r="205" spans="1:35" x14ac:dyDescent="0.2">
      <c r="A205" s="12" t="s">
        <v>1607</v>
      </c>
      <c r="B205" s="12">
        <v>2010</v>
      </c>
      <c r="C205" s="12" t="s">
        <v>166</v>
      </c>
      <c r="D205" s="12" t="s">
        <v>161</v>
      </c>
      <c r="E205" s="12">
        <v>97</v>
      </c>
      <c r="F205" s="12">
        <v>291</v>
      </c>
      <c r="G205" s="12">
        <v>38</v>
      </c>
      <c r="H205" s="12">
        <v>72</v>
      </c>
      <c r="I205" s="12">
        <v>11</v>
      </c>
      <c r="J205" s="12">
        <v>3</v>
      </c>
      <c r="K205" s="12">
        <v>5</v>
      </c>
      <c r="L205" s="12">
        <v>24</v>
      </c>
      <c r="M205" s="12">
        <v>18</v>
      </c>
      <c r="N205" s="12">
        <v>3</v>
      </c>
      <c r="O205" s="12">
        <v>17</v>
      </c>
      <c r="P205" s="12">
        <v>72</v>
      </c>
      <c r="AI205" s="12"/>
    </row>
    <row r="206" spans="1:35" x14ac:dyDescent="0.2">
      <c r="A206" s="12" t="s">
        <v>1619</v>
      </c>
      <c r="B206" s="12">
        <v>2010</v>
      </c>
      <c r="C206" s="12" t="s">
        <v>187</v>
      </c>
      <c r="D206" s="12" t="s">
        <v>161</v>
      </c>
      <c r="E206" s="12">
        <v>82</v>
      </c>
      <c r="F206" s="12">
        <v>291</v>
      </c>
      <c r="G206" s="12">
        <v>46</v>
      </c>
      <c r="H206" s="12">
        <v>68</v>
      </c>
      <c r="I206" s="12">
        <v>7</v>
      </c>
      <c r="J206" s="12">
        <v>3</v>
      </c>
      <c r="K206" s="12">
        <v>8</v>
      </c>
      <c r="L206" s="12">
        <v>28</v>
      </c>
      <c r="M206" s="12">
        <v>9</v>
      </c>
      <c r="N206" s="12">
        <v>2</v>
      </c>
      <c r="O206" s="12">
        <v>24</v>
      </c>
      <c r="P206" s="12">
        <v>92</v>
      </c>
      <c r="AI206" s="12"/>
    </row>
    <row r="207" spans="1:35" x14ac:dyDescent="0.2">
      <c r="A207" s="12" t="s">
        <v>1697</v>
      </c>
      <c r="B207" s="12">
        <v>2010</v>
      </c>
      <c r="C207" s="12" t="s">
        <v>182</v>
      </c>
      <c r="D207" s="12" t="s">
        <v>157</v>
      </c>
      <c r="E207" s="12">
        <v>104</v>
      </c>
      <c r="F207" s="12">
        <v>294</v>
      </c>
      <c r="G207" s="12">
        <v>28</v>
      </c>
      <c r="H207" s="12">
        <v>67</v>
      </c>
      <c r="I207" s="12">
        <v>12</v>
      </c>
      <c r="J207" s="12">
        <v>0</v>
      </c>
      <c r="K207" s="12">
        <v>7</v>
      </c>
      <c r="L207" s="12">
        <v>31</v>
      </c>
      <c r="M207" s="12">
        <v>2</v>
      </c>
      <c r="N207" s="12">
        <v>2</v>
      </c>
      <c r="O207" s="12">
        <v>36</v>
      </c>
      <c r="P207" s="12">
        <v>71</v>
      </c>
      <c r="AI207" s="12"/>
    </row>
    <row r="208" spans="1:35" x14ac:dyDescent="0.2">
      <c r="A208" s="12" t="s">
        <v>1472</v>
      </c>
      <c r="B208" s="12">
        <v>2010</v>
      </c>
      <c r="C208" s="12" t="s">
        <v>172</v>
      </c>
      <c r="D208" s="12" t="s">
        <v>161</v>
      </c>
      <c r="E208" s="12">
        <v>104</v>
      </c>
      <c r="F208" s="12">
        <v>295</v>
      </c>
      <c r="G208" s="12">
        <v>34</v>
      </c>
      <c r="H208" s="12">
        <v>62</v>
      </c>
      <c r="I208" s="12">
        <v>10</v>
      </c>
      <c r="J208" s="12">
        <v>0</v>
      </c>
      <c r="K208" s="12">
        <v>10</v>
      </c>
      <c r="L208" s="12">
        <v>36</v>
      </c>
      <c r="M208" s="12">
        <v>6</v>
      </c>
      <c r="N208" s="12">
        <v>1</v>
      </c>
      <c r="O208" s="12">
        <v>31</v>
      </c>
      <c r="P208" s="12">
        <v>69</v>
      </c>
      <c r="AI208" s="12"/>
    </row>
    <row r="209" spans="1:35" x14ac:dyDescent="0.2">
      <c r="A209" s="12" t="s">
        <v>1766</v>
      </c>
      <c r="B209" s="12">
        <v>2010</v>
      </c>
      <c r="C209" s="12" t="s">
        <v>176</v>
      </c>
      <c r="D209" s="12" t="s">
        <v>157</v>
      </c>
      <c r="E209" s="12">
        <v>88</v>
      </c>
      <c r="F209" s="12">
        <v>296</v>
      </c>
      <c r="G209" s="12">
        <v>39</v>
      </c>
      <c r="H209" s="12">
        <v>75</v>
      </c>
      <c r="I209" s="12">
        <v>19</v>
      </c>
      <c r="J209" s="12">
        <v>3</v>
      </c>
      <c r="K209" s="12">
        <v>4</v>
      </c>
      <c r="L209" s="12">
        <v>24</v>
      </c>
      <c r="M209" s="12">
        <v>5</v>
      </c>
      <c r="N209" s="12">
        <v>1</v>
      </c>
      <c r="O209" s="12">
        <v>22</v>
      </c>
      <c r="P209" s="12">
        <v>70</v>
      </c>
      <c r="AI209" s="12"/>
    </row>
    <row r="210" spans="1:35" x14ac:dyDescent="0.2">
      <c r="A210" s="12" t="s">
        <v>1453</v>
      </c>
      <c r="B210" s="12">
        <v>2010</v>
      </c>
      <c r="C210" s="12" t="s">
        <v>175</v>
      </c>
      <c r="D210" s="12" t="s">
        <v>157</v>
      </c>
      <c r="E210" s="12">
        <v>81</v>
      </c>
      <c r="F210" s="12">
        <v>296</v>
      </c>
      <c r="G210" s="12">
        <v>53</v>
      </c>
      <c r="H210" s="12">
        <v>102</v>
      </c>
      <c r="I210" s="12">
        <v>25</v>
      </c>
      <c r="J210" s="12">
        <v>1</v>
      </c>
      <c r="K210" s="12">
        <v>18</v>
      </c>
      <c r="L210" s="12">
        <v>56</v>
      </c>
      <c r="M210" s="12">
        <v>0</v>
      </c>
      <c r="N210" s="12">
        <v>0</v>
      </c>
      <c r="O210" s="12">
        <v>50</v>
      </c>
      <c r="P210" s="12">
        <v>62</v>
      </c>
      <c r="AI210" s="12"/>
    </row>
    <row r="211" spans="1:35" x14ac:dyDescent="0.2">
      <c r="A211" s="12" t="s">
        <v>1701</v>
      </c>
      <c r="B211" s="12">
        <v>2010</v>
      </c>
      <c r="C211" s="12" t="s">
        <v>176</v>
      </c>
      <c r="D211" s="12" t="s">
        <v>157</v>
      </c>
      <c r="E211" s="12">
        <v>72</v>
      </c>
      <c r="F211" s="12">
        <v>297</v>
      </c>
      <c r="G211" s="12">
        <v>38</v>
      </c>
      <c r="H211" s="12">
        <v>73</v>
      </c>
      <c r="I211" s="12">
        <v>9</v>
      </c>
      <c r="J211" s="12">
        <v>3</v>
      </c>
      <c r="K211" s="12">
        <v>3</v>
      </c>
      <c r="L211" s="12">
        <v>22</v>
      </c>
      <c r="M211" s="12">
        <v>10</v>
      </c>
      <c r="N211" s="12">
        <v>2</v>
      </c>
      <c r="O211" s="12">
        <v>22</v>
      </c>
      <c r="P211" s="12">
        <v>38</v>
      </c>
      <c r="AI211" s="12"/>
    </row>
    <row r="212" spans="1:35" x14ac:dyDescent="0.2">
      <c r="A212" s="12" t="s">
        <v>1571</v>
      </c>
      <c r="B212" s="12">
        <v>2010</v>
      </c>
      <c r="C212" s="12" t="s">
        <v>169</v>
      </c>
      <c r="D212" s="12" t="s">
        <v>161</v>
      </c>
      <c r="E212" s="12">
        <v>85</v>
      </c>
      <c r="F212" s="12">
        <v>297</v>
      </c>
      <c r="G212" s="12">
        <v>36</v>
      </c>
      <c r="H212" s="12">
        <v>79</v>
      </c>
      <c r="I212" s="12">
        <v>20</v>
      </c>
      <c r="J212" s="12">
        <v>2</v>
      </c>
      <c r="K212" s="12">
        <v>9</v>
      </c>
      <c r="L212" s="12">
        <v>43</v>
      </c>
      <c r="M212" s="12">
        <v>0</v>
      </c>
      <c r="N212" s="12">
        <v>1</v>
      </c>
      <c r="O212" s="12">
        <v>29</v>
      </c>
      <c r="P212" s="12">
        <v>71</v>
      </c>
      <c r="AI212" s="12"/>
    </row>
    <row r="213" spans="1:35" x14ac:dyDescent="0.2">
      <c r="A213" s="12" t="s">
        <v>1302</v>
      </c>
      <c r="B213" s="12">
        <v>2010</v>
      </c>
      <c r="C213" s="12" t="s">
        <v>158</v>
      </c>
      <c r="D213" s="12" t="s">
        <v>161</v>
      </c>
      <c r="E213" s="12">
        <v>85</v>
      </c>
      <c r="F213" s="12">
        <v>298</v>
      </c>
      <c r="G213" s="12">
        <v>39</v>
      </c>
      <c r="H213" s="12">
        <v>73</v>
      </c>
      <c r="I213" s="12">
        <v>16</v>
      </c>
      <c r="J213" s="12">
        <v>1</v>
      </c>
      <c r="K213" s="12">
        <v>13</v>
      </c>
      <c r="L213" s="12">
        <v>49</v>
      </c>
      <c r="M213" s="12">
        <v>3</v>
      </c>
      <c r="N213" s="12">
        <v>2</v>
      </c>
      <c r="O213" s="12">
        <v>60</v>
      </c>
      <c r="P213" s="12">
        <v>70</v>
      </c>
      <c r="AI213" s="12"/>
    </row>
    <row r="214" spans="1:35" x14ac:dyDescent="0.2">
      <c r="A214" s="12" t="s">
        <v>1686</v>
      </c>
      <c r="B214" s="12">
        <v>2010</v>
      </c>
      <c r="C214" s="12" t="s">
        <v>164</v>
      </c>
      <c r="D214" s="12" t="s">
        <v>157</v>
      </c>
      <c r="E214" s="12">
        <v>82</v>
      </c>
      <c r="F214" s="12">
        <v>298</v>
      </c>
      <c r="G214" s="12">
        <v>36</v>
      </c>
      <c r="H214" s="12">
        <v>76</v>
      </c>
      <c r="I214" s="12">
        <v>20</v>
      </c>
      <c r="J214" s="12">
        <v>0</v>
      </c>
      <c r="K214" s="12">
        <v>14</v>
      </c>
      <c r="L214" s="12">
        <v>32</v>
      </c>
      <c r="M214" s="12">
        <v>6</v>
      </c>
      <c r="N214" s="12">
        <v>3</v>
      </c>
      <c r="O214" s="12">
        <v>21</v>
      </c>
      <c r="P214" s="12">
        <v>79</v>
      </c>
      <c r="AI214" s="12"/>
    </row>
    <row r="215" spans="1:35" x14ac:dyDescent="0.2">
      <c r="A215" s="12" t="s">
        <v>1808</v>
      </c>
      <c r="B215" s="12">
        <v>2010</v>
      </c>
      <c r="C215" s="12" t="s">
        <v>175</v>
      </c>
      <c r="D215" s="12" t="s">
        <v>157</v>
      </c>
      <c r="E215" s="12">
        <v>85</v>
      </c>
      <c r="F215" s="12">
        <v>299</v>
      </c>
      <c r="G215" s="12">
        <v>30</v>
      </c>
      <c r="H215" s="12">
        <v>93</v>
      </c>
      <c r="I215" s="12">
        <v>18</v>
      </c>
      <c r="J215" s="12">
        <v>1</v>
      </c>
      <c r="K215" s="12">
        <v>7</v>
      </c>
      <c r="L215" s="12">
        <v>40</v>
      </c>
      <c r="M215" s="12">
        <v>2</v>
      </c>
      <c r="N215" s="12">
        <v>0</v>
      </c>
      <c r="O215" s="12">
        <v>20</v>
      </c>
      <c r="P215" s="12">
        <v>46</v>
      </c>
      <c r="AI215" s="12"/>
    </row>
    <row r="216" spans="1:35" x14ac:dyDescent="0.2">
      <c r="A216" s="12" t="s">
        <v>1643</v>
      </c>
      <c r="B216" s="12">
        <v>2010</v>
      </c>
      <c r="C216" s="12" t="s">
        <v>167</v>
      </c>
      <c r="D216" s="12" t="s">
        <v>157</v>
      </c>
      <c r="E216" s="12">
        <v>113</v>
      </c>
      <c r="F216" s="12">
        <v>301</v>
      </c>
      <c r="G216" s="12">
        <v>39</v>
      </c>
      <c r="H216" s="12">
        <v>77</v>
      </c>
      <c r="I216" s="12">
        <v>13</v>
      </c>
      <c r="J216" s="12">
        <v>1</v>
      </c>
      <c r="K216" s="12">
        <v>8</v>
      </c>
      <c r="L216" s="12">
        <v>45</v>
      </c>
      <c r="M216" s="12">
        <v>3</v>
      </c>
      <c r="N216" s="12">
        <v>3</v>
      </c>
      <c r="O216" s="12">
        <v>20</v>
      </c>
      <c r="P216" s="12">
        <v>77</v>
      </c>
      <c r="AI216" s="12"/>
    </row>
    <row r="217" spans="1:35" x14ac:dyDescent="0.2">
      <c r="A217" s="12" t="s">
        <v>1424</v>
      </c>
      <c r="B217" s="12">
        <v>2010</v>
      </c>
      <c r="C217" s="12" t="s">
        <v>176</v>
      </c>
      <c r="D217" s="12" t="s">
        <v>157</v>
      </c>
      <c r="E217" s="12">
        <v>84</v>
      </c>
      <c r="F217" s="12">
        <v>301</v>
      </c>
      <c r="G217" s="12">
        <v>42</v>
      </c>
      <c r="H217" s="12">
        <v>82</v>
      </c>
      <c r="I217" s="12">
        <v>18</v>
      </c>
      <c r="J217" s="12">
        <v>1</v>
      </c>
      <c r="K217" s="12">
        <v>8</v>
      </c>
      <c r="L217" s="12">
        <v>42</v>
      </c>
      <c r="M217" s="12">
        <v>4</v>
      </c>
      <c r="N217" s="12">
        <v>1</v>
      </c>
      <c r="O217" s="12">
        <v>34</v>
      </c>
      <c r="P217" s="12">
        <v>78</v>
      </c>
      <c r="AI217" s="12"/>
    </row>
    <row r="218" spans="1:35" x14ac:dyDescent="0.2">
      <c r="A218" s="12" t="s">
        <v>1577</v>
      </c>
      <c r="B218" s="12">
        <v>2010</v>
      </c>
      <c r="C218" s="12" t="s">
        <v>168</v>
      </c>
      <c r="D218" s="12" t="s">
        <v>157</v>
      </c>
      <c r="E218" s="12">
        <v>75</v>
      </c>
      <c r="F218" s="12">
        <v>302</v>
      </c>
      <c r="G218" s="12">
        <v>53</v>
      </c>
      <c r="H218" s="12">
        <v>87</v>
      </c>
      <c r="I218" s="12">
        <v>24</v>
      </c>
      <c r="J218" s="12">
        <v>1</v>
      </c>
      <c r="K218" s="12">
        <v>12</v>
      </c>
      <c r="L218" s="12">
        <v>41</v>
      </c>
      <c r="M218" s="12">
        <v>9</v>
      </c>
      <c r="N218" s="12">
        <v>1</v>
      </c>
      <c r="O218" s="12">
        <v>37</v>
      </c>
      <c r="P218" s="12">
        <v>38</v>
      </c>
      <c r="AI218" s="12"/>
    </row>
    <row r="219" spans="1:35" x14ac:dyDescent="0.2">
      <c r="A219" s="12" t="s">
        <v>1585</v>
      </c>
      <c r="B219" s="12">
        <v>2010</v>
      </c>
      <c r="C219" s="12" t="s">
        <v>170</v>
      </c>
      <c r="D219" s="12" t="s">
        <v>157</v>
      </c>
      <c r="E219" s="12">
        <v>82</v>
      </c>
      <c r="F219" s="12">
        <v>303</v>
      </c>
      <c r="G219" s="12">
        <v>41</v>
      </c>
      <c r="H219" s="12">
        <v>89</v>
      </c>
      <c r="I219" s="12">
        <v>20</v>
      </c>
      <c r="J219" s="12">
        <v>2</v>
      </c>
      <c r="K219" s="12">
        <v>1</v>
      </c>
      <c r="L219" s="12">
        <v>36</v>
      </c>
      <c r="M219" s="12">
        <v>1</v>
      </c>
      <c r="N219" s="12">
        <v>1</v>
      </c>
      <c r="O219" s="12">
        <v>24</v>
      </c>
      <c r="P219" s="12">
        <v>41</v>
      </c>
      <c r="AI219" s="12"/>
    </row>
    <row r="220" spans="1:35" x14ac:dyDescent="0.2">
      <c r="A220" s="12" t="s">
        <v>1361</v>
      </c>
      <c r="B220" s="12">
        <v>2010</v>
      </c>
      <c r="C220" s="12" t="s">
        <v>165</v>
      </c>
      <c r="D220" s="12" t="s">
        <v>157</v>
      </c>
      <c r="E220" s="12">
        <v>90</v>
      </c>
      <c r="F220" s="12">
        <v>308</v>
      </c>
      <c r="G220" s="12">
        <v>43</v>
      </c>
      <c r="H220" s="12">
        <v>83</v>
      </c>
      <c r="I220" s="12">
        <v>16</v>
      </c>
      <c r="J220" s="12">
        <v>1</v>
      </c>
      <c r="K220" s="12">
        <v>8</v>
      </c>
      <c r="L220" s="12">
        <v>32</v>
      </c>
      <c r="M220" s="12">
        <v>21</v>
      </c>
      <c r="N220" s="12">
        <v>4</v>
      </c>
      <c r="O220" s="12">
        <v>20</v>
      </c>
      <c r="P220" s="12">
        <v>75</v>
      </c>
      <c r="AI220" s="12"/>
    </row>
    <row r="221" spans="1:35" x14ac:dyDescent="0.2">
      <c r="A221" s="12" t="s">
        <v>1339</v>
      </c>
      <c r="B221" s="12">
        <v>2010</v>
      </c>
      <c r="C221" s="12" t="s">
        <v>179</v>
      </c>
      <c r="D221" s="12" t="s">
        <v>161</v>
      </c>
      <c r="E221" s="12">
        <v>97</v>
      </c>
      <c r="F221" s="12">
        <v>313</v>
      </c>
      <c r="G221" s="12">
        <v>30</v>
      </c>
      <c r="H221" s="12">
        <v>93</v>
      </c>
      <c r="I221" s="12">
        <v>18</v>
      </c>
      <c r="J221" s="12">
        <v>1</v>
      </c>
      <c r="K221" s="12">
        <v>7</v>
      </c>
      <c r="L221" s="12">
        <v>48</v>
      </c>
      <c r="M221" s="12">
        <v>0</v>
      </c>
      <c r="N221" s="12">
        <v>0</v>
      </c>
      <c r="O221" s="12">
        <v>29</v>
      </c>
      <c r="P221" s="12">
        <v>49</v>
      </c>
      <c r="AI221" s="12"/>
    </row>
    <row r="222" spans="1:35" x14ac:dyDescent="0.2">
      <c r="A222" s="12" t="s">
        <v>1357</v>
      </c>
      <c r="B222" s="12">
        <v>2010</v>
      </c>
      <c r="C222" s="12" t="s">
        <v>188</v>
      </c>
      <c r="D222" s="12" t="s">
        <v>161</v>
      </c>
      <c r="E222" s="12">
        <v>113</v>
      </c>
      <c r="F222" s="12">
        <v>316</v>
      </c>
      <c r="G222" s="12">
        <v>39</v>
      </c>
      <c r="H222" s="12">
        <v>90</v>
      </c>
      <c r="I222" s="12">
        <v>12</v>
      </c>
      <c r="J222" s="12">
        <v>5</v>
      </c>
      <c r="K222" s="12">
        <v>7</v>
      </c>
      <c r="L222" s="12">
        <v>45</v>
      </c>
      <c r="M222" s="12">
        <v>2</v>
      </c>
      <c r="N222" s="12">
        <v>1</v>
      </c>
      <c r="O222" s="12">
        <v>31</v>
      </c>
      <c r="P222" s="12">
        <v>53</v>
      </c>
      <c r="AI222" s="12"/>
    </row>
    <row r="223" spans="1:35" x14ac:dyDescent="0.2">
      <c r="A223" s="12" t="s">
        <v>1528</v>
      </c>
      <c r="B223" s="12">
        <v>2010</v>
      </c>
      <c r="C223" s="12" t="s">
        <v>187</v>
      </c>
      <c r="D223" s="12" t="s">
        <v>161</v>
      </c>
      <c r="E223" s="12">
        <v>91</v>
      </c>
      <c r="F223" s="12">
        <v>316</v>
      </c>
      <c r="G223" s="12">
        <v>31</v>
      </c>
      <c r="H223" s="12">
        <v>82</v>
      </c>
      <c r="I223" s="12">
        <v>18</v>
      </c>
      <c r="J223" s="12">
        <v>0</v>
      </c>
      <c r="K223" s="12">
        <v>4</v>
      </c>
      <c r="L223" s="12">
        <v>37</v>
      </c>
      <c r="M223" s="12">
        <v>1</v>
      </c>
      <c r="N223" s="12">
        <v>0</v>
      </c>
      <c r="O223" s="12">
        <v>25</v>
      </c>
      <c r="P223" s="12">
        <v>51</v>
      </c>
      <c r="AI223" s="12"/>
    </row>
    <row r="224" spans="1:35" x14ac:dyDescent="0.2">
      <c r="A224" s="12" t="s">
        <v>1345</v>
      </c>
      <c r="B224" s="12">
        <v>2010</v>
      </c>
      <c r="C224" s="12" t="s">
        <v>160</v>
      </c>
      <c r="D224" s="12" t="s">
        <v>161</v>
      </c>
      <c r="E224" s="12">
        <v>95</v>
      </c>
      <c r="F224" s="12">
        <v>317</v>
      </c>
      <c r="G224" s="12">
        <v>47</v>
      </c>
      <c r="H224" s="12">
        <v>84</v>
      </c>
      <c r="I224" s="12">
        <v>21</v>
      </c>
      <c r="J224" s="12">
        <v>0</v>
      </c>
      <c r="K224" s="12">
        <v>10</v>
      </c>
      <c r="L224" s="12">
        <v>46</v>
      </c>
      <c r="M224" s="12">
        <v>5</v>
      </c>
      <c r="N224" s="12">
        <v>0</v>
      </c>
      <c r="O224" s="12">
        <v>61</v>
      </c>
      <c r="P224" s="12">
        <v>47</v>
      </c>
      <c r="AI224" s="12"/>
    </row>
    <row r="225" spans="1:35" x14ac:dyDescent="0.2">
      <c r="A225" s="12" t="s">
        <v>1358</v>
      </c>
      <c r="B225" s="12">
        <v>2010</v>
      </c>
      <c r="C225" s="12" t="s">
        <v>162</v>
      </c>
      <c r="D225" s="12" t="s">
        <v>161</v>
      </c>
      <c r="E225" s="12">
        <v>119</v>
      </c>
      <c r="F225" s="12">
        <v>317</v>
      </c>
      <c r="G225" s="12">
        <v>33</v>
      </c>
      <c r="H225" s="12">
        <v>81</v>
      </c>
      <c r="I225" s="12">
        <v>13</v>
      </c>
      <c r="J225" s="12">
        <v>0</v>
      </c>
      <c r="K225" s="12">
        <v>6</v>
      </c>
      <c r="L225" s="12">
        <v>33</v>
      </c>
      <c r="M225" s="12">
        <v>0</v>
      </c>
      <c r="N225" s="12">
        <v>0</v>
      </c>
      <c r="O225" s="12">
        <v>17</v>
      </c>
      <c r="P225" s="12">
        <v>85</v>
      </c>
      <c r="AI225" s="12"/>
    </row>
    <row r="226" spans="1:35" x14ac:dyDescent="0.2">
      <c r="A226" s="12" t="s">
        <v>1334</v>
      </c>
      <c r="B226" s="12">
        <v>2010</v>
      </c>
      <c r="C226" s="12" t="s">
        <v>183</v>
      </c>
      <c r="D226" s="12" t="s">
        <v>161</v>
      </c>
      <c r="E226" s="12">
        <v>89</v>
      </c>
      <c r="F226" s="12">
        <v>319</v>
      </c>
      <c r="G226" s="12">
        <v>44</v>
      </c>
      <c r="H226" s="12">
        <v>90</v>
      </c>
      <c r="I226" s="12">
        <v>11</v>
      </c>
      <c r="J226" s="12">
        <v>4</v>
      </c>
      <c r="K226" s="12">
        <v>2</v>
      </c>
      <c r="L226" s="12">
        <v>25</v>
      </c>
      <c r="M226" s="12">
        <v>4</v>
      </c>
      <c r="N226" s="12">
        <v>2</v>
      </c>
      <c r="O226" s="12">
        <v>17</v>
      </c>
      <c r="P226" s="12">
        <v>53</v>
      </c>
      <c r="AI226" s="12"/>
    </row>
    <row r="227" spans="1:35" x14ac:dyDescent="0.2">
      <c r="A227" s="12" t="s">
        <v>1485</v>
      </c>
      <c r="B227" s="12">
        <v>2010</v>
      </c>
      <c r="C227" s="12" t="s">
        <v>168</v>
      </c>
      <c r="D227" s="12" t="s">
        <v>157</v>
      </c>
      <c r="E227" s="12">
        <v>117</v>
      </c>
      <c r="F227" s="12">
        <v>319</v>
      </c>
      <c r="G227" s="12">
        <v>40</v>
      </c>
      <c r="H227" s="12">
        <v>86</v>
      </c>
      <c r="I227" s="12">
        <v>18</v>
      </c>
      <c r="J227" s="12">
        <v>3</v>
      </c>
      <c r="K227" s="12">
        <v>9</v>
      </c>
      <c r="L227" s="12">
        <v>34</v>
      </c>
      <c r="M227" s="12">
        <v>9</v>
      </c>
      <c r="N227" s="12">
        <v>1</v>
      </c>
      <c r="O227" s="12">
        <v>30</v>
      </c>
      <c r="P227" s="12">
        <v>85</v>
      </c>
      <c r="AI227" s="12"/>
    </row>
    <row r="228" spans="1:35" x14ac:dyDescent="0.2">
      <c r="A228" s="12" t="s">
        <v>1434</v>
      </c>
      <c r="B228" s="12">
        <v>2010</v>
      </c>
      <c r="C228" s="12" t="s">
        <v>182</v>
      </c>
      <c r="D228" s="12" t="s">
        <v>157</v>
      </c>
      <c r="E228" s="12">
        <v>112</v>
      </c>
      <c r="F228" s="12">
        <v>320</v>
      </c>
      <c r="G228" s="12">
        <v>38</v>
      </c>
      <c r="H228" s="12">
        <v>84</v>
      </c>
      <c r="I228" s="12">
        <v>9</v>
      </c>
      <c r="J228" s="12">
        <v>1</v>
      </c>
      <c r="K228" s="12">
        <v>3</v>
      </c>
      <c r="L228" s="12">
        <v>22</v>
      </c>
      <c r="M228" s="12">
        <v>2</v>
      </c>
      <c r="N228" s="12">
        <v>2</v>
      </c>
      <c r="O228" s="12">
        <v>30</v>
      </c>
      <c r="P228" s="12">
        <v>56</v>
      </c>
      <c r="AI228" s="12"/>
    </row>
    <row r="229" spans="1:35" x14ac:dyDescent="0.2">
      <c r="A229" s="12" t="s">
        <v>1537</v>
      </c>
      <c r="B229" s="12">
        <v>2010</v>
      </c>
      <c r="C229" s="12" t="s">
        <v>162</v>
      </c>
      <c r="D229" s="12" t="s">
        <v>161</v>
      </c>
      <c r="E229" s="12">
        <v>105</v>
      </c>
      <c r="F229" s="12">
        <v>322</v>
      </c>
      <c r="G229" s="12">
        <v>47</v>
      </c>
      <c r="H229" s="12">
        <v>90</v>
      </c>
      <c r="I229" s="12">
        <v>19</v>
      </c>
      <c r="J229" s="12">
        <v>0</v>
      </c>
      <c r="K229" s="12">
        <v>17</v>
      </c>
      <c r="L229" s="12">
        <v>53</v>
      </c>
      <c r="M229" s="12">
        <v>0</v>
      </c>
      <c r="N229" s="12">
        <v>1</v>
      </c>
      <c r="O229" s="12">
        <v>62</v>
      </c>
      <c r="P229" s="12">
        <v>83</v>
      </c>
      <c r="AI229" s="12"/>
    </row>
    <row r="230" spans="1:35" x14ac:dyDescent="0.2">
      <c r="A230" s="12" t="s">
        <v>1359</v>
      </c>
      <c r="B230" s="12">
        <v>2010</v>
      </c>
      <c r="C230" s="12" t="s">
        <v>182</v>
      </c>
      <c r="D230" s="12" t="s">
        <v>157</v>
      </c>
      <c r="E230" s="12">
        <v>84</v>
      </c>
      <c r="F230" s="12">
        <v>323</v>
      </c>
      <c r="G230" s="12">
        <v>56</v>
      </c>
      <c r="H230" s="12">
        <v>98</v>
      </c>
      <c r="I230" s="12">
        <v>17</v>
      </c>
      <c r="J230" s="12">
        <v>1</v>
      </c>
      <c r="K230" s="12">
        <v>12</v>
      </c>
      <c r="L230" s="12">
        <v>59</v>
      </c>
      <c r="M230" s="12">
        <v>1</v>
      </c>
      <c r="N230" s="12">
        <v>0</v>
      </c>
      <c r="O230" s="12">
        <v>40</v>
      </c>
      <c r="P230" s="12">
        <v>38</v>
      </c>
      <c r="AI230" s="12"/>
    </row>
    <row r="231" spans="1:35" x14ac:dyDescent="0.2">
      <c r="A231" s="12" t="s">
        <v>1407</v>
      </c>
      <c r="B231" s="12">
        <v>2010</v>
      </c>
      <c r="C231" s="12" t="s">
        <v>172</v>
      </c>
      <c r="D231" s="12" t="s">
        <v>161</v>
      </c>
      <c r="E231" s="12">
        <v>95</v>
      </c>
      <c r="F231" s="12">
        <v>325</v>
      </c>
      <c r="G231" s="12">
        <v>31</v>
      </c>
      <c r="H231" s="12">
        <v>88</v>
      </c>
      <c r="I231" s="12">
        <v>14</v>
      </c>
      <c r="J231" s="12">
        <v>0</v>
      </c>
      <c r="K231" s="12">
        <v>7</v>
      </c>
      <c r="L231" s="12">
        <v>37</v>
      </c>
      <c r="M231" s="12">
        <v>7</v>
      </c>
      <c r="N231" s="12">
        <v>5</v>
      </c>
      <c r="O231" s="12">
        <v>33</v>
      </c>
      <c r="P231" s="12">
        <v>67</v>
      </c>
      <c r="AI231" s="12"/>
    </row>
    <row r="232" spans="1:35" x14ac:dyDescent="0.2">
      <c r="A232" s="12" t="s">
        <v>1350</v>
      </c>
      <c r="B232" s="12">
        <v>2010</v>
      </c>
      <c r="C232" s="12" t="s">
        <v>156</v>
      </c>
      <c r="D232" s="12" t="s">
        <v>157</v>
      </c>
      <c r="E232" s="12">
        <v>107</v>
      </c>
      <c r="F232" s="12">
        <v>327</v>
      </c>
      <c r="G232" s="12">
        <v>30</v>
      </c>
      <c r="H232" s="12">
        <v>78</v>
      </c>
      <c r="I232" s="12">
        <v>17</v>
      </c>
      <c r="J232" s="12">
        <v>2</v>
      </c>
      <c r="K232" s="12">
        <v>8</v>
      </c>
      <c r="L232" s="12">
        <v>31</v>
      </c>
      <c r="M232" s="12">
        <v>1</v>
      </c>
      <c r="N232" s="12">
        <v>3</v>
      </c>
      <c r="O232" s="12">
        <v>32</v>
      </c>
      <c r="P232" s="12">
        <v>36</v>
      </c>
      <c r="AI232" s="12"/>
    </row>
    <row r="233" spans="1:35" x14ac:dyDescent="0.2">
      <c r="A233" s="12" t="s">
        <v>1329</v>
      </c>
      <c r="B233" s="12">
        <v>2010</v>
      </c>
      <c r="C233" s="12" t="s">
        <v>164</v>
      </c>
      <c r="D233" s="12" t="s">
        <v>157</v>
      </c>
      <c r="E233" s="12">
        <v>85</v>
      </c>
      <c r="F233" s="12">
        <v>328</v>
      </c>
      <c r="G233" s="12">
        <v>47</v>
      </c>
      <c r="H233" s="12">
        <v>85</v>
      </c>
      <c r="I233" s="12">
        <v>25</v>
      </c>
      <c r="J233" s="12">
        <v>1</v>
      </c>
      <c r="K233" s="12">
        <v>17</v>
      </c>
      <c r="L233" s="12">
        <v>50</v>
      </c>
      <c r="M233" s="12">
        <v>1</v>
      </c>
      <c r="N233" s="12">
        <v>0</v>
      </c>
      <c r="O233" s="12">
        <v>17</v>
      </c>
      <c r="P233" s="12">
        <v>65</v>
      </c>
      <c r="AI233" s="12"/>
    </row>
    <row r="234" spans="1:35" x14ac:dyDescent="0.2">
      <c r="A234" s="12" t="s">
        <v>1569</v>
      </c>
      <c r="B234" s="12">
        <v>2010</v>
      </c>
      <c r="C234" s="12" t="s">
        <v>177</v>
      </c>
      <c r="D234" s="12" t="s">
        <v>161</v>
      </c>
      <c r="E234" s="12">
        <v>97</v>
      </c>
      <c r="F234" s="12">
        <v>331</v>
      </c>
      <c r="G234" s="12">
        <v>45</v>
      </c>
      <c r="H234" s="12">
        <v>82</v>
      </c>
      <c r="I234" s="12">
        <v>13</v>
      </c>
      <c r="J234" s="12">
        <v>0</v>
      </c>
      <c r="K234" s="12">
        <v>5</v>
      </c>
      <c r="L234" s="12">
        <v>26</v>
      </c>
      <c r="M234" s="12">
        <v>6</v>
      </c>
      <c r="N234" s="12">
        <v>2</v>
      </c>
      <c r="O234" s="12">
        <v>48</v>
      </c>
      <c r="P234" s="12">
        <v>61</v>
      </c>
      <c r="AI234" s="12"/>
    </row>
    <row r="235" spans="1:35" x14ac:dyDescent="0.2">
      <c r="A235" s="12" t="s">
        <v>1405</v>
      </c>
      <c r="B235" s="12">
        <v>2010</v>
      </c>
      <c r="C235" s="12" t="s">
        <v>185</v>
      </c>
      <c r="D235" s="12" t="s">
        <v>161</v>
      </c>
      <c r="E235" s="12">
        <v>105</v>
      </c>
      <c r="F235" s="12">
        <v>331</v>
      </c>
      <c r="G235" s="12">
        <v>42</v>
      </c>
      <c r="H235" s="12">
        <v>76</v>
      </c>
      <c r="I235" s="12">
        <v>12</v>
      </c>
      <c r="J235" s="12">
        <v>2</v>
      </c>
      <c r="K235" s="12">
        <v>11</v>
      </c>
      <c r="L235" s="12">
        <v>34</v>
      </c>
      <c r="M235" s="12">
        <v>5</v>
      </c>
      <c r="N235" s="12">
        <v>3</v>
      </c>
      <c r="O235" s="12">
        <v>16</v>
      </c>
      <c r="P235" s="12">
        <v>74</v>
      </c>
      <c r="AI235" s="12"/>
    </row>
    <row r="236" spans="1:35" x14ac:dyDescent="0.2">
      <c r="A236" s="12" t="s">
        <v>115</v>
      </c>
      <c r="B236" s="12">
        <v>2010</v>
      </c>
      <c r="C236" s="12" t="s">
        <v>164</v>
      </c>
      <c r="D236" s="12" t="s">
        <v>157</v>
      </c>
      <c r="E236" s="12">
        <v>96</v>
      </c>
      <c r="F236" s="12">
        <v>332</v>
      </c>
      <c r="G236" s="12">
        <v>47</v>
      </c>
      <c r="H236" s="12">
        <v>81</v>
      </c>
      <c r="I236" s="12">
        <v>16</v>
      </c>
      <c r="J236" s="12">
        <v>0</v>
      </c>
      <c r="K236" s="12">
        <v>21</v>
      </c>
      <c r="L236" s="12">
        <v>51</v>
      </c>
      <c r="M236" s="12">
        <v>1</v>
      </c>
      <c r="N236" s="12">
        <v>0</v>
      </c>
      <c r="O236" s="12">
        <v>29</v>
      </c>
      <c r="P236" s="12">
        <v>60</v>
      </c>
      <c r="AI236" s="12"/>
    </row>
    <row r="237" spans="1:35" x14ac:dyDescent="0.2">
      <c r="A237" s="12" t="s">
        <v>1498</v>
      </c>
      <c r="B237" s="12">
        <v>2010</v>
      </c>
      <c r="C237" s="12" t="s">
        <v>186</v>
      </c>
      <c r="D237" s="12" t="s">
        <v>161</v>
      </c>
      <c r="E237" s="12">
        <v>111</v>
      </c>
      <c r="F237" s="12">
        <v>333</v>
      </c>
      <c r="G237" s="12">
        <v>37</v>
      </c>
      <c r="H237" s="12">
        <v>86</v>
      </c>
      <c r="I237" s="12">
        <v>16</v>
      </c>
      <c r="J237" s="12">
        <v>3</v>
      </c>
      <c r="K237" s="12">
        <v>4</v>
      </c>
      <c r="L237" s="12">
        <v>35</v>
      </c>
      <c r="M237" s="12">
        <v>7</v>
      </c>
      <c r="N237" s="12">
        <v>0</v>
      </c>
      <c r="O237" s="12">
        <v>21</v>
      </c>
      <c r="P237" s="12">
        <v>43</v>
      </c>
      <c r="AI237" s="12"/>
    </row>
    <row r="238" spans="1:35" x14ac:dyDescent="0.2">
      <c r="A238" s="12" t="s">
        <v>1455</v>
      </c>
      <c r="B238" s="12">
        <v>2010</v>
      </c>
      <c r="C238" s="12" t="s">
        <v>176</v>
      </c>
      <c r="D238" s="12" t="s">
        <v>157</v>
      </c>
      <c r="E238" s="12">
        <v>91</v>
      </c>
      <c r="F238" s="12">
        <v>334</v>
      </c>
      <c r="G238" s="12">
        <v>37</v>
      </c>
      <c r="H238" s="12">
        <v>82</v>
      </c>
      <c r="I238" s="12">
        <v>23</v>
      </c>
      <c r="J238" s="12">
        <v>2</v>
      </c>
      <c r="K238" s="12">
        <v>7</v>
      </c>
      <c r="L238" s="12">
        <v>43</v>
      </c>
      <c r="M238" s="12">
        <v>1</v>
      </c>
      <c r="N238" s="12">
        <v>0</v>
      </c>
      <c r="O238" s="12">
        <v>32</v>
      </c>
      <c r="P238" s="12">
        <v>69</v>
      </c>
      <c r="AI238" s="12"/>
    </row>
    <row r="239" spans="1:35" x14ac:dyDescent="0.2">
      <c r="A239" s="12" t="s">
        <v>1664</v>
      </c>
      <c r="B239" s="12">
        <v>2010</v>
      </c>
      <c r="C239" s="12" t="s">
        <v>167</v>
      </c>
      <c r="D239" s="12" t="s">
        <v>157</v>
      </c>
      <c r="E239" s="12">
        <v>109</v>
      </c>
      <c r="F239" s="12">
        <v>339</v>
      </c>
      <c r="G239" s="12">
        <v>57</v>
      </c>
      <c r="H239" s="12">
        <v>89</v>
      </c>
      <c r="I239" s="12">
        <v>18</v>
      </c>
      <c r="J239" s="12">
        <v>3</v>
      </c>
      <c r="K239" s="12">
        <v>5</v>
      </c>
      <c r="L239" s="12">
        <v>44</v>
      </c>
      <c r="M239" s="12">
        <v>4</v>
      </c>
      <c r="N239" s="12">
        <v>0</v>
      </c>
      <c r="O239" s="12">
        <v>59</v>
      </c>
      <c r="P239" s="12">
        <v>39</v>
      </c>
      <c r="AI239" s="12"/>
    </row>
    <row r="240" spans="1:35" x14ac:dyDescent="0.2">
      <c r="A240" s="12" t="s">
        <v>1517</v>
      </c>
      <c r="B240" s="12">
        <v>2010</v>
      </c>
      <c r="C240" s="12" t="s">
        <v>175</v>
      </c>
      <c r="D240" s="12" t="s">
        <v>157</v>
      </c>
      <c r="E240" s="12">
        <v>101</v>
      </c>
      <c r="F240" s="12">
        <v>340</v>
      </c>
      <c r="G240" s="12">
        <v>44</v>
      </c>
      <c r="H240" s="12">
        <v>91</v>
      </c>
      <c r="I240" s="12">
        <v>19</v>
      </c>
      <c r="J240" s="12">
        <v>3</v>
      </c>
      <c r="K240" s="12">
        <v>6</v>
      </c>
      <c r="L240" s="12">
        <v>38</v>
      </c>
      <c r="M240" s="12">
        <v>1</v>
      </c>
      <c r="N240" s="12">
        <v>1</v>
      </c>
      <c r="O240" s="12">
        <v>28</v>
      </c>
      <c r="P240" s="12">
        <v>54</v>
      </c>
      <c r="AI240" s="12"/>
    </row>
    <row r="241" spans="1:35" x14ac:dyDescent="0.2">
      <c r="A241" s="12" t="s">
        <v>1718</v>
      </c>
      <c r="B241" s="12">
        <v>2010</v>
      </c>
      <c r="C241" s="12" t="s">
        <v>158</v>
      </c>
      <c r="D241" s="12" t="s">
        <v>161</v>
      </c>
      <c r="E241" s="12">
        <v>94</v>
      </c>
      <c r="F241" s="12">
        <v>341</v>
      </c>
      <c r="G241" s="12">
        <v>40</v>
      </c>
      <c r="H241" s="12">
        <v>105</v>
      </c>
      <c r="I241" s="12">
        <v>22</v>
      </c>
      <c r="J241" s="12">
        <v>2</v>
      </c>
      <c r="K241" s="12">
        <v>11</v>
      </c>
      <c r="L241" s="12">
        <v>52</v>
      </c>
      <c r="M241" s="12">
        <v>3</v>
      </c>
      <c r="N241" s="12">
        <v>0</v>
      </c>
      <c r="O241" s="12">
        <v>15</v>
      </c>
      <c r="P241" s="12">
        <v>91</v>
      </c>
      <c r="AI241" s="12"/>
    </row>
    <row r="242" spans="1:35" x14ac:dyDescent="0.2">
      <c r="A242" s="12" t="s">
        <v>1538</v>
      </c>
      <c r="B242" s="12">
        <v>2010</v>
      </c>
      <c r="C242" s="12" t="s">
        <v>188</v>
      </c>
      <c r="D242" s="12" t="s">
        <v>161</v>
      </c>
      <c r="E242" s="12">
        <v>134</v>
      </c>
      <c r="F242" s="12">
        <v>341</v>
      </c>
      <c r="G242" s="12">
        <v>41</v>
      </c>
      <c r="H242" s="12">
        <v>95</v>
      </c>
      <c r="I242" s="12">
        <v>20</v>
      </c>
      <c r="J242" s="12">
        <v>2</v>
      </c>
      <c r="K242" s="12">
        <v>10</v>
      </c>
      <c r="L242" s="12">
        <v>39</v>
      </c>
      <c r="M242" s="12">
        <v>4</v>
      </c>
      <c r="N242" s="12">
        <v>5</v>
      </c>
      <c r="O242" s="12">
        <v>39</v>
      </c>
      <c r="P242" s="12">
        <v>83</v>
      </c>
      <c r="AI242" s="12"/>
    </row>
    <row r="243" spans="1:35" x14ac:dyDescent="0.2">
      <c r="A243" s="12" t="s">
        <v>1348</v>
      </c>
      <c r="B243" s="12">
        <v>2010</v>
      </c>
      <c r="C243" s="12" t="s">
        <v>183</v>
      </c>
      <c r="D243" s="12" t="s">
        <v>161</v>
      </c>
      <c r="E243" s="12">
        <v>135</v>
      </c>
      <c r="F243" s="12">
        <v>342</v>
      </c>
      <c r="G243" s="12">
        <v>43</v>
      </c>
      <c r="H243" s="12">
        <v>85</v>
      </c>
      <c r="I243" s="12">
        <v>16</v>
      </c>
      <c r="J243" s="12">
        <v>1</v>
      </c>
      <c r="K243" s="12">
        <v>3</v>
      </c>
      <c r="L243" s="12">
        <v>31</v>
      </c>
      <c r="M243" s="12">
        <v>14</v>
      </c>
      <c r="N243" s="12">
        <v>2</v>
      </c>
      <c r="O243" s="12">
        <v>37</v>
      </c>
      <c r="P243" s="12">
        <v>44</v>
      </c>
      <c r="AI243" s="12"/>
    </row>
    <row r="244" spans="1:35" x14ac:dyDescent="0.2">
      <c r="A244" s="12" t="s">
        <v>1682</v>
      </c>
      <c r="B244" s="12">
        <v>2010</v>
      </c>
      <c r="C244" s="12" t="s">
        <v>167</v>
      </c>
      <c r="D244" s="12" t="s">
        <v>157</v>
      </c>
      <c r="E244" s="12">
        <v>118</v>
      </c>
      <c r="F244" s="12">
        <v>343</v>
      </c>
      <c r="G244" s="12">
        <v>53</v>
      </c>
      <c r="H244" s="12">
        <v>86</v>
      </c>
      <c r="I244" s="12">
        <v>19</v>
      </c>
      <c r="J244" s="12">
        <v>2</v>
      </c>
      <c r="K244" s="12">
        <v>9</v>
      </c>
      <c r="L244" s="12">
        <v>40</v>
      </c>
      <c r="M244" s="12">
        <v>13</v>
      </c>
      <c r="N244" s="12">
        <v>3</v>
      </c>
      <c r="O244" s="12">
        <v>21</v>
      </c>
      <c r="P244" s="12">
        <v>97</v>
      </c>
      <c r="AI244" s="12"/>
    </row>
    <row r="245" spans="1:35" x14ac:dyDescent="0.2">
      <c r="A245" s="12" t="s">
        <v>1420</v>
      </c>
      <c r="B245" s="12">
        <v>2010</v>
      </c>
      <c r="C245" s="12" t="s">
        <v>168</v>
      </c>
      <c r="D245" s="12" t="s">
        <v>157</v>
      </c>
      <c r="E245" s="12">
        <v>120</v>
      </c>
      <c r="F245" s="12">
        <v>344</v>
      </c>
      <c r="G245" s="12">
        <v>44</v>
      </c>
      <c r="H245" s="12">
        <v>85</v>
      </c>
      <c r="I245" s="12">
        <v>16</v>
      </c>
      <c r="J245" s="12">
        <v>1</v>
      </c>
      <c r="K245" s="12">
        <v>18</v>
      </c>
      <c r="L245" s="12">
        <v>46</v>
      </c>
      <c r="M245" s="12">
        <v>9</v>
      </c>
      <c r="N245" s="12">
        <v>1</v>
      </c>
      <c r="O245" s="12">
        <v>34</v>
      </c>
      <c r="P245" s="12">
        <v>104</v>
      </c>
      <c r="AI245" s="12"/>
    </row>
    <row r="246" spans="1:35" x14ac:dyDescent="0.2">
      <c r="A246" s="12" t="s">
        <v>1379</v>
      </c>
      <c r="B246" s="12">
        <v>2010</v>
      </c>
      <c r="C246" s="12" t="s">
        <v>156</v>
      </c>
      <c r="D246" s="12" t="s">
        <v>157</v>
      </c>
      <c r="E246" s="12">
        <v>108</v>
      </c>
      <c r="F246" s="12">
        <v>344</v>
      </c>
      <c r="G246" s="12">
        <v>36</v>
      </c>
      <c r="H246" s="12">
        <v>95</v>
      </c>
      <c r="I246" s="12">
        <v>11</v>
      </c>
      <c r="J246" s="12">
        <v>1</v>
      </c>
      <c r="K246" s="12">
        <v>2</v>
      </c>
      <c r="L246" s="12">
        <v>30</v>
      </c>
      <c r="M246" s="12">
        <v>11</v>
      </c>
      <c r="N246" s="12">
        <v>7</v>
      </c>
      <c r="O246" s="12">
        <v>34</v>
      </c>
      <c r="P246" s="12">
        <v>45</v>
      </c>
      <c r="AI246" s="12"/>
    </row>
    <row r="247" spans="1:35" x14ac:dyDescent="0.2">
      <c r="A247" s="12" t="s">
        <v>1746</v>
      </c>
      <c r="B247" s="12">
        <v>2010</v>
      </c>
      <c r="C247" s="12" t="s">
        <v>174</v>
      </c>
      <c r="D247" s="12" t="s">
        <v>161</v>
      </c>
      <c r="E247" s="12">
        <v>95</v>
      </c>
      <c r="F247" s="12">
        <v>347</v>
      </c>
      <c r="G247" s="12">
        <v>42</v>
      </c>
      <c r="H247" s="12">
        <v>89</v>
      </c>
      <c r="I247" s="12">
        <v>21</v>
      </c>
      <c r="J247" s="12">
        <v>1</v>
      </c>
      <c r="K247" s="12">
        <v>16</v>
      </c>
      <c r="L247" s="12">
        <v>64</v>
      </c>
      <c r="M247" s="12">
        <v>0</v>
      </c>
      <c r="N247" s="12">
        <v>0</v>
      </c>
      <c r="O247" s="12">
        <v>37</v>
      </c>
      <c r="P247" s="12">
        <v>119</v>
      </c>
      <c r="AI247" s="12"/>
    </row>
    <row r="248" spans="1:35" x14ac:dyDescent="0.2">
      <c r="A248" s="12" t="s">
        <v>1442</v>
      </c>
      <c r="B248" s="12">
        <v>2010</v>
      </c>
      <c r="C248" s="12" t="s">
        <v>173</v>
      </c>
      <c r="D248" s="12" t="s">
        <v>161</v>
      </c>
      <c r="E248" s="12">
        <v>95</v>
      </c>
      <c r="F248" s="12">
        <v>348</v>
      </c>
      <c r="G248" s="12">
        <v>48</v>
      </c>
      <c r="H248" s="12">
        <v>90</v>
      </c>
      <c r="I248" s="12">
        <v>20</v>
      </c>
      <c r="J248" s="12">
        <v>6</v>
      </c>
      <c r="K248" s="12">
        <v>6</v>
      </c>
      <c r="L248" s="12">
        <v>47</v>
      </c>
      <c r="M248" s="12">
        <v>10</v>
      </c>
      <c r="N248" s="12">
        <v>0</v>
      </c>
      <c r="O248" s="12">
        <v>44</v>
      </c>
      <c r="P248" s="12">
        <v>91</v>
      </c>
      <c r="AI248" s="12"/>
    </row>
    <row r="249" spans="1:35" x14ac:dyDescent="0.2">
      <c r="A249" s="12" t="s">
        <v>1549</v>
      </c>
      <c r="B249" s="12">
        <v>2010</v>
      </c>
      <c r="C249" s="12" t="s">
        <v>178</v>
      </c>
      <c r="D249" s="12" t="s">
        <v>157</v>
      </c>
      <c r="E249" s="12">
        <v>88</v>
      </c>
      <c r="F249" s="12">
        <v>349</v>
      </c>
      <c r="G249" s="12">
        <v>40</v>
      </c>
      <c r="H249" s="12">
        <v>96</v>
      </c>
      <c r="I249" s="12">
        <v>19</v>
      </c>
      <c r="J249" s="12">
        <v>2</v>
      </c>
      <c r="K249" s="12">
        <v>8</v>
      </c>
      <c r="L249" s="12">
        <v>43</v>
      </c>
      <c r="M249" s="12">
        <v>3</v>
      </c>
      <c r="N249" s="12">
        <v>1</v>
      </c>
      <c r="O249" s="12">
        <v>19</v>
      </c>
      <c r="P249" s="12">
        <v>29</v>
      </c>
      <c r="AI249" s="12"/>
    </row>
    <row r="250" spans="1:35" x14ac:dyDescent="0.2">
      <c r="A250" s="12" t="s">
        <v>1389</v>
      </c>
      <c r="B250" s="12">
        <v>2010</v>
      </c>
      <c r="C250" s="12" t="s">
        <v>170</v>
      </c>
      <c r="D250" s="12" t="s">
        <v>157</v>
      </c>
      <c r="E250" s="12">
        <v>112</v>
      </c>
      <c r="F250" s="12">
        <v>349</v>
      </c>
      <c r="G250" s="12">
        <v>50</v>
      </c>
      <c r="H250" s="12">
        <v>95</v>
      </c>
      <c r="I250" s="12">
        <v>19</v>
      </c>
      <c r="J250" s="12">
        <v>0</v>
      </c>
      <c r="K250" s="12">
        <v>13</v>
      </c>
      <c r="L250" s="12">
        <v>52</v>
      </c>
      <c r="M250" s="12">
        <v>2</v>
      </c>
      <c r="N250" s="12">
        <v>2</v>
      </c>
      <c r="O250" s="12">
        <v>68</v>
      </c>
      <c r="P250" s="12">
        <v>127</v>
      </c>
      <c r="AI250" s="12"/>
    </row>
    <row r="251" spans="1:35" x14ac:dyDescent="0.2">
      <c r="A251" s="12" t="s">
        <v>1373</v>
      </c>
      <c r="B251" s="12">
        <v>2010</v>
      </c>
      <c r="C251" s="12" t="s">
        <v>186</v>
      </c>
      <c r="D251" s="12" t="s">
        <v>161</v>
      </c>
      <c r="E251" s="12">
        <v>88</v>
      </c>
      <c r="F251" s="12">
        <v>350</v>
      </c>
      <c r="G251" s="12">
        <v>48</v>
      </c>
      <c r="H251" s="12">
        <v>85</v>
      </c>
      <c r="I251" s="12">
        <v>16</v>
      </c>
      <c r="J251" s="12">
        <v>3</v>
      </c>
      <c r="K251" s="12">
        <v>8</v>
      </c>
      <c r="L251" s="12">
        <v>41</v>
      </c>
      <c r="M251" s="12">
        <v>17</v>
      </c>
      <c r="N251" s="12">
        <v>1</v>
      </c>
      <c r="O251" s="12">
        <v>40</v>
      </c>
      <c r="P251" s="12">
        <v>32</v>
      </c>
      <c r="AI251" s="12"/>
    </row>
    <row r="252" spans="1:35" x14ac:dyDescent="0.2">
      <c r="A252" s="12" t="s">
        <v>1414</v>
      </c>
      <c r="B252" s="12">
        <v>2010</v>
      </c>
      <c r="C252" s="12" t="s">
        <v>177</v>
      </c>
      <c r="D252" s="12" t="s">
        <v>161</v>
      </c>
      <c r="E252" s="12">
        <v>133</v>
      </c>
      <c r="F252" s="12">
        <v>351</v>
      </c>
      <c r="G252" s="12">
        <v>48</v>
      </c>
      <c r="H252" s="12">
        <v>102</v>
      </c>
      <c r="I252" s="12">
        <v>15</v>
      </c>
      <c r="J252" s="12">
        <v>1</v>
      </c>
      <c r="K252" s="12">
        <v>0</v>
      </c>
      <c r="L252" s="12">
        <v>23</v>
      </c>
      <c r="M252" s="12">
        <v>12</v>
      </c>
      <c r="N252" s="12">
        <v>4</v>
      </c>
      <c r="O252" s="12">
        <v>51</v>
      </c>
      <c r="P252" s="12">
        <v>64</v>
      </c>
      <c r="AI252" s="12"/>
    </row>
    <row r="253" spans="1:35" x14ac:dyDescent="0.2">
      <c r="A253" s="12" t="s">
        <v>1445</v>
      </c>
      <c r="B253" s="12">
        <v>2010</v>
      </c>
      <c r="C253" s="12" t="s">
        <v>178</v>
      </c>
      <c r="D253" s="12" t="s">
        <v>157</v>
      </c>
      <c r="E253" s="12">
        <v>91</v>
      </c>
      <c r="F253" s="12">
        <v>352</v>
      </c>
      <c r="G253" s="12">
        <v>46</v>
      </c>
      <c r="H253" s="12">
        <v>112</v>
      </c>
      <c r="I253" s="12">
        <v>23</v>
      </c>
      <c r="J253" s="12">
        <v>3</v>
      </c>
      <c r="K253" s="12">
        <v>5</v>
      </c>
      <c r="L253" s="12">
        <v>37</v>
      </c>
      <c r="M253" s="12">
        <v>3</v>
      </c>
      <c r="N253" s="12">
        <v>3</v>
      </c>
      <c r="O253" s="12">
        <v>34</v>
      </c>
      <c r="P253" s="12">
        <v>47</v>
      </c>
      <c r="AI253" s="12"/>
    </row>
    <row r="254" spans="1:35" x14ac:dyDescent="0.2">
      <c r="A254" s="12" t="s">
        <v>1704</v>
      </c>
      <c r="B254" s="12">
        <v>2010</v>
      </c>
      <c r="C254" s="12" t="s">
        <v>187</v>
      </c>
      <c r="D254" s="12" t="s">
        <v>161</v>
      </c>
      <c r="E254" s="12">
        <v>91</v>
      </c>
      <c r="F254" s="12">
        <v>358</v>
      </c>
      <c r="G254" s="12">
        <v>60</v>
      </c>
      <c r="H254" s="12">
        <v>96</v>
      </c>
      <c r="I254" s="12">
        <v>20</v>
      </c>
      <c r="J254" s="12">
        <v>3</v>
      </c>
      <c r="K254" s="12">
        <v>5</v>
      </c>
      <c r="L254" s="12">
        <v>28</v>
      </c>
      <c r="M254" s="12">
        <v>10</v>
      </c>
      <c r="N254" s="12">
        <v>3</v>
      </c>
      <c r="O254" s="12">
        <v>33</v>
      </c>
      <c r="P254" s="12">
        <v>84</v>
      </c>
      <c r="AI254" s="12"/>
    </row>
    <row r="255" spans="1:35" x14ac:dyDescent="0.2">
      <c r="A255" s="12" t="s">
        <v>1705</v>
      </c>
      <c r="B255" s="12">
        <v>2010</v>
      </c>
      <c r="C255" s="12" t="s">
        <v>162</v>
      </c>
      <c r="D255" s="12" t="s">
        <v>161</v>
      </c>
      <c r="E255" s="12">
        <v>135</v>
      </c>
      <c r="F255" s="12">
        <v>358</v>
      </c>
      <c r="G255" s="12">
        <v>60</v>
      </c>
      <c r="H255" s="12">
        <v>91</v>
      </c>
      <c r="I255" s="12">
        <v>18</v>
      </c>
      <c r="J255" s="12">
        <v>5</v>
      </c>
      <c r="K255" s="12">
        <v>20</v>
      </c>
      <c r="L255" s="12">
        <v>56</v>
      </c>
      <c r="M255" s="12">
        <v>6</v>
      </c>
      <c r="N255" s="12">
        <v>1</v>
      </c>
      <c r="O255" s="12">
        <v>30</v>
      </c>
      <c r="P255" s="12">
        <v>100</v>
      </c>
      <c r="AI255" s="12"/>
    </row>
    <row r="256" spans="1:35" x14ac:dyDescent="0.2">
      <c r="A256" s="12" t="s">
        <v>1657</v>
      </c>
      <c r="B256" s="12">
        <v>2010</v>
      </c>
      <c r="C256" s="12" t="s">
        <v>162</v>
      </c>
      <c r="D256" s="12" t="s">
        <v>161</v>
      </c>
      <c r="E256" s="12">
        <v>130</v>
      </c>
      <c r="F256" s="12">
        <v>358</v>
      </c>
      <c r="G256" s="12">
        <v>45</v>
      </c>
      <c r="H256" s="12">
        <v>94</v>
      </c>
      <c r="I256" s="12">
        <v>20</v>
      </c>
      <c r="J256" s="12">
        <v>2</v>
      </c>
      <c r="K256" s="12">
        <v>13</v>
      </c>
      <c r="L256" s="12">
        <v>44</v>
      </c>
      <c r="M256" s="12">
        <v>7</v>
      </c>
      <c r="N256" s="12">
        <v>8</v>
      </c>
      <c r="O256" s="12">
        <v>64</v>
      </c>
      <c r="P256" s="12">
        <v>67</v>
      </c>
      <c r="AI256" s="12"/>
    </row>
    <row r="257" spans="1:35" x14ac:dyDescent="0.2">
      <c r="A257" s="12" t="s">
        <v>1631</v>
      </c>
      <c r="B257" s="12">
        <v>2010</v>
      </c>
      <c r="C257" s="12" t="s">
        <v>188</v>
      </c>
      <c r="D257" s="12" t="s">
        <v>161</v>
      </c>
      <c r="E257" s="12">
        <v>133</v>
      </c>
      <c r="F257" s="12">
        <v>358</v>
      </c>
      <c r="G257" s="12">
        <v>55</v>
      </c>
      <c r="H257" s="12">
        <v>88</v>
      </c>
      <c r="I257" s="12">
        <v>19</v>
      </c>
      <c r="J257" s="12">
        <v>5</v>
      </c>
      <c r="K257" s="12">
        <v>17</v>
      </c>
      <c r="L257" s="12">
        <v>52</v>
      </c>
      <c r="M257" s="12">
        <v>2</v>
      </c>
      <c r="N257" s="12">
        <v>1</v>
      </c>
      <c r="O257" s="12">
        <v>35</v>
      </c>
      <c r="P257" s="12">
        <v>67</v>
      </c>
      <c r="AI257" s="12"/>
    </row>
    <row r="258" spans="1:35" x14ac:dyDescent="0.2">
      <c r="A258" s="12" t="s">
        <v>1802</v>
      </c>
      <c r="B258" s="12">
        <v>2010</v>
      </c>
      <c r="C258" s="12" t="s">
        <v>187</v>
      </c>
      <c r="D258" s="12" t="s">
        <v>161</v>
      </c>
      <c r="E258" s="12">
        <v>100</v>
      </c>
      <c r="F258" s="12">
        <v>359</v>
      </c>
      <c r="G258" s="12">
        <v>45</v>
      </c>
      <c r="H258" s="12">
        <v>93</v>
      </c>
      <c r="I258" s="12">
        <v>21</v>
      </c>
      <c r="J258" s="12">
        <v>1</v>
      </c>
      <c r="K258" s="12">
        <v>22</v>
      </c>
      <c r="L258" s="12">
        <v>59</v>
      </c>
      <c r="M258" s="12">
        <v>5</v>
      </c>
      <c r="N258" s="12">
        <v>2</v>
      </c>
      <c r="O258" s="12">
        <v>34</v>
      </c>
      <c r="P258" s="12">
        <v>123</v>
      </c>
      <c r="AI258" s="12"/>
    </row>
    <row r="259" spans="1:35" x14ac:dyDescent="0.2">
      <c r="A259" s="12" t="s">
        <v>1542</v>
      </c>
      <c r="B259" s="12">
        <v>2010</v>
      </c>
      <c r="C259" s="12" t="s">
        <v>159</v>
      </c>
      <c r="D259" s="12" t="s">
        <v>157</v>
      </c>
      <c r="E259" s="12">
        <v>108</v>
      </c>
      <c r="F259" s="12">
        <v>361</v>
      </c>
      <c r="G259" s="12">
        <v>22</v>
      </c>
      <c r="H259" s="12">
        <v>82</v>
      </c>
      <c r="I259" s="12">
        <v>14</v>
      </c>
      <c r="J259" s="12">
        <v>2</v>
      </c>
      <c r="K259" s="12">
        <v>2</v>
      </c>
      <c r="L259" s="12">
        <v>25</v>
      </c>
      <c r="M259" s="12">
        <v>5</v>
      </c>
      <c r="N259" s="12">
        <v>0</v>
      </c>
      <c r="O259" s="12">
        <v>14</v>
      </c>
      <c r="P259" s="12">
        <v>74</v>
      </c>
      <c r="AI259" s="12"/>
    </row>
    <row r="260" spans="1:35" x14ac:dyDescent="0.2">
      <c r="A260" s="12" t="s">
        <v>1501</v>
      </c>
      <c r="B260" s="12">
        <v>2010</v>
      </c>
      <c r="C260" s="12" t="s">
        <v>168</v>
      </c>
      <c r="D260" s="12" t="s">
        <v>157</v>
      </c>
      <c r="E260" s="12">
        <v>102</v>
      </c>
      <c r="F260" s="12">
        <v>362</v>
      </c>
      <c r="G260" s="12">
        <v>77</v>
      </c>
      <c r="H260" s="12">
        <v>111</v>
      </c>
      <c r="I260" s="12">
        <v>26</v>
      </c>
      <c r="J260" s="12">
        <v>5</v>
      </c>
      <c r="K260" s="12">
        <v>19</v>
      </c>
      <c r="L260" s="12">
        <v>62</v>
      </c>
      <c r="M260" s="12">
        <v>4</v>
      </c>
      <c r="N260" s="12">
        <v>1</v>
      </c>
      <c r="O260" s="12">
        <v>58</v>
      </c>
      <c r="P260" s="12">
        <v>67</v>
      </c>
      <c r="AI260" s="12"/>
    </row>
    <row r="261" spans="1:35" x14ac:dyDescent="0.2">
      <c r="A261" s="12" t="s">
        <v>1727</v>
      </c>
      <c r="B261" s="12">
        <v>2010</v>
      </c>
      <c r="C261" s="12" t="s">
        <v>169</v>
      </c>
      <c r="D261" s="12" t="s">
        <v>161</v>
      </c>
      <c r="E261" s="12">
        <v>133</v>
      </c>
      <c r="F261" s="12">
        <v>364</v>
      </c>
      <c r="G261" s="12">
        <v>31</v>
      </c>
      <c r="H261" s="12">
        <v>95</v>
      </c>
      <c r="I261" s="12">
        <v>19</v>
      </c>
      <c r="J261" s="12">
        <v>6</v>
      </c>
      <c r="K261" s="12">
        <v>3</v>
      </c>
      <c r="L261" s="12">
        <v>30</v>
      </c>
      <c r="M261" s="12">
        <v>1</v>
      </c>
      <c r="N261" s="12">
        <v>0</v>
      </c>
      <c r="O261" s="12">
        <v>23</v>
      </c>
      <c r="P261" s="12">
        <v>76</v>
      </c>
      <c r="AI261" s="12"/>
    </row>
    <row r="262" spans="1:35" x14ac:dyDescent="0.2">
      <c r="A262" s="12" t="s">
        <v>1499</v>
      </c>
      <c r="B262" s="12">
        <v>2010</v>
      </c>
      <c r="C262" s="12" t="s">
        <v>183</v>
      </c>
      <c r="D262" s="12" t="s">
        <v>161</v>
      </c>
      <c r="E262" s="12">
        <v>114</v>
      </c>
      <c r="F262" s="12">
        <v>370</v>
      </c>
      <c r="G262" s="12">
        <v>54</v>
      </c>
      <c r="H262" s="12">
        <v>99</v>
      </c>
      <c r="I262" s="12">
        <v>19</v>
      </c>
      <c r="J262" s="12">
        <v>2</v>
      </c>
      <c r="K262" s="12">
        <v>16</v>
      </c>
      <c r="L262" s="12">
        <v>56</v>
      </c>
      <c r="M262" s="12">
        <v>8</v>
      </c>
      <c r="N262" s="12">
        <v>0</v>
      </c>
      <c r="O262" s="12">
        <v>67</v>
      </c>
      <c r="P262" s="12">
        <v>85</v>
      </c>
      <c r="AI262" s="12"/>
    </row>
    <row r="263" spans="1:35" x14ac:dyDescent="0.2">
      <c r="A263" s="12" t="s">
        <v>1489</v>
      </c>
      <c r="B263" s="12">
        <v>2010</v>
      </c>
      <c r="C263" s="12" t="s">
        <v>182</v>
      </c>
      <c r="D263" s="12" t="s">
        <v>157</v>
      </c>
      <c r="E263" s="12">
        <v>113</v>
      </c>
      <c r="F263" s="12">
        <v>371</v>
      </c>
      <c r="G263" s="12">
        <v>54</v>
      </c>
      <c r="H263" s="12">
        <v>104</v>
      </c>
      <c r="I263" s="12">
        <v>25</v>
      </c>
      <c r="J263" s="12">
        <v>1</v>
      </c>
      <c r="K263" s="12">
        <v>15</v>
      </c>
      <c r="L263" s="12">
        <v>62</v>
      </c>
      <c r="M263" s="12">
        <v>2</v>
      </c>
      <c r="N263" s="12">
        <v>2</v>
      </c>
      <c r="O263" s="12">
        <v>27</v>
      </c>
      <c r="P263" s="12">
        <v>92</v>
      </c>
      <c r="AI263" s="12"/>
    </row>
    <row r="264" spans="1:35" x14ac:dyDescent="0.2">
      <c r="A264" s="12" t="s">
        <v>1582</v>
      </c>
      <c r="B264" s="12">
        <v>2010</v>
      </c>
      <c r="C264" s="12" t="s">
        <v>186</v>
      </c>
      <c r="D264" s="12" t="s">
        <v>161</v>
      </c>
      <c r="E264" s="12">
        <v>121</v>
      </c>
      <c r="F264" s="12">
        <v>371</v>
      </c>
      <c r="G264" s="12">
        <v>43</v>
      </c>
      <c r="H264" s="12">
        <v>112</v>
      </c>
      <c r="I264" s="12">
        <v>28</v>
      </c>
      <c r="J264" s="12">
        <v>1</v>
      </c>
      <c r="K264" s="12">
        <v>8</v>
      </c>
      <c r="L264" s="12">
        <v>53</v>
      </c>
      <c r="M264" s="12">
        <v>0</v>
      </c>
      <c r="N264" s="12">
        <v>1</v>
      </c>
      <c r="O264" s="12">
        <v>55</v>
      </c>
      <c r="P264" s="12">
        <v>54</v>
      </c>
      <c r="AI264" s="12"/>
    </row>
    <row r="265" spans="1:35" x14ac:dyDescent="0.2">
      <c r="A265" s="12" t="s">
        <v>1567</v>
      </c>
      <c r="B265" s="12">
        <v>2010</v>
      </c>
      <c r="C265" s="12" t="s">
        <v>178</v>
      </c>
      <c r="D265" s="12" t="s">
        <v>157</v>
      </c>
      <c r="E265" s="12">
        <v>117</v>
      </c>
      <c r="F265" s="12">
        <v>373</v>
      </c>
      <c r="G265" s="12">
        <v>41</v>
      </c>
      <c r="H265" s="12">
        <v>98</v>
      </c>
      <c r="I265" s="12">
        <v>15</v>
      </c>
      <c r="J265" s="12">
        <v>6</v>
      </c>
      <c r="K265" s="12">
        <v>5</v>
      </c>
      <c r="L265" s="12">
        <v>39</v>
      </c>
      <c r="M265" s="12">
        <v>3</v>
      </c>
      <c r="N265" s="12">
        <v>2</v>
      </c>
      <c r="O265" s="12">
        <v>41</v>
      </c>
      <c r="P265" s="12">
        <v>68</v>
      </c>
      <c r="AI265" s="12"/>
    </row>
    <row r="266" spans="1:35" x14ac:dyDescent="0.2">
      <c r="A266" s="12" t="s">
        <v>1466</v>
      </c>
      <c r="B266" s="12">
        <v>2010</v>
      </c>
      <c r="C266" s="12" t="s">
        <v>187</v>
      </c>
      <c r="D266" s="12" t="s">
        <v>161</v>
      </c>
      <c r="E266" s="12">
        <v>97</v>
      </c>
      <c r="F266" s="12">
        <v>374</v>
      </c>
      <c r="G266" s="12">
        <v>41</v>
      </c>
      <c r="H266" s="12">
        <v>98</v>
      </c>
      <c r="I266" s="12">
        <v>25</v>
      </c>
      <c r="J266" s="12">
        <v>0</v>
      </c>
      <c r="K266" s="12">
        <v>10</v>
      </c>
      <c r="L266" s="12">
        <v>54</v>
      </c>
      <c r="M266" s="12">
        <v>0</v>
      </c>
      <c r="N266" s="12">
        <v>0</v>
      </c>
      <c r="O266" s="12">
        <v>23</v>
      </c>
      <c r="P266" s="12">
        <v>76</v>
      </c>
      <c r="AI266" s="12"/>
    </row>
    <row r="267" spans="1:35" x14ac:dyDescent="0.2">
      <c r="A267" s="12" t="s">
        <v>1719</v>
      </c>
      <c r="B267" s="12">
        <v>2010</v>
      </c>
      <c r="C267" s="12" t="s">
        <v>176</v>
      </c>
      <c r="D267" s="12" t="s">
        <v>157</v>
      </c>
      <c r="E267" s="12">
        <v>110</v>
      </c>
      <c r="F267" s="12">
        <v>376</v>
      </c>
      <c r="G267" s="12">
        <v>41</v>
      </c>
      <c r="H267" s="12">
        <v>83</v>
      </c>
      <c r="I267" s="12">
        <v>15</v>
      </c>
      <c r="J267" s="12">
        <v>1</v>
      </c>
      <c r="K267" s="12">
        <v>12</v>
      </c>
      <c r="L267" s="12">
        <v>41</v>
      </c>
      <c r="M267" s="12">
        <v>0</v>
      </c>
      <c r="N267" s="12">
        <v>0</v>
      </c>
      <c r="O267" s="12">
        <v>46</v>
      </c>
      <c r="P267" s="12">
        <v>82</v>
      </c>
      <c r="AI267" s="12"/>
    </row>
    <row r="268" spans="1:35" x14ac:dyDescent="0.2">
      <c r="A268" s="12" t="s">
        <v>1395</v>
      </c>
      <c r="B268" s="12">
        <v>2010</v>
      </c>
      <c r="C268" s="12" t="s">
        <v>180</v>
      </c>
      <c r="D268" s="12" t="s">
        <v>161</v>
      </c>
      <c r="E268" s="12">
        <v>109</v>
      </c>
      <c r="F268" s="12">
        <v>376</v>
      </c>
      <c r="G268" s="12">
        <v>50</v>
      </c>
      <c r="H268" s="12">
        <v>87</v>
      </c>
      <c r="I268" s="12">
        <v>18</v>
      </c>
      <c r="J268" s="12">
        <v>1</v>
      </c>
      <c r="K268" s="12">
        <v>7</v>
      </c>
      <c r="L268" s="12">
        <v>36</v>
      </c>
      <c r="M268" s="12">
        <v>8</v>
      </c>
      <c r="N268" s="12">
        <v>2</v>
      </c>
      <c r="O268" s="12">
        <v>43</v>
      </c>
      <c r="P268" s="12">
        <v>77</v>
      </c>
      <c r="AI268" s="12"/>
    </row>
    <row r="269" spans="1:35" x14ac:dyDescent="0.2">
      <c r="A269" s="12" t="s">
        <v>1570</v>
      </c>
      <c r="B269" s="12">
        <v>2010</v>
      </c>
      <c r="C269" s="12" t="s">
        <v>174</v>
      </c>
      <c r="D269" s="12" t="s">
        <v>161</v>
      </c>
      <c r="E269" s="12">
        <v>113</v>
      </c>
      <c r="F269" s="12">
        <v>379</v>
      </c>
      <c r="G269" s="12">
        <v>38</v>
      </c>
      <c r="H269" s="12">
        <v>105</v>
      </c>
      <c r="I269" s="12">
        <v>21</v>
      </c>
      <c r="J269" s="12">
        <v>3</v>
      </c>
      <c r="K269" s="12">
        <v>4</v>
      </c>
      <c r="L269" s="12">
        <v>34</v>
      </c>
      <c r="M269" s="12">
        <v>5</v>
      </c>
      <c r="N269" s="12">
        <v>3</v>
      </c>
      <c r="O269" s="12">
        <v>28</v>
      </c>
      <c r="P269" s="12">
        <v>62</v>
      </c>
      <c r="AI269" s="12"/>
    </row>
    <row r="270" spans="1:35" x14ac:dyDescent="0.2">
      <c r="A270" s="12" t="s">
        <v>1597</v>
      </c>
      <c r="B270" s="12">
        <v>2010</v>
      </c>
      <c r="C270" s="12" t="s">
        <v>176</v>
      </c>
      <c r="D270" s="12" t="s">
        <v>157</v>
      </c>
      <c r="E270" s="12">
        <v>97</v>
      </c>
      <c r="F270" s="12">
        <v>381</v>
      </c>
      <c r="G270" s="12">
        <v>39</v>
      </c>
      <c r="H270" s="12">
        <v>105</v>
      </c>
      <c r="I270" s="12">
        <v>16</v>
      </c>
      <c r="J270" s="12">
        <v>1</v>
      </c>
      <c r="K270" s="12">
        <v>3</v>
      </c>
      <c r="L270" s="12">
        <v>29</v>
      </c>
      <c r="M270" s="12">
        <v>6</v>
      </c>
      <c r="N270" s="12">
        <v>4</v>
      </c>
      <c r="O270" s="12">
        <v>25</v>
      </c>
      <c r="P270" s="12">
        <v>60</v>
      </c>
      <c r="AI270" s="12"/>
    </row>
    <row r="271" spans="1:35" x14ac:dyDescent="0.2">
      <c r="A271" s="12" t="s">
        <v>1325</v>
      </c>
      <c r="B271" s="12">
        <v>2010</v>
      </c>
      <c r="C271" s="12" t="s">
        <v>177</v>
      </c>
      <c r="D271" s="12" t="s">
        <v>161</v>
      </c>
      <c r="E271" s="12">
        <v>97</v>
      </c>
      <c r="F271" s="12">
        <v>383</v>
      </c>
      <c r="G271" s="12">
        <v>66</v>
      </c>
      <c r="H271" s="12">
        <v>115</v>
      </c>
      <c r="I271" s="12">
        <v>23</v>
      </c>
      <c r="J271" s="12">
        <v>7</v>
      </c>
      <c r="K271" s="12">
        <v>8</v>
      </c>
      <c r="L271" s="12">
        <v>43</v>
      </c>
      <c r="M271" s="12">
        <v>22</v>
      </c>
      <c r="N271" s="12">
        <v>4</v>
      </c>
      <c r="O271" s="12">
        <v>40</v>
      </c>
      <c r="P271" s="12">
        <v>60</v>
      </c>
      <c r="AI271" s="12"/>
    </row>
    <row r="272" spans="1:35" x14ac:dyDescent="0.2">
      <c r="A272" s="12" t="s">
        <v>1366</v>
      </c>
      <c r="B272" s="12">
        <v>2010</v>
      </c>
      <c r="C272" s="12" t="s">
        <v>171</v>
      </c>
      <c r="D272" s="12" t="s">
        <v>157</v>
      </c>
      <c r="E272" s="12">
        <v>120</v>
      </c>
      <c r="F272" s="12">
        <v>383</v>
      </c>
      <c r="G272" s="12">
        <v>49</v>
      </c>
      <c r="H272" s="12">
        <v>95</v>
      </c>
      <c r="I272" s="12">
        <v>23</v>
      </c>
      <c r="J272" s="12">
        <v>1</v>
      </c>
      <c r="K272" s="12">
        <v>18</v>
      </c>
      <c r="L272" s="12">
        <v>57</v>
      </c>
      <c r="M272" s="12">
        <v>3</v>
      </c>
      <c r="N272" s="12">
        <v>1</v>
      </c>
      <c r="O272" s="12">
        <v>59</v>
      </c>
      <c r="P272" s="12">
        <v>99</v>
      </c>
      <c r="AI272" s="12"/>
    </row>
    <row r="273" spans="1:35" x14ac:dyDescent="0.2">
      <c r="A273" s="12" t="s">
        <v>1632</v>
      </c>
      <c r="B273" s="12">
        <v>2010</v>
      </c>
      <c r="C273" s="12" t="s">
        <v>188</v>
      </c>
      <c r="D273" s="12" t="s">
        <v>161</v>
      </c>
      <c r="E273" s="12">
        <v>121</v>
      </c>
      <c r="F273" s="12">
        <v>386</v>
      </c>
      <c r="G273" s="12">
        <v>54</v>
      </c>
      <c r="H273" s="12">
        <v>99</v>
      </c>
      <c r="I273" s="12">
        <v>14</v>
      </c>
      <c r="J273" s="12">
        <v>2</v>
      </c>
      <c r="K273" s="12">
        <v>18</v>
      </c>
      <c r="L273" s="12">
        <v>61</v>
      </c>
      <c r="M273" s="12">
        <v>5</v>
      </c>
      <c r="N273" s="12">
        <v>2</v>
      </c>
      <c r="O273" s="12">
        <v>45</v>
      </c>
      <c r="P273" s="12">
        <v>110</v>
      </c>
      <c r="AI273" s="12"/>
    </row>
    <row r="274" spans="1:35" x14ac:dyDescent="0.2">
      <c r="A274" s="12" t="s">
        <v>1441</v>
      </c>
      <c r="B274" s="12">
        <v>2010</v>
      </c>
      <c r="C274" s="12" t="s">
        <v>188</v>
      </c>
      <c r="D274" s="12" t="s">
        <v>161</v>
      </c>
      <c r="E274" s="12">
        <v>133</v>
      </c>
      <c r="F274" s="12">
        <v>387</v>
      </c>
      <c r="G274" s="12">
        <v>43</v>
      </c>
      <c r="H274" s="12">
        <v>91</v>
      </c>
      <c r="I274" s="12">
        <v>21</v>
      </c>
      <c r="J274" s="12">
        <v>0</v>
      </c>
      <c r="K274" s="12">
        <v>8</v>
      </c>
      <c r="L274" s="12">
        <v>50</v>
      </c>
      <c r="M274" s="12">
        <v>3</v>
      </c>
      <c r="N274" s="12">
        <v>2</v>
      </c>
      <c r="O274" s="12">
        <v>35</v>
      </c>
      <c r="P274" s="12">
        <v>66</v>
      </c>
      <c r="AI274" s="12"/>
    </row>
    <row r="275" spans="1:35" x14ac:dyDescent="0.2">
      <c r="A275" s="12" t="s">
        <v>1540</v>
      </c>
      <c r="B275" s="12">
        <v>2010</v>
      </c>
      <c r="C275" s="12" t="s">
        <v>162</v>
      </c>
      <c r="D275" s="12" t="s">
        <v>161</v>
      </c>
      <c r="E275" s="12">
        <v>96</v>
      </c>
      <c r="F275" s="12">
        <v>388</v>
      </c>
      <c r="G275" s="12">
        <v>45</v>
      </c>
      <c r="H275" s="12">
        <v>110</v>
      </c>
      <c r="I275" s="12">
        <v>10</v>
      </c>
      <c r="J275" s="12">
        <v>2</v>
      </c>
      <c r="K275" s="12">
        <v>1</v>
      </c>
      <c r="L275" s="12">
        <v>21</v>
      </c>
      <c r="M275" s="12">
        <v>16</v>
      </c>
      <c r="N275" s="12">
        <v>6</v>
      </c>
      <c r="O275" s="12">
        <v>19</v>
      </c>
      <c r="P275" s="12">
        <v>46</v>
      </c>
      <c r="AI275" s="12"/>
    </row>
    <row r="276" spans="1:35" x14ac:dyDescent="0.2">
      <c r="A276" s="12" t="s">
        <v>1400</v>
      </c>
      <c r="B276" s="12">
        <v>2010</v>
      </c>
      <c r="C276" s="12" t="s">
        <v>178</v>
      </c>
      <c r="D276" s="12" t="s">
        <v>157</v>
      </c>
      <c r="E276" s="12">
        <v>95</v>
      </c>
      <c r="F276" s="12">
        <v>390</v>
      </c>
      <c r="G276" s="12">
        <v>46</v>
      </c>
      <c r="H276" s="12">
        <v>121</v>
      </c>
      <c r="I276" s="12">
        <v>8</v>
      </c>
      <c r="J276" s="12">
        <v>6</v>
      </c>
      <c r="K276" s="12">
        <v>5</v>
      </c>
      <c r="L276" s="12">
        <v>44</v>
      </c>
      <c r="M276" s="12">
        <v>30</v>
      </c>
      <c r="N276" s="12">
        <v>12</v>
      </c>
      <c r="O276" s="12">
        <v>29</v>
      </c>
      <c r="P276" s="12">
        <v>57</v>
      </c>
      <c r="AI276" s="12"/>
    </row>
    <row r="277" spans="1:35" x14ac:dyDescent="0.2">
      <c r="A277" s="12" t="s">
        <v>1562</v>
      </c>
      <c r="B277" s="12">
        <v>2010</v>
      </c>
      <c r="C277" s="12" t="s">
        <v>184</v>
      </c>
      <c r="D277" s="12" t="s">
        <v>157</v>
      </c>
      <c r="E277" s="12">
        <v>103</v>
      </c>
      <c r="F277" s="12">
        <v>391</v>
      </c>
      <c r="G277" s="12">
        <v>73</v>
      </c>
      <c r="H277" s="12">
        <v>112</v>
      </c>
      <c r="I277" s="12">
        <v>20</v>
      </c>
      <c r="J277" s="12">
        <v>1</v>
      </c>
      <c r="K277" s="12">
        <v>9</v>
      </c>
      <c r="L277" s="12">
        <v>45</v>
      </c>
      <c r="M277" s="12">
        <v>15</v>
      </c>
      <c r="N277" s="12">
        <v>5</v>
      </c>
      <c r="O277" s="12">
        <v>56</v>
      </c>
      <c r="P277" s="12">
        <v>57</v>
      </c>
      <c r="AI277" s="12"/>
    </row>
    <row r="278" spans="1:35" x14ac:dyDescent="0.2">
      <c r="A278" s="12" t="s">
        <v>1693</v>
      </c>
      <c r="B278" s="12">
        <v>2010</v>
      </c>
      <c r="C278" s="12" t="s">
        <v>172</v>
      </c>
      <c r="D278" s="12" t="s">
        <v>161</v>
      </c>
      <c r="E278" s="12">
        <v>131</v>
      </c>
      <c r="F278" s="12">
        <v>392</v>
      </c>
      <c r="G278" s="12">
        <v>60</v>
      </c>
      <c r="H278" s="12">
        <v>96</v>
      </c>
      <c r="I278" s="12">
        <v>11</v>
      </c>
      <c r="J278" s="12">
        <v>7</v>
      </c>
      <c r="K278" s="12">
        <v>13</v>
      </c>
      <c r="L278" s="12">
        <v>51</v>
      </c>
      <c r="M278" s="12">
        <v>29</v>
      </c>
      <c r="N278" s="12">
        <v>7</v>
      </c>
      <c r="O278" s="12">
        <v>45</v>
      </c>
      <c r="P278" s="12">
        <v>128</v>
      </c>
      <c r="AI278" s="12"/>
    </row>
    <row r="279" spans="1:35" x14ac:dyDescent="0.2">
      <c r="A279" s="12" t="s">
        <v>1429</v>
      </c>
      <c r="B279" s="12">
        <v>2010</v>
      </c>
      <c r="C279" s="12" t="s">
        <v>188</v>
      </c>
      <c r="D279" s="12" t="s">
        <v>161</v>
      </c>
      <c r="E279" s="12">
        <v>112</v>
      </c>
      <c r="F279" s="12">
        <v>394</v>
      </c>
      <c r="G279" s="12">
        <v>55</v>
      </c>
      <c r="H279" s="12">
        <v>106</v>
      </c>
      <c r="I279" s="12">
        <v>17</v>
      </c>
      <c r="J279" s="12">
        <v>6</v>
      </c>
      <c r="K279" s="12">
        <v>14</v>
      </c>
      <c r="L279" s="12">
        <v>58</v>
      </c>
      <c r="M279" s="12">
        <v>7</v>
      </c>
      <c r="N279" s="12">
        <v>4</v>
      </c>
      <c r="O279" s="12">
        <v>27</v>
      </c>
      <c r="P279" s="12">
        <v>117</v>
      </c>
      <c r="AI279" s="12"/>
    </row>
    <row r="280" spans="1:35" x14ac:dyDescent="0.2">
      <c r="A280" s="12" t="s">
        <v>1333</v>
      </c>
      <c r="B280" s="12">
        <v>2010</v>
      </c>
      <c r="C280" s="12" t="s">
        <v>178</v>
      </c>
      <c r="D280" s="12" t="s">
        <v>157</v>
      </c>
      <c r="E280" s="12">
        <v>106</v>
      </c>
      <c r="F280" s="12">
        <v>396</v>
      </c>
      <c r="G280" s="12">
        <v>46</v>
      </c>
      <c r="H280" s="12">
        <v>101</v>
      </c>
      <c r="I280" s="12">
        <v>17</v>
      </c>
      <c r="J280" s="12">
        <v>2</v>
      </c>
      <c r="K280" s="12">
        <v>16</v>
      </c>
      <c r="L280" s="12">
        <v>62</v>
      </c>
      <c r="M280" s="12">
        <v>1</v>
      </c>
      <c r="N280" s="12">
        <v>0</v>
      </c>
      <c r="O280" s="12">
        <v>27</v>
      </c>
      <c r="P280" s="12">
        <v>84</v>
      </c>
      <c r="AI280" s="12"/>
    </row>
    <row r="281" spans="1:35" x14ac:dyDescent="0.2">
      <c r="A281" s="12" t="s">
        <v>1419</v>
      </c>
      <c r="B281" s="12">
        <v>2010</v>
      </c>
      <c r="C281" s="12" t="s">
        <v>176</v>
      </c>
      <c r="D281" s="12" t="s">
        <v>157</v>
      </c>
      <c r="E281" s="12">
        <v>118</v>
      </c>
      <c r="F281" s="12">
        <v>396</v>
      </c>
      <c r="G281" s="12">
        <v>46</v>
      </c>
      <c r="H281" s="12">
        <v>110</v>
      </c>
      <c r="I281" s="12">
        <v>29</v>
      </c>
      <c r="J281" s="12">
        <v>0</v>
      </c>
      <c r="K281" s="12">
        <v>13</v>
      </c>
      <c r="L281" s="12">
        <v>50</v>
      </c>
      <c r="M281" s="12">
        <v>2</v>
      </c>
      <c r="N281" s="12">
        <v>1</v>
      </c>
      <c r="O281" s="12">
        <v>51</v>
      </c>
      <c r="P281" s="12">
        <v>94</v>
      </c>
      <c r="AI281" s="12"/>
    </row>
    <row r="282" spans="1:35" x14ac:dyDescent="0.2">
      <c r="A282" s="12" t="s">
        <v>1338</v>
      </c>
      <c r="B282" s="12">
        <v>2010</v>
      </c>
      <c r="C282" s="12" t="s">
        <v>188</v>
      </c>
      <c r="D282" s="12" t="s">
        <v>161</v>
      </c>
      <c r="E282" s="12">
        <v>118</v>
      </c>
      <c r="F282" s="12">
        <v>398</v>
      </c>
      <c r="G282" s="12">
        <v>48</v>
      </c>
      <c r="H282" s="12">
        <v>102</v>
      </c>
      <c r="I282" s="12">
        <v>18</v>
      </c>
      <c r="J282" s="12">
        <v>1</v>
      </c>
      <c r="K282" s="12">
        <v>8</v>
      </c>
      <c r="L282" s="12">
        <v>37</v>
      </c>
      <c r="M282" s="12">
        <v>0</v>
      </c>
      <c r="N282" s="12">
        <v>0</v>
      </c>
      <c r="O282" s="12">
        <v>67</v>
      </c>
      <c r="P282" s="12">
        <v>90</v>
      </c>
      <c r="AI282" s="12"/>
    </row>
    <row r="283" spans="1:35" x14ac:dyDescent="0.2">
      <c r="A283" s="12" t="s">
        <v>1371</v>
      </c>
      <c r="B283" s="12">
        <v>2010</v>
      </c>
      <c r="C283" s="12" t="s">
        <v>183</v>
      </c>
      <c r="D283" s="12" t="s">
        <v>161</v>
      </c>
      <c r="E283" s="12">
        <v>111</v>
      </c>
      <c r="F283" s="12">
        <v>398</v>
      </c>
      <c r="G283" s="12">
        <v>32</v>
      </c>
      <c r="H283" s="12">
        <v>106</v>
      </c>
      <c r="I283" s="12">
        <v>18</v>
      </c>
      <c r="J283" s="12">
        <v>1</v>
      </c>
      <c r="K283" s="12">
        <v>4</v>
      </c>
      <c r="L283" s="12">
        <v>49</v>
      </c>
      <c r="M283" s="12">
        <v>2</v>
      </c>
      <c r="N283" s="12">
        <v>3</v>
      </c>
      <c r="O283" s="12">
        <v>16</v>
      </c>
      <c r="P283" s="12">
        <v>66</v>
      </c>
      <c r="AI283" s="12"/>
    </row>
    <row r="284" spans="1:35" x14ac:dyDescent="0.2">
      <c r="A284" s="12" t="s">
        <v>107</v>
      </c>
      <c r="B284" s="12">
        <v>2010</v>
      </c>
      <c r="C284" s="12" t="s">
        <v>184</v>
      </c>
      <c r="D284" s="12" t="s">
        <v>157</v>
      </c>
      <c r="E284" s="12">
        <v>108</v>
      </c>
      <c r="F284" s="12">
        <v>399</v>
      </c>
      <c r="G284" s="12">
        <v>60</v>
      </c>
      <c r="H284" s="12">
        <v>127</v>
      </c>
      <c r="I284" s="12">
        <v>31</v>
      </c>
      <c r="J284" s="12">
        <v>3</v>
      </c>
      <c r="K284" s="12">
        <v>22</v>
      </c>
      <c r="L284" s="12">
        <v>78</v>
      </c>
      <c r="M284" s="12">
        <v>17</v>
      </c>
      <c r="N284" s="12">
        <v>4</v>
      </c>
      <c r="O284" s="12">
        <v>38</v>
      </c>
      <c r="P284" s="12">
        <v>81</v>
      </c>
      <c r="AI284" s="12"/>
    </row>
    <row r="285" spans="1:35" x14ac:dyDescent="0.2">
      <c r="A285" s="12" t="s">
        <v>1515</v>
      </c>
      <c r="B285" s="12">
        <v>2010</v>
      </c>
      <c r="C285" s="12" t="s">
        <v>173</v>
      </c>
      <c r="D285" s="12" t="s">
        <v>161</v>
      </c>
      <c r="E285" s="12">
        <v>124</v>
      </c>
      <c r="F285" s="12">
        <v>401</v>
      </c>
      <c r="G285" s="12">
        <v>43</v>
      </c>
      <c r="H285" s="12">
        <v>95</v>
      </c>
      <c r="I285" s="12">
        <v>16</v>
      </c>
      <c r="J285" s="12">
        <v>2</v>
      </c>
      <c r="K285" s="12">
        <v>11</v>
      </c>
      <c r="L285" s="12">
        <v>54</v>
      </c>
      <c r="M285" s="12">
        <v>8</v>
      </c>
      <c r="N285" s="12">
        <v>2</v>
      </c>
      <c r="O285" s="12">
        <v>29</v>
      </c>
      <c r="P285" s="12">
        <v>76</v>
      </c>
      <c r="AI285" s="12"/>
    </row>
    <row r="286" spans="1:35" x14ac:dyDescent="0.2">
      <c r="A286" s="12" t="s">
        <v>1376</v>
      </c>
      <c r="B286" s="12">
        <v>2010</v>
      </c>
      <c r="C286" s="12" t="s">
        <v>165</v>
      </c>
      <c r="D286" s="12" t="s">
        <v>157</v>
      </c>
      <c r="E286" s="12">
        <v>97</v>
      </c>
      <c r="F286" s="12">
        <v>401</v>
      </c>
      <c r="G286" s="12">
        <v>40</v>
      </c>
      <c r="H286" s="12">
        <v>108</v>
      </c>
      <c r="I286" s="12">
        <v>16</v>
      </c>
      <c r="J286" s="12">
        <v>0</v>
      </c>
      <c r="K286" s="12">
        <v>7</v>
      </c>
      <c r="L286" s="12">
        <v>39</v>
      </c>
      <c r="M286" s="12">
        <v>0</v>
      </c>
      <c r="N286" s="12">
        <v>0</v>
      </c>
      <c r="O286" s="12">
        <v>15</v>
      </c>
      <c r="P286" s="12">
        <v>39</v>
      </c>
      <c r="AI286" s="12"/>
    </row>
    <row r="287" spans="1:35" x14ac:dyDescent="0.2">
      <c r="A287" s="12" t="s">
        <v>1803</v>
      </c>
      <c r="B287" s="12">
        <v>2010</v>
      </c>
      <c r="C287" s="12" t="s">
        <v>174</v>
      </c>
      <c r="D287" s="12" t="s">
        <v>161</v>
      </c>
      <c r="E287" s="12">
        <v>102</v>
      </c>
      <c r="F287" s="12">
        <v>405</v>
      </c>
      <c r="G287" s="12">
        <v>61</v>
      </c>
      <c r="H287" s="12">
        <v>121</v>
      </c>
      <c r="I287" s="12">
        <v>21</v>
      </c>
      <c r="J287" s="12">
        <v>4</v>
      </c>
      <c r="K287" s="12">
        <v>4</v>
      </c>
      <c r="L287" s="12">
        <v>35</v>
      </c>
      <c r="M287" s="12">
        <v>19</v>
      </c>
      <c r="N287" s="12">
        <v>7</v>
      </c>
      <c r="O287" s="12">
        <v>28</v>
      </c>
      <c r="P287" s="12">
        <v>57</v>
      </c>
      <c r="AI287" s="12"/>
    </row>
    <row r="288" spans="1:35" x14ac:dyDescent="0.2">
      <c r="A288" s="12" t="s">
        <v>1512</v>
      </c>
      <c r="B288" s="12">
        <v>2010</v>
      </c>
      <c r="C288" s="12" t="s">
        <v>174</v>
      </c>
      <c r="D288" s="12" t="s">
        <v>161</v>
      </c>
      <c r="E288" s="12">
        <v>124</v>
      </c>
      <c r="F288" s="12">
        <v>406</v>
      </c>
      <c r="G288" s="12">
        <v>42</v>
      </c>
      <c r="H288" s="12">
        <v>102</v>
      </c>
      <c r="I288" s="12">
        <v>22</v>
      </c>
      <c r="J288" s="12">
        <v>1</v>
      </c>
      <c r="K288" s="12">
        <v>13</v>
      </c>
      <c r="L288" s="12">
        <v>45</v>
      </c>
      <c r="M288" s="12">
        <v>1</v>
      </c>
      <c r="N288" s="12">
        <v>0</v>
      </c>
      <c r="O288" s="12">
        <v>41</v>
      </c>
      <c r="P288" s="12">
        <v>87</v>
      </c>
      <c r="AI288" s="12"/>
    </row>
    <row r="289" spans="1:35" x14ac:dyDescent="0.2">
      <c r="A289" s="12" t="s">
        <v>1730</v>
      </c>
      <c r="B289" s="12">
        <v>2010</v>
      </c>
      <c r="C289" s="12" t="s">
        <v>185</v>
      </c>
      <c r="D289" s="12" t="s">
        <v>161</v>
      </c>
      <c r="E289" s="12">
        <v>108</v>
      </c>
      <c r="F289" s="12">
        <v>406</v>
      </c>
      <c r="G289" s="12">
        <v>58</v>
      </c>
      <c r="H289" s="12">
        <v>124</v>
      </c>
      <c r="I289" s="12">
        <v>23</v>
      </c>
      <c r="J289" s="12">
        <v>2</v>
      </c>
      <c r="K289" s="12">
        <v>18</v>
      </c>
      <c r="L289" s="12">
        <v>67</v>
      </c>
      <c r="M289" s="12">
        <v>0</v>
      </c>
      <c r="N289" s="12">
        <v>2</v>
      </c>
      <c r="O289" s="12">
        <v>30</v>
      </c>
      <c r="P289" s="12">
        <v>55</v>
      </c>
      <c r="AI289" s="12"/>
    </row>
    <row r="290" spans="1:35" x14ac:dyDescent="0.2">
      <c r="A290" s="12" t="s">
        <v>1465</v>
      </c>
      <c r="B290" s="12">
        <v>2010</v>
      </c>
      <c r="C290" s="12" t="s">
        <v>164</v>
      </c>
      <c r="D290" s="12" t="s">
        <v>157</v>
      </c>
      <c r="E290" s="12">
        <v>118</v>
      </c>
      <c r="F290" s="12">
        <v>409</v>
      </c>
      <c r="G290" s="12">
        <v>53</v>
      </c>
      <c r="H290" s="12">
        <v>115</v>
      </c>
      <c r="I290" s="12">
        <v>25</v>
      </c>
      <c r="J290" s="12">
        <v>0</v>
      </c>
      <c r="K290" s="12">
        <v>20</v>
      </c>
      <c r="L290" s="12">
        <v>66</v>
      </c>
      <c r="M290" s="12">
        <v>0</v>
      </c>
      <c r="N290" s="12">
        <v>0</v>
      </c>
      <c r="O290" s="12">
        <v>16</v>
      </c>
      <c r="P290" s="12">
        <v>111</v>
      </c>
      <c r="AI290" s="12"/>
    </row>
    <row r="291" spans="1:35" x14ac:dyDescent="0.2">
      <c r="A291" s="12" t="s">
        <v>1327</v>
      </c>
      <c r="B291" s="12">
        <v>2010</v>
      </c>
      <c r="C291" s="12" t="s">
        <v>160</v>
      </c>
      <c r="D291" s="12" t="s">
        <v>161</v>
      </c>
      <c r="E291" s="12">
        <v>128</v>
      </c>
      <c r="F291" s="12">
        <v>412</v>
      </c>
      <c r="G291" s="12">
        <v>52</v>
      </c>
      <c r="H291" s="12">
        <v>99</v>
      </c>
      <c r="I291" s="12">
        <v>18</v>
      </c>
      <c r="J291" s="12">
        <v>0</v>
      </c>
      <c r="K291" s="12">
        <v>16</v>
      </c>
      <c r="L291" s="12">
        <v>71</v>
      </c>
      <c r="M291" s="12">
        <v>0</v>
      </c>
      <c r="N291" s="12">
        <v>0</v>
      </c>
      <c r="O291" s="12">
        <v>63</v>
      </c>
      <c r="P291" s="12">
        <v>100</v>
      </c>
      <c r="AI291" s="12"/>
    </row>
    <row r="292" spans="1:35" x14ac:dyDescent="0.2">
      <c r="A292" s="12" t="s">
        <v>1640</v>
      </c>
      <c r="B292" s="12">
        <v>2010</v>
      </c>
      <c r="C292" s="12" t="s">
        <v>183</v>
      </c>
      <c r="D292" s="12" t="s">
        <v>161</v>
      </c>
      <c r="E292" s="12">
        <v>134</v>
      </c>
      <c r="F292" s="12">
        <v>414</v>
      </c>
      <c r="G292" s="12">
        <v>52</v>
      </c>
      <c r="H292" s="12">
        <v>102</v>
      </c>
      <c r="I292" s="12">
        <v>18</v>
      </c>
      <c r="J292" s="12">
        <v>3</v>
      </c>
      <c r="K292" s="12">
        <v>11</v>
      </c>
      <c r="L292" s="12">
        <v>47</v>
      </c>
      <c r="M292" s="12">
        <v>16</v>
      </c>
      <c r="N292" s="12">
        <v>2</v>
      </c>
      <c r="O292" s="12">
        <v>35</v>
      </c>
      <c r="P292" s="12">
        <v>93</v>
      </c>
      <c r="AI292" s="12"/>
    </row>
    <row r="293" spans="1:35" x14ac:dyDescent="0.2">
      <c r="A293" s="12" t="s">
        <v>1480</v>
      </c>
      <c r="B293" s="12">
        <v>2010</v>
      </c>
      <c r="C293" s="12" t="s">
        <v>159</v>
      </c>
      <c r="D293" s="12" t="s">
        <v>157</v>
      </c>
      <c r="E293" s="12">
        <v>125</v>
      </c>
      <c r="F293" s="12">
        <v>414</v>
      </c>
      <c r="G293" s="12">
        <v>37</v>
      </c>
      <c r="H293" s="12">
        <v>90</v>
      </c>
      <c r="I293" s="12">
        <v>20</v>
      </c>
      <c r="J293" s="12">
        <v>1</v>
      </c>
      <c r="K293" s="12">
        <v>9</v>
      </c>
      <c r="L293" s="12">
        <v>51</v>
      </c>
      <c r="M293" s="12">
        <v>0</v>
      </c>
      <c r="N293" s="12">
        <v>0</v>
      </c>
      <c r="O293" s="12">
        <v>35</v>
      </c>
      <c r="P293" s="12">
        <v>57</v>
      </c>
      <c r="AI293" s="12"/>
    </row>
    <row r="294" spans="1:35" x14ac:dyDescent="0.2">
      <c r="A294" s="12" t="s">
        <v>1403</v>
      </c>
      <c r="B294" s="12">
        <v>2010</v>
      </c>
      <c r="C294" s="12" t="s">
        <v>181</v>
      </c>
      <c r="D294" s="12" t="s">
        <v>157</v>
      </c>
      <c r="E294" s="12">
        <v>124</v>
      </c>
      <c r="F294" s="12">
        <v>416</v>
      </c>
      <c r="G294" s="12">
        <v>53</v>
      </c>
      <c r="H294" s="12">
        <v>105</v>
      </c>
      <c r="I294" s="12">
        <v>20</v>
      </c>
      <c r="J294" s="12">
        <v>0</v>
      </c>
      <c r="K294" s="12">
        <v>15</v>
      </c>
      <c r="L294" s="12">
        <v>52</v>
      </c>
      <c r="M294" s="12">
        <v>2</v>
      </c>
      <c r="N294" s="12">
        <v>2</v>
      </c>
      <c r="O294" s="12">
        <v>33</v>
      </c>
      <c r="P294" s="12">
        <v>58</v>
      </c>
      <c r="AI294" s="12"/>
    </row>
    <row r="295" spans="1:35" x14ac:dyDescent="0.2">
      <c r="A295" s="12" t="s">
        <v>1352</v>
      </c>
      <c r="B295" s="12">
        <v>2010</v>
      </c>
      <c r="C295" s="12" t="s">
        <v>162</v>
      </c>
      <c r="D295" s="12" t="s">
        <v>161</v>
      </c>
      <c r="E295" s="12">
        <v>109</v>
      </c>
      <c r="F295" s="12">
        <v>418</v>
      </c>
      <c r="G295" s="12">
        <v>63</v>
      </c>
      <c r="H295" s="12">
        <v>105</v>
      </c>
      <c r="I295" s="12">
        <v>21</v>
      </c>
      <c r="J295" s="12">
        <v>0</v>
      </c>
      <c r="K295" s="12">
        <v>16</v>
      </c>
      <c r="L295" s="12">
        <v>56</v>
      </c>
      <c r="M295" s="12">
        <v>1</v>
      </c>
      <c r="N295" s="12">
        <v>3</v>
      </c>
      <c r="O295" s="12">
        <v>52</v>
      </c>
      <c r="P295" s="12">
        <v>101</v>
      </c>
      <c r="AI295" s="12"/>
    </row>
    <row r="296" spans="1:35" x14ac:dyDescent="0.2">
      <c r="A296" s="12" t="s">
        <v>1574</v>
      </c>
      <c r="B296" s="12">
        <v>2010</v>
      </c>
      <c r="C296" s="12" t="s">
        <v>184</v>
      </c>
      <c r="D296" s="12" t="s">
        <v>157</v>
      </c>
      <c r="E296" s="12">
        <v>138</v>
      </c>
      <c r="F296" s="12">
        <v>419</v>
      </c>
      <c r="G296" s="12">
        <v>54</v>
      </c>
      <c r="H296" s="12">
        <v>122</v>
      </c>
      <c r="I296" s="12">
        <v>26</v>
      </c>
      <c r="J296" s="12">
        <v>2</v>
      </c>
      <c r="K296" s="12">
        <v>12</v>
      </c>
      <c r="L296" s="12">
        <v>65</v>
      </c>
      <c r="M296" s="12">
        <v>14</v>
      </c>
      <c r="N296" s="12">
        <v>2</v>
      </c>
      <c r="O296" s="12">
        <v>45</v>
      </c>
      <c r="P296" s="12">
        <v>71</v>
      </c>
      <c r="AI296" s="12"/>
    </row>
    <row r="297" spans="1:35" x14ac:dyDescent="0.2">
      <c r="A297" s="12" t="s">
        <v>1638</v>
      </c>
      <c r="B297" s="12">
        <v>2010</v>
      </c>
      <c r="C297" s="12" t="s">
        <v>178</v>
      </c>
      <c r="D297" s="12" t="s">
        <v>157</v>
      </c>
      <c r="E297" s="12">
        <v>110</v>
      </c>
      <c r="F297" s="12">
        <v>424</v>
      </c>
      <c r="G297" s="12">
        <v>63</v>
      </c>
      <c r="H297" s="12">
        <v>129</v>
      </c>
      <c r="I297" s="12">
        <v>16</v>
      </c>
      <c r="J297" s="12">
        <v>3</v>
      </c>
      <c r="K297" s="12">
        <v>8</v>
      </c>
      <c r="L297" s="12">
        <v>32</v>
      </c>
      <c r="M297" s="12">
        <v>14</v>
      </c>
      <c r="N297" s="12">
        <v>5</v>
      </c>
      <c r="O297" s="12">
        <v>20</v>
      </c>
      <c r="P297" s="12">
        <v>49</v>
      </c>
      <c r="AI297" s="12"/>
    </row>
    <row r="298" spans="1:35" x14ac:dyDescent="0.2">
      <c r="A298" s="12" t="s">
        <v>1460</v>
      </c>
      <c r="B298" s="12">
        <v>2010</v>
      </c>
      <c r="C298" s="12" t="s">
        <v>186</v>
      </c>
      <c r="D298" s="12" t="s">
        <v>161</v>
      </c>
      <c r="E298" s="12">
        <v>115</v>
      </c>
      <c r="F298" s="12">
        <v>425</v>
      </c>
      <c r="G298" s="12">
        <v>75</v>
      </c>
      <c r="H298" s="12">
        <v>117</v>
      </c>
      <c r="I298" s="12">
        <v>20</v>
      </c>
      <c r="J298" s="12">
        <v>2</v>
      </c>
      <c r="K298" s="12">
        <v>16</v>
      </c>
      <c r="L298" s="12">
        <v>65</v>
      </c>
      <c r="M298" s="12">
        <v>13</v>
      </c>
      <c r="N298" s="12">
        <v>2</v>
      </c>
      <c r="O298" s="12">
        <v>63</v>
      </c>
      <c r="P298" s="12">
        <v>63</v>
      </c>
      <c r="AI298" s="12"/>
    </row>
    <row r="299" spans="1:35" x14ac:dyDescent="0.2">
      <c r="A299" s="12" t="s">
        <v>1743</v>
      </c>
      <c r="B299" s="12">
        <v>2010</v>
      </c>
      <c r="C299" s="12" t="s">
        <v>174</v>
      </c>
      <c r="D299" s="12" t="s">
        <v>161</v>
      </c>
      <c r="E299" s="12">
        <v>110</v>
      </c>
      <c r="F299" s="12">
        <v>426</v>
      </c>
      <c r="G299" s="12">
        <v>57</v>
      </c>
      <c r="H299" s="12">
        <v>126</v>
      </c>
      <c r="I299" s="12">
        <v>29</v>
      </c>
      <c r="J299" s="12">
        <v>3</v>
      </c>
      <c r="K299" s="12">
        <v>12</v>
      </c>
      <c r="L299" s="12">
        <v>66</v>
      </c>
      <c r="M299" s="12">
        <v>2</v>
      </c>
      <c r="N299" s="12">
        <v>3</v>
      </c>
      <c r="O299" s="12">
        <v>34</v>
      </c>
      <c r="P299" s="12">
        <v>83</v>
      </c>
      <c r="AI299" s="12"/>
    </row>
    <row r="300" spans="1:35" x14ac:dyDescent="0.2">
      <c r="A300" s="12" t="s">
        <v>1564</v>
      </c>
      <c r="B300" s="12">
        <v>2010</v>
      </c>
      <c r="C300" s="12" t="s">
        <v>164</v>
      </c>
      <c r="D300" s="12" t="s">
        <v>157</v>
      </c>
      <c r="E300" s="12">
        <v>110</v>
      </c>
      <c r="F300" s="12">
        <v>428</v>
      </c>
      <c r="G300" s="12">
        <v>70</v>
      </c>
      <c r="H300" s="12">
        <v>112</v>
      </c>
      <c r="I300" s="12">
        <v>31</v>
      </c>
      <c r="J300" s="12">
        <v>5</v>
      </c>
      <c r="K300" s="12">
        <v>8</v>
      </c>
      <c r="L300" s="12">
        <v>36</v>
      </c>
      <c r="M300" s="12">
        <v>17</v>
      </c>
      <c r="N300" s="12">
        <v>6</v>
      </c>
      <c r="O300" s="12">
        <v>38</v>
      </c>
      <c r="P300" s="12">
        <v>104</v>
      </c>
      <c r="AI300" s="12"/>
    </row>
    <row r="301" spans="1:35" x14ac:dyDescent="0.2">
      <c r="A301" s="12" t="s">
        <v>1336</v>
      </c>
      <c r="B301" s="12">
        <v>2010</v>
      </c>
      <c r="C301" s="12" t="s">
        <v>172</v>
      </c>
      <c r="D301" s="12" t="s">
        <v>161</v>
      </c>
      <c r="E301" s="12">
        <v>119</v>
      </c>
      <c r="F301" s="12">
        <v>430</v>
      </c>
      <c r="G301" s="12">
        <v>53</v>
      </c>
      <c r="H301" s="12">
        <v>105</v>
      </c>
      <c r="I301" s="12">
        <v>13</v>
      </c>
      <c r="J301" s="12">
        <v>2</v>
      </c>
      <c r="K301" s="12">
        <v>10</v>
      </c>
      <c r="L301" s="12">
        <v>50</v>
      </c>
      <c r="M301" s="12">
        <v>9</v>
      </c>
      <c r="N301" s="12">
        <v>6</v>
      </c>
      <c r="O301" s="12">
        <v>31</v>
      </c>
      <c r="P301" s="12">
        <v>54</v>
      </c>
      <c r="AI301" s="12"/>
    </row>
    <row r="302" spans="1:35" x14ac:dyDescent="0.2">
      <c r="A302" s="12" t="s">
        <v>1433</v>
      </c>
      <c r="B302" s="12">
        <v>2010</v>
      </c>
      <c r="C302" s="12" t="s">
        <v>185</v>
      </c>
      <c r="D302" s="12" t="s">
        <v>161</v>
      </c>
      <c r="E302" s="12">
        <v>111</v>
      </c>
      <c r="F302" s="12">
        <v>431</v>
      </c>
      <c r="G302" s="12">
        <v>55</v>
      </c>
      <c r="H302" s="12">
        <v>126</v>
      </c>
      <c r="I302" s="12">
        <v>22</v>
      </c>
      <c r="J302" s="12">
        <v>1</v>
      </c>
      <c r="K302" s="12">
        <v>7</v>
      </c>
      <c r="L302" s="12">
        <v>47</v>
      </c>
      <c r="M302" s="12">
        <v>3</v>
      </c>
      <c r="N302" s="12">
        <v>1</v>
      </c>
      <c r="O302" s="12">
        <v>32</v>
      </c>
      <c r="P302" s="12">
        <v>68</v>
      </c>
      <c r="AI302" s="12"/>
    </row>
    <row r="303" spans="1:35" x14ac:dyDescent="0.2">
      <c r="A303" s="12" t="s">
        <v>1347</v>
      </c>
      <c r="B303" s="12">
        <v>2010</v>
      </c>
      <c r="C303" s="12" t="s">
        <v>178</v>
      </c>
      <c r="D303" s="12" t="s">
        <v>157</v>
      </c>
      <c r="E303" s="12">
        <v>118</v>
      </c>
      <c r="F303" s="12">
        <v>434</v>
      </c>
      <c r="G303" s="12">
        <v>39</v>
      </c>
      <c r="H303" s="12">
        <v>111</v>
      </c>
      <c r="I303" s="12">
        <v>18</v>
      </c>
      <c r="J303" s="12">
        <v>0</v>
      </c>
      <c r="K303" s="12">
        <v>0</v>
      </c>
      <c r="L303" s="12">
        <v>37</v>
      </c>
      <c r="M303" s="12">
        <v>12</v>
      </c>
      <c r="N303" s="12">
        <v>7</v>
      </c>
      <c r="O303" s="12">
        <v>37</v>
      </c>
      <c r="P303" s="12">
        <v>45</v>
      </c>
      <c r="AI303" s="12"/>
    </row>
    <row r="304" spans="1:35" x14ac:dyDescent="0.2">
      <c r="A304" s="12" t="s">
        <v>1417</v>
      </c>
      <c r="B304" s="12">
        <v>2010</v>
      </c>
      <c r="C304" s="12" t="s">
        <v>170</v>
      </c>
      <c r="D304" s="12" t="s">
        <v>157</v>
      </c>
      <c r="E304" s="12">
        <v>124</v>
      </c>
      <c r="F304" s="12">
        <v>436</v>
      </c>
      <c r="G304" s="12">
        <v>45</v>
      </c>
      <c r="H304" s="12">
        <v>127</v>
      </c>
      <c r="I304" s="12">
        <v>24</v>
      </c>
      <c r="J304" s="12">
        <v>0</v>
      </c>
      <c r="K304" s="12">
        <v>5</v>
      </c>
      <c r="L304" s="12">
        <v>49</v>
      </c>
      <c r="M304" s="12">
        <v>7</v>
      </c>
      <c r="N304" s="12">
        <v>6</v>
      </c>
      <c r="O304" s="12">
        <v>40</v>
      </c>
      <c r="P304" s="12">
        <v>56</v>
      </c>
      <c r="AI304" s="12"/>
    </row>
    <row r="305" spans="1:35" x14ac:dyDescent="0.2">
      <c r="A305" s="12" t="s">
        <v>1700</v>
      </c>
      <c r="B305" s="12">
        <v>2010</v>
      </c>
      <c r="C305" s="12" t="s">
        <v>184</v>
      </c>
      <c r="D305" s="12" t="s">
        <v>157</v>
      </c>
      <c r="E305" s="12">
        <v>137</v>
      </c>
      <c r="F305" s="12">
        <v>438</v>
      </c>
      <c r="G305" s="12">
        <v>60</v>
      </c>
      <c r="H305" s="12">
        <v>121</v>
      </c>
      <c r="I305" s="12">
        <v>11</v>
      </c>
      <c r="J305" s="12">
        <v>4</v>
      </c>
      <c r="K305" s="12">
        <v>3</v>
      </c>
      <c r="L305" s="12">
        <v>42</v>
      </c>
      <c r="M305" s="12">
        <v>15</v>
      </c>
      <c r="N305" s="12">
        <v>7</v>
      </c>
      <c r="O305" s="12">
        <v>19</v>
      </c>
      <c r="P305" s="12">
        <v>59</v>
      </c>
      <c r="AI305" s="12"/>
    </row>
    <row r="306" spans="1:35" x14ac:dyDescent="0.2">
      <c r="A306" s="12" t="s">
        <v>1656</v>
      </c>
      <c r="B306" s="12">
        <v>2010</v>
      </c>
      <c r="C306" s="12" t="s">
        <v>188</v>
      </c>
      <c r="D306" s="12" t="s">
        <v>161</v>
      </c>
      <c r="E306" s="12">
        <v>132</v>
      </c>
      <c r="F306" s="12">
        <v>439</v>
      </c>
      <c r="G306" s="12">
        <v>73</v>
      </c>
      <c r="H306" s="12">
        <v>114</v>
      </c>
      <c r="I306" s="12">
        <v>20</v>
      </c>
      <c r="J306" s="12">
        <v>14</v>
      </c>
      <c r="K306" s="12">
        <v>6</v>
      </c>
      <c r="L306" s="12">
        <v>36</v>
      </c>
      <c r="M306" s="12">
        <v>13</v>
      </c>
      <c r="N306" s="12">
        <v>7</v>
      </c>
      <c r="O306" s="12">
        <v>57</v>
      </c>
      <c r="P306" s="12">
        <v>104</v>
      </c>
      <c r="AI306" s="12"/>
    </row>
    <row r="307" spans="1:35" x14ac:dyDescent="0.2">
      <c r="A307" s="12" t="s">
        <v>1628</v>
      </c>
      <c r="B307" s="12">
        <v>2010</v>
      </c>
      <c r="C307" s="12" t="s">
        <v>180</v>
      </c>
      <c r="D307" s="12" t="s">
        <v>161</v>
      </c>
      <c r="E307" s="12">
        <v>139</v>
      </c>
      <c r="F307" s="12">
        <v>439</v>
      </c>
      <c r="G307" s="12">
        <v>50</v>
      </c>
      <c r="H307" s="12">
        <v>98</v>
      </c>
      <c r="I307" s="12">
        <v>19</v>
      </c>
      <c r="J307" s="12">
        <v>3</v>
      </c>
      <c r="K307" s="12">
        <v>2</v>
      </c>
      <c r="L307" s="12">
        <v>36</v>
      </c>
      <c r="M307" s="12">
        <v>11</v>
      </c>
      <c r="N307" s="12">
        <v>4</v>
      </c>
      <c r="O307" s="12">
        <v>33</v>
      </c>
      <c r="P307" s="12">
        <v>60</v>
      </c>
      <c r="AI307" s="12"/>
    </row>
    <row r="308" spans="1:35" x14ac:dyDescent="0.2">
      <c r="A308" s="12" t="s">
        <v>1707</v>
      </c>
      <c r="B308" s="12">
        <v>2010</v>
      </c>
      <c r="C308" s="12" t="s">
        <v>176</v>
      </c>
      <c r="D308" s="12" t="s">
        <v>157</v>
      </c>
      <c r="E308" s="12">
        <v>122</v>
      </c>
      <c r="F308" s="12">
        <v>442</v>
      </c>
      <c r="G308" s="12">
        <v>48</v>
      </c>
      <c r="H308" s="12">
        <v>111</v>
      </c>
      <c r="I308" s="12">
        <v>24</v>
      </c>
      <c r="J308" s="12">
        <v>3</v>
      </c>
      <c r="K308" s="12">
        <v>2</v>
      </c>
      <c r="L308" s="12">
        <v>36</v>
      </c>
      <c r="M308" s="12">
        <v>20</v>
      </c>
      <c r="N308" s="12">
        <v>7</v>
      </c>
      <c r="O308" s="12">
        <v>29</v>
      </c>
      <c r="P308" s="12">
        <v>73</v>
      </c>
      <c r="AI308" s="12"/>
    </row>
    <row r="309" spans="1:35" x14ac:dyDescent="0.2">
      <c r="A309" s="12" t="s">
        <v>1391</v>
      </c>
      <c r="B309" s="12">
        <v>2010</v>
      </c>
      <c r="C309" s="12" t="s">
        <v>172</v>
      </c>
      <c r="D309" s="12" t="s">
        <v>161</v>
      </c>
      <c r="E309" s="12">
        <v>116</v>
      </c>
      <c r="F309" s="12">
        <v>442</v>
      </c>
      <c r="G309" s="12">
        <v>49</v>
      </c>
      <c r="H309" s="12">
        <v>118</v>
      </c>
      <c r="I309" s="12">
        <v>23</v>
      </c>
      <c r="J309" s="12">
        <v>0</v>
      </c>
      <c r="K309" s="12">
        <v>1</v>
      </c>
      <c r="L309" s="12">
        <v>29</v>
      </c>
      <c r="M309" s="12">
        <v>8</v>
      </c>
      <c r="N309" s="12">
        <v>1</v>
      </c>
      <c r="O309" s="12">
        <v>27</v>
      </c>
      <c r="P309" s="12">
        <v>35</v>
      </c>
      <c r="AI309" s="12"/>
    </row>
    <row r="310" spans="1:35" x14ac:dyDescent="0.2">
      <c r="A310" s="12" t="s">
        <v>1698</v>
      </c>
      <c r="B310" s="12">
        <v>2010</v>
      </c>
      <c r="C310" s="12" t="s">
        <v>156</v>
      </c>
      <c r="D310" s="12" t="s">
        <v>157</v>
      </c>
      <c r="E310" s="12">
        <v>131</v>
      </c>
      <c r="F310" s="12">
        <v>444</v>
      </c>
      <c r="G310" s="12">
        <v>58</v>
      </c>
      <c r="H310" s="12">
        <v>112</v>
      </c>
      <c r="I310" s="12">
        <v>25</v>
      </c>
      <c r="J310" s="12">
        <v>2</v>
      </c>
      <c r="K310" s="12">
        <v>9</v>
      </c>
      <c r="L310" s="12">
        <v>49</v>
      </c>
      <c r="M310" s="12">
        <v>4</v>
      </c>
      <c r="N310" s="12">
        <v>6</v>
      </c>
      <c r="O310" s="12">
        <v>37</v>
      </c>
      <c r="P310" s="12">
        <v>92</v>
      </c>
      <c r="AI310" s="12"/>
    </row>
    <row r="311" spans="1:35" x14ac:dyDescent="0.2">
      <c r="A311" s="12" t="s">
        <v>1744</v>
      </c>
      <c r="B311" s="12">
        <v>2010</v>
      </c>
      <c r="C311" s="12" t="s">
        <v>165</v>
      </c>
      <c r="D311" s="12" t="s">
        <v>157</v>
      </c>
      <c r="E311" s="12">
        <v>130</v>
      </c>
      <c r="F311" s="12">
        <v>446</v>
      </c>
      <c r="G311" s="12">
        <v>37</v>
      </c>
      <c r="H311" s="12">
        <v>111</v>
      </c>
      <c r="I311" s="12">
        <v>22</v>
      </c>
      <c r="J311" s="12">
        <v>1</v>
      </c>
      <c r="K311" s="12">
        <v>11</v>
      </c>
      <c r="L311" s="12">
        <v>55</v>
      </c>
      <c r="M311" s="12">
        <v>0</v>
      </c>
      <c r="N311" s="12">
        <v>1</v>
      </c>
      <c r="O311" s="12">
        <v>47</v>
      </c>
      <c r="P311" s="12">
        <v>94</v>
      </c>
      <c r="AI311" s="12"/>
    </row>
    <row r="312" spans="1:35" x14ac:dyDescent="0.2">
      <c r="A312" s="12" t="s">
        <v>1535</v>
      </c>
      <c r="B312" s="12">
        <v>2010</v>
      </c>
      <c r="C312" s="12" t="s">
        <v>165</v>
      </c>
      <c r="D312" s="12" t="s">
        <v>157</v>
      </c>
      <c r="E312" s="12">
        <v>131</v>
      </c>
      <c r="F312" s="12">
        <v>447</v>
      </c>
      <c r="G312" s="12">
        <v>70</v>
      </c>
      <c r="H312" s="12">
        <v>127</v>
      </c>
      <c r="I312" s="12">
        <v>29</v>
      </c>
      <c r="J312" s="12">
        <v>1</v>
      </c>
      <c r="K312" s="12">
        <v>27</v>
      </c>
      <c r="L312" s="12">
        <v>72</v>
      </c>
      <c r="M312" s="12">
        <v>2</v>
      </c>
      <c r="N312" s="12">
        <v>0</v>
      </c>
      <c r="O312" s="12">
        <v>59</v>
      </c>
      <c r="P312" s="12">
        <v>98</v>
      </c>
      <c r="AI312" s="12"/>
    </row>
    <row r="313" spans="1:35" x14ac:dyDescent="0.2">
      <c r="A313" s="12" t="s">
        <v>1458</v>
      </c>
      <c r="B313" s="12">
        <v>2010</v>
      </c>
      <c r="C313" s="12" t="s">
        <v>187</v>
      </c>
      <c r="D313" s="12" t="s">
        <v>161</v>
      </c>
      <c r="E313" s="12">
        <v>120</v>
      </c>
      <c r="F313" s="12">
        <v>452</v>
      </c>
      <c r="G313" s="12">
        <v>60</v>
      </c>
      <c r="H313" s="12">
        <v>120</v>
      </c>
      <c r="I313" s="12">
        <v>24</v>
      </c>
      <c r="J313" s="12">
        <v>3</v>
      </c>
      <c r="K313" s="12">
        <v>11</v>
      </c>
      <c r="L313" s="12">
        <v>58</v>
      </c>
      <c r="M313" s="12">
        <v>9</v>
      </c>
      <c r="N313" s="12">
        <v>1</v>
      </c>
      <c r="O313" s="12">
        <v>30</v>
      </c>
      <c r="P313" s="12">
        <v>100</v>
      </c>
      <c r="AI313" s="12"/>
    </row>
    <row r="314" spans="1:35" x14ac:dyDescent="0.2">
      <c r="A314" s="12" t="s">
        <v>1575</v>
      </c>
      <c r="B314" s="12">
        <v>2010</v>
      </c>
      <c r="C314" s="12" t="s">
        <v>181</v>
      </c>
      <c r="D314" s="12" t="s">
        <v>157</v>
      </c>
      <c r="E314" s="12">
        <v>140</v>
      </c>
      <c r="F314" s="12">
        <v>453</v>
      </c>
      <c r="G314" s="12">
        <v>60</v>
      </c>
      <c r="H314" s="12">
        <v>108</v>
      </c>
      <c r="I314" s="12">
        <v>24</v>
      </c>
      <c r="J314" s="12">
        <v>1</v>
      </c>
      <c r="K314" s="12">
        <v>26</v>
      </c>
      <c r="L314" s="12">
        <v>68</v>
      </c>
      <c r="M314" s="12">
        <v>4</v>
      </c>
      <c r="N314" s="12">
        <v>2</v>
      </c>
      <c r="O314" s="12">
        <v>42</v>
      </c>
      <c r="P314" s="12">
        <v>137</v>
      </c>
      <c r="AI314" s="12"/>
    </row>
    <row r="315" spans="1:35" x14ac:dyDescent="0.2">
      <c r="A315" s="12" t="s">
        <v>1580</v>
      </c>
      <c r="B315" s="12">
        <v>2010</v>
      </c>
      <c r="C315" s="12" t="s">
        <v>156</v>
      </c>
      <c r="D315" s="12" t="s">
        <v>157</v>
      </c>
      <c r="E315" s="12">
        <v>131</v>
      </c>
      <c r="F315" s="12">
        <v>453</v>
      </c>
      <c r="G315" s="12">
        <v>73</v>
      </c>
      <c r="H315" s="12">
        <v>110</v>
      </c>
      <c r="I315" s="12">
        <v>25</v>
      </c>
      <c r="J315" s="12">
        <v>2</v>
      </c>
      <c r="K315" s="12">
        <v>26</v>
      </c>
      <c r="L315" s="12">
        <v>87</v>
      </c>
      <c r="M315" s="12">
        <v>2</v>
      </c>
      <c r="N315" s="12">
        <v>2</v>
      </c>
      <c r="O315" s="12">
        <v>50</v>
      </c>
      <c r="P315" s="12">
        <v>83</v>
      </c>
      <c r="AI315" s="12"/>
    </row>
    <row r="316" spans="1:35" x14ac:dyDescent="0.2">
      <c r="A316" s="12" t="s">
        <v>1507</v>
      </c>
      <c r="B316" s="12">
        <v>2010</v>
      </c>
      <c r="C316" s="12" t="s">
        <v>160</v>
      </c>
      <c r="D316" s="12" t="s">
        <v>161</v>
      </c>
      <c r="E316" s="12">
        <v>147</v>
      </c>
      <c r="F316" s="12">
        <v>458</v>
      </c>
      <c r="G316" s="12">
        <v>50</v>
      </c>
      <c r="H316" s="12">
        <v>117</v>
      </c>
      <c r="I316" s="12">
        <v>27</v>
      </c>
      <c r="J316" s="12">
        <v>3</v>
      </c>
      <c r="K316" s="12">
        <v>4</v>
      </c>
      <c r="L316" s="12">
        <v>42</v>
      </c>
      <c r="M316" s="12">
        <v>7</v>
      </c>
      <c r="N316" s="12">
        <v>1</v>
      </c>
      <c r="O316" s="12">
        <v>42</v>
      </c>
      <c r="P316" s="12">
        <v>64</v>
      </c>
      <c r="AI316" s="12"/>
    </row>
    <row r="317" spans="1:35" x14ac:dyDescent="0.2">
      <c r="A317" s="12" t="s">
        <v>1759</v>
      </c>
      <c r="B317" s="12">
        <v>2010</v>
      </c>
      <c r="C317" s="12" t="s">
        <v>162</v>
      </c>
      <c r="D317" s="12" t="s">
        <v>161</v>
      </c>
      <c r="E317" s="12">
        <v>125</v>
      </c>
      <c r="F317" s="12">
        <v>463</v>
      </c>
      <c r="G317" s="12">
        <v>53</v>
      </c>
      <c r="H317" s="12">
        <v>139</v>
      </c>
      <c r="I317" s="12">
        <v>31</v>
      </c>
      <c r="J317" s="12">
        <v>5</v>
      </c>
      <c r="K317" s="12">
        <v>3</v>
      </c>
      <c r="L317" s="12">
        <v>41</v>
      </c>
      <c r="M317" s="12">
        <v>10</v>
      </c>
      <c r="N317" s="12">
        <v>8</v>
      </c>
      <c r="O317" s="12">
        <v>29</v>
      </c>
      <c r="P317" s="12">
        <v>71</v>
      </c>
      <c r="AI317" s="12"/>
    </row>
    <row r="318" spans="1:35" x14ac:dyDescent="0.2">
      <c r="A318" s="12" t="s">
        <v>1751</v>
      </c>
      <c r="B318" s="12">
        <v>2010</v>
      </c>
      <c r="C318" s="12" t="s">
        <v>182</v>
      </c>
      <c r="D318" s="12" t="s">
        <v>157</v>
      </c>
      <c r="E318" s="12">
        <v>133</v>
      </c>
      <c r="F318" s="12">
        <v>464</v>
      </c>
      <c r="G318" s="12">
        <v>49</v>
      </c>
      <c r="H318" s="12">
        <v>119</v>
      </c>
      <c r="I318" s="12">
        <v>26</v>
      </c>
      <c r="J318" s="12">
        <v>3</v>
      </c>
      <c r="K318" s="12">
        <v>14</v>
      </c>
      <c r="L318" s="12">
        <v>67</v>
      </c>
      <c r="M318" s="12">
        <v>7</v>
      </c>
      <c r="N318" s="12">
        <v>1</v>
      </c>
      <c r="O318" s="12">
        <v>40</v>
      </c>
      <c r="P318" s="12">
        <v>99</v>
      </c>
      <c r="AI318" s="12"/>
    </row>
    <row r="319" spans="1:35" x14ac:dyDescent="0.2">
      <c r="A319" s="12" t="s">
        <v>1732</v>
      </c>
      <c r="B319" s="12">
        <v>2010</v>
      </c>
      <c r="C319" s="12" t="s">
        <v>180</v>
      </c>
      <c r="D319" s="12" t="s">
        <v>161</v>
      </c>
      <c r="E319" s="12">
        <v>144</v>
      </c>
      <c r="F319" s="12">
        <v>464</v>
      </c>
      <c r="G319" s="12">
        <v>85</v>
      </c>
      <c r="H319" s="12">
        <v>128</v>
      </c>
      <c r="I319" s="12">
        <v>28</v>
      </c>
      <c r="J319" s="12">
        <v>3</v>
      </c>
      <c r="K319" s="12">
        <v>23</v>
      </c>
      <c r="L319" s="12">
        <v>66</v>
      </c>
      <c r="M319" s="12">
        <v>12</v>
      </c>
      <c r="N319" s="12">
        <v>8</v>
      </c>
      <c r="O319" s="12">
        <v>63</v>
      </c>
      <c r="P319" s="12">
        <v>148</v>
      </c>
      <c r="AI319" s="12"/>
    </row>
    <row r="320" spans="1:35" x14ac:dyDescent="0.2">
      <c r="A320" s="12" t="s">
        <v>1486</v>
      </c>
      <c r="B320" s="12">
        <v>2010</v>
      </c>
      <c r="C320" s="12" t="s">
        <v>180</v>
      </c>
      <c r="D320" s="12" t="s">
        <v>161</v>
      </c>
      <c r="E320" s="12">
        <v>136</v>
      </c>
      <c r="F320" s="12">
        <v>465</v>
      </c>
      <c r="G320" s="12">
        <v>34</v>
      </c>
      <c r="H320" s="12">
        <v>122</v>
      </c>
      <c r="I320" s="12">
        <v>19</v>
      </c>
      <c r="J320" s="12">
        <v>0</v>
      </c>
      <c r="K320" s="12">
        <v>6</v>
      </c>
      <c r="L320" s="12">
        <v>62</v>
      </c>
      <c r="M320" s="12">
        <v>8</v>
      </c>
      <c r="N320" s="12">
        <v>4</v>
      </c>
      <c r="O320" s="12">
        <v>42</v>
      </c>
      <c r="P320" s="12">
        <v>51</v>
      </c>
      <c r="AI320" s="12"/>
    </row>
    <row r="321" spans="1:35" x14ac:dyDescent="0.2">
      <c r="A321" s="12" t="s">
        <v>1367</v>
      </c>
      <c r="B321" s="12">
        <v>2010</v>
      </c>
      <c r="C321" s="12" t="s">
        <v>162</v>
      </c>
      <c r="D321" s="12" t="s">
        <v>161</v>
      </c>
      <c r="E321" s="12">
        <v>124</v>
      </c>
      <c r="F321" s="12">
        <v>465</v>
      </c>
      <c r="G321" s="12">
        <v>61</v>
      </c>
      <c r="H321" s="12">
        <v>112</v>
      </c>
      <c r="I321" s="12">
        <v>21</v>
      </c>
      <c r="J321" s="12">
        <v>1</v>
      </c>
      <c r="K321" s="12">
        <v>25</v>
      </c>
      <c r="L321" s="12">
        <v>83</v>
      </c>
      <c r="M321" s="12">
        <v>0</v>
      </c>
      <c r="N321" s="12">
        <v>0</v>
      </c>
      <c r="O321" s="12">
        <v>34</v>
      </c>
      <c r="P321" s="12">
        <v>90</v>
      </c>
      <c r="AI321" s="12"/>
    </row>
    <row r="322" spans="1:35" x14ac:dyDescent="0.2">
      <c r="A322" s="12" t="s">
        <v>1470</v>
      </c>
      <c r="B322" s="12">
        <v>2010</v>
      </c>
      <c r="C322" s="12" t="s">
        <v>171</v>
      </c>
      <c r="D322" s="12" t="s">
        <v>157</v>
      </c>
      <c r="E322" s="12">
        <v>136</v>
      </c>
      <c r="F322" s="12">
        <v>466</v>
      </c>
      <c r="G322" s="12">
        <v>76</v>
      </c>
      <c r="H322" s="12">
        <v>115</v>
      </c>
      <c r="I322" s="12">
        <v>17</v>
      </c>
      <c r="J322" s="12">
        <v>7</v>
      </c>
      <c r="K322" s="12">
        <v>24</v>
      </c>
      <c r="L322" s="12">
        <v>67</v>
      </c>
      <c r="M322" s="12">
        <v>12</v>
      </c>
      <c r="N322" s="12">
        <v>2</v>
      </c>
      <c r="O322" s="12">
        <v>53</v>
      </c>
      <c r="P322" s="12">
        <v>116</v>
      </c>
      <c r="AI322" s="12"/>
    </row>
    <row r="323" spans="1:35" x14ac:dyDescent="0.2">
      <c r="A323" s="12" t="s">
        <v>1463</v>
      </c>
      <c r="B323" s="12">
        <v>2010</v>
      </c>
      <c r="C323" s="12" t="s">
        <v>167</v>
      </c>
      <c r="D323" s="12" t="s">
        <v>157</v>
      </c>
      <c r="E323" s="12">
        <v>135</v>
      </c>
      <c r="F323" s="12">
        <v>468</v>
      </c>
      <c r="G323" s="12">
        <v>71</v>
      </c>
      <c r="H323" s="12">
        <v>119</v>
      </c>
      <c r="I323" s="12">
        <v>27</v>
      </c>
      <c r="J323" s="12">
        <v>3</v>
      </c>
      <c r="K323" s="12">
        <v>4</v>
      </c>
      <c r="L323" s="12">
        <v>47</v>
      </c>
      <c r="M323" s="12">
        <v>11</v>
      </c>
      <c r="N323" s="12">
        <v>6</v>
      </c>
      <c r="O323" s="12">
        <v>45</v>
      </c>
      <c r="P323" s="12">
        <v>83</v>
      </c>
      <c r="AI323" s="12"/>
    </row>
    <row r="324" spans="1:35" x14ac:dyDescent="0.2">
      <c r="A324" s="12" t="s">
        <v>1509</v>
      </c>
      <c r="B324" s="12">
        <v>2010</v>
      </c>
      <c r="C324" s="12" t="s">
        <v>174</v>
      </c>
      <c r="D324" s="12" t="s">
        <v>161</v>
      </c>
      <c r="E324" s="12">
        <v>139</v>
      </c>
      <c r="F324" s="12">
        <v>468</v>
      </c>
      <c r="G324" s="12">
        <v>42</v>
      </c>
      <c r="H324" s="12">
        <v>120</v>
      </c>
      <c r="I324" s="12">
        <v>29</v>
      </c>
      <c r="J324" s="12">
        <v>3</v>
      </c>
      <c r="K324" s="12">
        <v>8</v>
      </c>
      <c r="L324" s="12">
        <v>38</v>
      </c>
      <c r="M324" s="12">
        <v>12</v>
      </c>
      <c r="N324" s="12">
        <v>3</v>
      </c>
      <c r="O324" s="12">
        <v>23</v>
      </c>
      <c r="P324" s="12">
        <v>106</v>
      </c>
      <c r="AI324" s="12"/>
    </row>
    <row r="325" spans="1:35" x14ac:dyDescent="0.2">
      <c r="A325" s="12" t="s">
        <v>1586</v>
      </c>
      <c r="B325" s="12">
        <v>2010</v>
      </c>
      <c r="C325" s="12" t="s">
        <v>188</v>
      </c>
      <c r="D325" s="12" t="s">
        <v>161</v>
      </c>
      <c r="E325" s="12">
        <v>122</v>
      </c>
      <c r="F325" s="12">
        <v>470</v>
      </c>
      <c r="G325" s="12">
        <v>89</v>
      </c>
      <c r="H325" s="12">
        <v>148</v>
      </c>
      <c r="I325" s="12">
        <v>32</v>
      </c>
      <c r="J325" s="12">
        <v>3</v>
      </c>
      <c r="K325" s="12">
        <v>27</v>
      </c>
      <c r="L325" s="12">
        <v>95</v>
      </c>
      <c r="M325" s="12">
        <v>11</v>
      </c>
      <c r="N325" s="12">
        <v>2</v>
      </c>
      <c r="O325" s="12">
        <v>48</v>
      </c>
      <c r="P325" s="12">
        <v>78</v>
      </c>
      <c r="AI325" s="12"/>
    </row>
    <row r="326" spans="1:35" x14ac:dyDescent="0.2">
      <c r="A326" s="12" t="s">
        <v>1423</v>
      </c>
      <c r="B326" s="12">
        <v>2010</v>
      </c>
      <c r="C326" s="12" t="s">
        <v>160</v>
      </c>
      <c r="D326" s="12" t="s">
        <v>161</v>
      </c>
      <c r="E326" s="12">
        <v>134</v>
      </c>
      <c r="F326" s="12">
        <v>471</v>
      </c>
      <c r="G326" s="12">
        <v>65</v>
      </c>
      <c r="H326" s="12">
        <v>151</v>
      </c>
      <c r="I326" s="12">
        <v>15</v>
      </c>
      <c r="J326" s="12">
        <v>3</v>
      </c>
      <c r="K326" s="12">
        <v>8</v>
      </c>
      <c r="L326" s="12">
        <v>47</v>
      </c>
      <c r="M326" s="12">
        <v>7</v>
      </c>
      <c r="N326" s="12">
        <v>6</v>
      </c>
      <c r="O326" s="12">
        <v>29</v>
      </c>
      <c r="P326" s="12">
        <v>62</v>
      </c>
      <c r="AI326" s="12"/>
    </row>
    <row r="327" spans="1:35" x14ac:dyDescent="0.2">
      <c r="A327" s="12" t="s">
        <v>1372</v>
      </c>
      <c r="B327" s="12">
        <v>2010</v>
      </c>
      <c r="C327" s="12" t="s">
        <v>179</v>
      </c>
      <c r="D327" s="12" t="s">
        <v>161</v>
      </c>
      <c r="E327" s="12">
        <v>133</v>
      </c>
      <c r="F327" s="12">
        <v>471</v>
      </c>
      <c r="G327" s="12">
        <v>66</v>
      </c>
      <c r="H327" s="12">
        <v>134</v>
      </c>
      <c r="I327" s="12">
        <v>34</v>
      </c>
      <c r="J327" s="12">
        <v>3</v>
      </c>
      <c r="K327" s="12">
        <v>20</v>
      </c>
      <c r="L327" s="12">
        <v>83</v>
      </c>
      <c r="M327" s="12">
        <v>1</v>
      </c>
      <c r="N327" s="12">
        <v>2</v>
      </c>
      <c r="O327" s="12">
        <v>50</v>
      </c>
      <c r="P327" s="12">
        <v>82</v>
      </c>
      <c r="AI327" s="12"/>
    </row>
    <row r="328" spans="1:35" x14ac:dyDescent="0.2">
      <c r="A328" s="12" t="s">
        <v>1394</v>
      </c>
      <c r="B328" s="12">
        <v>2010</v>
      </c>
      <c r="C328" s="12" t="s">
        <v>165</v>
      </c>
      <c r="D328" s="12" t="s">
        <v>157</v>
      </c>
      <c r="E328" s="12">
        <v>150</v>
      </c>
      <c r="F328" s="12">
        <v>473</v>
      </c>
      <c r="G328" s="12">
        <v>42</v>
      </c>
      <c r="H328" s="12">
        <v>109</v>
      </c>
      <c r="I328" s="12">
        <v>13</v>
      </c>
      <c r="J328" s="12">
        <v>1</v>
      </c>
      <c r="K328" s="12">
        <v>1</v>
      </c>
      <c r="L328" s="12">
        <v>28</v>
      </c>
      <c r="M328" s="12">
        <v>11</v>
      </c>
      <c r="N328" s="12">
        <v>5</v>
      </c>
      <c r="O328" s="12">
        <v>25</v>
      </c>
      <c r="P328" s="12">
        <v>53</v>
      </c>
      <c r="AI328" s="12"/>
    </row>
    <row r="329" spans="1:35" x14ac:dyDescent="0.2">
      <c r="A329" s="12" t="s">
        <v>1364</v>
      </c>
      <c r="B329" s="12">
        <v>2010</v>
      </c>
      <c r="C329" s="12" t="s">
        <v>156</v>
      </c>
      <c r="D329" s="12" t="s">
        <v>157</v>
      </c>
      <c r="E329" s="12">
        <v>128</v>
      </c>
      <c r="F329" s="12">
        <v>474</v>
      </c>
      <c r="G329" s="12">
        <v>43</v>
      </c>
      <c r="H329" s="12">
        <v>128</v>
      </c>
      <c r="I329" s="12">
        <v>29</v>
      </c>
      <c r="J329" s="12">
        <v>0</v>
      </c>
      <c r="K329" s="12">
        <v>9</v>
      </c>
      <c r="L329" s="12">
        <v>56</v>
      </c>
      <c r="M329" s="12">
        <v>3</v>
      </c>
      <c r="N329" s="12">
        <v>4</v>
      </c>
      <c r="O329" s="12">
        <v>15</v>
      </c>
      <c r="P329" s="12">
        <v>39</v>
      </c>
      <c r="AI329" s="12"/>
    </row>
    <row r="330" spans="1:35" x14ac:dyDescent="0.2">
      <c r="A330" s="12" t="s">
        <v>1534</v>
      </c>
      <c r="B330" s="12">
        <v>2010</v>
      </c>
      <c r="C330" s="12" t="s">
        <v>180</v>
      </c>
      <c r="D330" s="12" t="s">
        <v>161</v>
      </c>
      <c r="E330" s="12">
        <v>137</v>
      </c>
      <c r="F330" s="12">
        <v>476</v>
      </c>
      <c r="G330" s="12">
        <v>66</v>
      </c>
      <c r="H330" s="12">
        <v>126</v>
      </c>
      <c r="I330" s="12">
        <v>18</v>
      </c>
      <c r="J330" s="12">
        <v>1</v>
      </c>
      <c r="K330" s="12">
        <v>5</v>
      </c>
      <c r="L330" s="12">
        <v>42</v>
      </c>
      <c r="M330" s="12">
        <v>5</v>
      </c>
      <c r="N330" s="12">
        <v>3</v>
      </c>
      <c r="O330" s="12">
        <v>43</v>
      </c>
      <c r="P330" s="12">
        <v>64</v>
      </c>
      <c r="AI330" s="12"/>
    </row>
    <row r="331" spans="1:35" x14ac:dyDescent="0.2">
      <c r="A331" s="12" t="s">
        <v>1658</v>
      </c>
      <c r="B331" s="12">
        <v>2010</v>
      </c>
      <c r="C331" s="12" t="s">
        <v>171</v>
      </c>
      <c r="D331" s="12" t="s">
        <v>157</v>
      </c>
      <c r="E331" s="12">
        <v>150</v>
      </c>
      <c r="F331" s="12">
        <v>477</v>
      </c>
      <c r="G331" s="12">
        <v>97</v>
      </c>
      <c r="H331" s="12">
        <v>132</v>
      </c>
      <c r="I331" s="12">
        <v>20</v>
      </c>
      <c r="J331" s="12">
        <v>7</v>
      </c>
      <c r="K331" s="12">
        <v>5</v>
      </c>
      <c r="L331" s="12">
        <v>47</v>
      </c>
      <c r="M331" s="12">
        <v>47</v>
      </c>
      <c r="N331" s="12">
        <v>9</v>
      </c>
      <c r="O331" s="12">
        <v>79</v>
      </c>
      <c r="P331" s="12">
        <v>101</v>
      </c>
      <c r="AI331" s="12"/>
    </row>
    <row r="332" spans="1:35" x14ac:dyDescent="0.2">
      <c r="A332" s="12" t="s">
        <v>1321</v>
      </c>
      <c r="B332" s="12">
        <v>2010</v>
      </c>
      <c r="C332" s="12" t="s">
        <v>168</v>
      </c>
      <c r="D332" s="12" t="s">
        <v>157</v>
      </c>
      <c r="E332" s="12">
        <v>139</v>
      </c>
      <c r="F332" s="12">
        <v>478</v>
      </c>
      <c r="G332" s="12">
        <v>69</v>
      </c>
      <c r="H332" s="12">
        <v>122</v>
      </c>
      <c r="I332" s="12">
        <v>24</v>
      </c>
      <c r="J332" s="12">
        <v>2</v>
      </c>
      <c r="K332" s="12">
        <v>22</v>
      </c>
      <c r="L332" s="12">
        <v>68</v>
      </c>
      <c r="M332" s="12">
        <v>3</v>
      </c>
      <c r="N332" s="12">
        <v>1</v>
      </c>
      <c r="O332" s="12">
        <v>60</v>
      </c>
      <c r="P332" s="12">
        <v>105</v>
      </c>
      <c r="AI332" s="12"/>
    </row>
    <row r="333" spans="1:35" x14ac:dyDescent="0.2">
      <c r="A333" s="12" t="s">
        <v>1525</v>
      </c>
      <c r="B333" s="12">
        <v>2010</v>
      </c>
      <c r="C333" s="12" t="s">
        <v>160</v>
      </c>
      <c r="D333" s="12" t="s">
        <v>161</v>
      </c>
      <c r="E333" s="12">
        <v>143</v>
      </c>
      <c r="F333" s="12">
        <v>479</v>
      </c>
      <c r="G333" s="12">
        <v>63</v>
      </c>
      <c r="H333" s="12">
        <v>129</v>
      </c>
      <c r="I333" s="12">
        <v>25</v>
      </c>
      <c r="J333" s="12">
        <v>0</v>
      </c>
      <c r="K333" s="12">
        <v>21</v>
      </c>
      <c r="L333" s="12">
        <v>77</v>
      </c>
      <c r="M333" s="12">
        <v>5</v>
      </c>
      <c r="N333" s="12">
        <v>2</v>
      </c>
      <c r="O333" s="12">
        <v>74</v>
      </c>
      <c r="P333" s="12">
        <v>98</v>
      </c>
      <c r="AI333" s="12"/>
    </row>
    <row r="334" spans="1:35" x14ac:dyDescent="0.2">
      <c r="A334" s="12" t="s">
        <v>1451</v>
      </c>
      <c r="B334" s="12">
        <v>2010</v>
      </c>
      <c r="C334" s="12" t="s">
        <v>181</v>
      </c>
      <c r="D334" s="12" t="s">
        <v>157</v>
      </c>
      <c r="E334" s="12">
        <v>145</v>
      </c>
      <c r="F334" s="12">
        <v>482</v>
      </c>
      <c r="G334" s="12">
        <v>55</v>
      </c>
      <c r="H334" s="12">
        <v>132</v>
      </c>
      <c r="I334" s="12">
        <v>24</v>
      </c>
      <c r="J334" s="12">
        <v>1</v>
      </c>
      <c r="K334" s="12">
        <v>21</v>
      </c>
      <c r="L334" s="12">
        <v>84</v>
      </c>
      <c r="M334" s="12">
        <v>0</v>
      </c>
      <c r="N334" s="12">
        <v>1</v>
      </c>
      <c r="O334" s="12">
        <v>67</v>
      </c>
      <c r="P334" s="12">
        <v>98</v>
      </c>
      <c r="AI334" s="12"/>
    </row>
    <row r="335" spans="1:35" x14ac:dyDescent="0.2">
      <c r="A335" s="12" t="s">
        <v>1399</v>
      </c>
      <c r="B335" s="12">
        <v>2010</v>
      </c>
      <c r="C335" s="12" t="s">
        <v>167</v>
      </c>
      <c r="D335" s="12" t="s">
        <v>157</v>
      </c>
      <c r="E335" s="12">
        <v>144</v>
      </c>
      <c r="F335" s="12">
        <v>484</v>
      </c>
      <c r="G335" s="12">
        <v>64</v>
      </c>
      <c r="H335" s="12">
        <v>95</v>
      </c>
      <c r="I335" s="12">
        <v>18</v>
      </c>
      <c r="J335" s="12">
        <v>0</v>
      </c>
      <c r="K335" s="12">
        <v>28</v>
      </c>
      <c r="L335" s="12">
        <v>84</v>
      </c>
      <c r="M335" s="12">
        <v>5</v>
      </c>
      <c r="N335" s="12">
        <v>1</v>
      </c>
      <c r="O335" s="12">
        <v>87</v>
      </c>
      <c r="P335" s="12">
        <v>158</v>
      </c>
      <c r="AI335" s="12"/>
    </row>
    <row r="336" spans="1:35" x14ac:dyDescent="0.2">
      <c r="A336" s="12" t="s">
        <v>1427</v>
      </c>
      <c r="B336" s="12">
        <v>2010</v>
      </c>
      <c r="C336" s="12" t="s">
        <v>168</v>
      </c>
      <c r="D336" s="12" t="s">
        <v>157</v>
      </c>
      <c r="E336" s="12">
        <v>127</v>
      </c>
      <c r="F336" s="12">
        <v>493</v>
      </c>
      <c r="G336" s="12">
        <v>64</v>
      </c>
      <c r="H336" s="12">
        <v>149</v>
      </c>
      <c r="I336" s="12">
        <v>32</v>
      </c>
      <c r="J336" s="12">
        <v>1</v>
      </c>
      <c r="K336" s="12">
        <v>20</v>
      </c>
      <c r="L336" s="12">
        <v>79</v>
      </c>
      <c r="M336" s="12">
        <v>1</v>
      </c>
      <c r="N336" s="12">
        <v>0</v>
      </c>
      <c r="O336" s="12">
        <v>40</v>
      </c>
      <c r="P336" s="12">
        <v>52</v>
      </c>
      <c r="AI336" s="12"/>
    </row>
    <row r="337" spans="1:35" x14ac:dyDescent="0.2">
      <c r="A337" s="12" t="s">
        <v>1309</v>
      </c>
      <c r="B337" s="12">
        <v>2010</v>
      </c>
      <c r="C337" s="12" t="s">
        <v>179</v>
      </c>
      <c r="D337" s="12" t="s">
        <v>161</v>
      </c>
      <c r="E337" s="12">
        <v>123</v>
      </c>
      <c r="F337" s="12">
        <v>494</v>
      </c>
      <c r="G337" s="12">
        <v>64</v>
      </c>
      <c r="H337" s="12">
        <v>130</v>
      </c>
      <c r="I337" s="12">
        <v>33</v>
      </c>
      <c r="J337" s="12">
        <v>0</v>
      </c>
      <c r="K337" s="12">
        <v>4</v>
      </c>
      <c r="L337" s="12">
        <v>42</v>
      </c>
      <c r="M337" s="12">
        <v>11</v>
      </c>
      <c r="N337" s="12">
        <v>4</v>
      </c>
      <c r="O337" s="12">
        <v>28</v>
      </c>
      <c r="P337" s="12">
        <v>53</v>
      </c>
      <c r="AI337" s="12"/>
    </row>
    <row r="338" spans="1:35" x14ac:dyDescent="0.2">
      <c r="A338" s="12" t="s">
        <v>1633</v>
      </c>
      <c r="B338" s="12">
        <v>2010</v>
      </c>
      <c r="C338" s="12" t="s">
        <v>170</v>
      </c>
      <c r="D338" s="12" t="s">
        <v>157</v>
      </c>
      <c r="E338" s="12">
        <v>131</v>
      </c>
      <c r="F338" s="12">
        <v>495</v>
      </c>
      <c r="G338" s="12">
        <v>55</v>
      </c>
      <c r="H338" s="12">
        <v>120</v>
      </c>
      <c r="I338" s="12">
        <v>18</v>
      </c>
      <c r="J338" s="12">
        <v>2</v>
      </c>
      <c r="K338" s="12">
        <v>13</v>
      </c>
      <c r="L338" s="12">
        <v>71</v>
      </c>
      <c r="M338" s="12">
        <v>3</v>
      </c>
      <c r="N338" s="12">
        <v>2</v>
      </c>
      <c r="O338" s="12">
        <v>33</v>
      </c>
      <c r="P338" s="12">
        <v>49</v>
      </c>
      <c r="AI338" s="12"/>
    </row>
    <row r="339" spans="1:35" x14ac:dyDescent="0.2">
      <c r="A339" s="12" t="s">
        <v>1635</v>
      </c>
      <c r="B339" s="12">
        <v>2010</v>
      </c>
      <c r="C339" s="12" t="s">
        <v>169</v>
      </c>
      <c r="D339" s="12" t="s">
        <v>161</v>
      </c>
      <c r="E339" s="12">
        <v>133</v>
      </c>
      <c r="F339" s="12">
        <v>495</v>
      </c>
      <c r="G339" s="12">
        <v>73</v>
      </c>
      <c r="H339" s="12">
        <v>135</v>
      </c>
      <c r="I339" s="12">
        <v>27</v>
      </c>
      <c r="J339" s="12">
        <v>3</v>
      </c>
      <c r="K339" s="12">
        <v>17</v>
      </c>
      <c r="L339" s="12">
        <v>69</v>
      </c>
      <c r="M339" s="12">
        <v>18</v>
      </c>
      <c r="N339" s="12">
        <v>8</v>
      </c>
      <c r="O339" s="12">
        <v>64</v>
      </c>
      <c r="P339" s="12">
        <v>152</v>
      </c>
      <c r="AI339" s="12"/>
    </row>
    <row r="340" spans="1:35" x14ac:dyDescent="0.2">
      <c r="A340" s="12" t="s">
        <v>1375</v>
      </c>
      <c r="B340" s="12">
        <v>2010</v>
      </c>
      <c r="C340" s="12" t="s">
        <v>162</v>
      </c>
      <c r="D340" s="12" t="s">
        <v>161</v>
      </c>
      <c r="E340" s="12">
        <v>147</v>
      </c>
      <c r="F340" s="12">
        <v>496</v>
      </c>
      <c r="G340" s="12">
        <v>67</v>
      </c>
      <c r="H340" s="12">
        <v>128</v>
      </c>
      <c r="I340" s="12">
        <v>40</v>
      </c>
      <c r="J340" s="12">
        <v>3</v>
      </c>
      <c r="K340" s="12">
        <v>24</v>
      </c>
      <c r="L340" s="12">
        <v>79</v>
      </c>
      <c r="M340" s="12">
        <v>5</v>
      </c>
      <c r="N340" s="12">
        <v>1</v>
      </c>
      <c r="O340" s="12">
        <v>45</v>
      </c>
      <c r="P340" s="12">
        <v>123</v>
      </c>
      <c r="AI340" s="12"/>
    </row>
    <row r="341" spans="1:35" x14ac:dyDescent="0.2">
      <c r="A341" s="12" t="s">
        <v>1422</v>
      </c>
      <c r="B341" s="12">
        <v>2010</v>
      </c>
      <c r="C341" s="12" t="s">
        <v>175</v>
      </c>
      <c r="D341" s="12" t="s">
        <v>157</v>
      </c>
      <c r="E341" s="12">
        <v>126</v>
      </c>
      <c r="F341" s="12">
        <v>497</v>
      </c>
      <c r="G341" s="12">
        <v>80</v>
      </c>
      <c r="H341" s="12">
        <v>133</v>
      </c>
      <c r="I341" s="12">
        <v>24</v>
      </c>
      <c r="J341" s="12">
        <v>5</v>
      </c>
      <c r="K341" s="12">
        <v>6</v>
      </c>
      <c r="L341" s="12">
        <v>37</v>
      </c>
      <c r="M341" s="12">
        <v>10</v>
      </c>
      <c r="N341" s="12">
        <v>3</v>
      </c>
      <c r="O341" s="12">
        <v>50</v>
      </c>
      <c r="P341" s="12">
        <v>87</v>
      </c>
      <c r="AI341" s="12"/>
    </row>
    <row r="342" spans="1:35" x14ac:dyDescent="0.2">
      <c r="A342" s="12" t="s">
        <v>1626</v>
      </c>
      <c r="B342" s="12">
        <v>2010</v>
      </c>
      <c r="C342" s="12" t="s">
        <v>169</v>
      </c>
      <c r="D342" s="12" t="s">
        <v>161</v>
      </c>
      <c r="E342" s="12">
        <v>145</v>
      </c>
      <c r="F342" s="12">
        <v>499</v>
      </c>
      <c r="G342" s="12">
        <v>79</v>
      </c>
      <c r="H342" s="12">
        <v>99</v>
      </c>
      <c r="I342" s="12">
        <v>17</v>
      </c>
      <c r="J342" s="12">
        <v>2</v>
      </c>
      <c r="K342" s="12">
        <v>32</v>
      </c>
      <c r="L342" s="12">
        <v>85</v>
      </c>
      <c r="M342" s="12">
        <v>7</v>
      </c>
      <c r="N342" s="12">
        <v>4</v>
      </c>
      <c r="O342" s="12">
        <v>83</v>
      </c>
      <c r="P342" s="12">
        <v>211</v>
      </c>
      <c r="AI342" s="12"/>
    </row>
    <row r="343" spans="1:35" x14ac:dyDescent="0.2">
      <c r="A343" s="12" t="s">
        <v>1654</v>
      </c>
      <c r="B343" s="12">
        <v>2010</v>
      </c>
      <c r="C343" s="12" t="s">
        <v>166</v>
      </c>
      <c r="D343" s="12" t="s">
        <v>161</v>
      </c>
      <c r="E343" s="12">
        <v>145</v>
      </c>
      <c r="F343" s="12">
        <v>506</v>
      </c>
      <c r="G343" s="12">
        <v>57</v>
      </c>
      <c r="H343" s="12">
        <v>119</v>
      </c>
      <c r="I343" s="12">
        <v>14</v>
      </c>
      <c r="J343" s="12">
        <v>10</v>
      </c>
      <c r="K343" s="12">
        <v>4</v>
      </c>
      <c r="L343" s="12">
        <v>41</v>
      </c>
      <c r="M343" s="12">
        <v>10</v>
      </c>
      <c r="N343" s="12">
        <v>4</v>
      </c>
      <c r="O343" s="12">
        <v>36</v>
      </c>
      <c r="P343" s="12">
        <v>70</v>
      </c>
      <c r="AI343" s="12"/>
    </row>
    <row r="344" spans="1:35" x14ac:dyDescent="0.2">
      <c r="A344" s="12" t="s">
        <v>1437</v>
      </c>
      <c r="B344" s="12">
        <v>2010</v>
      </c>
      <c r="C344" s="12" t="s">
        <v>185</v>
      </c>
      <c r="D344" s="12" t="s">
        <v>161</v>
      </c>
      <c r="E344" s="12">
        <v>139</v>
      </c>
      <c r="F344" s="12">
        <v>507</v>
      </c>
      <c r="G344" s="12">
        <v>84</v>
      </c>
      <c r="H344" s="12">
        <v>136</v>
      </c>
      <c r="I344" s="12">
        <v>43</v>
      </c>
      <c r="J344" s="12">
        <v>8</v>
      </c>
      <c r="K344" s="12">
        <v>16</v>
      </c>
      <c r="L344" s="12">
        <v>63</v>
      </c>
      <c r="M344" s="12">
        <v>26</v>
      </c>
      <c r="N344" s="12">
        <v>7</v>
      </c>
      <c r="O344" s="12">
        <v>56</v>
      </c>
      <c r="P344" s="12">
        <v>128</v>
      </c>
      <c r="AI344" s="12"/>
    </row>
    <row r="345" spans="1:35" x14ac:dyDescent="0.2">
      <c r="A345" s="12" t="s">
        <v>1679</v>
      </c>
      <c r="B345" s="12">
        <v>2010</v>
      </c>
      <c r="C345" s="12" t="s">
        <v>170</v>
      </c>
      <c r="D345" s="12" t="s">
        <v>157</v>
      </c>
      <c r="E345" s="12">
        <v>156</v>
      </c>
      <c r="F345" s="12">
        <v>508</v>
      </c>
      <c r="G345" s="12">
        <v>64</v>
      </c>
      <c r="H345" s="12">
        <v>127</v>
      </c>
      <c r="I345" s="12">
        <v>26</v>
      </c>
      <c r="J345" s="12">
        <v>8</v>
      </c>
      <c r="K345" s="12">
        <v>6</v>
      </c>
      <c r="L345" s="12">
        <v>46</v>
      </c>
      <c r="M345" s="12">
        <v>29</v>
      </c>
      <c r="N345" s="12">
        <v>5</v>
      </c>
      <c r="O345" s="12">
        <v>50</v>
      </c>
      <c r="P345" s="12">
        <v>96</v>
      </c>
      <c r="AI345" s="12"/>
    </row>
    <row r="346" spans="1:35" x14ac:dyDescent="0.2">
      <c r="A346" s="12" t="s">
        <v>1303</v>
      </c>
      <c r="B346" s="12">
        <v>2010</v>
      </c>
      <c r="C346" s="12" t="s">
        <v>177</v>
      </c>
      <c r="D346" s="12" t="s">
        <v>161</v>
      </c>
      <c r="E346" s="12">
        <v>146</v>
      </c>
      <c r="F346" s="12">
        <v>509</v>
      </c>
      <c r="G346" s="12">
        <v>56</v>
      </c>
      <c r="H346" s="12">
        <v>126</v>
      </c>
      <c r="I346" s="12">
        <v>28</v>
      </c>
      <c r="J346" s="12">
        <v>1</v>
      </c>
      <c r="K346" s="12">
        <v>17</v>
      </c>
      <c r="L346" s="12">
        <v>64</v>
      </c>
      <c r="M346" s="12">
        <v>0</v>
      </c>
      <c r="N346" s="12">
        <v>4</v>
      </c>
      <c r="O346" s="12">
        <v>48</v>
      </c>
      <c r="P346" s="12">
        <v>138</v>
      </c>
      <c r="AI346" s="12"/>
    </row>
    <row r="347" spans="1:35" x14ac:dyDescent="0.2">
      <c r="A347" s="12" t="s">
        <v>1644</v>
      </c>
      <c r="B347" s="12">
        <v>2010</v>
      </c>
      <c r="C347" s="12" t="s">
        <v>179</v>
      </c>
      <c r="D347" s="12" t="s">
        <v>161</v>
      </c>
      <c r="E347" s="12">
        <v>148</v>
      </c>
      <c r="F347" s="12">
        <v>509</v>
      </c>
      <c r="G347" s="12">
        <v>80</v>
      </c>
      <c r="H347" s="12">
        <v>143</v>
      </c>
      <c r="I347" s="12">
        <v>23</v>
      </c>
      <c r="J347" s="12">
        <v>5</v>
      </c>
      <c r="K347" s="12">
        <v>25</v>
      </c>
      <c r="L347" s="12">
        <v>70</v>
      </c>
      <c r="M347" s="12">
        <v>5</v>
      </c>
      <c r="N347" s="12">
        <v>4</v>
      </c>
      <c r="O347" s="12">
        <v>58</v>
      </c>
      <c r="P347" s="12">
        <v>136</v>
      </c>
      <c r="AI347" s="12"/>
    </row>
    <row r="348" spans="1:35" x14ac:dyDescent="0.2">
      <c r="A348" s="12" t="s">
        <v>1620</v>
      </c>
      <c r="B348" s="12">
        <v>2010</v>
      </c>
      <c r="C348" s="12" t="s">
        <v>183</v>
      </c>
      <c r="D348" s="12" t="s">
        <v>161</v>
      </c>
      <c r="E348" s="12">
        <v>136</v>
      </c>
      <c r="F348" s="12">
        <v>509</v>
      </c>
      <c r="G348" s="12">
        <v>60</v>
      </c>
      <c r="H348" s="12">
        <v>129</v>
      </c>
      <c r="I348" s="12">
        <v>17</v>
      </c>
      <c r="J348" s="12">
        <v>7</v>
      </c>
      <c r="K348" s="12">
        <v>0</v>
      </c>
      <c r="L348" s="12">
        <v>24</v>
      </c>
      <c r="M348" s="12">
        <v>34</v>
      </c>
      <c r="N348" s="12">
        <v>17</v>
      </c>
      <c r="O348" s="12">
        <v>40</v>
      </c>
      <c r="P348" s="12">
        <v>88</v>
      </c>
      <c r="AI348" s="12"/>
    </row>
    <row r="349" spans="1:35" x14ac:dyDescent="0.2">
      <c r="A349" s="12" t="s">
        <v>1484</v>
      </c>
      <c r="B349" s="12">
        <v>2010</v>
      </c>
      <c r="C349" s="12" t="s">
        <v>175</v>
      </c>
      <c r="D349" s="12" t="s">
        <v>157</v>
      </c>
      <c r="E349" s="12">
        <v>137</v>
      </c>
      <c r="F349" s="12">
        <v>510</v>
      </c>
      <c r="G349" s="12">
        <v>88</v>
      </c>
      <c r="H349" s="12">
        <v>167</v>
      </c>
      <c r="I349" s="12">
        <v>43</v>
      </c>
      <c r="J349" s="12">
        <v>1</v>
      </c>
      <c r="K349" s="12">
        <v>9</v>
      </c>
      <c r="L349" s="12">
        <v>75</v>
      </c>
      <c r="M349" s="12">
        <v>1</v>
      </c>
      <c r="N349" s="12">
        <v>4</v>
      </c>
      <c r="O349" s="12">
        <v>65</v>
      </c>
      <c r="P349" s="12">
        <v>53</v>
      </c>
      <c r="AI349" s="12"/>
    </row>
    <row r="350" spans="1:35" x14ac:dyDescent="0.2">
      <c r="A350" s="12" t="s">
        <v>1447</v>
      </c>
      <c r="B350" s="12">
        <v>2010</v>
      </c>
      <c r="C350" s="12" t="s">
        <v>179</v>
      </c>
      <c r="D350" s="12" t="s">
        <v>161</v>
      </c>
      <c r="E350" s="12">
        <v>148</v>
      </c>
      <c r="F350" s="12">
        <v>511</v>
      </c>
      <c r="G350" s="12">
        <v>77</v>
      </c>
      <c r="H350" s="12">
        <v>136</v>
      </c>
      <c r="I350" s="12">
        <v>24</v>
      </c>
      <c r="J350" s="12">
        <v>3</v>
      </c>
      <c r="K350" s="12">
        <v>18</v>
      </c>
      <c r="L350" s="12">
        <v>86</v>
      </c>
      <c r="M350" s="12">
        <v>5</v>
      </c>
      <c r="N350" s="12">
        <v>3</v>
      </c>
      <c r="O350" s="12">
        <v>39</v>
      </c>
      <c r="P350" s="12">
        <v>123</v>
      </c>
      <c r="AI350" s="12"/>
    </row>
    <row r="351" spans="1:35" x14ac:dyDescent="0.2">
      <c r="A351" s="12" t="s">
        <v>1393</v>
      </c>
      <c r="B351" s="12">
        <v>2010</v>
      </c>
      <c r="C351" s="12" t="s">
        <v>182</v>
      </c>
      <c r="D351" s="12" t="s">
        <v>157</v>
      </c>
      <c r="E351" s="12">
        <v>144</v>
      </c>
      <c r="F351" s="12">
        <v>514</v>
      </c>
      <c r="G351" s="12">
        <v>47</v>
      </c>
      <c r="H351" s="12">
        <v>127</v>
      </c>
      <c r="I351" s="12">
        <v>28</v>
      </c>
      <c r="J351" s="12">
        <v>5</v>
      </c>
      <c r="K351" s="12">
        <v>13</v>
      </c>
      <c r="L351" s="12">
        <v>70</v>
      </c>
      <c r="M351" s="12">
        <v>4</v>
      </c>
      <c r="N351" s="12">
        <v>3</v>
      </c>
      <c r="O351" s="12">
        <v>54</v>
      </c>
      <c r="P351" s="12">
        <v>134</v>
      </c>
      <c r="AI351" s="12"/>
    </row>
    <row r="352" spans="1:35" x14ac:dyDescent="0.2">
      <c r="A352" s="12" t="s">
        <v>1479</v>
      </c>
      <c r="B352" s="12">
        <v>2010</v>
      </c>
      <c r="C352" s="12" t="s">
        <v>158</v>
      </c>
      <c r="D352" s="12" t="s">
        <v>161</v>
      </c>
      <c r="E352" s="12">
        <v>137</v>
      </c>
      <c r="F352" s="12">
        <v>514</v>
      </c>
      <c r="G352" s="12">
        <v>62</v>
      </c>
      <c r="H352" s="12">
        <v>148</v>
      </c>
      <c r="I352" s="12">
        <v>34</v>
      </c>
      <c r="J352" s="12">
        <v>1</v>
      </c>
      <c r="K352" s="12">
        <v>6</v>
      </c>
      <c r="L352" s="12">
        <v>59</v>
      </c>
      <c r="M352" s="12">
        <v>4</v>
      </c>
      <c r="N352" s="12">
        <v>1</v>
      </c>
      <c r="O352" s="12">
        <v>51</v>
      </c>
      <c r="P352" s="12">
        <v>36</v>
      </c>
      <c r="AI352" s="12"/>
    </row>
    <row r="353" spans="1:35" x14ac:dyDescent="0.2">
      <c r="A353" s="12" t="s">
        <v>1739</v>
      </c>
      <c r="B353" s="12">
        <v>2010</v>
      </c>
      <c r="C353" s="12" t="s">
        <v>179</v>
      </c>
      <c r="D353" s="12" t="s">
        <v>161</v>
      </c>
      <c r="E353" s="12">
        <v>150</v>
      </c>
      <c r="F353" s="12">
        <v>514</v>
      </c>
      <c r="G353" s="12">
        <v>91</v>
      </c>
      <c r="H353" s="12">
        <v>131</v>
      </c>
      <c r="I353" s="12">
        <v>19</v>
      </c>
      <c r="J353" s="12">
        <v>6</v>
      </c>
      <c r="K353" s="12">
        <v>22</v>
      </c>
      <c r="L353" s="12">
        <v>77</v>
      </c>
      <c r="M353" s="12">
        <v>30</v>
      </c>
      <c r="N353" s="12">
        <v>6</v>
      </c>
      <c r="O353" s="12">
        <v>55</v>
      </c>
      <c r="P353" s="12">
        <v>168</v>
      </c>
      <c r="AI353" s="12"/>
    </row>
    <row r="354" spans="1:35" x14ac:dyDescent="0.2">
      <c r="A354" s="12" t="s">
        <v>1553</v>
      </c>
      <c r="B354" s="12">
        <v>2010</v>
      </c>
      <c r="C354" s="12" t="s">
        <v>177</v>
      </c>
      <c r="D354" s="12" t="s">
        <v>161</v>
      </c>
      <c r="E354" s="12">
        <v>139</v>
      </c>
      <c r="F354" s="12">
        <v>517</v>
      </c>
      <c r="G354" s="12">
        <v>71</v>
      </c>
      <c r="H354" s="12">
        <v>151</v>
      </c>
      <c r="I354" s="12">
        <v>33</v>
      </c>
      <c r="J354" s="12">
        <v>1</v>
      </c>
      <c r="K354" s="12">
        <v>23</v>
      </c>
      <c r="L354" s="12">
        <v>82</v>
      </c>
      <c r="M354" s="12">
        <v>2</v>
      </c>
      <c r="N354" s="12">
        <v>1</v>
      </c>
      <c r="O354" s="12">
        <v>59</v>
      </c>
      <c r="P354" s="12">
        <v>102</v>
      </c>
      <c r="AI354" s="12"/>
    </row>
    <row r="355" spans="1:35" x14ac:dyDescent="0.2">
      <c r="A355" s="12" t="s">
        <v>1610</v>
      </c>
      <c r="B355" s="12">
        <v>2010</v>
      </c>
      <c r="C355" s="12" t="s">
        <v>184</v>
      </c>
      <c r="D355" s="12" t="s">
        <v>157</v>
      </c>
      <c r="E355" s="12">
        <v>133</v>
      </c>
      <c r="F355" s="12">
        <v>518</v>
      </c>
      <c r="G355" s="12">
        <v>95</v>
      </c>
      <c r="H355" s="12">
        <v>186</v>
      </c>
      <c r="I355" s="12">
        <v>40</v>
      </c>
      <c r="J355" s="12">
        <v>3</v>
      </c>
      <c r="K355" s="12">
        <v>32</v>
      </c>
      <c r="L355" s="12">
        <v>100</v>
      </c>
      <c r="M355" s="12">
        <v>8</v>
      </c>
      <c r="N355" s="12">
        <v>1</v>
      </c>
      <c r="O355" s="12">
        <v>43</v>
      </c>
      <c r="P355" s="12">
        <v>95</v>
      </c>
      <c r="AI355" s="12"/>
    </row>
    <row r="356" spans="1:35" x14ac:dyDescent="0.2">
      <c r="A356" s="12" t="s">
        <v>1481</v>
      </c>
      <c r="B356" s="12">
        <v>2010</v>
      </c>
      <c r="C356" s="12" t="s">
        <v>175</v>
      </c>
      <c r="D356" s="12" t="s">
        <v>157</v>
      </c>
      <c r="E356" s="12">
        <v>143</v>
      </c>
      <c r="F356" s="12">
        <v>518</v>
      </c>
      <c r="G356" s="12">
        <v>68</v>
      </c>
      <c r="H356" s="12">
        <v>129</v>
      </c>
      <c r="I356" s="12">
        <v>23</v>
      </c>
      <c r="J356" s="12">
        <v>3</v>
      </c>
      <c r="K356" s="12">
        <v>21</v>
      </c>
      <c r="L356" s="12">
        <v>92</v>
      </c>
      <c r="M356" s="12">
        <v>0</v>
      </c>
      <c r="N356" s="12">
        <v>1</v>
      </c>
      <c r="O356" s="12">
        <v>56</v>
      </c>
      <c r="P356" s="12">
        <v>116</v>
      </c>
      <c r="AI356" s="12"/>
    </row>
    <row r="357" spans="1:35" x14ac:dyDescent="0.2">
      <c r="A357" s="12" t="s">
        <v>1360</v>
      </c>
      <c r="B357" s="12">
        <v>2010</v>
      </c>
      <c r="C357" s="12" t="s">
        <v>168</v>
      </c>
      <c r="D357" s="12" t="s">
        <v>157</v>
      </c>
      <c r="E357" s="12">
        <v>145</v>
      </c>
      <c r="F357" s="12">
        <v>518</v>
      </c>
      <c r="G357" s="12">
        <v>86</v>
      </c>
      <c r="H357" s="12">
        <v>140</v>
      </c>
      <c r="I357" s="12">
        <v>36</v>
      </c>
      <c r="J357" s="12">
        <v>1</v>
      </c>
      <c r="K357" s="12">
        <v>32</v>
      </c>
      <c r="L357" s="12">
        <v>102</v>
      </c>
      <c r="M357" s="12">
        <v>0</v>
      </c>
      <c r="N357" s="12">
        <v>1</v>
      </c>
      <c r="O357" s="12">
        <v>82</v>
      </c>
      <c r="P357" s="12">
        <v>145</v>
      </c>
      <c r="AI357" s="12"/>
    </row>
    <row r="358" spans="1:35" x14ac:dyDescent="0.2">
      <c r="A358" s="12" t="s">
        <v>1774</v>
      </c>
      <c r="B358" s="12">
        <v>2010</v>
      </c>
      <c r="C358" s="12" t="s">
        <v>160</v>
      </c>
      <c r="D358" s="12" t="s">
        <v>161</v>
      </c>
      <c r="E358" s="12">
        <v>142</v>
      </c>
      <c r="F358" s="12">
        <v>520</v>
      </c>
      <c r="G358" s="12">
        <v>83</v>
      </c>
      <c r="H358" s="12">
        <v>144</v>
      </c>
      <c r="I358" s="12">
        <v>29</v>
      </c>
      <c r="J358" s="12">
        <v>5</v>
      </c>
      <c r="K358" s="12">
        <v>18</v>
      </c>
      <c r="L358" s="12">
        <v>72</v>
      </c>
      <c r="M358" s="12">
        <v>11</v>
      </c>
      <c r="N358" s="12">
        <v>6</v>
      </c>
      <c r="O358" s="12">
        <v>91</v>
      </c>
      <c r="P358" s="12">
        <v>128</v>
      </c>
      <c r="AI358" s="12"/>
    </row>
    <row r="359" spans="1:35" x14ac:dyDescent="0.2">
      <c r="A359" s="12" t="s">
        <v>1408</v>
      </c>
      <c r="B359" s="12">
        <v>2010</v>
      </c>
      <c r="C359" s="12" t="s">
        <v>185</v>
      </c>
      <c r="D359" s="12" t="s">
        <v>161</v>
      </c>
      <c r="E359" s="12">
        <v>148</v>
      </c>
      <c r="F359" s="12">
        <v>521</v>
      </c>
      <c r="G359" s="12">
        <v>64</v>
      </c>
      <c r="H359" s="12">
        <v>129</v>
      </c>
      <c r="I359" s="12">
        <v>24</v>
      </c>
      <c r="J359" s="12">
        <v>2</v>
      </c>
      <c r="K359" s="12">
        <v>24</v>
      </c>
      <c r="L359" s="12">
        <v>85</v>
      </c>
      <c r="M359" s="12">
        <v>1</v>
      </c>
      <c r="N359" s="12">
        <v>2</v>
      </c>
      <c r="O359" s="12">
        <v>45</v>
      </c>
      <c r="P359" s="12">
        <v>92</v>
      </c>
      <c r="AI359" s="12"/>
    </row>
    <row r="360" spans="1:35" x14ac:dyDescent="0.2">
      <c r="A360" s="12" t="s">
        <v>1370</v>
      </c>
      <c r="B360" s="12">
        <v>2010</v>
      </c>
      <c r="C360" s="12" t="s">
        <v>171</v>
      </c>
      <c r="D360" s="12" t="s">
        <v>157</v>
      </c>
      <c r="E360" s="12">
        <v>137</v>
      </c>
      <c r="F360" s="12">
        <v>522</v>
      </c>
      <c r="G360" s="12">
        <v>74</v>
      </c>
      <c r="H360" s="12">
        <v>141</v>
      </c>
      <c r="I360" s="12">
        <v>29</v>
      </c>
      <c r="J360" s="12">
        <v>2</v>
      </c>
      <c r="K360" s="12">
        <v>30</v>
      </c>
      <c r="L360" s="12">
        <v>125</v>
      </c>
      <c r="M360" s="12">
        <v>4</v>
      </c>
      <c r="N360" s="12">
        <v>3</v>
      </c>
      <c r="O360" s="12">
        <v>59</v>
      </c>
      <c r="P360" s="12">
        <v>98</v>
      </c>
      <c r="AI360" s="12"/>
    </row>
    <row r="361" spans="1:35" x14ac:dyDescent="0.2">
      <c r="A361" s="12" t="s">
        <v>1764</v>
      </c>
      <c r="B361" s="12">
        <v>2010</v>
      </c>
      <c r="C361" s="12" t="s">
        <v>173</v>
      </c>
      <c r="D361" s="12" t="s">
        <v>161</v>
      </c>
      <c r="E361" s="12">
        <v>147</v>
      </c>
      <c r="F361" s="12">
        <v>523</v>
      </c>
      <c r="G361" s="12">
        <v>73</v>
      </c>
      <c r="H361" s="12">
        <v>138</v>
      </c>
      <c r="I361" s="12">
        <v>33</v>
      </c>
      <c r="J361" s="12">
        <v>1</v>
      </c>
      <c r="K361" s="12">
        <v>19</v>
      </c>
      <c r="L361" s="12">
        <v>71</v>
      </c>
      <c r="M361" s="12">
        <v>3</v>
      </c>
      <c r="N361" s="12">
        <v>2</v>
      </c>
      <c r="O361" s="12">
        <v>72</v>
      </c>
      <c r="P361" s="12">
        <v>138</v>
      </c>
      <c r="AI361" s="12"/>
    </row>
    <row r="362" spans="1:35" x14ac:dyDescent="0.2">
      <c r="A362" s="12" t="s">
        <v>1551</v>
      </c>
      <c r="B362" s="12">
        <v>2010</v>
      </c>
      <c r="C362" s="12" t="s">
        <v>170</v>
      </c>
      <c r="D362" s="12" t="s">
        <v>157</v>
      </c>
      <c r="E362" s="12">
        <v>143</v>
      </c>
      <c r="F362" s="12">
        <v>525</v>
      </c>
      <c r="G362" s="12">
        <v>66</v>
      </c>
      <c r="H362" s="12">
        <v>149</v>
      </c>
      <c r="I362" s="12">
        <v>28</v>
      </c>
      <c r="J362" s="12">
        <v>3</v>
      </c>
      <c r="K362" s="12">
        <v>5</v>
      </c>
      <c r="L362" s="12">
        <v>52</v>
      </c>
      <c r="M362" s="12">
        <v>50</v>
      </c>
      <c r="N362" s="12">
        <v>11</v>
      </c>
      <c r="O362" s="12">
        <v>26</v>
      </c>
      <c r="P362" s="12">
        <v>78</v>
      </c>
      <c r="AI362" s="12"/>
    </row>
    <row r="363" spans="1:35" x14ac:dyDescent="0.2">
      <c r="A363" s="12" t="s">
        <v>1708</v>
      </c>
      <c r="B363" s="12">
        <v>2010</v>
      </c>
      <c r="C363" s="12" t="s">
        <v>183</v>
      </c>
      <c r="D363" s="12" t="s">
        <v>161</v>
      </c>
      <c r="E363" s="12">
        <v>154</v>
      </c>
      <c r="F363" s="12">
        <v>525</v>
      </c>
      <c r="G363" s="12">
        <v>59</v>
      </c>
      <c r="H363" s="12">
        <v>141</v>
      </c>
      <c r="I363" s="12">
        <v>27</v>
      </c>
      <c r="J363" s="12">
        <v>4</v>
      </c>
      <c r="K363" s="12">
        <v>10</v>
      </c>
      <c r="L363" s="12">
        <v>65</v>
      </c>
      <c r="M363" s="12">
        <v>17</v>
      </c>
      <c r="N363" s="12">
        <v>5</v>
      </c>
      <c r="O363" s="12">
        <v>28</v>
      </c>
      <c r="P363" s="12">
        <v>109</v>
      </c>
      <c r="AI363" s="12"/>
    </row>
    <row r="364" spans="1:35" x14ac:dyDescent="0.2">
      <c r="A364" s="12" t="s">
        <v>1543</v>
      </c>
      <c r="B364" s="12">
        <v>2010</v>
      </c>
      <c r="C364" s="12" t="s">
        <v>183</v>
      </c>
      <c r="D364" s="12" t="s">
        <v>161</v>
      </c>
      <c r="E364" s="12">
        <v>142</v>
      </c>
      <c r="F364" s="12">
        <v>525</v>
      </c>
      <c r="G364" s="12">
        <v>85</v>
      </c>
      <c r="H364" s="12">
        <v>161</v>
      </c>
      <c r="I364" s="12">
        <v>32</v>
      </c>
      <c r="J364" s="12">
        <v>0</v>
      </c>
      <c r="K364" s="12">
        <v>25</v>
      </c>
      <c r="L364" s="12">
        <v>85</v>
      </c>
      <c r="M364" s="12">
        <v>4</v>
      </c>
      <c r="N364" s="12">
        <v>1</v>
      </c>
      <c r="O364" s="12">
        <v>69</v>
      </c>
      <c r="P364" s="12">
        <v>98</v>
      </c>
      <c r="AI364" s="12"/>
    </row>
    <row r="365" spans="1:35" x14ac:dyDescent="0.2">
      <c r="A365" s="12" t="s">
        <v>1519</v>
      </c>
      <c r="B365" s="12">
        <v>2010</v>
      </c>
      <c r="C365" s="12" t="s">
        <v>164</v>
      </c>
      <c r="D365" s="12" t="s">
        <v>157</v>
      </c>
      <c r="E365" s="12">
        <v>138</v>
      </c>
      <c r="F365" s="12">
        <v>528</v>
      </c>
      <c r="G365" s="12">
        <v>70</v>
      </c>
      <c r="H365" s="12">
        <v>108</v>
      </c>
      <c r="I365" s="12">
        <v>22</v>
      </c>
      <c r="J365" s="12">
        <v>0</v>
      </c>
      <c r="K365" s="12">
        <v>26</v>
      </c>
      <c r="L365" s="12">
        <v>68</v>
      </c>
      <c r="M365" s="12">
        <v>2</v>
      </c>
      <c r="N365" s="12">
        <v>2</v>
      </c>
      <c r="O365" s="12">
        <v>41</v>
      </c>
      <c r="P365" s="12">
        <v>85</v>
      </c>
      <c r="AI365" s="12"/>
    </row>
    <row r="366" spans="1:35" x14ac:dyDescent="0.2">
      <c r="A366" s="12" t="s">
        <v>1545</v>
      </c>
      <c r="B366" s="12">
        <v>2010</v>
      </c>
      <c r="C366" s="12" t="s">
        <v>181</v>
      </c>
      <c r="D366" s="12" t="s">
        <v>157</v>
      </c>
      <c r="E366" s="12">
        <v>138</v>
      </c>
      <c r="F366" s="12">
        <v>534</v>
      </c>
      <c r="G366" s="12">
        <v>69</v>
      </c>
      <c r="H366" s="12">
        <v>135</v>
      </c>
      <c r="I366" s="12">
        <v>18</v>
      </c>
      <c r="J366" s="12">
        <v>4</v>
      </c>
      <c r="K366" s="12">
        <v>5</v>
      </c>
      <c r="L366" s="12">
        <v>29</v>
      </c>
      <c r="M366" s="12">
        <v>22</v>
      </c>
      <c r="N366" s="12">
        <v>8</v>
      </c>
      <c r="O366" s="12">
        <v>35</v>
      </c>
      <c r="P366" s="12">
        <v>81</v>
      </c>
      <c r="AI366" s="12"/>
    </row>
    <row r="367" spans="1:35" x14ac:dyDescent="0.2">
      <c r="A367" s="12" t="s">
        <v>1398</v>
      </c>
      <c r="B367" s="12">
        <v>2010</v>
      </c>
      <c r="C367" s="12" t="s">
        <v>164</v>
      </c>
      <c r="D367" s="12" t="s">
        <v>157</v>
      </c>
      <c r="E367" s="12">
        <v>154</v>
      </c>
      <c r="F367" s="12">
        <v>534</v>
      </c>
      <c r="G367" s="12">
        <v>75</v>
      </c>
      <c r="H367" s="12">
        <v>130</v>
      </c>
      <c r="I367" s="12">
        <v>37</v>
      </c>
      <c r="J367" s="12">
        <v>2</v>
      </c>
      <c r="K367" s="12">
        <v>20</v>
      </c>
      <c r="L367" s="12">
        <v>67</v>
      </c>
      <c r="M367" s="12">
        <v>1</v>
      </c>
      <c r="N367" s="12">
        <v>0</v>
      </c>
      <c r="O367" s="12">
        <v>67</v>
      </c>
      <c r="P367" s="12">
        <v>131</v>
      </c>
      <c r="AI367" s="12"/>
    </row>
    <row r="368" spans="1:35" x14ac:dyDescent="0.2">
      <c r="A368" s="12" t="s">
        <v>1546</v>
      </c>
      <c r="B368" s="12">
        <v>2010</v>
      </c>
      <c r="C368" s="12" t="s">
        <v>158</v>
      </c>
      <c r="D368" s="12" t="s">
        <v>161</v>
      </c>
      <c r="E368" s="12">
        <v>141</v>
      </c>
      <c r="F368" s="12">
        <v>535</v>
      </c>
      <c r="G368" s="12">
        <v>84</v>
      </c>
      <c r="H368" s="12">
        <v>142</v>
      </c>
      <c r="I368" s="12">
        <v>25</v>
      </c>
      <c r="J368" s="12">
        <v>6</v>
      </c>
      <c r="K368" s="12">
        <v>2</v>
      </c>
      <c r="L368" s="12">
        <v>38</v>
      </c>
      <c r="M368" s="12">
        <v>52</v>
      </c>
      <c r="N368" s="12">
        <v>12</v>
      </c>
      <c r="O368" s="12">
        <v>59</v>
      </c>
      <c r="P368" s="12">
        <v>109</v>
      </c>
      <c r="AI368" s="12"/>
    </row>
    <row r="369" spans="1:35" x14ac:dyDescent="0.2">
      <c r="A369" s="12" t="s">
        <v>1497</v>
      </c>
      <c r="B369" s="12">
        <v>2010</v>
      </c>
      <c r="C369" s="12" t="s">
        <v>167</v>
      </c>
      <c r="D369" s="12" t="s">
        <v>157</v>
      </c>
      <c r="E369" s="12">
        <v>154</v>
      </c>
      <c r="F369" s="12">
        <v>536</v>
      </c>
      <c r="G369" s="12">
        <v>89</v>
      </c>
      <c r="H369" s="12">
        <v>127</v>
      </c>
      <c r="I369" s="12">
        <v>38</v>
      </c>
      <c r="J369" s="12">
        <v>4</v>
      </c>
      <c r="K369" s="12">
        <v>18</v>
      </c>
      <c r="L369" s="12">
        <v>62</v>
      </c>
      <c r="M369" s="12">
        <v>42</v>
      </c>
      <c r="N369" s="12">
        <v>9</v>
      </c>
      <c r="O369" s="12">
        <v>67</v>
      </c>
      <c r="P369" s="12">
        <v>164</v>
      </c>
      <c r="AI369" s="12"/>
    </row>
    <row r="370" spans="1:35" x14ac:dyDescent="0.2">
      <c r="A370" s="12" t="s">
        <v>1318</v>
      </c>
      <c r="B370" s="12">
        <v>2010</v>
      </c>
      <c r="C370" s="12" t="s">
        <v>182</v>
      </c>
      <c r="D370" s="12" t="s">
        <v>157</v>
      </c>
      <c r="E370" s="12">
        <v>145</v>
      </c>
      <c r="F370" s="12">
        <v>539</v>
      </c>
      <c r="G370" s="12">
        <v>81</v>
      </c>
      <c r="H370" s="12">
        <v>146</v>
      </c>
      <c r="I370" s="12">
        <v>36</v>
      </c>
      <c r="J370" s="12">
        <v>5</v>
      </c>
      <c r="K370" s="12">
        <v>8</v>
      </c>
      <c r="L370" s="12">
        <v>51</v>
      </c>
      <c r="M370" s="12">
        <v>11</v>
      </c>
      <c r="N370" s="12">
        <v>1</v>
      </c>
      <c r="O370" s="12">
        <v>69</v>
      </c>
      <c r="P370" s="12">
        <v>90</v>
      </c>
      <c r="AI370" s="12"/>
    </row>
    <row r="371" spans="1:35" x14ac:dyDescent="0.2">
      <c r="A371" s="12" t="s">
        <v>1591</v>
      </c>
      <c r="B371" s="12">
        <v>2010</v>
      </c>
      <c r="C371" s="12" t="s">
        <v>167</v>
      </c>
      <c r="D371" s="12" t="s">
        <v>157</v>
      </c>
      <c r="E371" s="12">
        <v>151</v>
      </c>
      <c r="F371" s="12">
        <v>541</v>
      </c>
      <c r="G371" s="12">
        <v>77</v>
      </c>
      <c r="H371" s="12">
        <v>129</v>
      </c>
      <c r="I371" s="12">
        <v>28</v>
      </c>
      <c r="J371" s="12">
        <v>2</v>
      </c>
      <c r="K371" s="12">
        <v>10</v>
      </c>
      <c r="L371" s="12">
        <v>75</v>
      </c>
      <c r="M371" s="12">
        <v>24</v>
      </c>
      <c r="N371" s="12">
        <v>3</v>
      </c>
      <c r="O371" s="12">
        <v>92</v>
      </c>
      <c r="P371" s="12">
        <v>107</v>
      </c>
      <c r="AI371" s="12"/>
    </row>
    <row r="372" spans="1:35" x14ac:dyDescent="0.2">
      <c r="A372" s="12" t="s">
        <v>1531</v>
      </c>
      <c r="B372" s="12">
        <v>2010</v>
      </c>
      <c r="C372" s="12" t="s">
        <v>187</v>
      </c>
      <c r="D372" s="12" t="s">
        <v>161</v>
      </c>
      <c r="E372" s="12">
        <v>142</v>
      </c>
      <c r="F372" s="12">
        <v>543</v>
      </c>
      <c r="G372" s="12">
        <v>92</v>
      </c>
      <c r="H372" s="12">
        <v>163</v>
      </c>
      <c r="I372" s="12">
        <v>28</v>
      </c>
      <c r="J372" s="12">
        <v>2</v>
      </c>
      <c r="K372" s="12">
        <v>21</v>
      </c>
      <c r="L372" s="12">
        <v>76</v>
      </c>
      <c r="M372" s="12">
        <v>32</v>
      </c>
      <c r="N372" s="12">
        <v>10</v>
      </c>
      <c r="O372" s="12">
        <v>64</v>
      </c>
      <c r="P372" s="12">
        <v>93</v>
      </c>
      <c r="AI372" s="12"/>
    </row>
    <row r="373" spans="1:35" x14ac:dyDescent="0.2">
      <c r="A373" s="12" t="s">
        <v>1636</v>
      </c>
      <c r="B373" s="12">
        <v>2010</v>
      </c>
      <c r="C373" s="12" t="s">
        <v>179</v>
      </c>
      <c r="D373" s="12" t="s">
        <v>161</v>
      </c>
      <c r="E373" s="12">
        <v>150</v>
      </c>
      <c r="F373" s="12">
        <v>547</v>
      </c>
      <c r="G373" s="12">
        <v>106</v>
      </c>
      <c r="H373" s="12">
        <v>177</v>
      </c>
      <c r="I373" s="12">
        <v>36</v>
      </c>
      <c r="J373" s="12">
        <v>2</v>
      </c>
      <c r="K373" s="12">
        <v>37</v>
      </c>
      <c r="L373" s="12">
        <v>113</v>
      </c>
      <c r="M373" s="12">
        <v>16</v>
      </c>
      <c r="N373" s="12">
        <v>5</v>
      </c>
      <c r="O373" s="12">
        <v>91</v>
      </c>
      <c r="P373" s="12">
        <v>125</v>
      </c>
      <c r="AI373" s="12"/>
    </row>
    <row r="374" spans="1:35" x14ac:dyDescent="0.2">
      <c r="A374" s="12" t="s">
        <v>1443</v>
      </c>
      <c r="B374" s="12">
        <v>2010</v>
      </c>
      <c r="C374" s="12" t="s">
        <v>182</v>
      </c>
      <c r="D374" s="12" t="s">
        <v>157</v>
      </c>
      <c r="E374" s="12">
        <v>150</v>
      </c>
      <c r="F374" s="12">
        <v>548</v>
      </c>
      <c r="G374" s="12">
        <v>111</v>
      </c>
      <c r="H374" s="12">
        <v>180</v>
      </c>
      <c r="I374" s="12">
        <v>45</v>
      </c>
      <c r="J374" s="12">
        <v>1</v>
      </c>
      <c r="K374" s="12">
        <v>38</v>
      </c>
      <c r="L374" s="12">
        <v>126</v>
      </c>
      <c r="M374" s="12">
        <v>3</v>
      </c>
      <c r="N374" s="12">
        <v>3</v>
      </c>
      <c r="O374" s="12">
        <v>89</v>
      </c>
      <c r="P374" s="12">
        <v>95</v>
      </c>
      <c r="AI374" s="12"/>
    </row>
    <row r="375" spans="1:35" x14ac:dyDescent="0.2">
      <c r="A375" s="12" t="s">
        <v>1349</v>
      </c>
      <c r="B375" s="12">
        <v>2010</v>
      </c>
      <c r="C375" s="12" t="s">
        <v>156</v>
      </c>
      <c r="D375" s="12" t="s">
        <v>157</v>
      </c>
      <c r="E375" s="12">
        <v>149</v>
      </c>
      <c r="F375" s="12">
        <v>548</v>
      </c>
      <c r="G375" s="12">
        <v>89</v>
      </c>
      <c r="H375" s="12">
        <v>171</v>
      </c>
      <c r="I375" s="12">
        <v>30</v>
      </c>
      <c r="J375" s="12">
        <v>1</v>
      </c>
      <c r="K375" s="12">
        <v>39</v>
      </c>
      <c r="L375" s="12">
        <v>111</v>
      </c>
      <c r="M375" s="12">
        <v>0</v>
      </c>
      <c r="N375" s="12">
        <v>1</v>
      </c>
      <c r="O375" s="12">
        <v>72</v>
      </c>
      <c r="P375" s="12">
        <v>110</v>
      </c>
      <c r="AI375" s="12"/>
    </row>
    <row r="376" spans="1:35" x14ac:dyDescent="0.2">
      <c r="A376" s="12" t="s">
        <v>1510</v>
      </c>
      <c r="B376" s="12">
        <v>2010</v>
      </c>
      <c r="C376" s="12" t="s">
        <v>176</v>
      </c>
      <c r="D376" s="12" t="s">
        <v>157</v>
      </c>
      <c r="E376" s="12">
        <v>144</v>
      </c>
      <c r="F376" s="12">
        <v>550</v>
      </c>
      <c r="G376" s="12">
        <v>81</v>
      </c>
      <c r="H376" s="12">
        <v>165</v>
      </c>
      <c r="I376" s="12">
        <v>31</v>
      </c>
      <c r="J376" s="12">
        <v>2</v>
      </c>
      <c r="K376" s="12">
        <v>22</v>
      </c>
      <c r="L376" s="12">
        <v>90</v>
      </c>
      <c r="M376" s="12">
        <v>22</v>
      </c>
      <c r="N376" s="12">
        <v>7</v>
      </c>
      <c r="O376" s="12">
        <v>83</v>
      </c>
      <c r="P376" s="12">
        <v>118</v>
      </c>
      <c r="AI376" s="12"/>
    </row>
    <row r="377" spans="1:35" x14ac:dyDescent="0.2">
      <c r="A377" s="12" t="s">
        <v>1477</v>
      </c>
      <c r="B377" s="12">
        <v>2010</v>
      </c>
      <c r="C377" s="12" t="s">
        <v>186</v>
      </c>
      <c r="D377" s="12" t="s">
        <v>161</v>
      </c>
      <c r="E377" s="12">
        <v>143</v>
      </c>
      <c r="F377" s="12">
        <v>550</v>
      </c>
      <c r="G377" s="12">
        <v>87</v>
      </c>
      <c r="H377" s="12">
        <v>152</v>
      </c>
      <c r="I377" s="12">
        <v>23</v>
      </c>
      <c r="J377" s="12">
        <v>5</v>
      </c>
      <c r="K377" s="12">
        <v>31</v>
      </c>
      <c r="L377" s="12">
        <v>108</v>
      </c>
      <c r="M377" s="12">
        <v>1</v>
      </c>
      <c r="N377" s="12">
        <v>1</v>
      </c>
      <c r="O377" s="12">
        <v>59</v>
      </c>
      <c r="P377" s="12">
        <v>157</v>
      </c>
      <c r="AI377" s="12"/>
    </row>
    <row r="378" spans="1:35" x14ac:dyDescent="0.2">
      <c r="A378" s="12" t="s">
        <v>1563</v>
      </c>
      <c r="B378" s="12">
        <v>2010</v>
      </c>
      <c r="C378" s="12" t="s">
        <v>170</v>
      </c>
      <c r="D378" s="12" t="s">
        <v>157</v>
      </c>
      <c r="E378" s="12">
        <v>143</v>
      </c>
      <c r="F378" s="12">
        <v>551</v>
      </c>
      <c r="G378" s="12">
        <v>59</v>
      </c>
      <c r="H378" s="12">
        <v>136</v>
      </c>
      <c r="I378" s="12">
        <v>32</v>
      </c>
      <c r="J378" s="12">
        <v>1</v>
      </c>
      <c r="K378" s="12">
        <v>16</v>
      </c>
      <c r="L378" s="12">
        <v>71</v>
      </c>
      <c r="M378" s="12">
        <v>2</v>
      </c>
      <c r="N378" s="12">
        <v>1</v>
      </c>
      <c r="O378" s="12">
        <v>24</v>
      </c>
      <c r="P378" s="12">
        <v>96</v>
      </c>
      <c r="AI378" s="12"/>
    </row>
    <row r="379" spans="1:35" x14ac:dyDescent="0.2">
      <c r="A379" s="12" t="s">
        <v>1365</v>
      </c>
      <c r="B379" s="12">
        <v>2010</v>
      </c>
      <c r="C379" s="12" t="s">
        <v>186</v>
      </c>
      <c r="D379" s="12" t="s">
        <v>161</v>
      </c>
      <c r="E379" s="12">
        <v>132</v>
      </c>
      <c r="F379" s="12">
        <v>554</v>
      </c>
      <c r="G379" s="12">
        <v>76</v>
      </c>
      <c r="H379" s="12">
        <v>165</v>
      </c>
      <c r="I379" s="12">
        <v>27</v>
      </c>
      <c r="J379" s="12">
        <v>2</v>
      </c>
      <c r="K379" s="12">
        <v>6</v>
      </c>
      <c r="L379" s="12">
        <v>52</v>
      </c>
      <c r="M379" s="12">
        <v>5</v>
      </c>
      <c r="N379" s="12">
        <v>0</v>
      </c>
      <c r="O379" s="12">
        <v>32</v>
      </c>
      <c r="P379" s="12">
        <v>47</v>
      </c>
      <c r="AI379" s="12"/>
    </row>
    <row r="380" spans="1:35" x14ac:dyDescent="0.2">
      <c r="A380" s="12" t="s">
        <v>1438</v>
      </c>
      <c r="B380" s="12">
        <v>2010</v>
      </c>
      <c r="C380" s="12" t="s">
        <v>186</v>
      </c>
      <c r="D380" s="12" t="s">
        <v>161</v>
      </c>
      <c r="E380" s="12">
        <v>156</v>
      </c>
      <c r="F380" s="12">
        <v>554</v>
      </c>
      <c r="G380" s="12">
        <v>106</v>
      </c>
      <c r="H380" s="12">
        <v>164</v>
      </c>
      <c r="I380" s="12">
        <v>46</v>
      </c>
      <c r="J380" s="12">
        <v>2</v>
      </c>
      <c r="K380" s="12">
        <v>27</v>
      </c>
      <c r="L380" s="12">
        <v>85</v>
      </c>
      <c r="M380" s="12">
        <v>13</v>
      </c>
      <c r="N380" s="12">
        <v>3</v>
      </c>
      <c r="O380" s="12">
        <v>82</v>
      </c>
      <c r="P380" s="12">
        <v>147</v>
      </c>
      <c r="AI380" s="12"/>
    </row>
    <row r="381" spans="1:35" x14ac:dyDescent="0.2">
      <c r="A381" s="12" t="s">
        <v>1593</v>
      </c>
      <c r="B381" s="12">
        <v>2010</v>
      </c>
      <c r="C381" s="12" t="s">
        <v>170</v>
      </c>
      <c r="D381" s="12" t="s">
        <v>157</v>
      </c>
      <c r="E381" s="12">
        <v>159</v>
      </c>
      <c r="F381" s="12">
        <v>556</v>
      </c>
      <c r="G381" s="12">
        <v>79</v>
      </c>
      <c r="H381" s="12">
        <v>152</v>
      </c>
      <c r="I381" s="12">
        <v>33</v>
      </c>
      <c r="J381" s="12">
        <v>5</v>
      </c>
      <c r="K381" s="12">
        <v>10</v>
      </c>
      <c r="L381" s="12">
        <v>57</v>
      </c>
      <c r="M381" s="12">
        <v>7</v>
      </c>
      <c r="N381" s="12">
        <v>3</v>
      </c>
      <c r="O381" s="12">
        <v>110</v>
      </c>
      <c r="P381" s="12">
        <v>102</v>
      </c>
      <c r="AI381" s="12"/>
    </row>
    <row r="382" spans="1:35" x14ac:dyDescent="0.2">
      <c r="A382" s="12" t="s">
        <v>1506</v>
      </c>
      <c r="B382" s="12">
        <v>2010</v>
      </c>
      <c r="C382" s="12" t="s">
        <v>178</v>
      </c>
      <c r="D382" s="12" t="s">
        <v>157</v>
      </c>
      <c r="E382" s="12">
        <v>151</v>
      </c>
      <c r="F382" s="12">
        <v>556</v>
      </c>
      <c r="G382" s="12">
        <v>60</v>
      </c>
      <c r="H382" s="12">
        <v>144</v>
      </c>
      <c r="I382" s="12">
        <v>29</v>
      </c>
      <c r="J382" s="12">
        <v>2</v>
      </c>
      <c r="K382" s="12">
        <v>16</v>
      </c>
      <c r="L382" s="12">
        <v>78</v>
      </c>
      <c r="M382" s="12">
        <v>2</v>
      </c>
      <c r="N382" s="12">
        <v>3</v>
      </c>
      <c r="O382" s="12">
        <v>23</v>
      </c>
      <c r="P382" s="12">
        <v>64</v>
      </c>
      <c r="AI382" s="12"/>
    </row>
    <row r="383" spans="1:35" x14ac:dyDescent="0.2">
      <c r="A383" s="12" t="s">
        <v>1390</v>
      </c>
      <c r="B383" s="12">
        <v>2010</v>
      </c>
      <c r="C383" s="12" t="s">
        <v>183</v>
      </c>
      <c r="D383" s="12" t="s">
        <v>161</v>
      </c>
      <c r="E383" s="12">
        <v>158</v>
      </c>
      <c r="F383" s="12">
        <v>558</v>
      </c>
      <c r="G383" s="12">
        <v>85</v>
      </c>
      <c r="H383" s="12">
        <v>145</v>
      </c>
      <c r="I383" s="12">
        <v>36</v>
      </c>
      <c r="J383" s="12">
        <v>2</v>
      </c>
      <c r="K383" s="12">
        <v>38</v>
      </c>
      <c r="L383" s="12">
        <v>103</v>
      </c>
      <c r="M383" s="12">
        <v>0</v>
      </c>
      <c r="N383" s="12">
        <v>1</v>
      </c>
      <c r="O383" s="12">
        <v>77</v>
      </c>
      <c r="P383" s="12">
        <v>199</v>
      </c>
      <c r="AI383" s="12"/>
    </row>
    <row r="384" spans="1:35" x14ac:dyDescent="0.2">
      <c r="A384" s="12" t="s">
        <v>1474</v>
      </c>
      <c r="B384" s="12">
        <v>2010</v>
      </c>
      <c r="C384" s="12" t="s">
        <v>166</v>
      </c>
      <c r="D384" s="12" t="s">
        <v>161</v>
      </c>
      <c r="E384" s="12">
        <v>145</v>
      </c>
      <c r="F384" s="12">
        <v>558</v>
      </c>
      <c r="G384" s="12">
        <v>91</v>
      </c>
      <c r="H384" s="12">
        <v>158</v>
      </c>
      <c r="I384" s="12">
        <v>34</v>
      </c>
      <c r="J384" s="12">
        <v>4</v>
      </c>
      <c r="K384" s="12">
        <v>31</v>
      </c>
      <c r="L384" s="12">
        <v>102</v>
      </c>
      <c r="M384" s="12">
        <v>7</v>
      </c>
      <c r="N384" s="12">
        <v>6</v>
      </c>
      <c r="O384" s="12">
        <v>45</v>
      </c>
      <c r="P384" s="12">
        <v>140</v>
      </c>
      <c r="AI384" s="12"/>
    </row>
    <row r="385" spans="1:35" x14ac:dyDescent="0.2">
      <c r="A385" s="12" t="s">
        <v>1482</v>
      </c>
      <c r="B385" s="12">
        <v>2010</v>
      </c>
      <c r="C385" s="12" t="s">
        <v>169</v>
      </c>
      <c r="D385" s="12" t="s">
        <v>161</v>
      </c>
      <c r="E385" s="12">
        <v>151</v>
      </c>
      <c r="F385" s="12">
        <v>560</v>
      </c>
      <c r="G385" s="12">
        <v>75</v>
      </c>
      <c r="H385" s="12">
        <v>146</v>
      </c>
      <c r="I385" s="12">
        <v>37</v>
      </c>
      <c r="J385" s="12">
        <v>2</v>
      </c>
      <c r="K385" s="12">
        <v>25</v>
      </c>
      <c r="L385" s="12">
        <v>100</v>
      </c>
      <c r="M385" s="12">
        <v>0</v>
      </c>
      <c r="N385" s="12">
        <v>1</v>
      </c>
      <c r="O385" s="12">
        <v>48</v>
      </c>
      <c r="P385" s="12">
        <v>172</v>
      </c>
      <c r="AI385" s="12"/>
    </row>
    <row r="386" spans="1:35" x14ac:dyDescent="0.2">
      <c r="A386" s="12" t="s">
        <v>1342</v>
      </c>
      <c r="B386" s="12">
        <v>2010</v>
      </c>
      <c r="C386" s="12" t="s">
        <v>186</v>
      </c>
      <c r="D386" s="12" t="s">
        <v>161</v>
      </c>
      <c r="E386" s="12">
        <v>155</v>
      </c>
      <c r="F386" s="12">
        <v>561</v>
      </c>
      <c r="G386" s="12">
        <v>75</v>
      </c>
      <c r="H386" s="12">
        <v>154</v>
      </c>
      <c r="I386" s="12">
        <v>37</v>
      </c>
      <c r="J386" s="12">
        <v>5</v>
      </c>
      <c r="K386" s="12">
        <v>16</v>
      </c>
      <c r="L386" s="12">
        <v>83</v>
      </c>
      <c r="M386" s="12">
        <v>4</v>
      </c>
      <c r="N386" s="12">
        <v>3</v>
      </c>
      <c r="O386" s="12">
        <v>68</v>
      </c>
      <c r="P386" s="12">
        <v>108</v>
      </c>
      <c r="AI386" s="12"/>
    </row>
    <row r="387" spans="1:35" x14ac:dyDescent="0.2">
      <c r="A387" s="12" t="s">
        <v>1457</v>
      </c>
      <c r="B387" s="12">
        <v>2010</v>
      </c>
      <c r="C387" s="12" t="s">
        <v>173</v>
      </c>
      <c r="D387" s="12" t="s">
        <v>161</v>
      </c>
      <c r="E387" s="12">
        <v>133</v>
      </c>
      <c r="F387" s="12">
        <v>563</v>
      </c>
      <c r="G387" s="12">
        <v>83</v>
      </c>
      <c r="H387" s="12">
        <v>159</v>
      </c>
      <c r="I387" s="12">
        <v>29</v>
      </c>
      <c r="J387" s="12">
        <v>10</v>
      </c>
      <c r="K387" s="12">
        <v>11</v>
      </c>
      <c r="L387" s="12">
        <v>54</v>
      </c>
      <c r="M387" s="12">
        <v>30</v>
      </c>
      <c r="N387" s="12">
        <v>10</v>
      </c>
      <c r="O387" s="12">
        <v>31</v>
      </c>
      <c r="P387" s="12">
        <v>63</v>
      </c>
      <c r="AI387" s="12"/>
    </row>
    <row r="388" spans="1:35" x14ac:dyDescent="0.2">
      <c r="A388" s="12" t="s">
        <v>1685</v>
      </c>
      <c r="B388" s="12">
        <v>2010</v>
      </c>
      <c r="C388" s="12" t="s">
        <v>185</v>
      </c>
      <c r="D388" s="12" t="s">
        <v>161</v>
      </c>
      <c r="E388" s="12">
        <v>152</v>
      </c>
      <c r="F388" s="12">
        <v>563</v>
      </c>
      <c r="G388" s="12">
        <v>61</v>
      </c>
      <c r="H388" s="12">
        <v>151</v>
      </c>
      <c r="I388" s="12">
        <v>34</v>
      </c>
      <c r="J388" s="12">
        <v>3</v>
      </c>
      <c r="K388" s="12">
        <v>13</v>
      </c>
      <c r="L388" s="12">
        <v>63</v>
      </c>
      <c r="M388" s="12">
        <v>3</v>
      </c>
      <c r="N388" s="12">
        <v>2</v>
      </c>
      <c r="O388" s="12">
        <v>47</v>
      </c>
      <c r="P388" s="12">
        <v>81</v>
      </c>
      <c r="AI388" s="12"/>
    </row>
    <row r="389" spans="1:35" x14ac:dyDescent="0.2">
      <c r="A389" s="12" t="s">
        <v>1552</v>
      </c>
      <c r="B389" s="12">
        <v>2010</v>
      </c>
      <c r="C389" s="12" t="s">
        <v>169</v>
      </c>
      <c r="D389" s="12" t="s">
        <v>161</v>
      </c>
      <c r="E389" s="12">
        <v>151</v>
      </c>
      <c r="F389" s="12">
        <v>565</v>
      </c>
      <c r="G389" s="12">
        <v>83</v>
      </c>
      <c r="H389" s="12">
        <v>157</v>
      </c>
      <c r="I389" s="12">
        <v>33</v>
      </c>
      <c r="J389" s="12">
        <v>12</v>
      </c>
      <c r="K389" s="12">
        <v>15</v>
      </c>
      <c r="L389" s="12">
        <v>61</v>
      </c>
      <c r="M389" s="12">
        <v>10</v>
      </c>
      <c r="N389" s="12">
        <v>5</v>
      </c>
      <c r="O389" s="12">
        <v>62</v>
      </c>
      <c r="P389" s="12">
        <v>108</v>
      </c>
      <c r="AI389" s="12"/>
    </row>
    <row r="390" spans="1:35" x14ac:dyDescent="0.2">
      <c r="A390" s="12" t="s">
        <v>1494</v>
      </c>
      <c r="B390" s="12">
        <v>2010</v>
      </c>
      <c r="C390" s="12" t="s">
        <v>171</v>
      </c>
      <c r="D390" s="12" t="s">
        <v>157</v>
      </c>
      <c r="E390" s="12">
        <v>150</v>
      </c>
      <c r="F390" s="12">
        <v>566</v>
      </c>
      <c r="G390" s="12">
        <v>91</v>
      </c>
      <c r="H390" s="12">
        <v>163</v>
      </c>
      <c r="I390" s="12">
        <v>33</v>
      </c>
      <c r="J390" s="12">
        <v>3</v>
      </c>
      <c r="K390" s="12">
        <v>29</v>
      </c>
      <c r="L390" s="12">
        <v>89</v>
      </c>
      <c r="M390" s="12">
        <v>1</v>
      </c>
      <c r="N390" s="12">
        <v>2</v>
      </c>
      <c r="O390" s="12">
        <v>58</v>
      </c>
      <c r="P390" s="12">
        <v>139</v>
      </c>
      <c r="AI390" s="12"/>
    </row>
    <row r="391" spans="1:35" x14ac:dyDescent="0.2">
      <c r="A391" s="12" t="s">
        <v>1490</v>
      </c>
      <c r="B391" s="12">
        <v>2010</v>
      </c>
      <c r="C391" s="12" t="s">
        <v>156</v>
      </c>
      <c r="D391" s="12" t="s">
        <v>157</v>
      </c>
      <c r="E391" s="12">
        <v>147</v>
      </c>
      <c r="F391" s="12">
        <v>567</v>
      </c>
      <c r="G391" s="12">
        <v>89</v>
      </c>
      <c r="H391" s="12">
        <v>161</v>
      </c>
      <c r="I391" s="12">
        <v>29</v>
      </c>
      <c r="J391" s="12">
        <v>3</v>
      </c>
      <c r="K391" s="12">
        <v>21</v>
      </c>
      <c r="L391" s="12">
        <v>88</v>
      </c>
      <c r="M391" s="12">
        <v>34</v>
      </c>
      <c r="N391" s="12">
        <v>14</v>
      </c>
      <c r="O391" s="12">
        <v>38</v>
      </c>
      <c r="P391" s="12">
        <v>93</v>
      </c>
      <c r="AI391" s="12"/>
    </row>
    <row r="392" spans="1:35" x14ac:dyDescent="0.2">
      <c r="A392" s="12" t="s">
        <v>1516</v>
      </c>
      <c r="B392" s="12">
        <v>2010</v>
      </c>
      <c r="C392" s="12" t="s">
        <v>159</v>
      </c>
      <c r="D392" s="12" t="s">
        <v>157</v>
      </c>
      <c r="E392" s="12">
        <v>152</v>
      </c>
      <c r="F392" s="12">
        <v>568</v>
      </c>
      <c r="G392" s="12">
        <v>61</v>
      </c>
      <c r="H392" s="12">
        <v>139</v>
      </c>
      <c r="I392" s="12">
        <v>25</v>
      </c>
      <c r="J392" s="12">
        <v>3</v>
      </c>
      <c r="K392" s="12">
        <v>12</v>
      </c>
      <c r="L392" s="12">
        <v>64</v>
      </c>
      <c r="M392" s="12">
        <v>25</v>
      </c>
      <c r="N392" s="12">
        <v>3</v>
      </c>
      <c r="O392" s="12">
        <v>50</v>
      </c>
      <c r="P392" s="12">
        <v>137</v>
      </c>
      <c r="AI392" s="12"/>
    </row>
    <row r="393" spans="1:35" x14ac:dyDescent="0.2">
      <c r="A393" s="12" t="s">
        <v>112</v>
      </c>
      <c r="B393" s="12">
        <v>2010</v>
      </c>
      <c r="C393" s="12" t="s">
        <v>164</v>
      </c>
      <c r="D393" s="12" t="s">
        <v>157</v>
      </c>
      <c r="E393" s="12">
        <v>161</v>
      </c>
      <c r="F393" s="12">
        <v>569</v>
      </c>
      <c r="G393" s="12">
        <v>109</v>
      </c>
      <c r="H393" s="12">
        <v>148</v>
      </c>
      <c r="I393" s="12">
        <v>35</v>
      </c>
      <c r="J393" s="12">
        <v>3</v>
      </c>
      <c r="K393" s="12">
        <v>54</v>
      </c>
      <c r="L393" s="12">
        <v>124</v>
      </c>
      <c r="M393" s="12">
        <v>9</v>
      </c>
      <c r="N393" s="12">
        <v>2</v>
      </c>
      <c r="O393" s="12">
        <v>100</v>
      </c>
      <c r="P393" s="12">
        <v>116</v>
      </c>
      <c r="AI393" s="12"/>
    </row>
    <row r="394" spans="1:35" x14ac:dyDescent="0.2">
      <c r="A394" s="12" t="s">
        <v>1340</v>
      </c>
      <c r="B394" s="12">
        <v>2010</v>
      </c>
      <c r="C394" s="12" t="s">
        <v>185</v>
      </c>
      <c r="D394" s="12" t="s">
        <v>161</v>
      </c>
      <c r="E394" s="12">
        <v>157</v>
      </c>
      <c r="F394" s="12">
        <v>569</v>
      </c>
      <c r="G394" s="12">
        <v>100</v>
      </c>
      <c r="H394" s="12">
        <v>165</v>
      </c>
      <c r="I394" s="12">
        <v>35</v>
      </c>
      <c r="J394" s="12">
        <v>5</v>
      </c>
      <c r="K394" s="12">
        <v>26</v>
      </c>
      <c r="L394" s="12">
        <v>86</v>
      </c>
      <c r="M394" s="12">
        <v>7</v>
      </c>
      <c r="N394" s="12">
        <v>0</v>
      </c>
      <c r="O394" s="12">
        <v>83</v>
      </c>
      <c r="P394" s="12">
        <v>91</v>
      </c>
      <c r="AI394" s="12"/>
    </row>
    <row r="395" spans="1:35" x14ac:dyDescent="0.2">
      <c r="A395" s="12" t="s">
        <v>1565</v>
      </c>
      <c r="B395" s="12">
        <v>2010</v>
      </c>
      <c r="C395" s="12" t="s">
        <v>164</v>
      </c>
      <c r="D395" s="12" t="s">
        <v>157</v>
      </c>
      <c r="E395" s="12">
        <v>150</v>
      </c>
      <c r="F395" s="12">
        <v>569</v>
      </c>
      <c r="G395" s="12">
        <v>57</v>
      </c>
      <c r="H395" s="12">
        <v>135</v>
      </c>
      <c r="I395" s="12">
        <v>32</v>
      </c>
      <c r="J395" s="12">
        <v>3</v>
      </c>
      <c r="K395" s="12">
        <v>23</v>
      </c>
      <c r="L395" s="12">
        <v>72</v>
      </c>
      <c r="M395" s="12">
        <v>0</v>
      </c>
      <c r="N395" s="12">
        <v>0</v>
      </c>
      <c r="O395" s="12">
        <v>38</v>
      </c>
      <c r="P395" s="12">
        <v>144</v>
      </c>
      <c r="AI395" s="12"/>
    </row>
    <row r="396" spans="1:35" x14ac:dyDescent="0.2">
      <c r="A396" s="12" t="s">
        <v>1725</v>
      </c>
      <c r="B396" s="12">
        <v>2010</v>
      </c>
      <c r="C396" s="12" t="s">
        <v>174</v>
      </c>
      <c r="D396" s="12" t="s">
        <v>161</v>
      </c>
      <c r="E396" s="12">
        <v>154</v>
      </c>
      <c r="F396" s="12">
        <v>570</v>
      </c>
      <c r="G396" s="12">
        <v>94</v>
      </c>
      <c r="H396" s="12">
        <v>163</v>
      </c>
      <c r="I396" s="12">
        <v>35</v>
      </c>
      <c r="J396" s="12">
        <v>5</v>
      </c>
      <c r="K396" s="12">
        <v>16</v>
      </c>
      <c r="L396" s="12">
        <v>56</v>
      </c>
      <c r="M396" s="12">
        <v>33</v>
      </c>
      <c r="N396" s="12">
        <v>10</v>
      </c>
      <c r="O396" s="12">
        <v>70</v>
      </c>
      <c r="P396" s="12">
        <v>89</v>
      </c>
      <c r="AI396" s="12"/>
    </row>
    <row r="397" spans="1:35" x14ac:dyDescent="0.2">
      <c r="A397" s="12" t="s">
        <v>1589</v>
      </c>
      <c r="B397" s="12">
        <v>2010</v>
      </c>
      <c r="C397" s="12" t="s">
        <v>175</v>
      </c>
      <c r="D397" s="12" t="s">
        <v>157</v>
      </c>
      <c r="E397" s="12">
        <v>153</v>
      </c>
      <c r="F397" s="12">
        <v>570</v>
      </c>
      <c r="G397" s="12">
        <v>77</v>
      </c>
      <c r="H397" s="12">
        <v>170</v>
      </c>
      <c r="I397" s="12">
        <v>46</v>
      </c>
      <c r="J397" s="12">
        <v>1</v>
      </c>
      <c r="K397" s="12">
        <v>21</v>
      </c>
      <c r="L397" s="12">
        <v>112</v>
      </c>
      <c r="M397" s="12">
        <v>5</v>
      </c>
      <c r="N397" s="12">
        <v>4</v>
      </c>
      <c r="O397" s="12">
        <v>28</v>
      </c>
      <c r="P397" s="12">
        <v>81</v>
      </c>
      <c r="AI397" s="12"/>
    </row>
    <row r="398" spans="1:35" x14ac:dyDescent="0.2">
      <c r="A398" s="12" t="s">
        <v>1684</v>
      </c>
      <c r="B398" s="12">
        <v>2010</v>
      </c>
      <c r="C398" s="12" t="s">
        <v>187</v>
      </c>
      <c r="D398" s="12" t="s">
        <v>161</v>
      </c>
      <c r="E398" s="12">
        <v>151</v>
      </c>
      <c r="F398" s="12">
        <v>572</v>
      </c>
      <c r="G398" s="12">
        <v>72</v>
      </c>
      <c r="H398" s="12">
        <v>156</v>
      </c>
      <c r="I398" s="12">
        <v>37</v>
      </c>
      <c r="J398" s="12">
        <v>3</v>
      </c>
      <c r="K398" s="12">
        <v>19</v>
      </c>
      <c r="L398" s="12">
        <v>85</v>
      </c>
      <c r="M398" s="12">
        <v>5</v>
      </c>
      <c r="N398" s="12">
        <v>0</v>
      </c>
      <c r="O398" s="12">
        <v>57</v>
      </c>
      <c r="P398" s="12">
        <v>101</v>
      </c>
      <c r="AI398" s="12"/>
    </row>
    <row r="399" spans="1:35" x14ac:dyDescent="0.2">
      <c r="A399" s="12" t="s">
        <v>1295</v>
      </c>
      <c r="B399" s="12">
        <v>2010</v>
      </c>
      <c r="C399" s="12" t="s">
        <v>181</v>
      </c>
      <c r="D399" s="12" t="s">
        <v>157</v>
      </c>
      <c r="E399" s="12">
        <v>154</v>
      </c>
      <c r="F399" s="12">
        <v>573</v>
      </c>
      <c r="G399" s="12">
        <v>88</v>
      </c>
      <c r="H399" s="12">
        <v>146</v>
      </c>
      <c r="I399" s="12">
        <v>41</v>
      </c>
      <c r="J399" s="12">
        <v>1</v>
      </c>
      <c r="K399" s="12">
        <v>20</v>
      </c>
      <c r="L399" s="12">
        <v>78</v>
      </c>
      <c r="M399" s="12">
        <v>24</v>
      </c>
      <c r="N399" s="12">
        <v>10</v>
      </c>
      <c r="O399" s="12">
        <v>87</v>
      </c>
      <c r="P399" s="12">
        <v>132</v>
      </c>
      <c r="AI399" s="12"/>
    </row>
    <row r="400" spans="1:35" x14ac:dyDescent="0.2">
      <c r="A400" s="12" t="s">
        <v>1341</v>
      </c>
      <c r="B400" s="12">
        <v>2010</v>
      </c>
      <c r="C400" s="12" t="s">
        <v>181</v>
      </c>
      <c r="D400" s="12" t="s">
        <v>157</v>
      </c>
      <c r="E400" s="12">
        <v>152</v>
      </c>
      <c r="F400" s="12">
        <v>573</v>
      </c>
      <c r="G400" s="12">
        <v>76</v>
      </c>
      <c r="H400" s="12">
        <v>161</v>
      </c>
      <c r="I400" s="12">
        <v>36</v>
      </c>
      <c r="J400" s="12">
        <v>0</v>
      </c>
      <c r="K400" s="12">
        <v>23</v>
      </c>
      <c r="L400" s="12">
        <v>90</v>
      </c>
      <c r="M400" s="12">
        <v>9</v>
      </c>
      <c r="N400" s="12">
        <v>12</v>
      </c>
      <c r="O400" s="12">
        <v>61</v>
      </c>
      <c r="P400" s="12">
        <v>106</v>
      </c>
      <c r="AI400" s="12"/>
    </row>
    <row r="401" spans="1:35" x14ac:dyDescent="0.2">
      <c r="A401" s="12" t="s">
        <v>1671</v>
      </c>
      <c r="B401" s="12">
        <v>2010</v>
      </c>
      <c r="C401" s="12" t="s">
        <v>167</v>
      </c>
      <c r="D401" s="12" t="s">
        <v>157</v>
      </c>
      <c r="E401" s="12">
        <v>151</v>
      </c>
      <c r="F401" s="12">
        <v>574</v>
      </c>
      <c r="G401" s="12">
        <v>96</v>
      </c>
      <c r="H401" s="12">
        <v>169</v>
      </c>
      <c r="I401" s="12">
        <v>46</v>
      </c>
      <c r="J401" s="12">
        <v>5</v>
      </c>
      <c r="K401" s="12">
        <v>22</v>
      </c>
      <c r="L401" s="12">
        <v>104</v>
      </c>
      <c r="M401" s="12">
        <v>15</v>
      </c>
      <c r="N401" s="12">
        <v>5</v>
      </c>
      <c r="O401" s="12">
        <v>72</v>
      </c>
      <c r="P401" s="12">
        <v>124</v>
      </c>
      <c r="AI401" s="12"/>
    </row>
    <row r="402" spans="1:35" x14ac:dyDescent="0.2">
      <c r="A402" s="12" t="s">
        <v>1513</v>
      </c>
      <c r="B402" s="12">
        <v>2010</v>
      </c>
      <c r="C402" s="12" t="s">
        <v>166</v>
      </c>
      <c r="D402" s="12" t="s">
        <v>161</v>
      </c>
      <c r="E402" s="12">
        <v>161</v>
      </c>
      <c r="F402" s="12">
        <v>578</v>
      </c>
      <c r="G402" s="12">
        <v>94</v>
      </c>
      <c r="H402" s="12">
        <v>151</v>
      </c>
      <c r="I402" s="12">
        <v>25</v>
      </c>
      <c r="J402" s="12">
        <v>0</v>
      </c>
      <c r="K402" s="12">
        <v>32</v>
      </c>
      <c r="L402" s="12">
        <v>83</v>
      </c>
      <c r="M402" s="12">
        <v>1</v>
      </c>
      <c r="N402" s="12">
        <v>0</v>
      </c>
      <c r="O402" s="12">
        <v>114</v>
      </c>
      <c r="P402" s="12">
        <v>138</v>
      </c>
      <c r="AI402" s="12"/>
    </row>
    <row r="403" spans="1:35" x14ac:dyDescent="0.2">
      <c r="A403" s="12" t="s">
        <v>1576</v>
      </c>
      <c r="B403" s="12">
        <v>2010</v>
      </c>
      <c r="C403" s="12" t="s">
        <v>173</v>
      </c>
      <c r="D403" s="12" t="s">
        <v>161</v>
      </c>
      <c r="E403" s="12">
        <v>151</v>
      </c>
      <c r="F403" s="12">
        <v>579</v>
      </c>
      <c r="G403" s="12">
        <v>80</v>
      </c>
      <c r="H403" s="12">
        <v>168</v>
      </c>
      <c r="I403" s="12">
        <v>31</v>
      </c>
      <c r="J403" s="12">
        <v>7</v>
      </c>
      <c r="K403" s="12">
        <v>11</v>
      </c>
      <c r="L403" s="12">
        <v>69</v>
      </c>
      <c r="M403" s="12">
        <v>37</v>
      </c>
      <c r="N403" s="12">
        <v>9</v>
      </c>
      <c r="O403" s="12">
        <v>44</v>
      </c>
      <c r="P403" s="12">
        <v>97</v>
      </c>
      <c r="AI403" s="12"/>
    </row>
    <row r="404" spans="1:35" x14ac:dyDescent="0.2">
      <c r="A404" s="12" t="s">
        <v>1413</v>
      </c>
      <c r="B404" s="12">
        <v>2010</v>
      </c>
      <c r="C404" s="12" t="s">
        <v>162</v>
      </c>
      <c r="D404" s="12" t="s">
        <v>161</v>
      </c>
      <c r="E404" s="12">
        <v>152</v>
      </c>
      <c r="F404" s="12">
        <v>580</v>
      </c>
      <c r="G404" s="12">
        <v>84</v>
      </c>
      <c r="H404" s="12">
        <v>170</v>
      </c>
      <c r="I404" s="12">
        <v>39</v>
      </c>
      <c r="J404" s="12">
        <v>2</v>
      </c>
      <c r="K404" s="12">
        <v>12</v>
      </c>
      <c r="L404" s="12">
        <v>66</v>
      </c>
      <c r="M404" s="12">
        <v>5</v>
      </c>
      <c r="N404" s="12">
        <v>1</v>
      </c>
      <c r="O404" s="12">
        <v>31</v>
      </c>
      <c r="P404" s="12">
        <v>98</v>
      </c>
      <c r="AI404" s="12"/>
    </row>
    <row r="405" spans="1:35" x14ac:dyDescent="0.2">
      <c r="A405" s="12" t="s">
        <v>1559</v>
      </c>
      <c r="B405" s="12">
        <v>2010</v>
      </c>
      <c r="C405" s="12" t="s">
        <v>165</v>
      </c>
      <c r="D405" s="12" t="s">
        <v>157</v>
      </c>
      <c r="E405" s="12">
        <v>149</v>
      </c>
      <c r="F405" s="12">
        <v>581</v>
      </c>
      <c r="G405" s="12">
        <v>76</v>
      </c>
      <c r="H405" s="12">
        <v>165</v>
      </c>
      <c r="I405" s="12">
        <v>25</v>
      </c>
      <c r="J405" s="12">
        <v>5</v>
      </c>
      <c r="K405" s="12">
        <v>19</v>
      </c>
      <c r="L405" s="12">
        <v>69</v>
      </c>
      <c r="M405" s="12">
        <v>7</v>
      </c>
      <c r="N405" s="12">
        <v>7</v>
      </c>
      <c r="O405" s="12">
        <v>23</v>
      </c>
      <c r="P405" s="12">
        <v>119</v>
      </c>
      <c r="AI405" s="12"/>
    </row>
    <row r="406" spans="1:35" x14ac:dyDescent="0.2">
      <c r="A406" s="12" t="s">
        <v>1439</v>
      </c>
      <c r="B406" s="12">
        <v>2010</v>
      </c>
      <c r="C406" s="12" t="s">
        <v>165</v>
      </c>
      <c r="D406" s="12" t="s">
        <v>157</v>
      </c>
      <c r="E406" s="12">
        <v>154</v>
      </c>
      <c r="F406" s="12">
        <v>581</v>
      </c>
      <c r="G406" s="12">
        <v>63</v>
      </c>
      <c r="H406" s="12">
        <v>144</v>
      </c>
      <c r="I406" s="12">
        <v>29</v>
      </c>
      <c r="J406" s="12">
        <v>1</v>
      </c>
      <c r="K406" s="12">
        <v>22</v>
      </c>
      <c r="L406" s="12">
        <v>76</v>
      </c>
      <c r="M406" s="12">
        <v>0</v>
      </c>
      <c r="N406" s="12">
        <v>1</v>
      </c>
      <c r="O406" s="12">
        <v>50</v>
      </c>
      <c r="P406" s="12">
        <v>116</v>
      </c>
      <c r="AI406" s="12"/>
    </row>
    <row r="407" spans="1:35" x14ac:dyDescent="0.2">
      <c r="A407" s="12" t="s">
        <v>1502</v>
      </c>
      <c r="B407" s="12">
        <v>2010</v>
      </c>
      <c r="C407" s="12" t="s">
        <v>169</v>
      </c>
      <c r="D407" s="12" t="s">
        <v>161</v>
      </c>
      <c r="E407" s="12">
        <v>156</v>
      </c>
      <c r="F407" s="12">
        <v>584</v>
      </c>
      <c r="G407" s="12">
        <v>94</v>
      </c>
      <c r="H407" s="12">
        <v>150</v>
      </c>
      <c r="I407" s="12">
        <v>33</v>
      </c>
      <c r="J407" s="12">
        <v>0</v>
      </c>
      <c r="K407" s="12">
        <v>27</v>
      </c>
      <c r="L407" s="12">
        <v>91</v>
      </c>
      <c r="M407" s="12">
        <v>28</v>
      </c>
      <c r="N407" s="12">
        <v>7</v>
      </c>
      <c r="O407" s="12">
        <v>74</v>
      </c>
      <c r="P407" s="12">
        <v>145</v>
      </c>
      <c r="AI407" s="12"/>
    </row>
    <row r="408" spans="1:35" x14ac:dyDescent="0.2">
      <c r="A408" s="12" t="s">
        <v>1522</v>
      </c>
      <c r="B408" s="12">
        <v>2010</v>
      </c>
      <c r="C408" s="12" t="s">
        <v>169</v>
      </c>
      <c r="D408" s="12" t="s">
        <v>161</v>
      </c>
      <c r="E408" s="12">
        <v>154</v>
      </c>
      <c r="F408" s="12">
        <v>585</v>
      </c>
      <c r="G408" s="12">
        <v>93</v>
      </c>
      <c r="H408" s="12">
        <v>166</v>
      </c>
      <c r="I408" s="12">
        <v>36</v>
      </c>
      <c r="J408" s="12">
        <v>5</v>
      </c>
      <c r="K408" s="12">
        <v>26</v>
      </c>
      <c r="L408" s="12">
        <v>71</v>
      </c>
      <c r="M408" s="12">
        <v>13</v>
      </c>
      <c r="N408" s="12">
        <v>7</v>
      </c>
      <c r="O408" s="12">
        <v>79</v>
      </c>
      <c r="P408" s="12">
        <v>148</v>
      </c>
      <c r="AI408" s="12"/>
    </row>
    <row r="409" spans="1:35" x14ac:dyDescent="0.2">
      <c r="A409" s="12" t="s">
        <v>1681</v>
      </c>
      <c r="B409" s="12">
        <v>2010</v>
      </c>
      <c r="C409" s="12" t="s">
        <v>156</v>
      </c>
      <c r="D409" s="12" t="s">
        <v>157</v>
      </c>
      <c r="E409" s="12">
        <v>156</v>
      </c>
      <c r="F409" s="12">
        <v>585</v>
      </c>
      <c r="G409" s="12">
        <v>83</v>
      </c>
      <c r="H409" s="12">
        <v>165</v>
      </c>
      <c r="I409" s="12">
        <v>29</v>
      </c>
      <c r="J409" s="12">
        <v>2</v>
      </c>
      <c r="K409" s="12">
        <v>18</v>
      </c>
      <c r="L409" s="12">
        <v>70</v>
      </c>
      <c r="M409" s="12">
        <v>13</v>
      </c>
      <c r="N409" s="12">
        <v>8</v>
      </c>
      <c r="O409" s="12">
        <v>27</v>
      </c>
      <c r="P409" s="12">
        <v>82</v>
      </c>
      <c r="AI409" s="12"/>
    </row>
    <row r="410" spans="1:35" x14ac:dyDescent="0.2">
      <c r="A410" s="12" t="s">
        <v>114</v>
      </c>
      <c r="B410" s="12">
        <v>2010</v>
      </c>
      <c r="C410" s="12" t="s">
        <v>188</v>
      </c>
      <c r="D410" s="12" t="s">
        <v>161</v>
      </c>
      <c r="E410" s="12">
        <v>145</v>
      </c>
      <c r="F410" s="12">
        <v>587</v>
      </c>
      <c r="G410" s="12">
        <v>111</v>
      </c>
      <c r="H410" s="12">
        <v>197</v>
      </c>
      <c r="I410" s="12">
        <v>34</v>
      </c>
      <c r="J410" s="12">
        <v>9</v>
      </c>
      <c r="K410" s="12">
        <v>34</v>
      </c>
      <c r="L410" s="12">
        <v>117</v>
      </c>
      <c r="M410" s="12">
        <v>26</v>
      </c>
      <c r="N410" s="12">
        <v>8</v>
      </c>
      <c r="O410" s="12">
        <v>40</v>
      </c>
      <c r="P410" s="12">
        <v>135</v>
      </c>
      <c r="AI410" s="12"/>
    </row>
    <row r="411" spans="1:35" x14ac:dyDescent="0.2">
      <c r="A411" s="12" t="s">
        <v>113</v>
      </c>
      <c r="B411" s="12">
        <v>2010</v>
      </c>
      <c r="C411" s="12" t="s">
        <v>180</v>
      </c>
      <c r="D411" s="12" t="s">
        <v>161</v>
      </c>
      <c r="E411" s="12">
        <v>159</v>
      </c>
      <c r="F411" s="12">
        <v>587</v>
      </c>
      <c r="G411" s="12">
        <v>115</v>
      </c>
      <c r="H411" s="12">
        <v>183</v>
      </c>
      <c r="I411" s="12">
        <v>39</v>
      </c>
      <c r="J411" s="12">
        <v>1</v>
      </c>
      <c r="K411" s="12">
        <v>42</v>
      </c>
      <c r="L411" s="12">
        <v>118</v>
      </c>
      <c r="M411" s="12">
        <v>14</v>
      </c>
      <c r="N411" s="12">
        <v>4</v>
      </c>
      <c r="O411" s="12">
        <v>103</v>
      </c>
      <c r="P411" s="12">
        <v>76</v>
      </c>
      <c r="AI411" s="12"/>
    </row>
    <row r="412" spans="1:35" x14ac:dyDescent="0.2">
      <c r="A412" s="12" t="s">
        <v>1461</v>
      </c>
      <c r="B412" s="12">
        <v>2010</v>
      </c>
      <c r="C412" s="12" t="s">
        <v>186</v>
      </c>
      <c r="D412" s="12" t="s">
        <v>161</v>
      </c>
      <c r="E412" s="12">
        <v>147</v>
      </c>
      <c r="F412" s="12">
        <v>587</v>
      </c>
      <c r="G412" s="12">
        <v>84</v>
      </c>
      <c r="H412" s="12">
        <v>152</v>
      </c>
      <c r="I412" s="12">
        <v>26</v>
      </c>
      <c r="J412" s="12">
        <v>10</v>
      </c>
      <c r="K412" s="12">
        <v>18</v>
      </c>
      <c r="L412" s="12">
        <v>69</v>
      </c>
      <c r="M412" s="12">
        <v>34</v>
      </c>
      <c r="N412" s="12">
        <v>6</v>
      </c>
      <c r="O412" s="12">
        <v>53</v>
      </c>
      <c r="P412" s="12">
        <v>79</v>
      </c>
      <c r="AI412" s="12"/>
    </row>
    <row r="413" spans="1:35" x14ac:dyDescent="0.2">
      <c r="A413" s="12" t="s">
        <v>1500</v>
      </c>
      <c r="B413" s="12">
        <v>2010</v>
      </c>
      <c r="C413" s="12" t="s">
        <v>173</v>
      </c>
      <c r="D413" s="12" t="s">
        <v>161</v>
      </c>
      <c r="E413" s="12">
        <v>157</v>
      </c>
      <c r="F413" s="12">
        <v>587</v>
      </c>
      <c r="G413" s="12">
        <v>87</v>
      </c>
      <c r="H413" s="12">
        <v>166</v>
      </c>
      <c r="I413" s="12">
        <v>36</v>
      </c>
      <c r="J413" s="12">
        <v>3</v>
      </c>
      <c r="K413" s="12">
        <v>29</v>
      </c>
      <c r="L413" s="12">
        <v>103</v>
      </c>
      <c r="M413" s="12">
        <v>19</v>
      </c>
      <c r="N413" s="12">
        <v>11</v>
      </c>
      <c r="O413" s="12">
        <v>69</v>
      </c>
      <c r="P413" s="12">
        <v>161</v>
      </c>
      <c r="AI413" s="12"/>
    </row>
    <row r="414" spans="1:35" x14ac:dyDescent="0.2">
      <c r="A414" s="12" t="s">
        <v>1696</v>
      </c>
      <c r="B414" s="12">
        <v>2010</v>
      </c>
      <c r="C414" s="12" t="s">
        <v>184</v>
      </c>
      <c r="D414" s="12" t="s">
        <v>157</v>
      </c>
      <c r="E414" s="12">
        <v>148</v>
      </c>
      <c r="F414" s="12">
        <v>588</v>
      </c>
      <c r="G414" s="12">
        <v>88</v>
      </c>
      <c r="H414" s="12">
        <v>156</v>
      </c>
      <c r="I414" s="12">
        <v>15</v>
      </c>
      <c r="J414" s="12">
        <v>3</v>
      </c>
      <c r="K414" s="12">
        <v>0</v>
      </c>
      <c r="L414" s="12">
        <v>35</v>
      </c>
      <c r="M414" s="12">
        <v>32</v>
      </c>
      <c r="N414" s="12">
        <v>15</v>
      </c>
      <c r="O414" s="12">
        <v>64</v>
      </c>
      <c r="P414" s="12">
        <v>96</v>
      </c>
      <c r="AI414" s="12"/>
    </row>
    <row r="415" spans="1:35" x14ac:dyDescent="0.2">
      <c r="A415" s="12" t="s">
        <v>1566</v>
      </c>
      <c r="B415" s="12">
        <v>2010</v>
      </c>
      <c r="C415" s="12" t="s">
        <v>177</v>
      </c>
      <c r="D415" s="12" t="s">
        <v>161</v>
      </c>
      <c r="E415" s="12">
        <v>161</v>
      </c>
      <c r="F415" s="12">
        <v>588</v>
      </c>
      <c r="G415" s="12">
        <v>67</v>
      </c>
      <c r="H415" s="12">
        <v>157</v>
      </c>
      <c r="I415" s="12">
        <v>41</v>
      </c>
      <c r="J415" s="12">
        <v>2</v>
      </c>
      <c r="K415" s="12">
        <v>10</v>
      </c>
      <c r="L415" s="12">
        <v>88</v>
      </c>
      <c r="M415" s="12">
        <v>10</v>
      </c>
      <c r="N415" s="12">
        <v>5</v>
      </c>
      <c r="O415" s="12">
        <v>52</v>
      </c>
      <c r="P415" s="12">
        <v>95</v>
      </c>
      <c r="AI415" s="12"/>
    </row>
    <row r="416" spans="1:35" x14ac:dyDescent="0.2">
      <c r="A416" s="12" t="s">
        <v>1300</v>
      </c>
      <c r="B416" s="12">
        <v>2010</v>
      </c>
      <c r="C416" s="12" t="s">
        <v>168</v>
      </c>
      <c r="D416" s="12" t="s">
        <v>157</v>
      </c>
      <c r="E416" s="12">
        <v>154</v>
      </c>
      <c r="F416" s="12">
        <v>589</v>
      </c>
      <c r="G416" s="12">
        <v>84</v>
      </c>
      <c r="H416" s="12">
        <v>189</v>
      </c>
      <c r="I416" s="12">
        <v>49</v>
      </c>
      <c r="J416" s="12">
        <v>2</v>
      </c>
      <c r="K416" s="12">
        <v>28</v>
      </c>
      <c r="L416" s="12">
        <v>102</v>
      </c>
      <c r="M416" s="12">
        <v>2</v>
      </c>
      <c r="N416" s="12">
        <v>1</v>
      </c>
      <c r="O416" s="12">
        <v>40</v>
      </c>
      <c r="P416" s="12">
        <v>82</v>
      </c>
      <c r="AI416" s="12"/>
    </row>
    <row r="417" spans="1:35" x14ac:dyDescent="0.2">
      <c r="A417" s="12" t="s">
        <v>1587</v>
      </c>
      <c r="B417" s="12">
        <v>2010</v>
      </c>
      <c r="C417" s="12" t="s">
        <v>187</v>
      </c>
      <c r="D417" s="12" t="s">
        <v>161</v>
      </c>
      <c r="E417" s="12">
        <v>159</v>
      </c>
      <c r="F417" s="12">
        <v>589</v>
      </c>
      <c r="G417" s="12">
        <v>100</v>
      </c>
      <c r="H417" s="12">
        <v>169</v>
      </c>
      <c r="I417" s="12">
        <v>31</v>
      </c>
      <c r="J417" s="12">
        <v>0</v>
      </c>
      <c r="K417" s="12">
        <v>33</v>
      </c>
      <c r="L417" s="12">
        <v>105</v>
      </c>
      <c r="M417" s="12">
        <v>4</v>
      </c>
      <c r="N417" s="12">
        <v>1</v>
      </c>
      <c r="O417" s="12">
        <v>78</v>
      </c>
      <c r="P417" s="12">
        <v>149</v>
      </c>
      <c r="AI417" s="12"/>
    </row>
    <row r="418" spans="1:35" x14ac:dyDescent="0.2">
      <c r="A418" s="12" t="s">
        <v>1380</v>
      </c>
      <c r="B418" s="12">
        <v>2010</v>
      </c>
      <c r="C418" s="12" t="s">
        <v>164</v>
      </c>
      <c r="D418" s="12" t="s">
        <v>157</v>
      </c>
      <c r="E418" s="12">
        <v>157</v>
      </c>
      <c r="F418" s="12">
        <v>590</v>
      </c>
      <c r="G418" s="12">
        <v>79</v>
      </c>
      <c r="H418" s="12">
        <v>161</v>
      </c>
      <c r="I418" s="12">
        <v>44</v>
      </c>
      <c r="J418" s="12">
        <v>3</v>
      </c>
      <c r="K418" s="12">
        <v>31</v>
      </c>
      <c r="L418" s="12">
        <v>88</v>
      </c>
      <c r="M418" s="12">
        <v>6</v>
      </c>
      <c r="N418" s="12">
        <v>4</v>
      </c>
      <c r="O418" s="12">
        <v>50</v>
      </c>
      <c r="P418" s="12">
        <v>84</v>
      </c>
      <c r="AI418" s="12"/>
    </row>
    <row r="419" spans="1:35" x14ac:dyDescent="0.2">
      <c r="A419" s="12" t="s">
        <v>1469</v>
      </c>
      <c r="B419" s="12">
        <v>2010</v>
      </c>
      <c r="C419" s="12" t="s">
        <v>172</v>
      </c>
      <c r="D419" s="12" t="s">
        <v>161</v>
      </c>
      <c r="E419" s="12">
        <v>160</v>
      </c>
      <c r="F419" s="12">
        <v>591</v>
      </c>
      <c r="G419" s="12">
        <v>87</v>
      </c>
      <c r="H419" s="12">
        <v>176</v>
      </c>
      <c r="I419" s="12">
        <v>33</v>
      </c>
      <c r="J419" s="12">
        <v>0</v>
      </c>
      <c r="K419" s="12">
        <v>31</v>
      </c>
      <c r="L419" s="12">
        <v>101</v>
      </c>
      <c r="M419" s="12">
        <v>0</v>
      </c>
      <c r="N419" s="12">
        <v>0</v>
      </c>
      <c r="O419" s="12">
        <v>93</v>
      </c>
      <c r="P419" s="12">
        <v>114</v>
      </c>
      <c r="AI419" s="12"/>
    </row>
    <row r="420" spans="1:35" x14ac:dyDescent="0.2">
      <c r="A420" s="12" t="s">
        <v>1615</v>
      </c>
      <c r="B420" s="12">
        <v>2010</v>
      </c>
      <c r="C420" s="12" t="s">
        <v>174</v>
      </c>
      <c r="D420" s="12" t="s">
        <v>161</v>
      </c>
      <c r="E420" s="12">
        <v>158</v>
      </c>
      <c r="F420" s="12">
        <v>592</v>
      </c>
      <c r="G420" s="12">
        <v>64</v>
      </c>
      <c r="H420" s="12">
        <v>146</v>
      </c>
      <c r="I420" s="12">
        <v>34</v>
      </c>
      <c r="J420" s="12">
        <v>1</v>
      </c>
      <c r="K420" s="12">
        <v>21</v>
      </c>
      <c r="L420" s="12">
        <v>86</v>
      </c>
      <c r="M420" s="12">
        <v>7</v>
      </c>
      <c r="N420" s="12">
        <v>3</v>
      </c>
      <c r="O420" s="12">
        <v>53</v>
      </c>
      <c r="P420" s="12">
        <v>123</v>
      </c>
      <c r="AI420" s="12"/>
    </row>
    <row r="421" spans="1:35" x14ac:dyDescent="0.2">
      <c r="A421" s="12" t="s">
        <v>1331</v>
      </c>
      <c r="B421" s="12">
        <v>2010</v>
      </c>
      <c r="C421" s="12" t="s">
        <v>184</v>
      </c>
      <c r="D421" s="12" t="s">
        <v>157</v>
      </c>
      <c r="E421" s="12">
        <v>152</v>
      </c>
      <c r="F421" s="12">
        <v>593</v>
      </c>
      <c r="G421" s="12">
        <v>83</v>
      </c>
      <c r="H421" s="12">
        <v>178</v>
      </c>
      <c r="I421" s="12">
        <v>27</v>
      </c>
      <c r="J421" s="12">
        <v>1</v>
      </c>
      <c r="K421" s="12">
        <v>29</v>
      </c>
      <c r="L421" s="12">
        <v>115</v>
      </c>
      <c r="M421" s="12">
        <v>4</v>
      </c>
      <c r="N421" s="12">
        <v>5</v>
      </c>
      <c r="O421" s="12">
        <v>35</v>
      </c>
      <c r="P421" s="12">
        <v>60</v>
      </c>
      <c r="AI421" s="12"/>
    </row>
    <row r="422" spans="1:35" x14ac:dyDescent="0.2">
      <c r="A422" s="12" t="s">
        <v>1483</v>
      </c>
      <c r="B422" s="12">
        <v>2010</v>
      </c>
      <c r="C422" s="12" t="s">
        <v>159</v>
      </c>
      <c r="D422" s="12" t="s">
        <v>157</v>
      </c>
      <c r="E422" s="12">
        <v>150</v>
      </c>
      <c r="F422" s="12">
        <v>593</v>
      </c>
      <c r="G422" s="12">
        <v>49</v>
      </c>
      <c r="H422" s="12">
        <v>142</v>
      </c>
      <c r="I422" s="12">
        <v>29</v>
      </c>
      <c r="J422" s="12">
        <v>0</v>
      </c>
      <c r="K422" s="12">
        <v>10</v>
      </c>
      <c r="L422" s="12">
        <v>58</v>
      </c>
      <c r="M422" s="12">
        <v>3</v>
      </c>
      <c r="N422" s="12">
        <v>2</v>
      </c>
      <c r="O422" s="12">
        <v>23</v>
      </c>
      <c r="P422" s="12">
        <v>66</v>
      </c>
      <c r="AI422" s="12"/>
    </row>
    <row r="423" spans="1:35" x14ac:dyDescent="0.2">
      <c r="A423" s="12" t="s">
        <v>1596</v>
      </c>
      <c r="B423" s="12">
        <v>2010</v>
      </c>
      <c r="C423" s="12" t="s">
        <v>178</v>
      </c>
      <c r="D423" s="12" t="s">
        <v>157</v>
      </c>
      <c r="E423" s="12">
        <v>158</v>
      </c>
      <c r="F423" s="12">
        <v>595</v>
      </c>
      <c r="G423" s="12">
        <v>77</v>
      </c>
      <c r="H423" s="12">
        <v>189</v>
      </c>
      <c r="I423" s="12">
        <v>45</v>
      </c>
      <c r="J423" s="12">
        <v>0</v>
      </c>
      <c r="K423" s="12">
        <v>15</v>
      </c>
      <c r="L423" s="12">
        <v>78</v>
      </c>
      <c r="M423" s="12">
        <v>0</v>
      </c>
      <c r="N423" s="12">
        <v>0</v>
      </c>
      <c r="O423" s="12">
        <v>69</v>
      </c>
      <c r="P423" s="12">
        <v>78</v>
      </c>
      <c r="AI423" s="12"/>
    </row>
    <row r="424" spans="1:35" x14ac:dyDescent="0.2">
      <c r="A424" s="12" t="s">
        <v>1476</v>
      </c>
      <c r="B424" s="12">
        <v>2010</v>
      </c>
      <c r="C424" s="12" t="s">
        <v>180</v>
      </c>
      <c r="D424" s="12" t="s">
        <v>161</v>
      </c>
      <c r="E424" s="12">
        <v>158</v>
      </c>
      <c r="F424" s="12">
        <v>596</v>
      </c>
      <c r="G424" s="12">
        <v>95</v>
      </c>
      <c r="H424" s="12">
        <v>186</v>
      </c>
      <c r="I424" s="12">
        <v>45</v>
      </c>
      <c r="J424" s="12">
        <v>1</v>
      </c>
      <c r="K424" s="12">
        <v>28</v>
      </c>
      <c r="L424" s="12">
        <v>103</v>
      </c>
      <c r="M424" s="12">
        <v>9</v>
      </c>
      <c r="N424" s="12">
        <v>5</v>
      </c>
      <c r="O424" s="12">
        <v>69</v>
      </c>
      <c r="P424" s="12">
        <v>93</v>
      </c>
      <c r="AI424" s="12"/>
    </row>
    <row r="425" spans="1:35" x14ac:dyDescent="0.2">
      <c r="A425" s="12" t="s">
        <v>1579</v>
      </c>
      <c r="B425" s="12">
        <v>2010</v>
      </c>
      <c r="C425" s="12" t="s">
        <v>160</v>
      </c>
      <c r="D425" s="12" t="s">
        <v>161</v>
      </c>
      <c r="E425" s="12">
        <v>140</v>
      </c>
      <c r="F425" s="12">
        <v>599</v>
      </c>
      <c r="G425" s="12">
        <v>100</v>
      </c>
      <c r="H425" s="12">
        <v>184</v>
      </c>
      <c r="I425" s="12">
        <v>40</v>
      </c>
      <c r="J425" s="12">
        <v>3</v>
      </c>
      <c r="K425" s="12">
        <v>15</v>
      </c>
      <c r="L425" s="12">
        <v>66</v>
      </c>
      <c r="M425" s="12">
        <v>5</v>
      </c>
      <c r="N425" s="12">
        <v>3</v>
      </c>
      <c r="O425" s="12">
        <v>40</v>
      </c>
      <c r="P425" s="12">
        <v>86</v>
      </c>
      <c r="AI425" s="12"/>
    </row>
    <row r="426" spans="1:35" x14ac:dyDescent="0.2">
      <c r="A426" s="12" t="s">
        <v>1415</v>
      </c>
      <c r="B426" s="12">
        <v>2010</v>
      </c>
      <c r="C426" s="12" t="s">
        <v>167</v>
      </c>
      <c r="D426" s="12" t="s">
        <v>157</v>
      </c>
      <c r="E426" s="12">
        <v>154</v>
      </c>
      <c r="F426" s="12">
        <v>600</v>
      </c>
      <c r="G426" s="12">
        <v>110</v>
      </c>
      <c r="H426" s="12">
        <v>184</v>
      </c>
      <c r="I426" s="12">
        <v>30</v>
      </c>
      <c r="J426" s="12">
        <v>13</v>
      </c>
      <c r="K426" s="12">
        <v>19</v>
      </c>
      <c r="L426" s="12">
        <v>90</v>
      </c>
      <c r="M426" s="12">
        <v>47</v>
      </c>
      <c r="N426" s="12">
        <v>10</v>
      </c>
      <c r="O426" s="12">
        <v>46</v>
      </c>
      <c r="P426" s="12">
        <v>104</v>
      </c>
      <c r="AI426" s="12"/>
    </row>
    <row r="427" spans="1:35" x14ac:dyDescent="0.2">
      <c r="A427" s="12" t="s">
        <v>1459</v>
      </c>
      <c r="B427" s="12">
        <v>2010</v>
      </c>
      <c r="C427" s="12" t="s">
        <v>171</v>
      </c>
      <c r="D427" s="12" t="s">
        <v>157</v>
      </c>
      <c r="E427" s="12">
        <v>158</v>
      </c>
      <c r="F427" s="12">
        <v>601</v>
      </c>
      <c r="G427" s="12">
        <v>113</v>
      </c>
      <c r="H427" s="12">
        <v>154</v>
      </c>
      <c r="I427" s="12">
        <v>36</v>
      </c>
      <c r="J427" s="12">
        <v>0</v>
      </c>
      <c r="K427" s="12">
        <v>33</v>
      </c>
      <c r="L427" s="12">
        <v>108</v>
      </c>
      <c r="M427" s="12">
        <v>0</v>
      </c>
      <c r="N427" s="12">
        <v>1</v>
      </c>
      <c r="O427" s="12">
        <v>93</v>
      </c>
      <c r="P427" s="12">
        <v>122</v>
      </c>
      <c r="AI427" s="12"/>
    </row>
    <row r="428" spans="1:35" x14ac:dyDescent="0.2">
      <c r="A428" s="12" t="s">
        <v>1418</v>
      </c>
      <c r="B428" s="12">
        <v>2010</v>
      </c>
      <c r="C428" s="12" t="s">
        <v>159</v>
      </c>
      <c r="D428" s="12" t="s">
        <v>157</v>
      </c>
      <c r="E428" s="12">
        <v>161</v>
      </c>
      <c r="F428" s="12">
        <v>602</v>
      </c>
      <c r="G428" s="12">
        <v>62</v>
      </c>
      <c r="H428" s="12">
        <v>156</v>
      </c>
      <c r="I428" s="12">
        <v>21</v>
      </c>
      <c r="J428" s="12">
        <v>2</v>
      </c>
      <c r="K428" s="12">
        <v>1</v>
      </c>
      <c r="L428" s="12">
        <v>35</v>
      </c>
      <c r="M428" s="12">
        <v>42</v>
      </c>
      <c r="N428" s="12">
        <v>15</v>
      </c>
      <c r="O428" s="12">
        <v>74</v>
      </c>
      <c r="P428" s="12">
        <v>114</v>
      </c>
      <c r="AI428" s="12"/>
    </row>
    <row r="429" spans="1:35" x14ac:dyDescent="0.2">
      <c r="A429" s="12" t="s">
        <v>1560</v>
      </c>
      <c r="B429" s="12">
        <v>2010</v>
      </c>
      <c r="C429" s="12" t="s">
        <v>177</v>
      </c>
      <c r="D429" s="12" t="s">
        <v>161</v>
      </c>
      <c r="E429" s="12">
        <v>162</v>
      </c>
      <c r="F429" s="12">
        <v>602</v>
      </c>
      <c r="G429" s="12">
        <v>82</v>
      </c>
      <c r="H429" s="12">
        <v>150</v>
      </c>
      <c r="I429" s="12">
        <v>25</v>
      </c>
      <c r="J429" s="12">
        <v>6</v>
      </c>
      <c r="K429" s="12">
        <v>28</v>
      </c>
      <c r="L429" s="12">
        <v>89</v>
      </c>
      <c r="M429" s="12">
        <v>19</v>
      </c>
      <c r="N429" s="12">
        <v>15</v>
      </c>
      <c r="O429" s="12">
        <v>53</v>
      </c>
      <c r="P429" s="12">
        <v>170</v>
      </c>
      <c r="AI429" s="12"/>
    </row>
    <row r="430" spans="1:35" x14ac:dyDescent="0.2">
      <c r="A430" s="12" t="s">
        <v>1351</v>
      </c>
      <c r="B430" s="12">
        <v>2010</v>
      </c>
      <c r="C430" s="12" t="s">
        <v>158</v>
      </c>
      <c r="D430" s="12" t="s">
        <v>161</v>
      </c>
      <c r="E430" s="12">
        <v>157</v>
      </c>
      <c r="F430" s="12">
        <v>605</v>
      </c>
      <c r="G430" s="12">
        <v>67</v>
      </c>
      <c r="H430" s="12">
        <v>149</v>
      </c>
      <c r="I430" s="12">
        <v>29</v>
      </c>
      <c r="J430" s="12">
        <v>1</v>
      </c>
      <c r="K430" s="12">
        <v>24</v>
      </c>
      <c r="L430" s="12">
        <v>89</v>
      </c>
      <c r="M430" s="12">
        <v>3</v>
      </c>
      <c r="N430" s="12">
        <v>3</v>
      </c>
      <c r="O430" s="12">
        <v>37</v>
      </c>
      <c r="P430" s="12">
        <v>59</v>
      </c>
      <c r="AI430" s="12"/>
    </row>
    <row r="431" spans="1:35" x14ac:dyDescent="0.2">
      <c r="A431" s="12" t="s">
        <v>1388</v>
      </c>
      <c r="B431" s="12">
        <v>2010</v>
      </c>
      <c r="C431" s="12" t="s">
        <v>175</v>
      </c>
      <c r="D431" s="12" t="s">
        <v>157</v>
      </c>
      <c r="E431" s="12">
        <v>157</v>
      </c>
      <c r="F431" s="12">
        <v>609</v>
      </c>
      <c r="G431" s="12">
        <v>93</v>
      </c>
      <c r="H431" s="12">
        <v>165</v>
      </c>
      <c r="I431" s="12">
        <v>37</v>
      </c>
      <c r="J431" s="12">
        <v>5</v>
      </c>
      <c r="K431" s="12">
        <v>14</v>
      </c>
      <c r="L431" s="12">
        <v>81</v>
      </c>
      <c r="M431" s="12">
        <v>7</v>
      </c>
      <c r="N431" s="12">
        <v>3</v>
      </c>
      <c r="O431" s="12">
        <v>58</v>
      </c>
      <c r="P431" s="12">
        <v>93</v>
      </c>
      <c r="AI431" s="12"/>
    </row>
    <row r="432" spans="1:35" x14ac:dyDescent="0.2">
      <c r="A432" s="12" t="s">
        <v>1612</v>
      </c>
      <c r="B432" s="12">
        <v>2010</v>
      </c>
      <c r="C432" s="12" t="s">
        <v>172</v>
      </c>
      <c r="D432" s="12" t="s">
        <v>161</v>
      </c>
      <c r="E432" s="12">
        <v>161</v>
      </c>
      <c r="F432" s="12">
        <v>610</v>
      </c>
      <c r="G432" s="12">
        <v>77</v>
      </c>
      <c r="H432" s="12">
        <v>161</v>
      </c>
      <c r="I432" s="12">
        <v>29</v>
      </c>
      <c r="J432" s="12">
        <v>3</v>
      </c>
      <c r="K432" s="12">
        <v>11</v>
      </c>
      <c r="L432" s="12">
        <v>58</v>
      </c>
      <c r="M432" s="12">
        <v>17</v>
      </c>
      <c r="N432" s="12">
        <v>5</v>
      </c>
      <c r="O432" s="12">
        <v>56</v>
      </c>
      <c r="P432" s="12">
        <v>139</v>
      </c>
      <c r="AI432" s="12"/>
    </row>
    <row r="433" spans="1:35" x14ac:dyDescent="0.2">
      <c r="A433" s="12" t="s">
        <v>1675</v>
      </c>
      <c r="B433" s="12">
        <v>2010</v>
      </c>
      <c r="C433" s="12" t="s">
        <v>166</v>
      </c>
      <c r="D433" s="12" t="s">
        <v>161</v>
      </c>
      <c r="E433" s="12">
        <v>157</v>
      </c>
      <c r="F433" s="12">
        <v>610</v>
      </c>
      <c r="G433" s="12">
        <v>70</v>
      </c>
      <c r="H433" s="12">
        <v>174</v>
      </c>
      <c r="I433" s="12">
        <v>38</v>
      </c>
      <c r="J433" s="12">
        <v>1</v>
      </c>
      <c r="K433" s="12">
        <v>23</v>
      </c>
      <c r="L433" s="12">
        <v>104</v>
      </c>
      <c r="M433" s="12">
        <v>1</v>
      </c>
      <c r="N433" s="12">
        <v>1</v>
      </c>
      <c r="O433" s="12">
        <v>50</v>
      </c>
      <c r="P433" s="12">
        <v>102</v>
      </c>
      <c r="AI433" s="12"/>
    </row>
    <row r="434" spans="1:35" x14ac:dyDescent="0.2">
      <c r="A434" s="12" t="s">
        <v>1624</v>
      </c>
      <c r="B434" s="12">
        <v>2010</v>
      </c>
      <c r="C434" s="12" t="s">
        <v>158</v>
      </c>
      <c r="D434" s="12" t="s">
        <v>161</v>
      </c>
      <c r="E434" s="12">
        <v>156</v>
      </c>
      <c r="F434" s="12">
        <v>614</v>
      </c>
      <c r="G434" s="12">
        <v>93</v>
      </c>
      <c r="H434" s="12">
        <v>173</v>
      </c>
      <c r="I434" s="12">
        <v>29</v>
      </c>
      <c r="J434" s="12">
        <v>3</v>
      </c>
      <c r="K434" s="12">
        <v>25</v>
      </c>
      <c r="L434" s="12">
        <v>91</v>
      </c>
      <c r="M434" s="12">
        <v>18</v>
      </c>
      <c r="N434" s="12">
        <v>9</v>
      </c>
      <c r="O434" s="12">
        <v>41</v>
      </c>
      <c r="P434" s="12">
        <v>105</v>
      </c>
      <c r="AI434" s="12"/>
    </row>
    <row r="435" spans="1:35" x14ac:dyDescent="0.2">
      <c r="A435" s="12" t="s">
        <v>1561</v>
      </c>
      <c r="B435" s="12">
        <v>2010</v>
      </c>
      <c r="C435" s="12" t="s">
        <v>181</v>
      </c>
      <c r="D435" s="12" t="s">
        <v>157</v>
      </c>
      <c r="E435" s="12">
        <v>158</v>
      </c>
      <c r="F435" s="12">
        <v>616</v>
      </c>
      <c r="G435" s="12">
        <v>67</v>
      </c>
      <c r="H435" s="12">
        <v>172</v>
      </c>
      <c r="I435" s="12">
        <v>41</v>
      </c>
      <c r="J435" s="12">
        <v>4</v>
      </c>
      <c r="K435" s="12">
        <v>10</v>
      </c>
      <c r="L435" s="12">
        <v>75</v>
      </c>
      <c r="M435" s="12">
        <v>14</v>
      </c>
      <c r="N435" s="12">
        <v>4</v>
      </c>
      <c r="O435" s="12">
        <v>28</v>
      </c>
      <c r="P435" s="12">
        <v>94</v>
      </c>
      <c r="AI435" s="12"/>
    </row>
    <row r="436" spans="1:35" x14ac:dyDescent="0.2">
      <c r="A436" s="12" t="s">
        <v>1777</v>
      </c>
      <c r="B436" s="12">
        <v>2010</v>
      </c>
      <c r="C436" s="12" t="s">
        <v>182</v>
      </c>
      <c r="D436" s="12" t="s">
        <v>157</v>
      </c>
      <c r="E436" s="12">
        <v>151</v>
      </c>
      <c r="F436" s="12">
        <v>618</v>
      </c>
      <c r="G436" s="12">
        <v>103</v>
      </c>
      <c r="H436" s="12">
        <v>181</v>
      </c>
      <c r="I436" s="12">
        <v>34</v>
      </c>
      <c r="J436" s="12">
        <v>10</v>
      </c>
      <c r="K436" s="12">
        <v>4</v>
      </c>
      <c r="L436" s="12">
        <v>41</v>
      </c>
      <c r="M436" s="12">
        <v>27</v>
      </c>
      <c r="N436" s="12">
        <v>6</v>
      </c>
      <c r="O436" s="12">
        <v>47</v>
      </c>
      <c r="P436" s="12">
        <v>170</v>
      </c>
      <c r="AI436" s="12"/>
    </row>
    <row r="437" spans="1:35" x14ac:dyDescent="0.2">
      <c r="A437" s="12" t="s">
        <v>1547</v>
      </c>
      <c r="B437" s="12">
        <v>2010</v>
      </c>
      <c r="C437" s="12" t="s">
        <v>166</v>
      </c>
      <c r="D437" s="12" t="s">
        <v>161</v>
      </c>
      <c r="E437" s="12">
        <v>157</v>
      </c>
      <c r="F437" s="12">
        <v>619</v>
      </c>
      <c r="G437" s="12">
        <v>101</v>
      </c>
      <c r="H437" s="12">
        <v>188</v>
      </c>
      <c r="I437" s="12">
        <v>45</v>
      </c>
      <c r="J437" s="12">
        <v>1</v>
      </c>
      <c r="K437" s="12">
        <v>25</v>
      </c>
      <c r="L437" s="12">
        <v>103</v>
      </c>
      <c r="M437" s="12">
        <v>14</v>
      </c>
      <c r="N437" s="12">
        <v>3</v>
      </c>
      <c r="O437" s="12">
        <v>56</v>
      </c>
      <c r="P437" s="12">
        <v>105</v>
      </c>
      <c r="AI437" s="12"/>
    </row>
    <row r="438" spans="1:35" x14ac:dyDescent="0.2">
      <c r="A438" s="12" t="s">
        <v>1508</v>
      </c>
      <c r="B438" s="12">
        <v>2010</v>
      </c>
      <c r="C438" s="12" t="s">
        <v>171</v>
      </c>
      <c r="D438" s="12" t="s">
        <v>157</v>
      </c>
      <c r="E438" s="12">
        <v>160</v>
      </c>
      <c r="F438" s="12">
        <v>626</v>
      </c>
      <c r="G438" s="12">
        <v>103</v>
      </c>
      <c r="H438" s="12">
        <v>200</v>
      </c>
      <c r="I438" s="12">
        <v>41</v>
      </c>
      <c r="J438" s="12">
        <v>3</v>
      </c>
      <c r="K438" s="12">
        <v>29</v>
      </c>
      <c r="L438" s="12">
        <v>109</v>
      </c>
      <c r="M438" s="12">
        <v>3</v>
      </c>
      <c r="N438" s="12">
        <v>2</v>
      </c>
      <c r="O438" s="12">
        <v>57</v>
      </c>
      <c r="P438" s="12">
        <v>77</v>
      </c>
      <c r="AI438" s="12"/>
    </row>
    <row r="439" spans="1:35" x14ac:dyDescent="0.2">
      <c r="A439" s="12" t="s">
        <v>1430</v>
      </c>
      <c r="B439" s="12">
        <v>2010</v>
      </c>
      <c r="C439" s="12" t="s">
        <v>179</v>
      </c>
      <c r="D439" s="12" t="s">
        <v>161</v>
      </c>
      <c r="E439" s="12">
        <v>155</v>
      </c>
      <c r="F439" s="12">
        <v>626</v>
      </c>
      <c r="G439" s="12">
        <v>100</v>
      </c>
      <c r="H439" s="12">
        <v>172</v>
      </c>
      <c r="I439" s="12">
        <v>33</v>
      </c>
      <c r="J439" s="12">
        <v>5</v>
      </c>
      <c r="K439" s="12">
        <v>18</v>
      </c>
      <c r="L439" s="12">
        <v>59</v>
      </c>
      <c r="M439" s="12">
        <v>16</v>
      </c>
      <c r="N439" s="12">
        <v>12</v>
      </c>
      <c r="O439" s="12">
        <v>46</v>
      </c>
      <c r="P439" s="12">
        <v>83</v>
      </c>
      <c r="AI439" s="12"/>
    </row>
    <row r="440" spans="1:35" x14ac:dyDescent="0.2">
      <c r="A440" s="12" t="s">
        <v>1568</v>
      </c>
      <c r="B440" s="12">
        <v>2010</v>
      </c>
      <c r="C440" s="12" t="s">
        <v>165</v>
      </c>
      <c r="D440" s="12" t="s">
        <v>157</v>
      </c>
      <c r="E440" s="12">
        <v>160</v>
      </c>
      <c r="F440" s="12">
        <v>629</v>
      </c>
      <c r="G440" s="12">
        <v>79</v>
      </c>
      <c r="H440" s="12">
        <v>187</v>
      </c>
      <c r="I440" s="12">
        <v>45</v>
      </c>
      <c r="J440" s="12">
        <v>3</v>
      </c>
      <c r="K440" s="12">
        <v>12</v>
      </c>
      <c r="L440" s="12">
        <v>60</v>
      </c>
      <c r="M440" s="12">
        <v>7</v>
      </c>
      <c r="N440" s="12">
        <v>2</v>
      </c>
      <c r="O440" s="12">
        <v>73</v>
      </c>
      <c r="P440" s="12">
        <v>93</v>
      </c>
      <c r="AI440" s="12"/>
    </row>
    <row r="441" spans="1:35" x14ac:dyDescent="0.2">
      <c r="A441" s="12" t="s">
        <v>1687</v>
      </c>
      <c r="B441" s="12">
        <v>2010</v>
      </c>
      <c r="C441" s="12" t="s">
        <v>175</v>
      </c>
      <c r="D441" s="12" t="s">
        <v>157</v>
      </c>
      <c r="E441" s="12">
        <v>153</v>
      </c>
      <c r="F441" s="12">
        <v>629</v>
      </c>
      <c r="G441" s="12">
        <v>85</v>
      </c>
      <c r="H441" s="12">
        <v>166</v>
      </c>
      <c r="I441" s="12">
        <v>24</v>
      </c>
      <c r="J441" s="12">
        <v>10</v>
      </c>
      <c r="K441" s="12">
        <v>3</v>
      </c>
      <c r="L441" s="12">
        <v>58</v>
      </c>
      <c r="M441" s="12">
        <v>26</v>
      </c>
      <c r="N441" s="12">
        <v>4</v>
      </c>
      <c r="O441" s="12">
        <v>60</v>
      </c>
      <c r="P441" s="12">
        <v>74</v>
      </c>
      <c r="AI441" s="12"/>
    </row>
    <row r="442" spans="1:35" x14ac:dyDescent="0.2">
      <c r="A442" s="12" t="s">
        <v>1435</v>
      </c>
      <c r="B442" s="12">
        <v>2010</v>
      </c>
      <c r="C442" s="12" t="s">
        <v>168</v>
      </c>
      <c r="D442" s="12" t="s">
        <v>157</v>
      </c>
      <c r="E442" s="12">
        <v>150</v>
      </c>
      <c r="F442" s="12">
        <v>632</v>
      </c>
      <c r="G442" s="12">
        <v>92</v>
      </c>
      <c r="H442" s="12">
        <v>174</v>
      </c>
      <c r="I442" s="12">
        <v>38</v>
      </c>
      <c r="J442" s="12">
        <v>0</v>
      </c>
      <c r="K442" s="12">
        <v>11</v>
      </c>
      <c r="L442" s="12">
        <v>56</v>
      </c>
      <c r="M442" s="12">
        <v>5</v>
      </c>
      <c r="N442" s="12">
        <v>4</v>
      </c>
      <c r="O442" s="12">
        <v>53</v>
      </c>
      <c r="P442" s="12">
        <v>71</v>
      </c>
      <c r="AI442" s="12"/>
    </row>
    <row r="443" spans="1:35" x14ac:dyDescent="0.2">
      <c r="A443" s="12" t="s">
        <v>1363</v>
      </c>
      <c r="B443" s="12">
        <v>2010</v>
      </c>
      <c r="C443" s="12" t="s">
        <v>156</v>
      </c>
      <c r="D443" s="12" t="s">
        <v>157</v>
      </c>
      <c r="E443" s="12">
        <v>160</v>
      </c>
      <c r="F443" s="12">
        <v>651</v>
      </c>
      <c r="G443" s="12">
        <v>96</v>
      </c>
      <c r="H443" s="12">
        <v>179</v>
      </c>
      <c r="I443" s="12">
        <v>18</v>
      </c>
      <c r="J443" s="12">
        <v>3</v>
      </c>
      <c r="K443" s="12">
        <v>1</v>
      </c>
      <c r="L443" s="12">
        <v>47</v>
      </c>
      <c r="M443" s="12">
        <v>68</v>
      </c>
      <c r="N443" s="12">
        <v>18</v>
      </c>
      <c r="O443" s="12">
        <v>45</v>
      </c>
      <c r="P443" s="12">
        <v>47</v>
      </c>
      <c r="AI443" s="12"/>
    </row>
    <row r="444" spans="1:35" x14ac:dyDescent="0.2">
      <c r="A444" s="12" t="s">
        <v>1462</v>
      </c>
      <c r="B444" s="12">
        <v>2010</v>
      </c>
      <c r="C444" s="12" t="s">
        <v>166</v>
      </c>
      <c r="D444" s="12" t="s">
        <v>161</v>
      </c>
      <c r="E444" s="12">
        <v>160</v>
      </c>
      <c r="F444" s="12">
        <v>651</v>
      </c>
      <c r="G444" s="12">
        <v>112</v>
      </c>
      <c r="H444" s="12">
        <v>175</v>
      </c>
      <c r="I444" s="12">
        <v>32</v>
      </c>
      <c r="J444" s="12">
        <v>4</v>
      </c>
      <c r="K444" s="12">
        <v>29</v>
      </c>
      <c r="L444" s="12">
        <v>83</v>
      </c>
      <c r="M444" s="12">
        <v>11</v>
      </c>
      <c r="N444" s="12">
        <v>4</v>
      </c>
      <c r="O444" s="12">
        <v>76</v>
      </c>
      <c r="P444" s="12">
        <v>184</v>
      </c>
      <c r="AI444" s="12"/>
    </row>
    <row r="445" spans="1:35" x14ac:dyDescent="0.2">
      <c r="A445" s="12" t="s">
        <v>1384</v>
      </c>
      <c r="B445" s="12">
        <v>2010</v>
      </c>
      <c r="C445" s="12" t="s">
        <v>184</v>
      </c>
      <c r="D445" s="12" t="s">
        <v>157</v>
      </c>
      <c r="E445" s="12">
        <v>157</v>
      </c>
      <c r="F445" s="12">
        <v>656</v>
      </c>
      <c r="G445" s="12">
        <v>99</v>
      </c>
      <c r="H445" s="12">
        <v>186</v>
      </c>
      <c r="I445" s="12">
        <v>36</v>
      </c>
      <c r="J445" s="12">
        <v>3</v>
      </c>
      <c r="K445" s="12">
        <v>21</v>
      </c>
      <c r="L445" s="12">
        <v>91</v>
      </c>
      <c r="M445" s="12">
        <v>4</v>
      </c>
      <c r="N445" s="12">
        <v>2</v>
      </c>
      <c r="O445" s="12">
        <v>50</v>
      </c>
      <c r="P445" s="12">
        <v>115</v>
      </c>
      <c r="AI445" s="12"/>
    </row>
    <row r="446" spans="1:35" x14ac:dyDescent="0.2">
      <c r="A446" s="12" t="s">
        <v>1343</v>
      </c>
      <c r="B446" s="12">
        <v>2010</v>
      </c>
      <c r="C446" s="12" t="s">
        <v>171</v>
      </c>
      <c r="D446" s="12" t="s">
        <v>157</v>
      </c>
      <c r="E446" s="12">
        <v>157</v>
      </c>
      <c r="F446" s="12">
        <v>663</v>
      </c>
      <c r="G446" s="12">
        <v>111</v>
      </c>
      <c r="H446" s="12">
        <v>179</v>
      </c>
      <c r="I446" s="12">
        <v>30</v>
      </c>
      <c r="J446" s="12">
        <v>3</v>
      </c>
      <c r="K446" s="12">
        <v>10</v>
      </c>
      <c r="L446" s="12">
        <v>67</v>
      </c>
      <c r="M446" s="12">
        <v>18</v>
      </c>
      <c r="N446" s="12">
        <v>5</v>
      </c>
      <c r="O446" s="12">
        <v>63</v>
      </c>
      <c r="P446" s="12">
        <v>106</v>
      </c>
      <c r="AI446" s="12"/>
    </row>
    <row r="447" spans="1:35" x14ac:dyDescent="0.2">
      <c r="A447" s="12" t="s">
        <v>1406</v>
      </c>
      <c r="B447" s="12">
        <v>2010</v>
      </c>
      <c r="C447" s="12" t="s">
        <v>159</v>
      </c>
      <c r="D447" s="12" t="s">
        <v>157</v>
      </c>
      <c r="E447" s="12">
        <v>162</v>
      </c>
      <c r="F447" s="12">
        <v>680</v>
      </c>
      <c r="G447" s="12">
        <v>74</v>
      </c>
      <c r="H447" s="12">
        <v>214</v>
      </c>
      <c r="I447" s="12">
        <v>30</v>
      </c>
      <c r="J447" s="12">
        <v>3</v>
      </c>
      <c r="K447" s="12">
        <v>6</v>
      </c>
      <c r="L447" s="12">
        <v>43</v>
      </c>
      <c r="M447" s="12">
        <v>42</v>
      </c>
      <c r="N447" s="12">
        <v>9</v>
      </c>
      <c r="O447" s="12">
        <v>45</v>
      </c>
      <c r="P447" s="12">
        <v>86</v>
      </c>
      <c r="AI447" s="12"/>
    </row>
    <row r="448" spans="1:35" x14ac:dyDescent="0.2">
      <c r="A448" s="12" t="s">
        <v>1304</v>
      </c>
      <c r="B448" s="12">
        <v>2011</v>
      </c>
      <c r="C448" s="12" t="s">
        <v>169</v>
      </c>
      <c r="D448" s="12" t="s">
        <v>161</v>
      </c>
      <c r="E448" s="12">
        <v>37</v>
      </c>
      <c r="F448" s="12">
        <v>100</v>
      </c>
      <c r="G448" s="12">
        <v>12</v>
      </c>
      <c r="H448" s="12">
        <v>25</v>
      </c>
      <c r="I448" s="12">
        <v>3</v>
      </c>
      <c r="J448" s="12">
        <v>1</v>
      </c>
      <c r="K448" s="12">
        <v>8</v>
      </c>
      <c r="L448" s="12">
        <v>12</v>
      </c>
      <c r="M448" s="12">
        <v>0</v>
      </c>
      <c r="N448" s="12">
        <v>1</v>
      </c>
      <c r="O448" s="12">
        <v>12</v>
      </c>
      <c r="P448" s="12">
        <v>21</v>
      </c>
      <c r="AI448" s="12"/>
    </row>
    <row r="449" spans="1:35" x14ac:dyDescent="0.2">
      <c r="A449" s="12" t="s">
        <v>1638</v>
      </c>
      <c r="B449" s="12">
        <v>2011</v>
      </c>
      <c r="C449" s="12" t="s">
        <v>168</v>
      </c>
      <c r="D449" s="12" t="s">
        <v>157</v>
      </c>
      <c r="E449" s="12">
        <v>38</v>
      </c>
      <c r="F449" s="12">
        <v>101</v>
      </c>
      <c r="G449" s="12">
        <v>17</v>
      </c>
      <c r="H449" s="12">
        <v>32</v>
      </c>
      <c r="I449" s="12">
        <v>6</v>
      </c>
      <c r="J449" s="12">
        <v>0</v>
      </c>
      <c r="K449" s="12">
        <v>2</v>
      </c>
      <c r="L449" s="12">
        <v>8</v>
      </c>
      <c r="M449" s="12">
        <v>4</v>
      </c>
      <c r="N449" s="12">
        <v>2</v>
      </c>
      <c r="O449" s="12">
        <v>4</v>
      </c>
      <c r="P449" s="12">
        <v>17</v>
      </c>
      <c r="AI449" s="12"/>
    </row>
    <row r="450" spans="1:35" x14ac:dyDescent="0.2">
      <c r="A450" s="12" t="s">
        <v>1306</v>
      </c>
      <c r="B450" s="12">
        <v>2011</v>
      </c>
      <c r="C450" s="12" t="s">
        <v>159</v>
      </c>
      <c r="D450" s="12" t="s">
        <v>157</v>
      </c>
      <c r="E450" s="12">
        <v>28</v>
      </c>
      <c r="F450" s="12">
        <v>101</v>
      </c>
      <c r="G450" s="12">
        <v>12</v>
      </c>
      <c r="H450" s="12">
        <v>22</v>
      </c>
      <c r="I450" s="12">
        <v>6</v>
      </c>
      <c r="J450" s="12">
        <v>1</v>
      </c>
      <c r="K450" s="12">
        <v>2</v>
      </c>
      <c r="L450" s="12">
        <v>13</v>
      </c>
      <c r="M450" s="12">
        <v>4</v>
      </c>
      <c r="N450" s="12">
        <v>0</v>
      </c>
      <c r="O450" s="12">
        <v>13</v>
      </c>
      <c r="P450" s="12">
        <v>31</v>
      </c>
      <c r="AI450" s="12"/>
    </row>
    <row r="451" spans="1:35" x14ac:dyDescent="0.2">
      <c r="A451" s="12" t="s">
        <v>1352</v>
      </c>
      <c r="B451" s="12">
        <v>2011</v>
      </c>
      <c r="C451" s="12" t="s">
        <v>174</v>
      </c>
      <c r="D451" s="12" t="s">
        <v>161</v>
      </c>
      <c r="E451" s="12">
        <v>28</v>
      </c>
      <c r="F451" s="12">
        <v>101</v>
      </c>
      <c r="G451" s="12">
        <v>16</v>
      </c>
      <c r="H451" s="12">
        <v>34</v>
      </c>
      <c r="I451" s="12">
        <v>2</v>
      </c>
      <c r="J451" s="12">
        <v>1</v>
      </c>
      <c r="K451" s="12">
        <v>7</v>
      </c>
      <c r="L451" s="12">
        <v>18</v>
      </c>
      <c r="M451" s="12">
        <v>0</v>
      </c>
      <c r="N451" s="12">
        <v>0</v>
      </c>
      <c r="O451" s="12">
        <v>8</v>
      </c>
      <c r="P451" s="12">
        <v>27</v>
      </c>
      <c r="AI451" s="12"/>
    </row>
    <row r="452" spans="1:35" x14ac:dyDescent="0.2">
      <c r="A452" s="12" t="s">
        <v>1809</v>
      </c>
      <c r="B452" s="12">
        <v>2011</v>
      </c>
      <c r="C452" s="12" t="s">
        <v>156</v>
      </c>
      <c r="D452" s="12" t="s">
        <v>157</v>
      </c>
      <c r="E452" s="12">
        <v>29</v>
      </c>
      <c r="F452" s="12">
        <v>102</v>
      </c>
      <c r="G452" s="12">
        <v>11</v>
      </c>
      <c r="H452" s="12">
        <v>26</v>
      </c>
      <c r="I452" s="12">
        <v>3</v>
      </c>
      <c r="J452" s="12">
        <v>0</v>
      </c>
      <c r="K452" s="12">
        <v>1</v>
      </c>
      <c r="L452" s="12">
        <v>6</v>
      </c>
      <c r="M452" s="12">
        <v>1</v>
      </c>
      <c r="N452" s="12">
        <v>0</v>
      </c>
      <c r="O452" s="12">
        <v>9</v>
      </c>
      <c r="P452" s="12">
        <v>23</v>
      </c>
      <c r="AI452" s="12"/>
    </row>
    <row r="453" spans="1:35" x14ac:dyDescent="0.2">
      <c r="A453" s="12" t="s">
        <v>1811</v>
      </c>
      <c r="B453" s="12">
        <v>2011</v>
      </c>
      <c r="C453" s="12" t="s">
        <v>159</v>
      </c>
      <c r="D453" s="12" t="s">
        <v>157</v>
      </c>
      <c r="E453" s="12">
        <v>31</v>
      </c>
      <c r="F453" s="12">
        <v>102</v>
      </c>
      <c r="G453" s="12">
        <v>14</v>
      </c>
      <c r="H453" s="12">
        <v>22</v>
      </c>
      <c r="I453" s="12">
        <v>1</v>
      </c>
      <c r="J453" s="12">
        <v>0</v>
      </c>
      <c r="K453" s="12">
        <v>7</v>
      </c>
      <c r="L453" s="12">
        <v>15</v>
      </c>
      <c r="M453" s="12">
        <v>2</v>
      </c>
      <c r="N453" s="12">
        <v>2</v>
      </c>
      <c r="O453" s="12">
        <v>9</v>
      </c>
      <c r="P453" s="12">
        <v>42</v>
      </c>
      <c r="AI453" s="12"/>
    </row>
    <row r="454" spans="1:35" x14ac:dyDescent="0.2">
      <c r="A454" s="12" t="s">
        <v>1648</v>
      </c>
      <c r="B454" s="12">
        <v>2011</v>
      </c>
      <c r="C454" s="12" t="s">
        <v>160</v>
      </c>
      <c r="D454" s="12" t="s">
        <v>161</v>
      </c>
      <c r="E454" s="12">
        <v>92</v>
      </c>
      <c r="F454" s="12">
        <v>103</v>
      </c>
      <c r="G454" s="12">
        <v>11</v>
      </c>
      <c r="H454" s="12">
        <v>23</v>
      </c>
      <c r="I454" s="12">
        <v>5</v>
      </c>
      <c r="J454" s="12">
        <v>0</v>
      </c>
      <c r="K454" s="12">
        <v>4</v>
      </c>
      <c r="L454" s="12">
        <v>13</v>
      </c>
      <c r="M454" s="12">
        <v>2</v>
      </c>
      <c r="N454" s="12">
        <v>0</v>
      </c>
      <c r="O454" s="12">
        <v>15</v>
      </c>
      <c r="P454" s="12">
        <v>41</v>
      </c>
      <c r="AI454" s="12"/>
    </row>
    <row r="455" spans="1:35" x14ac:dyDescent="0.2">
      <c r="A455" s="12" t="s">
        <v>1715</v>
      </c>
      <c r="B455" s="12">
        <v>2011</v>
      </c>
      <c r="C455" s="12" t="s">
        <v>180</v>
      </c>
      <c r="D455" s="12" t="s">
        <v>161</v>
      </c>
      <c r="E455" s="12">
        <v>58</v>
      </c>
      <c r="F455" s="12">
        <v>104</v>
      </c>
      <c r="G455" s="12">
        <v>22</v>
      </c>
      <c r="H455" s="12">
        <v>22</v>
      </c>
      <c r="I455" s="12">
        <v>5</v>
      </c>
      <c r="J455" s="12">
        <v>0</v>
      </c>
      <c r="K455" s="12">
        <v>1</v>
      </c>
      <c r="L455" s="12">
        <v>11</v>
      </c>
      <c r="M455" s="12">
        <v>11</v>
      </c>
      <c r="N455" s="12">
        <v>0</v>
      </c>
      <c r="O455" s="12">
        <v>13</v>
      </c>
      <c r="P455" s="12">
        <v>31</v>
      </c>
      <c r="AI455" s="12"/>
    </row>
    <row r="456" spans="1:35" x14ac:dyDescent="0.2">
      <c r="A456" s="12" t="s">
        <v>1491</v>
      </c>
      <c r="B456" s="12">
        <v>2011</v>
      </c>
      <c r="C456" s="12" t="s">
        <v>175</v>
      </c>
      <c r="D456" s="12" t="s">
        <v>157</v>
      </c>
      <c r="E456" s="12">
        <v>45</v>
      </c>
      <c r="F456" s="12">
        <v>104</v>
      </c>
      <c r="G456" s="12">
        <v>9</v>
      </c>
      <c r="H456" s="12">
        <v>15</v>
      </c>
      <c r="I456" s="12">
        <v>3</v>
      </c>
      <c r="J456" s="12">
        <v>0</v>
      </c>
      <c r="K456" s="12">
        <v>1</v>
      </c>
      <c r="L456" s="12">
        <v>5</v>
      </c>
      <c r="M456" s="12">
        <v>0</v>
      </c>
      <c r="N456" s="12">
        <v>0</v>
      </c>
      <c r="O456" s="12">
        <v>8</v>
      </c>
      <c r="P456" s="12">
        <v>32</v>
      </c>
      <c r="AI456" s="12"/>
    </row>
    <row r="457" spans="1:35" x14ac:dyDescent="0.2">
      <c r="A457" s="12" t="s">
        <v>1627</v>
      </c>
      <c r="B457" s="12">
        <v>2011</v>
      </c>
      <c r="C457" s="12" t="s">
        <v>167</v>
      </c>
      <c r="D457" s="12" t="s">
        <v>157</v>
      </c>
      <c r="E457" s="12">
        <v>46</v>
      </c>
      <c r="F457" s="12">
        <v>105</v>
      </c>
      <c r="G457" s="12">
        <v>11</v>
      </c>
      <c r="H457" s="12">
        <v>26</v>
      </c>
      <c r="I457" s="12">
        <v>4</v>
      </c>
      <c r="J457" s="12">
        <v>0</v>
      </c>
      <c r="K457" s="12">
        <v>4</v>
      </c>
      <c r="L457" s="12">
        <v>13</v>
      </c>
      <c r="M457" s="12">
        <v>1</v>
      </c>
      <c r="N457" s="12">
        <v>1</v>
      </c>
      <c r="O457" s="12">
        <v>4</v>
      </c>
      <c r="P457" s="12">
        <v>26</v>
      </c>
      <c r="AI457" s="12"/>
    </row>
    <row r="458" spans="1:35" x14ac:dyDescent="0.2">
      <c r="A458" s="12" t="s">
        <v>1483</v>
      </c>
      <c r="B458" s="12">
        <v>2011</v>
      </c>
      <c r="C458" s="12" t="s">
        <v>187</v>
      </c>
      <c r="D458" s="12" t="s">
        <v>161</v>
      </c>
      <c r="E458" s="12">
        <v>44</v>
      </c>
      <c r="F458" s="12">
        <v>106</v>
      </c>
      <c r="G458" s="12">
        <v>13</v>
      </c>
      <c r="H458" s="12">
        <v>24</v>
      </c>
      <c r="I458" s="12">
        <v>8</v>
      </c>
      <c r="J458" s="12">
        <v>0</v>
      </c>
      <c r="K458" s="12">
        <v>6</v>
      </c>
      <c r="L458" s="12">
        <v>13</v>
      </c>
      <c r="M458" s="12">
        <v>0</v>
      </c>
      <c r="N458" s="12">
        <v>0</v>
      </c>
      <c r="O458" s="12">
        <v>4</v>
      </c>
      <c r="P458" s="12">
        <v>13</v>
      </c>
      <c r="AI458" s="12"/>
    </row>
    <row r="459" spans="1:35" x14ac:dyDescent="0.2">
      <c r="A459" s="12" t="s">
        <v>1738</v>
      </c>
      <c r="B459" s="12">
        <v>2011</v>
      </c>
      <c r="C459" s="12" t="s">
        <v>158</v>
      </c>
      <c r="D459" s="12" t="s">
        <v>161</v>
      </c>
      <c r="E459" s="12">
        <v>30</v>
      </c>
      <c r="F459" s="12">
        <v>106</v>
      </c>
      <c r="G459" s="12">
        <v>14</v>
      </c>
      <c r="H459" s="12">
        <v>26</v>
      </c>
      <c r="I459" s="12">
        <v>4</v>
      </c>
      <c r="J459" s="12">
        <v>0</v>
      </c>
      <c r="K459" s="12">
        <v>1</v>
      </c>
      <c r="L459" s="12">
        <v>6</v>
      </c>
      <c r="M459" s="12">
        <v>7</v>
      </c>
      <c r="N459" s="12">
        <v>0</v>
      </c>
      <c r="O459" s="12">
        <v>10</v>
      </c>
      <c r="P459" s="12">
        <v>28</v>
      </c>
      <c r="AI459" s="12"/>
    </row>
    <row r="460" spans="1:35" x14ac:dyDescent="0.2">
      <c r="A460" s="12" t="s">
        <v>1880</v>
      </c>
      <c r="B460" s="12">
        <v>2011</v>
      </c>
      <c r="C460" s="12" t="s">
        <v>179</v>
      </c>
      <c r="D460" s="12" t="s">
        <v>161</v>
      </c>
      <c r="E460" s="12">
        <v>38</v>
      </c>
      <c r="F460" s="12">
        <v>107</v>
      </c>
      <c r="G460" s="12">
        <v>14</v>
      </c>
      <c r="H460" s="12">
        <v>26</v>
      </c>
      <c r="I460" s="12">
        <v>8</v>
      </c>
      <c r="J460" s="12">
        <v>0</v>
      </c>
      <c r="K460" s="12">
        <v>0</v>
      </c>
      <c r="L460" s="12">
        <v>5</v>
      </c>
      <c r="M460" s="12">
        <v>1</v>
      </c>
      <c r="N460" s="12">
        <v>1</v>
      </c>
      <c r="O460" s="12">
        <v>7</v>
      </c>
      <c r="P460" s="12">
        <v>17</v>
      </c>
      <c r="AI460" s="12"/>
    </row>
    <row r="461" spans="1:35" x14ac:dyDescent="0.2">
      <c r="A461" s="12" t="s">
        <v>1824</v>
      </c>
      <c r="B461" s="12">
        <v>2011</v>
      </c>
      <c r="C461" s="12" t="s">
        <v>160</v>
      </c>
      <c r="D461" s="12" t="s">
        <v>161</v>
      </c>
      <c r="E461" s="12">
        <v>42</v>
      </c>
      <c r="F461" s="12">
        <v>109</v>
      </c>
      <c r="G461" s="12">
        <v>21</v>
      </c>
      <c r="H461" s="12">
        <v>33</v>
      </c>
      <c r="I461" s="12">
        <v>1</v>
      </c>
      <c r="J461" s="12">
        <v>1</v>
      </c>
      <c r="K461" s="12">
        <v>2</v>
      </c>
      <c r="L461" s="12">
        <v>10</v>
      </c>
      <c r="M461" s="12">
        <v>7</v>
      </c>
      <c r="N461" s="12">
        <v>4</v>
      </c>
      <c r="O461" s="12">
        <v>6</v>
      </c>
      <c r="P461" s="12">
        <v>14</v>
      </c>
      <c r="AI461" s="12"/>
    </row>
    <row r="462" spans="1:35" x14ac:dyDescent="0.2">
      <c r="A462" s="12" t="s">
        <v>1856</v>
      </c>
      <c r="B462" s="12">
        <v>2011</v>
      </c>
      <c r="C462" s="12" t="s">
        <v>183</v>
      </c>
      <c r="D462" s="12" t="s">
        <v>161</v>
      </c>
      <c r="E462" s="12">
        <v>31</v>
      </c>
      <c r="F462" s="12">
        <v>109</v>
      </c>
      <c r="G462" s="12">
        <v>6</v>
      </c>
      <c r="H462" s="12">
        <v>27</v>
      </c>
      <c r="I462" s="12">
        <v>5</v>
      </c>
      <c r="J462" s="12">
        <v>0</v>
      </c>
      <c r="K462" s="12">
        <v>0</v>
      </c>
      <c r="L462" s="12">
        <v>10</v>
      </c>
      <c r="M462" s="12">
        <v>0</v>
      </c>
      <c r="N462" s="12">
        <v>0</v>
      </c>
      <c r="O462" s="12">
        <v>4</v>
      </c>
      <c r="P462" s="12">
        <v>27</v>
      </c>
      <c r="AI462" s="12"/>
    </row>
    <row r="463" spans="1:35" x14ac:dyDescent="0.2">
      <c r="A463" s="12" t="s">
        <v>1412</v>
      </c>
      <c r="B463" s="12">
        <v>2011</v>
      </c>
      <c r="C463" s="12" t="s">
        <v>169</v>
      </c>
      <c r="D463" s="12" t="s">
        <v>161</v>
      </c>
      <c r="E463" s="12">
        <v>78</v>
      </c>
      <c r="F463" s="12">
        <v>110</v>
      </c>
      <c r="G463" s="12">
        <v>8</v>
      </c>
      <c r="H463" s="12">
        <v>30</v>
      </c>
      <c r="I463" s="12">
        <v>4</v>
      </c>
      <c r="J463" s="12">
        <v>0</v>
      </c>
      <c r="K463" s="12">
        <v>1</v>
      </c>
      <c r="L463" s="12">
        <v>8</v>
      </c>
      <c r="M463" s="12">
        <v>1</v>
      </c>
      <c r="N463" s="12">
        <v>0</v>
      </c>
      <c r="O463" s="12">
        <v>3</v>
      </c>
      <c r="P463" s="12">
        <v>15</v>
      </c>
      <c r="AI463" s="12"/>
    </row>
    <row r="464" spans="1:35" x14ac:dyDescent="0.2">
      <c r="A464" s="12" t="s">
        <v>1710</v>
      </c>
      <c r="B464" s="12">
        <v>2011</v>
      </c>
      <c r="C464" s="12" t="s">
        <v>156</v>
      </c>
      <c r="D464" s="12" t="s">
        <v>157</v>
      </c>
      <c r="E464" s="12">
        <v>38</v>
      </c>
      <c r="F464" s="12">
        <v>110</v>
      </c>
      <c r="G464" s="12">
        <v>13</v>
      </c>
      <c r="H464" s="12">
        <v>23</v>
      </c>
      <c r="I464" s="12">
        <v>5</v>
      </c>
      <c r="J464" s="12">
        <v>1</v>
      </c>
      <c r="K464" s="12">
        <v>5</v>
      </c>
      <c r="L464" s="12">
        <v>16</v>
      </c>
      <c r="M464" s="12">
        <v>0</v>
      </c>
      <c r="N464" s="12">
        <v>1</v>
      </c>
      <c r="O464" s="12">
        <v>14</v>
      </c>
      <c r="P464" s="12">
        <v>38</v>
      </c>
      <c r="AI464" s="12"/>
    </row>
    <row r="465" spans="1:35" x14ac:dyDescent="0.2">
      <c r="A465" s="12" t="s">
        <v>1337</v>
      </c>
      <c r="B465" s="12">
        <v>2011</v>
      </c>
      <c r="C465" s="12" t="s">
        <v>187</v>
      </c>
      <c r="D465" s="12" t="s">
        <v>161</v>
      </c>
      <c r="E465" s="12">
        <v>69</v>
      </c>
      <c r="F465" s="12">
        <v>110</v>
      </c>
      <c r="G465" s="12">
        <v>10</v>
      </c>
      <c r="H465" s="12">
        <v>21</v>
      </c>
      <c r="I465" s="12">
        <v>5</v>
      </c>
      <c r="J465" s="12">
        <v>0</v>
      </c>
      <c r="K465" s="12">
        <v>0</v>
      </c>
      <c r="L465" s="12">
        <v>6</v>
      </c>
      <c r="M465" s="12">
        <v>0</v>
      </c>
      <c r="N465" s="12">
        <v>0</v>
      </c>
      <c r="O465" s="12">
        <v>11</v>
      </c>
      <c r="P465" s="12">
        <v>35</v>
      </c>
      <c r="AI465" s="12"/>
    </row>
    <row r="466" spans="1:35" x14ac:dyDescent="0.2">
      <c r="A466" s="12" t="s">
        <v>1668</v>
      </c>
      <c r="B466" s="12">
        <v>2011</v>
      </c>
      <c r="C466" s="12" t="s">
        <v>166</v>
      </c>
      <c r="D466" s="12" t="s">
        <v>161</v>
      </c>
      <c r="E466" s="12">
        <v>49</v>
      </c>
      <c r="F466" s="12">
        <v>111</v>
      </c>
      <c r="G466" s="12">
        <v>15</v>
      </c>
      <c r="H466" s="12">
        <v>28</v>
      </c>
      <c r="I466" s="12">
        <v>6</v>
      </c>
      <c r="J466" s="12">
        <v>1</v>
      </c>
      <c r="K466" s="12">
        <v>5</v>
      </c>
      <c r="L466" s="12">
        <v>17</v>
      </c>
      <c r="M466" s="12">
        <v>0</v>
      </c>
      <c r="N466" s="12">
        <v>1</v>
      </c>
      <c r="O466" s="12">
        <v>10</v>
      </c>
      <c r="P466" s="12">
        <v>26</v>
      </c>
      <c r="AI466" s="12"/>
    </row>
    <row r="467" spans="1:35" x14ac:dyDescent="0.2">
      <c r="A467" s="12" t="s">
        <v>1731</v>
      </c>
      <c r="B467" s="12">
        <v>2011</v>
      </c>
      <c r="C467" s="12" t="s">
        <v>170</v>
      </c>
      <c r="D467" s="12" t="s">
        <v>157</v>
      </c>
      <c r="E467" s="12">
        <v>36</v>
      </c>
      <c r="F467" s="12">
        <v>111</v>
      </c>
      <c r="G467" s="12">
        <v>10</v>
      </c>
      <c r="H467" s="12">
        <v>19</v>
      </c>
      <c r="I467" s="12">
        <v>3</v>
      </c>
      <c r="J467" s="12">
        <v>0</v>
      </c>
      <c r="K467" s="12">
        <v>1</v>
      </c>
      <c r="L467" s="12">
        <v>4</v>
      </c>
      <c r="M467" s="12">
        <v>0</v>
      </c>
      <c r="N467" s="12">
        <v>0</v>
      </c>
      <c r="O467" s="12">
        <v>11</v>
      </c>
      <c r="P467" s="12">
        <v>32</v>
      </c>
      <c r="AI467" s="12"/>
    </row>
    <row r="468" spans="1:35" x14ac:dyDescent="0.2">
      <c r="A468" s="12" t="s">
        <v>1694</v>
      </c>
      <c r="B468" s="12">
        <v>2011</v>
      </c>
      <c r="C468" s="12" t="s">
        <v>181</v>
      </c>
      <c r="D468" s="12" t="s">
        <v>157</v>
      </c>
      <c r="E468" s="12">
        <v>57</v>
      </c>
      <c r="F468" s="12">
        <v>111</v>
      </c>
      <c r="G468" s="12">
        <v>5</v>
      </c>
      <c r="H468" s="12">
        <v>21</v>
      </c>
      <c r="I468" s="12">
        <v>8</v>
      </c>
      <c r="J468" s="12">
        <v>0</v>
      </c>
      <c r="K468" s="12">
        <v>1</v>
      </c>
      <c r="L468" s="12">
        <v>8</v>
      </c>
      <c r="M468" s="12">
        <v>0</v>
      </c>
      <c r="N468" s="12">
        <v>2</v>
      </c>
      <c r="O468" s="12">
        <v>10</v>
      </c>
      <c r="P468" s="12">
        <v>16</v>
      </c>
      <c r="AI468" s="12"/>
    </row>
    <row r="469" spans="1:35" x14ac:dyDescent="0.2">
      <c r="A469" s="12" t="s">
        <v>1838</v>
      </c>
      <c r="B469" s="12">
        <v>2011</v>
      </c>
      <c r="C469" s="12" t="s">
        <v>179</v>
      </c>
      <c r="D469" s="12" t="s">
        <v>161</v>
      </c>
      <c r="E469" s="12">
        <v>41</v>
      </c>
      <c r="F469" s="12">
        <v>112</v>
      </c>
      <c r="G469" s="12">
        <v>17</v>
      </c>
      <c r="H469" s="12">
        <v>26</v>
      </c>
      <c r="I469" s="12">
        <v>5</v>
      </c>
      <c r="J469" s="12">
        <v>0</v>
      </c>
      <c r="K469" s="12">
        <v>6</v>
      </c>
      <c r="L469" s="12">
        <v>15</v>
      </c>
      <c r="M469" s="12">
        <v>1</v>
      </c>
      <c r="N469" s="12">
        <v>0</v>
      </c>
      <c r="O469" s="12">
        <v>7</v>
      </c>
      <c r="P469" s="12">
        <v>27</v>
      </c>
      <c r="AI469" s="12"/>
    </row>
    <row r="470" spans="1:35" x14ac:dyDescent="0.2">
      <c r="A470" s="12" t="s">
        <v>1426</v>
      </c>
      <c r="B470" s="12">
        <v>2011</v>
      </c>
      <c r="C470" s="12" t="s">
        <v>174</v>
      </c>
      <c r="D470" s="12" t="s">
        <v>161</v>
      </c>
      <c r="E470" s="12">
        <v>38</v>
      </c>
      <c r="F470" s="12">
        <v>112</v>
      </c>
      <c r="G470" s="12">
        <v>14</v>
      </c>
      <c r="H470" s="12">
        <v>26</v>
      </c>
      <c r="I470" s="12">
        <v>5</v>
      </c>
      <c r="J470" s="12">
        <v>0</v>
      </c>
      <c r="K470" s="12">
        <v>2</v>
      </c>
      <c r="L470" s="12">
        <v>11</v>
      </c>
      <c r="M470" s="12">
        <v>0</v>
      </c>
      <c r="N470" s="12">
        <v>0</v>
      </c>
      <c r="O470" s="12">
        <v>19</v>
      </c>
      <c r="P470" s="12">
        <v>37</v>
      </c>
      <c r="AI470" s="12"/>
    </row>
    <row r="471" spans="1:35" x14ac:dyDescent="0.2">
      <c r="A471" s="12" t="s">
        <v>1328</v>
      </c>
      <c r="B471" s="12">
        <v>2011</v>
      </c>
      <c r="C471" s="12" t="s">
        <v>186</v>
      </c>
      <c r="D471" s="12" t="s">
        <v>161</v>
      </c>
      <c r="E471" s="12">
        <v>93</v>
      </c>
      <c r="F471" s="12">
        <v>113</v>
      </c>
      <c r="G471" s="12">
        <v>3</v>
      </c>
      <c r="H471" s="12">
        <v>29</v>
      </c>
      <c r="I471" s="12">
        <v>8</v>
      </c>
      <c r="J471" s="12">
        <v>0</v>
      </c>
      <c r="K471" s="12">
        <v>0</v>
      </c>
      <c r="L471" s="12">
        <v>8</v>
      </c>
      <c r="M471" s="12">
        <v>0</v>
      </c>
      <c r="N471" s="12">
        <v>0</v>
      </c>
      <c r="O471" s="12">
        <v>3</v>
      </c>
      <c r="P471" s="12">
        <v>23</v>
      </c>
      <c r="AI471" s="12"/>
    </row>
    <row r="472" spans="1:35" x14ac:dyDescent="0.2">
      <c r="A472" s="12" t="s">
        <v>1811</v>
      </c>
      <c r="B472" s="12">
        <v>2011</v>
      </c>
      <c r="C472" s="12" t="s">
        <v>182</v>
      </c>
      <c r="D472" s="12" t="s">
        <v>157</v>
      </c>
      <c r="E472" s="12">
        <v>64</v>
      </c>
      <c r="F472" s="12">
        <v>113</v>
      </c>
      <c r="G472" s="12">
        <v>16</v>
      </c>
      <c r="H472" s="12">
        <v>29</v>
      </c>
      <c r="I472" s="12">
        <v>10</v>
      </c>
      <c r="J472" s="12">
        <v>0</v>
      </c>
      <c r="K472" s="12">
        <v>4</v>
      </c>
      <c r="L472" s="12">
        <v>12</v>
      </c>
      <c r="M472" s="12">
        <v>1</v>
      </c>
      <c r="N472" s="12">
        <v>0</v>
      </c>
      <c r="O472" s="12">
        <v>9</v>
      </c>
      <c r="P472" s="12">
        <v>29</v>
      </c>
      <c r="AI472" s="12"/>
    </row>
    <row r="473" spans="1:35" x14ac:dyDescent="0.2">
      <c r="A473" s="12" t="s">
        <v>1522</v>
      </c>
      <c r="B473" s="12">
        <v>2011</v>
      </c>
      <c r="C473" s="12" t="s">
        <v>164</v>
      </c>
      <c r="D473" s="12" t="s">
        <v>157</v>
      </c>
      <c r="E473" s="12">
        <v>33</v>
      </c>
      <c r="F473" s="12">
        <v>115</v>
      </c>
      <c r="G473" s="12">
        <v>16</v>
      </c>
      <c r="H473" s="12">
        <v>31</v>
      </c>
      <c r="I473" s="12">
        <v>4</v>
      </c>
      <c r="J473" s="12">
        <v>2</v>
      </c>
      <c r="K473" s="12">
        <v>3</v>
      </c>
      <c r="L473" s="12">
        <v>9</v>
      </c>
      <c r="M473" s="12">
        <v>3</v>
      </c>
      <c r="N473" s="12">
        <v>3</v>
      </c>
      <c r="O473" s="12">
        <v>16</v>
      </c>
      <c r="P473" s="12">
        <v>31</v>
      </c>
      <c r="AI473" s="12"/>
    </row>
    <row r="474" spans="1:35" x14ac:dyDescent="0.2">
      <c r="A474" s="12" t="s">
        <v>1533</v>
      </c>
      <c r="B474" s="12">
        <v>2011</v>
      </c>
      <c r="C474" s="12" t="s">
        <v>159</v>
      </c>
      <c r="D474" s="12" t="s">
        <v>157</v>
      </c>
      <c r="E474" s="12">
        <v>44</v>
      </c>
      <c r="F474" s="12">
        <v>117</v>
      </c>
      <c r="G474" s="12">
        <v>10</v>
      </c>
      <c r="H474" s="12">
        <v>23</v>
      </c>
      <c r="I474" s="12">
        <v>10</v>
      </c>
      <c r="J474" s="12">
        <v>0</v>
      </c>
      <c r="K474" s="12">
        <v>2</v>
      </c>
      <c r="L474" s="12">
        <v>14</v>
      </c>
      <c r="M474" s="12">
        <v>1</v>
      </c>
      <c r="N474" s="12">
        <v>2</v>
      </c>
      <c r="O474" s="12">
        <v>16</v>
      </c>
      <c r="P474" s="12">
        <v>21</v>
      </c>
      <c r="AI474" s="12"/>
    </row>
    <row r="475" spans="1:35" x14ac:dyDescent="0.2">
      <c r="A475" s="12" t="s">
        <v>1539</v>
      </c>
      <c r="B475" s="12">
        <v>2011</v>
      </c>
      <c r="C475" s="12" t="s">
        <v>156</v>
      </c>
      <c r="D475" s="12" t="s">
        <v>157</v>
      </c>
      <c r="E475" s="12">
        <v>51</v>
      </c>
      <c r="F475" s="12">
        <v>118</v>
      </c>
      <c r="G475" s="12">
        <v>11</v>
      </c>
      <c r="H475" s="12">
        <v>24</v>
      </c>
      <c r="I475" s="12">
        <v>3</v>
      </c>
      <c r="J475" s="12">
        <v>0</v>
      </c>
      <c r="K475" s="12">
        <v>3</v>
      </c>
      <c r="L475" s="12">
        <v>11</v>
      </c>
      <c r="M475" s="12">
        <v>0</v>
      </c>
      <c r="N475" s="12">
        <v>1</v>
      </c>
      <c r="O475" s="12">
        <v>12</v>
      </c>
      <c r="P475" s="12">
        <v>28</v>
      </c>
      <c r="AI475" s="12"/>
    </row>
    <row r="476" spans="1:35" x14ac:dyDescent="0.2">
      <c r="A476" s="12" t="s">
        <v>1386</v>
      </c>
      <c r="B476" s="12">
        <v>2011</v>
      </c>
      <c r="C476" s="12" t="s">
        <v>182</v>
      </c>
      <c r="D476" s="12" t="s">
        <v>157</v>
      </c>
      <c r="E476" s="12">
        <v>40</v>
      </c>
      <c r="F476" s="12">
        <v>120</v>
      </c>
      <c r="G476" s="12">
        <v>11</v>
      </c>
      <c r="H476" s="12">
        <v>35</v>
      </c>
      <c r="I476" s="12">
        <v>7</v>
      </c>
      <c r="J476" s="12">
        <v>3</v>
      </c>
      <c r="K476" s="12">
        <v>5</v>
      </c>
      <c r="L476" s="12">
        <v>19</v>
      </c>
      <c r="M476" s="12">
        <v>1</v>
      </c>
      <c r="N476" s="12">
        <v>0</v>
      </c>
      <c r="O476" s="12">
        <v>11</v>
      </c>
      <c r="P476" s="12">
        <v>47</v>
      </c>
      <c r="AI476" s="12"/>
    </row>
    <row r="477" spans="1:35" x14ac:dyDescent="0.2">
      <c r="A477" s="12" t="s">
        <v>1632</v>
      </c>
      <c r="B477" s="12">
        <v>2011</v>
      </c>
      <c r="C477" s="12" t="s">
        <v>188</v>
      </c>
      <c r="D477" s="12" t="s">
        <v>161</v>
      </c>
      <c r="E477" s="12">
        <v>48</v>
      </c>
      <c r="F477" s="12">
        <v>122</v>
      </c>
      <c r="G477" s="12">
        <v>14</v>
      </c>
      <c r="H477" s="12">
        <v>19</v>
      </c>
      <c r="I477" s="12">
        <v>6</v>
      </c>
      <c r="J477" s="12">
        <v>1</v>
      </c>
      <c r="K477" s="12">
        <v>0</v>
      </c>
      <c r="L477" s="12">
        <v>6</v>
      </c>
      <c r="M477" s="12">
        <v>3</v>
      </c>
      <c r="N477" s="12">
        <v>2</v>
      </c>
      <c r="O477" s="12">
        <v>14</v>
      </c>
      <c r="P477" s="12">
        <v>37</v>
      </c>
      <c r="AI477" s="12"/>
    </row>
    <row r="478" spans="1:35" x14ac:dyDescent="0.2">
      <c r="A478" s="12" t="s">
        <v>106</v>
      </c>
      <c r="B478" s="12">
        <v>2011</v>
      </c>
      <c r="C478" s="12" t="s">
        <v>165</v>
      </c>
      <c r="D478" s="12" t="s">
        <v>157</v>
      </c>
      <c r="E478" s="12">
        <v>31</v>
      </c>
      <c r="F478" s="12">
        <v>123</v>
      </c>
      <c r="G478" s="12">
        <v>16</v>
      </c>
      <c r="H478" s="12">
        <v>34</v>
      </c>
      <c r="I478" s="12">
        <v>9</v>
      </c>
      <c r="J478" s="12">
        <v>0</v>
      </c>
      <c r="K478" s="12">
        <v>2</v>
      </c>
      <c r="L478" s="12">
        <v>13</v>
      </c>
      <c r="M478" s="12">
        <v>1</v>
      </c>
      <c r="N478" s="12">
        <v>0</v>
      </c>
      <c r="O478" s="12">
        <v>6</v>
      </c>
      <c r="P478" s="12">
        <v>39</v>
      </c>
      <c r="AI478" s="12"/>
    </row>
    <row r="479" spans="1:35" x14ac:dyDescent="0.2">
      <c r="A479" s="12" t="s">
        <v>1884</v>
      </c>
      <c r="B479" s="12">
        <v>2011</v>
      </c>
      <c r="C479" s="12" t="s">
        <v>177</v>
      </c>
      <c r="D479" s="12" t="s">
        <v>161</v>
      </c>
      <c r="E479" s="12">
        <v>36</v>
      </c>
      <c r="F479" s="12">
        <v>123</v>
      </c>
      <c r="G479" s="12">
        <v>20</v>
      </c>
      <c r="H479" s="12">
        <v>25</v>
      </c>
      <c r="I479" s="12">
        <v>9</v>
      </c>
      <c r="J479" s="12">
        <v>0</v>
      </c>
      <c r="K479" s="12">
        <v>1</v>
      </c>
      <c r="L479" s="12">
        <v>13</v>
      </c>
      <c r="M479" s="12">
        <v>1</v>
      </c>
      <c r="N479" s="12">
        <v>0</v>
      </c>
      <c r="O479" s="12">
        <v>12</v>
      </c>
      <c r="P479" s="12">
        <v>21</v>
      </c>
      <c r="AI479" s="12"/>
    </row>
    <row r="480" spans="1:35" x14ac:dyDescent="0.2">
      <c r="A480" s="12" t="s">
        <v>111</v>
      </c>
      <c r="B480" s="12">
        <v>2011</v>
      </c>
      <c r="C480" s="12" t="s">
        <v>181</v>
      </c>
      <c r="D480" s="12" t="s">
        <v>157</v>
      </c>
      <c r="E480" s="12">
        <v>40</v>
      </c>
      <c r="F480" s="12">
        <v>123</v>
      </c>
      <c r="G480" s="12">
        <v>20</v>
      </c>
      <c r="H480" s="12">
        <v>27</v>
      </c>
      <c r="I480" s="12">
        <v>6</v>
      </c>
      <c r="J480" s="12">
        <v>0</v>
      </c>
      <c r="K480" s="12">
        <v>5</v>
      </c>
      <c r="L480" s="12">
        <v>16</v>
      </c>
      <c r="M480" s="12">
        <v>4</v>
      </c>
      <c r="N480" s="12">
        <v>0</v>
      </c>
      <c r="O480" s="12">
        <v>9</v>
      </c>
      <c r="P480" s="12">
        <v>30</v>
      </c>
      <c r="AI480" s="12"/>
    </row>
    <row r="481" spans="1:35" x14ac:dyDescent="0.2">
      <c r="A481" s="12" t="s">
        <v>1647</v>
      </c>
      <c r="B481" s="12">
        <v>2011</v>
      </c>
      <c r="C481" s="12" t="s">
        <v>171</v>
      </c>
      <c r="D481" s="12" t="s">
        <v>157</v>
      </c>
      <c r="E481" s="12">
        <v>43</v>
      </c>
      <c r="F481" s="12">
        <v>124</v>
      </c>
      <c r="G481" s="12">
        <v>17</v>
      </c>
      <c r="H481" s="12">
        <v>33</v>
      </c>
      <c r="I481" s="12">
        <v>4</v>
      </c>
      <c r="J481" s="12">
        <v>0</v>
      </c>
      <c r="K481" s="12">
        <v>4</v>
      </c>
      <c r="L481" s="12">
        <v>22</v>
      </c>
      <c r="M481" s="12">
        <v>4</v>
      </c>
      <c r="N481" s="12">
        <v>1</v>
      </c>
      <c r="O481" s="12">
        <v>9</v>
      </c>
      <c r="P481" s="12">
        <v>29</v>
      </c>
      <c r="AI481" s="12"/>
    </row>
    <row r="482" spans="1:35" x14ac:dyDescent="0.2">
      <c r="A482" s="12" t="s">
        <v>1336</v>
      </c>
      <c r="B482" s="12">
        <v>2011</v>
      </c>
      <c r="C482" s="12" t="s">
        <v>166</v>
      </c>
      <c r="D482" s="12" t="s">
        <v>161</v>
      </c>
      <c r="E482" s="12">
        <v>45</v>
      </c>
      <c r="F482" s="12">
        <v>124</v>
      </c>
      <c r="G482" s="12">
        <v>18</v>
      </c>
      <c r="H482" s="12">
        <v>34</v>
      </c>
      <c r="I482" s="12">
        <v>10</v>
      </c>
      <c r="J482" s="12">
        <v>0</v>
      </c>
      <c r="K482" s="12">
        <v>1</v>
      </c>
      <c r="L482" s="12">
        <v>7</v>
      </c>
      <c r="M482" s="12">
        <v>1</v>
      </c>
      <c r="N482" s="12">
        <v>0</v>
      </c>
      <c r="O482" s="12">
        <v>11</v>
      </c>
      <c r="P482" s="12">
        <v>16</v>
      </c>
      <c r="AI482" s="12"/>
    </row>
    <row r="483" spans="1:35" x14ac:dyDescent="0.2">
      <c r="A483" s="12" t="s">
        <v>1519</v>
      </c>
      <c r="B483" s="12">
        <v>2011</v>
      </c>
      <c r="C483" s="12" t="s">
        <v>169</v>
      </c>
      <c r="D483" s="12" t="s">
        <v>161</v>
      </c>
      <c r="E483" s="12">
        <v>33</v>
      </c>
      <c r="F483" s="12">
        <v>124</v>
      </c>
      <c r="G483" s="12">
        <v>23</v>
      </c>
      <c r="H483" s="12">
        <v>39</v>
      </c>
      <c r="I483" s="12">
        <v>12</v>
      </c>
      <c r="J483" s="12">
        <v>2</v>
      </c>
      <c r="K483" s="12">
        <v>2</v>
      </c>
      <c r="L483" s="12">
        <v>16</v>
      </c>
      <c r="M483" s="12">
        <v>5</v>
      </c>
      <c r="N483" s="12">
        <v>4</v>
      </c>
      <c r="O483" s="12">
        <v>12</v>
      </c>
      <c r="P483" s="12">
        <v>19</v>
      </c>
      <c r="AI483" s="12"/>
    </row>
    <row r="484" spans="1:35" x14ac:dyDescent="0.2">
      <c r="A484" s="12" t="s">
        <v>1371</v>
      </c>
      <c r="B484" s="12">
        <v>2011</v>
      </c>
      <c r="C484" s="12" t="s">
        <v>183</v>
      </c>
      <c r="D484" s="12" t="s">
        <v>161</v>
      </c>
      <c r="E484" s="12">
        <v>44</v>
      </c>
      <c r="F484" s="12">
        <v>124</v>
      </c>
      <c r="G484" s="12">
        <v>14</v>
      </c>
      <c r="H484" s="12">
        <v>27</v>
      </c>
      <c r="I484" s="12">
        <v>7</v>
      </c>
      <c r="J484" s="12">
        <v>0</v>
      </c>
      <c r="K484" s="12">
        <v>2</v>
      </c>
      <c r="L484" s="12">
        <v>19</v>
      </c>
      <c r="M484" s="12">
        <v>0</v>
      </c>
      <c r="N484" s="12">
        <v>0</v>
      </c>
      <c r="O484" s="12">
        <v>10</v>
      </c>
      <c r="P484" s="12">
        <v>28</v>
      </c>
      <c r="AI484" s="12"/>
    </row>
    <row r="485" spans="1:35" x14ac:dyDescent="0.2">
      <c r="A485" s="12" t="s">
        <v>1483</v>
      </c>
      <c r="B485" s="12">
        <v>2011</v>
      </c>
      <c r="C485" s="12" t="s">
        <v>188</v>
      </c>
      <c r="D485" s="12" t="s">
        <v>161</v>
      </c>
      <c r="E485" s="12">
        <v>38</v>
      </c>
      <c r="F485" s="12">
        <v>125</v>
      </c>
      <c r="G485" s="12">
        <v>10</v>
      </c>
      <c r="H485" s="12">
        <v>26</v>
      </c>
      <c r="I485" s="12">
        <v>4</v>
      </c>
      <c r="J485" s="12">
        <v>0</v>
      </c>
      <c r="K485" s="12">
        <v>2</v>
      </c>
      <c r="L485" s="12">
        <v>8</v>
      </c>
      <c r="M485" s="12">
        <v>2</v>
      </c>
      <c r="N485" s="12">
        <v>0</v>
      </c>
      <c r="O485" s="12">
        <v>3</v>
      </c>
      <c r="P485" s="12">
        <v>15</v>
      </c>
      <c r="AI485" s="12"/>
    </row>
    <row r="486" spans="1:35" x14ac:dyDescent="0.2">
      <c r="A486" s="12" t="s">
        <v>1374</v>
      </c>
      <c r="B486" s="12">
        <v>2011</v>
      </c>
      <c r="C486" s="12" t="s">
        <v>186</v>
      </c>
      <c r="D486" s="12" t="s">
        <v>161</v>
      </c>
      <c r="E486" s="12">
        <v>41</v>
      </c>
      <c r="F486" s="12">
        <v>125</v>
      </c>
      <c r="G486" s="12">
        <v>11</v>
      </c>
      <c r="H486" s="12">
        <v>22</v>
      </c>
      <c r="I486" s="12">
        <v>4</v>
      </c>
      <c r="J486" s="12">
        <v>0</v>
      </c>
      <c r="K486" s="12">
        <v>2</v>
      </c>
      <c r="L486" s="12">
        <v>9</v>
      </c>
      <c r="M486" s="12">
        <v>0</v>
      </c>
      <c r="N486" s="12">
        <v>0</v>
      </c>
      <c r="O486" s="12">
        <v>11</v>
      </c>
      <c r="P486" s="12">
        <v>35</v>
      </c>
      <c r="AI486" s="12"/>
    </row>
    <row r="487" spans="1:35" x14ac:dyDescent="0.2">
      <c r="A487" s="12" t="s">
        <v>1309</v>
      </c>
      <c r="B487" s="12">
        <v>2011</v>
      </c>
      <c r="C487" s="12" t="s">
        <v>185</v>
      </c>
      <c r="D487" s="12" t="s">
        <v>161</v>
      </c>
      <c r="E487" s="12">
        <v>39</v>
      </c>
      <c r="F487" s="12">
        <v>126</v>
      </c>
      <c r="G487" s="12">
        <v>4</v>
      </c>
      <c r="H487" s="12">
        <v>28</v>
      </c>
      <c r="I487" s="12">
        <v>3</v>
      </c>
      <c r="J487" s="12">
        <v>0</v>
      </c>
      <c r="K487" s="12">
        <v>1</v>
      </c>
      <c r="L487" s="12">
        <v>13</v>
      </c>
      <c r="M487" s="12">
        <v>2</v>
      </c>
      <c r="N487" s="12">
        <v>2</v>
      </c>
      <c r="O487" s="12">
        <v>4</v>
      </c>
      <c r="P487" s="12">
        <v>17</v>
      </c>
      <c r="AI487" s="12"/>
    </row>
    <row r="488" spans="1:35" x14ac:dyDescent="0.2">
      <c r="A488" s="12" t="s">
        <v>1357</v>
      </c>
      <c r="B488" s="12">
        <v>2011</v>
      </c>
      <c r="C488" s="12" t="s">
        <v>169</v>
      </c>
      <c r="D488" s="12" t="s">
        <v>161</v>
      </c>
      <c r="E488" s="12">
        <v>42</v>
      </c>
      <c r="F488" s="12">
        <v>127</v>
      </c>
      <c r="G488" s="12">
        <v>5</v>
      </c>
      <c r="H488" s="12">
        <v>29</v>
      </c>
      <c r="I488" s="12">
        <v>6</v>
      </c>
      <c r="J488" s="12">
        <v>0</v>
      </c>
      <c r="K488" s="12">
        <v>0</v>
      </c>
      <c r="L488" s="12">
        <v>16</v>
      </c>
      <c r="M488" s="12">
        <v>0</v>
      </c>
      <c r="N488" s="12">
        <v>1</v>
      </c>
      <c r="O488" s="12">
        <v>2</v>
      </c>
      <c r="P488" s="12">
        <v>24</v>
      </c>
      <c r="AI488" s="12"/>
    </row>
    <row r="489" spans="1:35" x14ac:dyDescent="0.2">
      <c r="A489" s="12" t="s">
        <v>1874</v>
      </c>
      <c r="B489" s="12">
        <v>2011</v>
      </c>
      <c r="C489" s="12" t="s">
        <v>172</v>
      </c>
      <c r="D489" s="12" t="s">
        <v>161</v>
      </c>
      <c r="E489" s="12">
        <v>49</v>
      </c>
      <c r="F489" s="12">
        <v>128</v>
      </c>
      <c r="G489" s="12">
        <v>9</v>
      </c>
      <c r="H489" s="12">
        <v>18</v>
      </c>
      <c r="I489" s="12">
        <v>8</v>
      </c>
      <c r="J489" s="12">
        <v>1</v>
      </c>
      <c r="K489" s="12">
        <v>1</v>
      </c>
      <c r="L489" s="12">
        <v>9</v>
      </c>
      <c r="M489" s="12">
        <v>2</v>
      </c>
      <c r="N489" s="12">
        <v>1</v>
      </c>
      <c r="O489" s="12">
        <v>21</v>
      </c>
      <c r="P489" s="12">
        <v>46</v>
      </c>
      <c r="AI489" s="12"/>
    </row>
    <row r="490" spans="1:35" x14ac:dyDescent="0.2">
      <c r="A490" s="12" t="s">
        <v>1764</v>
      </c>
      <c r="B490" s="12">
        <v>2011</v>
      </c>
      <c r="C490" s="12" t="s">
        <v>173</v>
      </c>
      <c r="D490" s="12" t="s">
        <v>161</v>
      </c>
      <c r="E490" s="12">
        <v>36</v>
      </c>
      <c r="F490" s="12">
        <v>129</v>
      </c>
      <c r="G490" s="12">
        <v>20</v>
      </c>
      <c r="H490" s="12">
        <v>39</v>
      </c>
      <c r="I490" s="12">
        <v>8</v>
      </c>
      <c r="J490" s="12">
        <v>1</v>
      </c>
      <c r="K490" s="12">
        <v>7</v>
      </c>
      <c r="L490" s="12">
        <v>25</v>
      </c>
      <c r="M490" s="12">
        <v>0</v>
      </c>
      <c r="N490" s="12">
        <v>0</v>
      </c>
      <c r="O490" s="12">
        <v>17</v>
      </c>
      <c r="P490" s="12">
        <v>31</v>
      </c>
      <c r="AI490" s="12"/>
    </row>
    <row r="491" spans="1:35" x14ac:dyDescent="0.2">
      <c r="A491" s="12" t="s">
        <v>1717</v>
      </c>
      <c r="B491" s="12">
        <v>2011</v>
      </c>
      <c r="C491" s="12" t="s">
        <v>187</v>
      </c>
      <c r="D491" s="12" t="s">
        <v>161</v>
      </c>
      <c r="E491" s="12">
        <v>64</v>
      </c>
      <c r="F491" s="12">
        <v>130</v>
      </c>
      <c r="G491" s="12">
        <v>19</v>
      </c>
      <c r="H491" s="12">
        <v>30</v>
      </c>
      <c r="I491" s="12">
        <v>9</v>
      </c>
      <c r="J491" s="12">
        <v>0</v>
      </c>
      <c r="K491" s="12">
        <v>5</v>
      </c>
      <c r="L491" s="12">
        <v>16</v>
      </c>
      <c r="M491" s="12">
        <v>0</v>
      </c>
      <c r="N491" s="12">
        <v>0</v>
      </c>
      <c r="O491" s="12">
        <v>11</v>
      </c>
      <c r="P491" s="12">
        <v>39</v>
      </c>
      <c r="AI491" s="12"/>
    </row>
    <row r="492" spans="1:35" x14ac:dyDescent="0.2">
      <c r="A492" s="12" t="s">
        <v>1326</v>
      </c>
      <c r="B492" s="12">
        <v>2011</v>
      </c>
      <c r="C492" s="12" t="s">
        <v>188</v>
      </c>
      <c r="D492" s="12" t="s">
        <v>161</v>
      </c>
      <c r="E492" s="12">
        <v>64</v>
      </c>
      <c r="F492" s="12">
        <v>131</v>
      </c>
      <c r="G492" s="12">
        <v>20</v>
      </c>
      <c r="H492" s="12">
        <v>34</v>
      </c>
      <c r="I492" s="12">
        <v>6</v>
      </c>
      <c r="J492" s="12">
        <v>0</v>
      </c>
      <c r="K492" s="12">
        <v>13</v>
      </c>
      <c r="L492" s="12">
        <v>32</v>
      </c>
      <c r="M492" s="12">
        <v>0</v>
      </c>
      <c r="N492" s="12">
        <v>0</v>
      </c>
      <c r="O492" s="12">
        <v>17</v>
      </c>
      <c r="P492" s="12">
        <v>45</v>
      </c>
      <c r="AI492" s="12"/>
    </row>
    <row r="493" spans="1:35" x14ac:dyDescent="0.2">
      <c r="A493" s="12" t="s">
        <v>1766</v>
      </c>
      <c r="B493" s="12">
        <v>2011</v>
      </c>
      <c r="C493" s="12" t="s">
        <v>176</v>
      </c>
      <c r="D493" s="12" t="s">
        <v>157</v>
      </c>
      <c r="E493" s="12">
        <v>39</v>
      </c>
      <c r="F493" s="12">
        <v>132</v>
      </c>
      <c r="G493" s="12">
        <v>13</v>
      </c>
      <c r="H493" s="12">
        <v>42</v>
      </c>
      <c r="I493" s="12">
        <v>6</v>
      </c>
      <c r="J493" s="12">
        <v>1</v>
      </c>
      <c r="K493" s="12">
        <v>1</v>
      </c>
      <c r="L493" s="12">
        <v>8</v>
      </c>
      <c r="M493" s="12">
        <v>3</v>
      </c>
      <c r="N493" s="12">
        <v>2</v>
      </c>
      <c r="O493" s="12">
        <v>7</v>
      </c>
      <c r="P493" s="12">
        <v>35</v>
      </c>
      <c r="AI493" s="12"/>
    </row>
    <row r="494" spans="1:35" x14ac:dyDescent="0.2">
      <c r="A494" s="12" t="s">
        <v>1472</v>
      </c>
      <c r="B494" s="12">
        <v>2011</v>
      </c>
      <c r="C494" s="12" t="s">
        <v>173</v>
      </c>
      <c r="D494" s="12" t="s">
        <v>161</v>
      </c>
      <c r="E494" s="12">
        <v>79</v>
      </c>
      <c r="F494" s="12">
        <v>132</v>
      </c>
      <c r="G494" s="12">
        <v>20</v>
      </c>
      <c r="H494" s="12">
        <v>31</v>
      </c>
      <c r="I494" s="12">
        <v>8</v>
      </c>
      <c r="J494" s="12">
        <v>1</v>
      </c>
      <c r="K494" s="12">
        <v>7</v>
      </c>
      <c r="L494" s="12">
        <v>24</v>
      </c>
      <c r="M494" s="12">
        <v>1</v>
      </c>
      <c r="N494" s="12">
        <v>1</v>
      </c>
      <c r="O494" s="12">
        <v>11</v>
      </c>
      <c r="P494" s="12">
        <v>34</v>
      </c>
      <c r="AI494" s="12"/>
    </row>
    <row r="495" spans="1:35" x14ac:dyDescent="0.2">
      <c r="A495" s="12" t="s">
        <v>1713</v>
      </c>
      <c r="B495" s="12">
        <v>2011</v>
      </c>
      <c r="C495" s="12" t="s">
        <v>184</v>
      </c>
      <c r="D495" s="12" t="s">
        <v>157</v>
      </c>
      <c r="E495" s="12">
        <v>64</v>
      </c>
      <c r="F495" s="12">
        <v>133</v>
      </c>
      <c r="G495" s="12">
        <v>26</v>
      </c>
      <c r="H495" s="12">
        <v>36</v>
      </c>
      <c r="I495" s="12">
        <v>5</v>
      </c>
      <c r="J495" s="12">
        <v>1</v>
      </c>
      <c r="K495" s="12">
        <v>1</v>
      </c>
      <c r="L495" s="12">
        <v>13</v>
      </c>
      <c r="M495" s="12">
        <v>18</v>
      </c>
      <c r="N495" s="12">
        <v>0</v>
      </c>
      <c r="O495" s="12">
        <v>10</v>
      </c>
      <c r="P495" s="12">
        <v>27</v>
      </c>
      <c r="AI495" s="12"/>
    </row>
    <row r="496" spans="1:35" x14ac:dyDescent="0.2">
      <c r="A496" s="12" t="s">
        <v>1401</v>
      </c>
      <c r="B496" s="12">
        <v>2011</v>
      </c>
      <c r="C496" s="12" t="s">
        <v>180</v>
      </c>
      <c r="D496" s="12" t="s">
        <v>161</v>
      </c>
      <c r="E496" s="12">
        <v>63</v>
      </c>
      <c r="F496" s="12">
        <v>133</v>
      </c>
      <c r="G496" s="12">
        <v>21</v>
      </c>
      <c r="H496" s="12">
        <v>37</v>
      </c>
      <c r="I496" s="12">
        <v>8</v>
      </c>
      <c r="J496" s="12">
        <v>4</v>
      </c>
      <c r="K496" s="12">
        <v>1</v>
      </c>
      <c r="L496" s="12">
        <v>20</v>
      </c>
      <c r="M496" s="12">
        <v>1</v>
      </c>
      <c r="N496" s="12">
        <v>1</v>
      </c>
      <c r="O496" s="12">
        <v>25</v>
      </c>
      <c r="P496" s="12">
        <v>21</v>
      </c>
      <c r="AI496" s="12"/>
    </row>
    <row r="497" spans="1:35" x14ac:dyDescent="0.2">
      <c r="A497" s="12" t="s">
        <v>1732</v>
      </c>
      <c r="B497" s="12">
        <v>2011</v>
      </c>
      <c r="C497" s="12" t="s">
        <v>164</v>
      </c>
      <c r="D497" s="12" t="s">
        <v>157</v>
      </c>
      <c r="E497" s="12">
        <v>35</v>
      </c>
      <c r="F497" s="12">
        <v>133</v>
      </c>
      <c r="G497" s="12">
        <v>14</v>
      </c>
      <c r="H497" s="12">
        <v>23</v>
      </c>
      <c r="I497" s="12">
        <v>10</v>
      </c>
      <c r="J497" s="12">
        <v>0</v>
      </c>
      <c r="K497" s="12">
        <v>3</v>
      </c>
      <c r="L497" s="12">
        <v>13</v>
      </c>
      <c r="M497" s="12">
        <v>0</v>
      </c>
      <c r="N497" s="12">
        <v>0</v>
      </c>
      <c r="O497" s="12">
        <v>5</v>
      </c>
      <c r="P497" s="12">
        <v>39</v>
      </c>
      <c r="AI497" s="12"/>
    </row>
    <row r="498" spans="1:35" x14ac:dyDescent="0.2">
      <c r="A498" s="12" t="s">
        <v>1532</v>
      </c>
      <c r="B498" s="12">
        <v>2011</v>
      </c>
      <c r="C498" s="12" t="s">
        <v>175</v>
      </c>
      <c r="D498" s="12" t="s">
        <v>157</v>
      </c>
      <c r="E498" s="12">
        <v>67</v>
      </c>
      <c r="F498" s="12">
        <v>133</v>
      </c>
      <c r="G498" s="12">
        <v>21</v>
      </c>
      <c r="H498" s="12">
        <v>30</v>
      </c>
      <c r="I498" s="12">
        <v>2</v>
      </c>
      <c r="J498" s="12">
        <v>0</v>
      </c>
      <c r="K498" s="12">
        <v>2</v>
      </c>
      <c r="L498" s="12">
        <v>11</v>
      </c>
      <c r="M498" s="12">
        <v>7</v>
      </c>
      <c r="N498" s="12">
        <v>2</v>
      </c>
      <c r="O498" s="12">
        <v>6</v>
      </c>
      <c r="P498" s="12">
        <v>38</v>
      </c>
      <c r="AI498" s="12"/>
    </row>
    <row r="499" spans="1:35" x14ac:dyDescent="0.2">
      <c r="A499" s="12" t="s">
        <v>1448</v>
      </c>
      <c r="B499" s="12">
        <v>2011</v>
      </c>
      <c r="C499" s="12" t="s">
        <v>162</v>
      </c>
      <c r="D499" s="12" t="s">
        <v>161</v>
      </c>
      <c r="E499" s="12">
        <v>46</v>
      </c>
      <c r="F499" s="12">
        <v>134</v>
      </c>
      <c r="G499" s="12">
        <v>15</v>
      </c>
      <c r="H499" s="12">
        <v>26</v>
      </c>
      <c r="I499" s="12">
        <v>3</v>
      </c>
      <c r="J499" s="12">
        <v>1</v>
      </c>
      <c r="K499" s="12">
        <v>2</v>
      </c>
      <c r="L499" s="12">
        <v>9</v>
      </c>
      <c r="M499" s="12">
        <v>1</v>
      </c>
      <c r="N499" s="12">
        <v>0</v>
      </c>
      <c r="O499" s="12">
        <v>14</v>
      </c>
      <c r="P499" s="12">
        <v>40</v>
      </c>
      <c r="AI499" s="12"/>
    </row>
    <row r="500" spans="1:35" x14ac:dyDescent="0.2">
      <c r="A500" s="12" t="s">
        <v>1848</v>
      </c>
      <c r="B500" s="12">
        <v>2011</v>
      </c>
      <c r="C500" s="12" t="s">
        <v>176</v>
      </c>
      <c r="D500" s="12" t="s">
        <v>157</v>
      </c>
      <c r="E500" s="12">
        <v>36</v>
      </c>
      <c r="F500" s="12">
        <v>136</v>
      </c>
      <c r="G500" s="12">
        <v>24</v>
      </c>
      <c r="H500" s="12">
        <v>37</v>
      </c>
      <c r="I500" s="12">
        <v>9</v>
      </c>
      <c r="J500" s="12">
        <v>1</v>
      </c>
      <c r="K500" s="12">
        <v>7</v>
      </c>
      <c r="L500" s="12">
        <v>19</v>
      </c>
      <c r="M500" s="12">
        <v>5</v>
      </c>
      <c r="N500" s="12">
        <v>0</v>
      </c>
      <c r="O500" s="12">
        <v>11</v>
      </c>
      <c r="P500" s="12">
        <v>34</v>
      </c>
      <c r="AI500" s="12"/>
    </row>
    <row r="501" spans="1:35" x14ac:dyDescent="0.2">
      <c r="A501" s="12" t="s">
        <v>1563</v>
      </c>
      <c r="B501" s="12">
        <v>2011</v>
      </c>
      <c r="C501" s="12" t="s">
        <v>170</v>
      </c>
      <c r="D501" s="12" t="s">
        <v>157</v>
      </c>
      <c r="E501" s="12">
        <v>46</v>
      </c>
      <c r="F501" s="12">
        <v>136</v>
      </c>
      <c r="G501" s="12">
        <v>13</v>
      </c>
      <c r="H501" s="12">
        <v>30</v>
      </c>
      <c r="I501" s="12">
        <v>6</v>
      </c>
      <c r="J501" s="12">
        <v>0</v>
      </c>
      <c r="K501" s="12">
        <v>4</v>
      </c>
      <c r="L501" s="12">
        <v>17</v>
      </c>
      <c r="M501" s="12">
        <v>2</v>
      </c>
      <c r="N501" s="12">
        <v>0</v>
      </c>
      <c r="O501" s="12">
        <v>8</v>
      </c>
      <c r="P501" s="12">
        <v>27</v>
      </c>
      <c r="AI501" s="12"/>
    </row>
    <row r="502" spans="1:35" x14ac:dyDescent="0.2">
      <c r="A502" s="12" t="s">
        <v>1678</v>
      </c>
      <c r="B502" s="12">
        <v>2011</v>
      </c>
      <c r="C502" s="12" t="s">
        <v>164</v>
      </c>
      <c r="D502" s="12" t="s">
        <v>157</v>
      </c>
      <c r="E502" s="12">
        <v>46</v>
      </c>
      <c r="F502" s="12">
        <v>136</v>
      </c>
      <c r="G502" s="12">
        <v>15</v>
      </c>
      <c r="H502" s="12">
        <v>23</v>
      </c>
      <c r="I502" s="12">
        <v>5</v>
      </c>
      <c r="J502" s="12">
        <v>1</v>
      </c>
      <c r="K502" s="12">
        <v>4</v>
      </c>
      <c r="L502" s="12">
        <v>16</v>
      </c>
      <c r="M502" s="12">
        <v>4</v>
      </c>
      <c r="N502" s="12">
        <v>1</v>
      </c>
      <c r="O502" s="12">
        <v>12</v>
      </c>
      <c r="P502" s="12">
        <v>42</v>
      </c>
      <c r="AI502" s="12"/>
    </row>
    <row r="503" spans="1:35" x14ac:dyDescent="0.2">
      <c r="A503" s="12" t="s">
        <v>1645</v>
      </c>
      <c r="B503" s="12">
        <v>2011</v>
      </c>
      <c r="C503" s="12" t="s">
        <v>185</v>
      </c>
      <c r="D503" s="12" t="s">
        <v>161</v>
      </c>
      <c r="E503" s="12">
        <v>59</v>
      </c>
      <c r="F503" s="12">
        <v>137</v>
      </c>
      <c r="G503" s="12">
        <v>14</v>
      </c>
      <c r="H503" s="12">
        <v>28</v>
      </c>
      <c r="I503" s="12">
        <v>1</v>
      </c>
      <c r="J503" s="12">
        <v>0</v>
      </c>
      <c r="K503" s="12">
        <v>0</v>
      </c>
      <c r="L503" s="12">
        <v>4</v>
      </c>
      <c r="M503" s="12">
        <v>11</v>
      </c>
      <c r="N503" s="12">
        <v>3</v>
      </c>
      <c r="O503" s="12">
        <v>6</v>
      </c>
      <c r="P503" s="12">
        <v>17</v>
      </c>
      <c r="AI503" s="12"/>
    </row>
    <row r="504" spans="1:35" x14ac:dyDescent="0.2">
      <c r="A504" s="12" t="s">
        <v>1325</v>
      </c>
      <c r="B504" s="12">
        <v>2011</v>
      </c>
      <c r="C504" s="12" t="s">
        <v>177</v>
      </c>
      <c r="D504" s="12" t="s">
        <v>161</v>
      </c>
      <c r="E504" s="12">
        <v>37</v>
      </c>
      <c r="F504" s="12">
        <v>137</v>
      </c>
      <c r="G504" s="12">
        <v>15</v>
      </c>
      <c r="H504" s="12">
        <v>27</v>
      </c>
      <c r="I504" s="12">
        <v>4</v>
      </c>
      <c r="J504" s="12">
        <v>0</v>
      </c>
      <c r="K504" s="12">
        <v>1</v>
      </c>
      <c r="L504" s="12">
        <v>12</v>
      </c>
      <c r="M504" s="12">
        <v>5</v>
      </c>
      <c r="N504" s="12">
        <v>3</v>
      </c>
      <c r="O504" s="12">
        <v>11</v>
      </c>
      <c r="P504" s="12">
        <v>21</v>
      </c>
      <c r="AI504" s="12"/>
    </row>
    <row r="505" spans="1:35" x14ac:dyDescent="0.2">
      <c r="A505" s="12" t="s">
        <v>1311</v>
      </c>
      <c r="B505" s="12">
        <v>2011</v>
      </c>
      <c r="C505" s="12" t="s">
        <v>187</v>
      </c>
      <c r="D505" s="12" t="s">
        <v>161</v>
      </c>
      <c r="E505" s="12">
        <v>45</v>
      </c>
      <c r="F505" s="12">
        <v>143</v>
      </c>
      <c r="G505" s="12">
        <v>18</v>
      </c>
      <c r="H505" s="12">
        <v>34</v>
      </c>
      <c r="I505" s="12">
        <v>8</v>
      </c>
      <c r="J505" s="12">
        <v>0</v>
      </c>
      <c r="K505" s="12">
        <v>6</v>
      </c>
      <c r="L505" s="12">
        <v>18</v>
      </c>
      <c r="M505" s="12">
        <v>1</v>
      </c>
      <c r="N505" s="12">
        <v>0</v>
      </c>
      <c r="O505" s="12">
        <v>20</v>
      </c>
      <c r="P505" s="12">
        <v>34</v>
      </c>
      <c r="AI505" s="12"/>
    </row>
    <row r="506" spans="1:35" x14ac:dyDescent="0.2">
      <c r="A506" s="12" t="s">
        <v>1818</v>
      </c>
      <c r="B506" s="12">
        <v>2011</v>
      </c>
      <c r="C506" s="12" t="s">
        <v>162</v>
      </c>
      <c r="D506" s="12" t="s">
        <v>161</v>
      </c>
      <c r="E506" s="12">
        <v>95</v>
      </c>
      <c r="F506" s="12">
        <v>143</v>
      </c>
      <c r="G506" s="12">
        <v>24</v>
      </c>
      <c r="H506" s="12">
        <v>37</v>
      </c>
      <c r="I506" s="12">
        <v>3</v>
      </c>
      <c r="J506" s="12">
        <v>0</v>
      </c>
      <c r="K506" s="12">
        <v>1</v>
      </c>
      <c r="L506" s="12">
        <v>6</v>
      </c>
      <c r="M506" s="12">
        <v>24</v>
      </c>
      <c r="N506" s="12">
        <v>2</v>
      </c>
      <c r="O506" s="12">
        <v>8</v>
      </c>
      <c r="P506" s="12">
        <v>30</v>
      </c>
      <c r="AI506" s="12"/>
    </row>
    <row r="507" spans="1:35" x14ac:dyDescent="0.2">
      <c r="A507" s="12" t="s">
        <v>1830</v>
      </c>
      <c r="B507" s="12">
        <v>2011</v>
      </c>
      <c r="C507" s="12" t="s">
        <v>174</v>
      </c>
      <c r="D507" s="12" t="s">
        <v>161</v>
      </c>
      <c r="E507" s="12">
        <v>48</v>
      </c>
      <c r="F507" s="12">
        <v>143</v>
      </c>
      <c r="G507" s="12">
        <v>17</v>
      </c>
      <c r="H507" s="12">
        <v>31</v>
      </c>
      <c r="I507" s="12">
        <v>6</v>
      </c>
      <c r="J507" s="12">
        <v>2</v>
      </c>
      <c r="K507" s="12">
        <v>0</v>
      </c>
      <c r="L507" s="12">
        <v>6</v>
      </c>
      <c r="M507" s="12">
        <v>12</v>
      </c>
      <c r="N507" s="12">
        <v>2</v>
      </c>
      <c r="O507" s="12">
        <v>4</v>
      </c>
      <c r="P507" s="12">
        <v>36</v>
      </c>
      <c r="AI507" s="12"/>
    </row>
    <row r="508" spans="1:35" x14ac:dyDescent="0.2">
      <c r="A508" s="12" t="s">
        <v>1870</v>
      </c>
      <c r="B508" s="12">
        <v>2011</v>
      </c>
      <c r="C508" s="12" t="s">
        <v>159</v>
      </c>
      <c r="D508" s="12" t="s">
        <v>157</v>
      </c>
      <c r="E508" s="12">
        <v>46</v>
      </c>
      <c r="F508" s="12">
        <v>143</v>
      </c>
      <c r="G508" s="12">
        <v>14</v>
      </c>
      <c r="H508" s="12">
        <v>28</v>
      </c>
      <c r="I508" s="12">
        <v>3</v>
      </c>
      <c r="J508" s="12">
        <v>2</v>
      </c>
      <c r="K508" s="12">
        <v>6</v>
      </c>
      <c r="L508" s="12">
        <v>19</v>
      </c>
      <c r="M508" s="12">
        <v>0</v>
      </c>
      <c r="N508" s="12">
        <v>1</v>
      </c>
      <c r="O508" s="12">
        <v>8</v>
      </c>
      <c r="P508" s="12">
        <v>54</v>
      </c>
      <c r="AI508" s="12"/>
    </row>
    <row r="509" spans="1:35" x14ac:dyDescent="0.2">
      <c r="A509" s="12" t="s">
        <v>1875</v>
      </c>
      <c r="B509" s="12">
        <v>2011</v>
      </c>
      <c r="C509" s="12" t="s">
        <v>159</v>
      </c>
      <c r="D509" s="12" t="s">
        <v>157</v>
      </c>
      <c r="E509" s="12">
        <v>44</v>
      </c>
      <c r="F509" s="12">
        <v>143</v>
      </c>
      <c r="G509" s="12">
        <v>12</v>
      </c>
      <c r="H509" s="12">
        <v>30</v>
      </c>
      <c r="I509" s="12">
        <v>12</v>
      </c>
      <c r="J509" s="12">
        <v>0</v>
      </c>
      <c r="K509" s="12">
        <v>2</v>
      </c>
      <c r="L509" s="12">
        <v>14</v>
      </c>
      <c r="M509" s="12">
        <v>1</v>
      </c>
      <c r="N509" s="12">
        <v>0</v>
      </c>
      <c r="O509" s="12">
        <v>8</v>
      </c>
      <c r="P509" s="12">
        <v>61</v>
      </c>
      <c r="AI509" s="12"/>
    </row>
    <row r="510" spans="1:35" x14ac:dyDescent="0.2">
      <c r="A510" s="12" t="s">
        <v>1466</v>
      </c>
      <c r="B510" s="12">
        <v>2011</v>
      </c>
      <c r="C510" s="12" t="s">
        <v>172</v>
      </c>
      <c r="D510" s="12" t="s">
        <v>161</v>
      </c>
      <c r="E510" s="12">
        <v>57</v>
      </c>
      <c r="F510" s="12">
        <v>144</v>
      </c>
      <c r="G510" s="12">
        <v>8</v>
      </c>
      <c r="H510" s="12">
        <v>28</v>
      </c>
      <c r="I510" s="12">
        <v>4</v>
      </c>
      <c r="J510" s="12">
        <v>0</v>
      </c>
      <c r="K510" s="12">
        <v>3</v>
      </c>
      <c r="L510" s="12">
        <v>16</v>
      </c>
      <c r="M510" s="12">
        <v>0</v>
      </c>
      <c r="N510" s="12">
        <v>0</v>
      </c>
      <c r="O510" s="12">
        <v>7</v>
      </c>
      <c r="P510" s="12">
        <v>28</v>
      </c>
      <c r="AI510" s="12"/>
    </row>
    <row r="511" spans="1:35" x14ac:dyDescent="0.2">
      <c r="A511" s="12" t="s">
        <v>1695</v>
      </c>
      <c r="B511" s="12">
        <v>2011</v>
      </c>
      <c r="C511" s="12" t="s">
        <v>170</v>
      </c>
      <c r="D511" s="12" t="s">
        <v>157</v>
      </c>
      <c r="E511" s="12">
        <v>41</v>
      </c>
      <c r="F511" s="12">
        <v>146</v>
      </c>
      <c r="G511" s="12">
        <v>18</v>
      </c>
      <c r="H511" s="12">
        <v>30</v>
      </c>
      <c r="I511" s="12">
        <v>9</v>
      </c>
      <c r="J511" s="12">
        <v>2</v>
      </c>
      <c r="K511" s="12">
        <v>3</v>
      </c>
      <c r="L511" s="12">
        <v>11</v>
      </c>
      <c r="M511" s="12">
        <v>2</v>
      </c>
      <c r="N511" s="12">
        <v>0</v>
      </c>
      <c r="O511" s="12">
        <v>11</v>
      </c>
      <c r="P511" s="12">
        <v>55</v>
      </c>
      <c r="AI511" s="12"/>
    </row>
    <row r="512" spans="1:35" x14ac:dyDescent="0.2">
      <c r="A512" s="12" t="s">
        <v>1420</v>
      </c>
      <c r="B512" s="12">
        <v>2011</v>
      </c>
      <c r="C512" s="12" t="s">
        <v>158</v>
      </c>
      <c r="D512" s="12" t="s">
        <v>161</v>
      </c>
      <c r="E512" s="12">
        <v>46</v>
      </c>
      <c r="F512" s="12">
        <v>147</v>
      </c>
      <c r="G512" s="12">
        <v>18</v>
      </c>
      <c r="H512" s="12">
        <v>33</v>
      </c>
      <c r="I512" s="12">
        <v>7</v>
      </c>
      <c r="J512" s="12">
        <v>2</v>
      </c>
      <c r="K512" s="12">
        <v>2</v>
      </c>
      <c r="L512" s="12">
        <v>13</v>
      </c>
      <c r="M512" s="12">
        <v>1</v>
      </c>
      <c r="N512" s="12">
        <v>1</v>
      </c>
      <c r="O512" s="12">
        <v>8</v>
      </c>
      <c r="P512" s="12">
        <v>55</v>
      </c>
      <c r="AI512" s="12"/>
    </row>
    <row r="513" spans="1:35" x14ac:dyDescent="0.2">
      <c r="A513" s="12" t="s">
        <v>1634</v>
      </c>
      <c r="B513" s="12">
        <v>2011</v>
      </c>
      <c r="C513" s="12" t="s">
        <v>158</v>
      </c>
      <c r="D513" s="12" t="s">
        <v>161</v>
      </c>
      <c r="E513" s="12">
        <v>54</v>
      </c>
      <c r="F513" s="12">
        <v>147</v>
      </c>
      <c r="G513" s="12">
        <v>11</v>
      </c>
      <c r="H513" s="12">
        <v>27</v>
      </c>
      <c r="I513" s="12">
        <v>7</v>
      </c>
      <c r="J513" s="12">
        <v>0</v>
      </c>
      <c r="K513" s="12">
        <v>3</v>
      </c>
      <c r="L513" s="12">
        <v>11</v>
      </c>
      <c r="M513" s="12">
        <v>0</v>
      </c>
      <c r="N513" s="12">
        <v>0</v>
      </c>
      <c r="O513" s="12">
        <v>13</v>
      </c>
      <c r="P513" s="12">
        <v>26</v>
      </c>
      <c r="AI513" s="12"/>
    </row>
    <row r="514" spans="1:35" x14ac:dyDescent="0.2">
      <c r="A514" s="12" t="s">
        <v>1871</v>
      </c>
      <c r="B514" s="12">
        <v>2011</v>
      </c>
      <c r="C514" s="12" t="s">
        <v>178</v>
      </c>
      <c r="D514" s="12" t="s">
        <v>157</v>
      </c>
      <c r="E514" s="12">
        <v>39</v>
      </c>
      <c r="F514" s="12">
        <v>148</v>
      </c>
      <c r="G514" s="12">
        <v>20</v>
      </c>
      <c r="H514" s="12">
        <v>49</v>
      </c>
      <c r="I514" s="12">
        <v>8</v>
      </c>
      <c r="J514" s="12">
        <v>2</v>
      </c>
      <c r="K514" s="12">
        <v>3</v>
      </c>
      <c r="L514" s="12">
        <v>21</v>
      </c>
      <c r="M514" s="12">
        <v>0</v>
      </c>
      <c r="N514" s="12">
        <v>0</v>
      </c>
      <c r="O514" s="12">
        <v>7</v>
      </c>
      <c r="P514" s="12">
        <v>20</v>
      </c>
      <c r="AI514" s="12"/>
    </row>
    <row r="515" spans="1:35" x14ac:dyDescent="0.2">
      <c r="A515" s="12" t="s">
        <v>1595</v>
      </c>
      <c r="B515" s="12">
        <v>2011</v>
      </c>
      <c r="C515" s="12" t="s">
        <v>176</v>
      </c>
      <c r="D515" s="12" t="s">
        <v>157</v>
      </c>
      <c r="E515" s="12">
        <v>50</v>
      </c>
      <c r="F515" s="12">
        <v>149</v>
      </c>
      <c r="G515" s="12">
        <v>18</v>
      </c>
      <c r="H515" s="12">
        <v>34</v>
      </c>
      <c r="I515" s="12">
        <v>11</v>
      </c>
      <c r="J515" s="12">
        <v>0</v>
      </c>
      <c r="K515" s="12">
        <v>2</v>
      </c>
      <c r="L515" s="12">
        <v>18</v>
      </c>
      <c r="M515" s="12">
        <v>1</v>
      </c>
      <c r="N515" s="12">
        <v>1</v>
      </c>
      <c r="O515" s="12">
        <v>8</v>
      </c>
      <c r="P515" s="12">
        <v>30</v>
      </c>
      <c r="AI515" s="12"/>
    </row>
    <row r="516" spans="1:35" x14ac:dyDescent="0.2">
      <c r="A516" s="12" t="s">
        <v>1837</v>
      </c>
      <c r="B516" s="12">
        <v>2011</v>
      </c>
      <c r="C516" s="12" t="s">
        <v>172</v>
      </c>
      <c r="D516" s="12" t="s">
        <v>161</v>
      </c>
      <c r="E516" s="12">
        <v>62</v>
      </c>
      <c r="F516" s="12">
        <v>150</v>
      </c>
      <c r="G516" s="12">
        <v>12</v>
      </c>
      <c r="H516" s="12">
        <v>32</v>
      </c>
      <c r="I516" s="12">
        <v>9</v>
      </c>
      <c r="J516" s="12">
        <v>1</v>
      </c>
      <c r="K516" s="12">
        <v>0</v>
      </c>
      <c r="L516" s="12">
        <v>12</v>
      </c>
      <c r="M516" s="12">
        <v>3</v>
      </c>
      <c r="N516" s="12">
        <v>1</v>
      </c>
      <c r="O516" s="12">
        <v>12</v>
      </c>
      <c r="P516" s="12">
        <v>33</v>
      </c>
      <c r="AI516" s="12"/>
    </row>
    <row r="517" spans="1:35" x14ac:dyDescent="0.2">
      <c r="A517" s="12" t="s">
        <v>1424</v>
      </c>
      <c r="B517" s="12">
        <v>2011</v>
      </c>
      <c r="C517" s="12" t="s">
        <v>176</v>
      </c>
      <c r="D517" s="12" t="s">
        <v>157</v>
      </c>
      <c r="E517" s="12">
        <v>57</v>
      </c>
      <c r="F517" s="12">
        <v>150</v>
      </c>
      <c r="G517" s="12">
        <v>18</v>
      </c>
      <c r="H517" s="12">
        <v>30</v>
      </c>
      <c r="I517" s="12">
        <v>5</v>
      </c>
      <c r="J517" s="12">
        <v>1</v>
      </c>
      <c r="K517" s="12">
        <v>2</v>
      </c>
      <c r="L517" s="12">
        <v>7</v>
      </c>
      <c r="M517" s="12">
        <v>0</v>
      </c>
      <c r="N517" s="12">
        <v>4</v>
      </c>
      <c r="O517" s="12">
        <v>18</v>
      </c>
      <c r="P517" s="12">
        <v>48</v>
      </c>
      <c r="AI517" s="12"/>
    </row>
    <row r="518" spans="1:35" x14ac:dyDescent="0.2">
      <c r="A518" s="12" t="s">
        <v>1851</v>
      </c>
      <c r="B518" s="12">
        <v>2011</v>
      </c>
      <c r="C518" s="12" t="s">
        <v>164</v>
      </c>
      <c r="D518" s="12" t="s">
        <v>157</v>
      </c>
      <c r="E518" s="12">
        <v>43</v>
      </c>
      <c r="F518" s="12">
        <v>150</v>
      </c>
      <c r="G518" s="12">
        <v>26</v>
      </c>
      <c r="H518" s="12">
        <v>44</v>
      </c>
      <c r="I518" s="12">
        <v>8</v>
      </c>
      <c r="J518" s="12">
        <v>4</v>
      </c>
      <c r="K518" s="12">
        <v>9</v>
      </c>
      <c r="L518" s="12">
        <v>25</v>
      </c>
      <c r="M518" s="12">
        <v>7</v>
      </c>
      <c r="N518" s="12">
        <v>1</v>
      </c>
      <c r="O518" s="12">
        <v>16</v>
      </c>
      <c r="P518" s="12">
        <v>31</v>
      </c>
      <c r="AI518" s="12"/>
    </row>
    <row r="519" spans="1:35" x14ac:dyDescent="0.2">
      <c r="A519" s="12" t="s">
        <v>1482</v>
      </c>
      <c r="B519" s="12">
        <v>2011</v>
      </c>
      <c r="C519" s="12" t="s">
        <v>183</v>
      </c>
      <c r="D519" s="12" t="s">
        <v>161</v>
      </c>
      <c r="E519" s="12">
        <v>43</v>
      </c>
      <c r="F519" s="12">
        <v>151</v>
      </c>
      <c r="G519" s="12">
        <v>15</v>
      </c>
      <c r="H519" s="12">
        <v>26</v>
      </c>
      <c r="I519" s="12">
        <v>4</v>
      </c>
      <c r="J519" s="12">
        <v>0</v>
      </c>
      <c r="K519" s="12">
        <v>3</v>
      </c>
      <c r="L519" s="12">
        <v>15</v>
      </c>
      <c r="M519" s="12">
        <v>1</v>
      </c>
      <c r="N519" s="12">
        <v>0</v>
      </c>
      <c r="O519" s="12">
        <v>25</v>
      </c>
      <c r="P519" s="12">
        <v>37</v>
      </c>
      <c r="AI519" s="12"/>
    </row>
    <row r="520" spans="1:35" x14ac:dyDescent="0.2">
      <c r="A520" s="12" t="s">
        <v>1599</v>
      </c>
      <c r="B520" s="12">
        <v>2011</v>
      </c>
      <c r="C520" s="12" t="s">
        <v>156</v>
      </c>
      <c r="D520" s="12" t="s">
        <v>157</v>
      </c>
      <c r="E520" s="12">
        <v>54</v>
      </c>
      <c r="F520" s="12">
        <v>152</v>
      </c>
      <c r="G520" s="12">
        <v>29</v>
      </c>
      <c r="H520" s="12">
        <v>50</v>
      </c>
      <c r="I520" s="12">
        <v>11</v>
      </c>
      <c r="J520" s="12">
        <v>3</v>
      </c>
      <c r="K520" s="12">
        <v>4</v>
      </c>
      <c r="L520" s="12">
        <v>23</v>
      </c>
      <c r="M520" s="12">
        <v>12</v>
      </c>
      <c r="N520" s="12">
        <v>5</v>
      </c>
      <c r="O520" s="12">
        <v>17</v>
      </c>
      <c r="P520" s="12">
        <v>34</v>
      </c>
      <c r="AI520" s="12"/>
    </row>
    <row r="521" spans="1:35" x14ac:dyDescent="0.2">
      <c r="A521" s="12" t="s">
        <v>1431</v>
      </c>
      <c r="B521" s="12">
        <v>2011</v>
      </c>
      <c r="C521" s="12" t="s">
        <v>160</v>
      </c>
      <c r="D521" s="12" t="s">
        <v>161</v>
      </c>
      <c r="E521" s="12">
        <v>52</v>
      </c>
      <c r="F521" s="12">
        <v>152</v>
      </c>
      <c r="G521" s="12">
        <v>14</v>
      </c>
      <c r="H521" s="12">
        <v>40</v>
      </c>
      <c r="I521" s="12">
        <v>7</v>
      </c>
      <c r="J521" s="12">
        <v>0</v>
      </c>
      <c r="K521" s="12">
        <v>6</v>
      </c>
      <c r="L521" s="12">
        <v>23</v>
      </c>
      <c r="M521" s="12">
        <v>0</v>
      </c>
      <c r="N521" s="12">
        <v>1</v>
      </c>
      <c r="O521" s="12">
        <v>16</v>
      </c>
      <c r="P521" s="12">
        <v>51</v>
      </c>
      <c r="AI521" s="12"/>
    </row>
    <row r="522" spans="1:35" x14ac:dyDescent="0.2">
      <c r="A522" s="12" t="s">
        <v>1706</v>
      </c>
      <c r="B522" s="12">
        <v>2011</v>
      </c>
      <c r="C522" s="12" t="s">
        <v>158</v>
      </c>
      <c r="D522" s="12" t="s">
        <v>161</v>
      </c>
      <c r="E522" s="12">
        <v>52</v>
      </c>
      <c r="F522" s="12">
        <v>154</v>
      </c>
      <c r="G522" s="12">
        <v>9</v>
      </c>
      <c r="H522" s="12">
        <v>29</v>
      </c>
      <c r="I522" s="12">
        <v>8</v>
      </c>
      <c r="J522" s="12">
        <v>1</v>
      </c>
      <c r="K522" s="12">
        <v>0</v>
      </c>
      <c r="L522" s="12">
        <v>11</v>
      </c>
      <c r="M522" s="12">
        <v>0</v>
      </c>
      <c r="N522" s="12">
        <v>0</v>
      </c>
      <c r="O522" s="12">
        <v>10</v>
      </c>
      <c r="P522" s="12">
        <v>49</v>
      </c>
      <c r="AI522" s="12"/>
    </row>
    <row r="523" spans="1:35" x14ac:dyDescent="0.2">
      <c r="A523" s="12" t="s">
        <v>1316</v>
      </c>
      <c r="B523" s="12">
        <v>2011</v>
      </c>
      <c r="C523" s="12" t="s">
        <v>183</v>
      </c>
      <c r="D523" s="12" t="s">
        <v>161</v>
      </c>
      <c r="E523" s="12">
        <v>91</v>
      </c>
      <c r="F523" s="12">
        <v>156</v>
      </c>
      <c r="G523" s="12">
        <v>12</v>
      </c>
      <c r="H523" s="12">
        <v>35</v>
      </c>
      <c r="I523" s="12">
        <v>6</v>
      </c>
      <c r="J523" s="12">
        <v>1</v>
      </c>
      <c r="K523" s="12">
        <v>0</v>
      </c>
      <c r="L523" s="12">
        <v>6</v>
      </c>
      <c r="M523" s="12">
        <v>2</v>
      </c>
      <c r="N523" s="12">
        <v>0</v>
      </c>
      <c r="O523" s="12">
        <v>12</v>
      </c>
      <c r="P523" s="12">
        <v>23</v>
      </c>
      <c r="AI523" s="12"/>
    </row>
    <row r="524" spans="1:35" x14ac:dyDescent="0.2">
      <c r="A524" s="12" t="s">
        <v>1840</v>
      </c>
      <c r="B524" s="12">
        <v>2011</v>
      </c>
      <c r="C524" s="12" t="s">
        <v>169</v>
      </c>
      <c r="D524" s="12" t="s">
        <v>161</v>
      </c>
      <c r="E524" s="12">
        <v>48</v>
      </c>
      <c r="F524" s="12">
        <v>156</v>
      </c>
      <c r="G524" s="12">
        <v>28</v>
      </c>
      <c r="H524" s="12">
        <v>39</v>
      </c>
      <c r="I524" s="12">
        <v>9</v>
      </c>
      <c r="J524" s="12">
        <v>1</v>
      </c>
      <c r="K524" s="12">
        <v>8</v>
      </c>
      <c r="L524" s="12">
        <v>26</v>
      </c>
      <c r="M524" s="12">
        <v>4</v>
      </c>
      <c r="N524" s="12">
        <v>0</v>
      </c>
      <c r="O524" s="12">
        <v>20</v>
      </c>
      <c r="P524" s="12">
        <v>53</v>
      </c>
      <c r="AI524" s="12"/>
    </row>
    <row r="525" spans="1:35" x14ac:dyDescent="0.2">
      <c r="A525" s="12" t="s">
        <v>1396</v>
      </c>
      <c r="B525" s="12">
        <v>2011</v>
      </c>
      <c r="C525" s="12" t="s">
        <v>158</v>
      </c>
      <c r="D525" s="12" t="s">
        <v>161</v>
      </c>
      <c r="E525" s="12">
        <v>89</v>
      </c>
      <c r="F525" s="12">
        <v>156</v>
      </c>
      <c r="G525" s="12">
        <v>10</v>
      </c>
      <c r="H525" s="12">
        <v>31</v>
      </c>
      <c r="I525" s="12">
        <v>9</v>
      </c>
      <c r="J525" s="12">
        <v>0</v>
      </c>
      <c r="K525" s="12">
        <v>2</v>
      </c>
      <c r="L525" s="12">
        <v>10</v>
      </c>
      <c r="M525" s="12">
        <v>1</v>
      </c>
      <c r="N525" s="12">
        <v>0</v>
      </c>
      <c r="O525" s="12">
        <v>11</v>
      </c>
      <c r="P525" s="12">
        <v>31</v>
      </c>
      <c r="AI525" s="12"/>
    </row>
    <row r="526" spans="1:35" x14ac:dyDescent="0.2">
      <c r="A526" s="12" t="s">
        <v>1317</v>
      </c>
      <c r="B526" s="12">
        <v>2011</v>
      </c>
      <c r="C526" s="12" t="s">
        <v>166</v>
      </c>
      <c r="D526" s="12" t="s">
        <v>161</v>
      </c>
      <c r="E526" s="12">
        <v>107</v>
      </c>
      <c r="F526" s="12">
        <v>157</v>
      </c>
      <c r="G526" s="12">
        <v>19</v>
      </c>
      <c r="H526" s="12">
        <v>28</v>
      </c>
      <c r="I526" s="12">
        <v>2</v>
      </c>
      <c r="J526" s="12">
        <v>1</v>
      </c>
      <c r="K526" s="12">
        <v>1</v>
      </c>
      <c r="L526" s="12">
        <v>9</v>
      </c>
      <c r="M526" s="12">
        <v>2</v>
      </c>
      <c r="N526" s="12">
        <v>1</v>
      </c>
      <c r="O526" s="12">
        <v>20</v>
      </c>
      <c r="P526" s="12">
        <v>21</v>
      </c>
      <c r="AI526" s="12"/>
    </row>
    <row r="527" spans="1:35" x14ac:dyDescent="0.2">
      <c r="A527" s="12" t="s">
        <v>1485</v>
      </c>
      <c r="B527" s="12">
        <v>2011</v>
      </c>
      <c r="C527" s="12" t="s">
        <v>168</v>
      </c>
      <c r="D527" s="12" t="s">
        <v>157</v>
      </c>
      <c r="E527" s="12">
        <v>79</v>
      </c>
      <c r="F527" s="12">
        <v>157</v>
      </c>
      <c r="G527" s="12">
        <v>26</v>
      </c>
      <c r="H527" s="12">
        <v>37</v>
      </c>
      <c r="I527" s="12">
        <v>6</v>
      </c>
      <c r="J527" s="12">
        <v>1</v>
      </c>
      <c r="K527" s="12">
        <v>6</v>
      </c>
      <c r="L527" s="12">
        <v>24</v>
      </c>
      <c r="M527" s="12">
        <v>2</v>
      </c>
      <c r="N527" s="12">
        <v>3</v>
      </c>
      <c r="O527" s="12">
        <v>14</v>
      </c>
      <c r="P527" s="12">
        <v>33</v>
      </c>
      <c r="AI527" s="12"/>
    </row>
    <row r="528" spans="1:35" x14ac:dyDescent="0.2">
      <c r="A528" s="12" t="s">
        <v>1315</v>
      </c>
      <c r="B528" s="12">
        <v>2011</v>
      </c>
      <c r="C528" s="12" t="s">
        <v>171</v>
      </c>
      <c r="D528" s="12" t="s">
        <v>157</v>
      </c>
      <c r="E528" s="12">
        <v>58</v>
      </c>
      <c r="F528" s="12">
        <v>160</v>
      </c>
      <c r="G528" s="12">
        <v>16</v>
      </c>
      <c r="H528" s="12">
        <v>42</v>
      </c>
      <c r="I528" s="12">
        <v>7</v>
      </c>
      <c r="J528" s="12">
        <v>1</v>
      </c>
      <c r="K528" s="12">
        <v>2</v>
      </c>
      <c r="L528" s="12">
        <v>26</v>
      </c>
      <c r="M528" s="12">
        <v>0</v>
      </c>
      <c r="N528" s="12">
        <v>0</v>
      </c>
      <c r="O528" s="12">
        <v>14</v>
      </c>
      <c r="P528" s="12">
        <v>34</v>
      </c>
      <c r="AI528" s="12"/>
    </row>
    <row r="529" spans="1:35" x14ac:dyDescent="0.2">
      <c r="A529" s="12" t="s">
        <v>1665</v>
      </c>
      <c r="B529" s="12">
        <v>2011</v>
      </c>
      <c r="C529" s="12" t="s">
        <v>167</v>
      </c>
      <c r="D529" s="12" t="s">
        <v>157</v>
      </c>
      <c r="E529" s="12">
        <v>70</v>
      </c>
      <c r="F529" s="12">
        <v>160</v>
      </c>
      <c r="G529" s="12">
        <v>20</v>
      </c>
      <c r="H529" s="12">
        <v>31</v>
      </c>
      <c r="I529" s="12">
        <v>7</v>
      </c>
      <c r="J529" s="12">
        <v>2</v>
      </c>
      <c r="K529" s="12">
        <v>4</v>
      </c>
      <c r="L529" s="12">
        <v>17</v>
      </c>
      <c r="M529" s="12">
        <v>6</v>
      </c>
      <c r="N529" s="12">
        <v>7</v>
      </c>
      <c r="O529" s="12">
        <v>14</v>
      </c>
      <c r="P529" s="12">
        <v>53</v>
      </c>
      <c r="AI529" s="12"/>
    </row>
    <row r="530" spans="1:35" x14ac:dyDescent="0.2">
      <c r="A530" s="12" t="s">
        <v>1737</v>
      </c>
      <c r="B530" s="12">
        <v>2011</v>
      </c>
      <c r="C530" s="12" t="s">
        <v>159</v>
      </c>
      <c r="D530" s="12" t="s">
        <v>157</v>
      </c>
      <c r="E530" s="12">
        <v>58</v>
      </c>
      <c r="F530" s="12">
        <v>161</v>
      </c>
      <c r="G530" s="12">
        <v>16</v>
      </c>
      <c r="H530" s="12">
        <v>24</v>
      </c>
      <c r="I530" s="12">
        <v>5</v>
      </c>
      <c r="J530" s="12">
        <v>0</v>
      </c>
      <c r="K530" s="12">
        <v>2</v>
      </c>
      <c r="L530" s="12">
        <v>8</v>
      </c>
      <c r="M530" s="12">
        <v>6</v>
      </c>
      <c r="N530" s="12">
        <v>2</v>
      </c>
      <c r="O530" s="12">
        <v>12</v>
      </c>
      <c r="P530" s="12">
        <v>56</v>
      </c>
      <c r="AI530" s="12"/>
    </row>
    <row r="531" spans="1:35" x14ac:dyDescent="0.2">
      <c r="A531" s="12" t="s">
        <v>1730</v>
      </c>
      <c r="B531" s="12">
        <v>2011</v>
      </c>
      <c r="C531" s="12" t="s">
        <v>185</v>
      </c>
      <c r="D531" s="12" t="s">
        <v>161</v>
      </c>
      <c r="E531" s="12">
        <v>45</v>
      </c>
      <c r="F531" s="12">
        <v>162</v>
      </c>
      <c r="G531" s="12">
        <v>17</v>
      </c>
      <c r="H531" s="12">
        <v>46</v>
      </c>
      <c r="I531" s="12">
        <v>5</v>
      </c>
      <c r="J531" s="12">
        <v>0</v>
      </c>
      <c r="K531" s="12">
        <v>4</v>
      </c>
      <c r="L531" s="12">
        <v>21</v>
      </c>
      <c r="M531" s="12">
        <v>3</v>
      </c>
      <c r="N531" s="12">
        <v>0</v>
      </c>
      <c r="O531" s="12">
        <v>18</v>
      </c>
      <c r="P531" s="12">
        <v>30</v>
      </c>
      <c r="AI531" s="12"/>
    </row>
    <row r="532" spans="1:35" x14ac:dyDescent="0.2">
      <c r="A532" s="12" t="s">
        <v>1584</v>
      </c>
      <c r="B532" s="12">
        <v>2011</v>
      </c>
      <c r="C532" s="12" t="s">
        <v>185</v>
      </c>
      <c r="D532" s="12" t="s">
        <v>161</v>
      </c>
      <c r="E532" s="12">
        <v>67</v>
      </c>
      <c r="F532" s="12">
        <v>162</v>
      </c>
      <c r="G532" s="12">
        <v>20</v>
      </c>
      <c r="H532" s="12">
        <v>33</v>
      </c>
      <c r="I532" s="12">
        <v>8</v>
      </c>
      <c r="J532" s="12">
        <v>0</v>
      </c>
      <c r="K532" s="12">
        <v>3</v>
      </c>
      <c r="L532" s="12">
        <v>10</v>
      </c>
      <c r="M532" s="12">
        <v>0</v>
      </c>
      <c r="N532" s="12">
        <v>0</v>
      </c>
      <c r="O532" s="12">
        <v>16</v>
      </c>
      <c r="P532" s="12">
        <v>18</v>
      </c>
      <c r="AI532" s="12"/>
    </row>
    <row r="533" spans="1:35" x14ac:dyDescent="0.2">
      <c r="A533" s="12" t="s">
        <v>1479</v>
      </c>
      <c r="B533" s="12">
        <v>2011</v>
      </c>
      <c r="C533" s="12" t="s">
        <v>158</v>
      </c>
      <c r="D533" s="12" t="s">
        <v>161</v>
      </c>
      <c r="E533" s="12">
        <v>43</v>
      </c>
      <c r="F533" s="12">
        <v>163</v>
      </c>
      <c r="G533" s="12">
        <v>22</v>
      </c>
      <c r="H533" s="12">
        <v>50</v>
      </c>
      <c r="I533" s="12">
        <v>9</v>
      </c>
      <c r="J533" s="12">
        <v>0</v>
      </c>
      <c r="K533" s="12">
        <v>4</v>
      </c>
      <c r="L533" s="12">
        <v>20</v>
      </c>
      <c r="M533" s="12">
        <v>0</v>
      </c>
      <c r="N533" s="12">
        <v>1</v>
      </c>
      <c r="O533" s="12">
        <v>4</v>
      </c>
      <c r="P533" s="12">
        <v>7</v>
      </c>
      <c r="AI533" s="12"/>
    </row>
    <row r="534" spans="1:35" x14ac:dyDescent="0.2">
      <c r="A534" s="12" t="s">
        <v>1404</v>
      </c>
      <c r="B534" s="12">
        <v>2011</v>
      </c>
      <c r="C534" s="12" t="s">
        <v>165</v>
      </c>
      <c r="D534" s="12" t="s">
        <v>157</v>
      </c>
      <c r="E534" s="12">
        <v>39</v>
      </c>
      <c r="F534" s="12">
        <v>163</v>
      </c>
      <c r="G534" s="12">
        <v>18</v>
      </c>
      <c r="H534" s="12">
        <v>36</v>
      </c>
      <c r="I534" s="12">
        <v>7</v>
      </c>
      <c r="J534" s="12">
        <v>1</v>
      </c>
      <c r="K534" s="12">
        <v>3</v>
      </c>
      <c r="L534" s="12">
        <v>19</v>
      </c>
      <c r="M534" s="12">
        <v>6</v>
      </c>
      <c r="N534" s="12">
        <v>1</v>
      </c>
      <c r="O534" s="12">
        <v>12</v>
      </c>
      <c r="P534" s="12">
        <v>21</v>
      </c>
      <c r="AI534" s="12"/>
    </row>
    <row r="535" spans="1:35" x14ac:dyDescent="0.2">
      <c r="A535" s="12" t="s">
        <v>1752</v>
      </c>
      <c r="B535" s="12">
        <v>2011</v>
      </c>
      <c r="C535" s="12" t="s">
        <v>158</v>
      </c>
      <c r="D535" s="12" t="s">
        <v>161</v>
      </c>
      <c r="E535" s="12">
        <v>87</v>
      </c>
      <c r="F535" s="12">
        <v>164</v>
      </c>
      <c r="G535" s="12">
        <v>22</v>
      </c>
      <c r="H535" s="12">
        <v>47</v>
      </c>
      <c r="I535" s="12">
        <v>14</v>
      </c>
      <c r="J535" s="12">
        <v>1</v>
      </c>
      <c r="K535" s="12">
        <v>4</v>
      </c>
      <c r="L535" s="12">
        <v>15</v>
      </c>
      <c r="M535" s="12">
        <v>4</v>
      </c>
      <c r="N535" s="12">
        <v>2</v>
      </c>
      <c r="O535" s="12">
        <v>15</v>
      </c>
      <c r="P535" s="12">
        <v>40</v>
      </c>
      <c r="AI535" s="12"/>
    </row>
    <row r="536" spans="1:35" x14ac:dyDescent="0.2">
      <c r="A536" s="12" t="s">
        <v>1625</v>
      </c>
      <c r="B536" s="12">
        <v>2011</v>
      </c>
      <c r="C536" s="12" t="s">
        <v>165</v>
      </c>
      <c r="D536" s="12" t="s">
        <v>157</v>
      </c>
      <c r="E536" s="12">
        <v>85</v>
      </c>
      <c r="F536" s="12">
        <v>164</v>
      </c>
      <c r="G536" s="12">
        <v>15</v>
      </c>
      <c r="H536" s="12">
        <v>36</v>
      </c>
      <c r="I536" s="12">
        <v>8</v>
      </c>
      <c r="J536" s="12">
        <v>1</v>
      </c>
      <c r="K536" s="12">
        <v>0</v>
      </c>
      <c r="L536" s="12">
        <v>7</v>
      </c>
      <c r="M536" s="12">
        <v>3</v>
      </c>
      <c r="N536" s="12">
        <v>2</v>
      </c>
      <c r="O536" s="12">
        <v>10</v>
      </c>
      <c r="P536" s="12">
        <v>32</v>
      </c>
      <c r="AI536" s="12"/>
    </row>
    <row r="537" spans="1:35" x14ac:dyDescent="0.2">
      <c r="A537" s="12" t="s">
        <v>1301</v>
      </c>
      <c r="B537" s="12">
        <v>2011</v>
      </c>
      <c r="C537" s="12" t="s">
        <v>185</v>
      </c>
      <c r="D537" s="12" t="s">
        <v>161</v>
      </c>
      <c r="E537" s="12">
        <v>44</v>
      </c>
      <c r="F537" s="12">
        <v>167</v>
      </c>
      <c r="G537" s="12">
        <v>17</v>
      </c>
      <c r="H537" s="12">
        <v>54</v>
      </c>
      <c r="I537" s="12">
        <v>9</v>
      </c>
      <c r="J537" s="12">
        <v>4</v>
      </c>
      <c r="K537" s="12">
        <v>7</v>
      </c>
      <c r="L537" s="12">
        <v>18</v>
      </c>
      <c r="M537" s="12">
        <v>1</v>
      </c>
      <c r="N537" s="12">
        <v>2</v>
      </c>
      <c r="O537" s="12">
        <v>11</v>
      </c>
      <c r="P537" s="12">
        <v>27</v>
      </c>
      <c r="AI537" s="12"/>
    </row>
    <row r="538" spans="1:35" x14ac:dyDescent="0.2">
      <c r="A538" s="12" t="s">
        <v>1379</v>
      </c>
      <c r="B538" s="12">
        <v>2011</v>
      </c>
      <c r="C538" s="12" t="s">
        <v>156</v>
      </c>
      <c r="D538" s="12" t="s">
        <v>157</v>
      </c>
      <c r="E538" s="12">
        <v>58</v>
      </c>
      <c r="F538" s="12">
        <v>167</v>
      </c>
      <c r="G538" s="12">
        <v>18</v>
      </c>
      <c r="H538" s="12">
        <v>42</v>
      </c>
      <c r="I538" s="12">
        <v>7</v>
      </c>
      <c r="J538" s="12">
        <v>1</v>
      </c>
      <c r="K538" s="12">
        <v>0</v>
      </c>
      <c r="L538" s="12">
        <v>8</v>
      </c>
      <c r="M538" s="12">
        <v>1</v>
      </c>
      <c r="N538" s="12">
        <v>2</v>
      </c>
      <c r="O538" s="12">
        <v>9</v>
      </c>
      <c r="P538" s="12">
        <v>18</v>
      </c>
      <c r="AI538" s="12"/>
    </row>
    <row r="539" spans="1:35" x14ac:dyDescent="0.2">
      <c r="A539" s="12" t="s">
        <v>1355</v>
      </c>
      <c r="B539" s="12">
        <v>2011</v>
      </c>
      <c r="C539" s="12" t="s">
        <v>164</v>
      </c>
      <c r="D539" s="12" t="s">
        <v>157</v>
      </c>
      <c r="E539" s="12">
        <v>65</v>
      </c>
      <c r="F539" s="12">
        <v>168</v>
      </c>
      <c r="G539" s="12">
        <v>19</v>
      </c>
      <c r="H539" s="12">
        <v>42</v>
      </c>
      <c r="I539" s="12">
        <v>8</v>
      </c>
      <c r="J539" s="12">
        <v>1</v>
      </c>
      <c r="K539" s="12">
        <v>2</v>
      </c>
      <c r="L539" s="12">
        <v>20</v>
      </c>
      <c r="M539" s="12">
        <v>2</v>
      </c>
      <c r="N539" s="12">
        <v>4</v>
      </c>
      <c r="O539" s="12">
        <v>8</v>
      </c>
      <c r="P539" s="12">
        <v>18</v>
      </c>
      <c r="AI539" s="12"/>
    </row>
    <row r="540" spans="1:35" x14ac:dyDescent="0.2">
      <c r="A540" s="12" t="s">
        <v>1867</v>
      </c>
      <c r="B540" s="12">
        <v>2011</v>
      </c>
      <c r="C540" s="12" t="s">
        <v>158</v>
      </c>
      <c r="D540" s="12" t="s">
        <v>161</v>
      </c>
      <c r="E540" s="12">
        <v>46</v>
      </c>
      <c r="F540" s="12">
        <v>168</v>
      </c>
      <c r="G540" s="12">
        <v>16</v>
      </c>
      <c r="H540" s="12">
        <v>48</v>
      </c>
      <c r="I540" s="12">
        <v>8</v>
      </c>
      <c r="J540" s="12">
        <v>2</v>
      </c>
      <c r="K540" s="12">
        <v>2</v>
      </c>
      <c r="L540" s="12">
        <v>18</v>
      </c>
      <c r="M540" s="12">
        <v>5</v>
      </c>
      <c r="N540" s="12">
        <v>4</v>
      </c>
      <c r="O540" s="12">
        <v>9</v>
      </c>
      <c r="P540" s="12">
        <v>47</v>
      </c>
      <c r="AI540" s="12"/>
    </row>
    <row r="541" spans="1:35" x14ac:dyDescent="0.2">
      <c r="A541" s="12" t="s">
        <v>1589</v>
      </c>
      <c r="B541" s="12">
        <v>2011</v>
      </c>
      <c r="C541" s="12" t="s">
        <v>182</v>
      </c>
      <c r="D541" s="12" t="s">
        <v>157</v>
      </c>
      <c r="E541" s="12">
        <v>40</v>
      </c>
      <c r="F541" s="12">
        <v>168</v>
      </c>
      <c r="G541" s="12">
        <v>28</v>
      </c>
      <c r="H541" s="12">
        <v>46</v>
      </c>
      <c r="I541" s="12">
        <v>5</v>
      </c>
      <c r="J541" s="12">
        <v>1</v>
      </c>
      <c r="K541" s="12">
        <v>8</v>
      </c>
      <c r="L541" s="12">
        <v>32</v>
      </c>
      <c r="M541" s="12">
        <v>0</v>
      </c>
      <c r="N541" s="12">
        <v>0</v>
      </c>
      <c r="O541" s="12">
        <v>5</v>
      </c>
      <c r="P541" s="12">
        <v>30</v>
      </c>
      <c r="AI541" s="12"/>
    </row>
    <row r="542" spans="1:35" x14ac:dyDescent="0.2">
      <c r="A542" s="12" t="s">
        <v>1699</v>
      </c>
      <c r="B542" s="12">
        <v>2011</v>
      </c>
      <c r="C542" s="12" t="s">
        <v>172</v>
      </c>
      <c r="D542" s="12" t="s">
        <v>161</v>
      </c>
      <c r="E542" s="12">
        <v>55</v>
      </c>
      <c r="F542" s="12">
        <v>170</v>
      </c>
      <c r="G542" s="12">
        <v>21</v>
      </c>
      <c r="H542" s="12">
        <v>39</v>
      </c>
      <c r="I542" s="12">
        <v>7</v>
      </c>
      <c r="J542" s="12">
        <v>1</v>
      </c>
      <c r="K542" s="12">
        <v>7</v>
      </c>
      <c r="L542" s="12">
        <v>26</v>
      </c>
      <c r="M542" s="12">
        <v>2</v>
      </c>
      <c r="N542" s="12">
        <v>0</v>
      </c>
      <c r="O542" s="12">
        <v>16</v>
      </c>
      <c r="P542" s="12">
        <v>51</v>
      </c>
      <c r="AI542" s="12"/>
    </row>
    <row r="543" spans="1:35" x14ac:dyDescent="0.2">
      <c r="A543" s="12" t="s">
        <v>1397</v>
      </c>
      <c r="B543" s="12">
        <v>2011</v>
      </c>
      <c r="C543" s="12" t="s">
        <v>164</v>
      </c>
      <c r="D543" s="12" t="s">
        <v>157</v>
      </c>
      <c r="E543" s="12">
        <v>55</v>
      </c>
      <c r="F543" s="12">
        <v>171</v>
      </c>
      <c r="G543" s="12">
        <v>19</v>
      </c>
      <c r="H543" s="12">
        <v>48</v>
      </c>
      <c r="I543" s="12">
        <v>12</v>
      </c>
      <c r="J543" s="12">
        <v>1</v>
      </c>
      <c r="K543" s="12">
        <v>3</v>
      </c>
      <c r="L543" s="12">
        <v>15</v>
      </c>
      <c r="M543" s="12">
        <v>2</v>
      </c>
      <c r="N543" s="12">
        <v>1</v>
      </c>
      <c r="O543" s="12">
        <v>15</v>
      </c>
      <c r="P543" s="12">
        <v>44</v>
      </c>
      <c r="AI543" s="12"/>
    </row>
    <row r="544" spans="1:35" x14ac:dyDescent="0.2">
      <c r="A544" s="12" t="s">
        <v>1888</v>
      </c>
      <c r="B544" s="12">
        <v>2011</v>
      </c>
      <c r="C544" s="12" t="s">
        <v>175</v>
      </c>
      <c r="D544" s="12" t="s">
        <v>157</v>
      </c>
      <c r="E544" s="12">
        <v>60</v>
      </c>
      <c r="F544" s="12">
        <v>172</v>
      </c>
      <c r="G544" s="12">
        <v>20</v>
      </c>
      <c r="H544" s="12">
        <v>35</v>
      </c>
      <c r="I544" s="12">
        <v>7</v>
      </c>
      <c r="J544" s="12">
        <v>1</v>
      </c>
      <c r="K544" s="12">
        <v>5</v>
      </c>
      <c r="L544" s="12">
        <v>22</v>
      </c>
      <c r="M544" s="12">
        <v>0</v>
      </c>
      <c r="N544" s="12">
        <v>2</v>
      </c>
      <c r="O544" s="12">
        <v>14</v>
      </c>
      <c r="P544" s="12">
        <v>42</v>
      </c>
      <c r="AI544" s="12"/>
    </row>
    <row r="545" spans="1:35" x14ac:dyDescent="0.2">
      <c r="A545" s="12" t="s">
        <v>1409</v>
      </c>
      <c r="B545" s="12">
        <v>2011</v>
      </c>
      <c r="C545" s="12" t="s">
        <v>159</v>
      </c>
      <c r="D545" s="12" t="s">
        <v>157</v>
      </c>
      <c r="E545" s="12">
        <v>62</v>
      </c>
      <c r="F545" s="12">
        <v>173</v>
      </c>
      <c r="G545" s="12">
        <v>22</v>
      </c>
      <c r="H545" s="12">
        <v>43</v>
      </c>
      <c r="I545" s="12">
        <v>8</v>
      </c>
      <c r="J545" s="12">
        <v>0</v>
      </c>
      <c r="K545" s="12">
        <v>0</v>
      </c>
      <c r="L545" s="12">
        <v>11</v>
      </c>
      <c r="M545" s="12">
        <v>5</v>
      </c>
      <c r="N545" s="12">
        <v>2</v>
      </c>
      <c r="O545" s="12">
        <v>9</v>
      </c>
      <c r="P545" s="12">
        <v>27</v>
      </c>
      <c r="AI545" s="12"/>
    </row>
    <row r="546" spans="1:35" x14ac:dyDescent="0.2">
      <c r="A546" s="12" t="s">
        <v>1676</v>
      </c>
      <c r="B546" s="12">
        <v>2011</v>
      </c>
      <c r="C546" s="12" t="s">
        <v>169</v>
      </c>
      <c r="D546" s="12" t="s">
        <v>161</v>
      </c>
      <c r="E546" s="12">
        <v>65</v>
      </c>
      <c r="F546" s="12">
        <v>174</v>
      </c>
      <c r="G546" s="12">
        <v>18</v>
      </c>
      <c r="H546" s="12">
        <v>37</v>
      </c>
      <c r="I546" s="12">
        <v>8</v>
      </c>
      <c r="J546" s="12">
        <v>2</v>
      </c>
      <c r="K546" s="12">
        <v>7</v>
      </c>
      <c r="L546" s="12">
        <v>23</v>
      </c>
      <c r="M546" s="12">
        <v>0</v>
      </c>
      <c r="N546" s="12">
        <v>1</v>
      </c>
      <c r="O546" s="12">
        <v>23</v>
      </c>
      <c r="P546" s="12">
        <v>48</v>
      </c>
      <c r="AI546" s="12"/>
    </row>
    <row r="547" spans="1:35" x14ac:dyDescent="0.2">
      <c r="A547" s="12" t="s">
        <v>1655</v>
      </c>
      <c r="B547" s="12">
        <v>2011</v>
      </c>
      <c r="C547" s="12" t="s">
        <v>173</v>
      </c>
      <c r="D547" s="12" t="s">
        <v>161</v>
      </c>
      <c r="E547" s="12">
        <v>59</v>
      </c>
      <c r="F547" s="12">
        <v>176</v>
      </c>
      <c r="G547" s="12">
        <v>26</v>
      </c>
      <c r="H547" s="12">
        <v>45</v>
      </c>
      <c r="I547" s="12">
        <v>10</v>
      </c>
      <c r="J547" s="12">
        <v>2</v>
      </c>
      <c r="K547" s="12">
        <v>4</v>
      </c>
      <c r="L547" s="12">
        <v>25</v>
      </c>
      <c r="M547" s="12">
        <v>0</v>
      </c>
      <c r="N547" s="12">
        <v>1</v>
      </c>
      <c r="O547" s="12">
        <v>15</v>
      </c>
      <c r="P547" s="12">
        <v>48</v>
      </c>
      <c r="AI547" s="12"/>
    </row>
    <row r="548" spans="1:35" x14ac:dyDescent="0.2">
      <c r="A548" s="12" t="s">
        <v>1488</v>
      </c>
      <c r="B548" s="12">
        <v>2011</v>
      </c>
      <c r="C548" s="12" t="s">
        <v>177</v>
      </c>
      <c r="D548" s="12" t="s">
        <v>161</v>
      </c>
      <c r="E548" s="12">
        <v>64</v>
      </c>
      <c r="F548" s="12">
        <v>176</v>
      </c>
      <c r="G548" s="12">
        <v>13</v>
      </c>
      <c r="H548" s="12">
        <v>34</v>
      </c>
      <c r="I548" s="12">
        <v>6</v>
      </c>
      <c r="J548" s="12">
        <v>1</v>
      </c>
      <c r="K548" s="12">
        <v>5</v>
      </c>
      <c r="L548" s="12">
        <v>17</v>
      </c>
      <c r="M548" s="12">
        <v>0</v>
      </c>
      <c r="N548" s="12">
        <v>0</v>
      </c>
      <c r="O548" s="12">
        <v>20</v>
      </c>
      <c r="P548" s="12">
        <v>35</v>
      </c>
      <c r="AI548" s="12"/>
    </row>
    <row r="549" spans="1:35" x14ac:dyDescent="0.2">
      <c r="A549" s="12" t="s">
        <v>1761</v>
      </c>
      <c r="B549" s="12">
        <v>2011</v>
      </c>
      <c r="C549" s="12" t="s">
        <v>181</v>
      </c>
      <c r="D549" s="12" t="s">
        <v>157</v>
      </c>
      <c r="E549" s="12">
        <v>59</v>
      </c>
      <c r="F549" s="12">
        <v>177</v>
      </c>
      <c r="G549" s="12">
        <v>14</v>
      </c>
      <c r="H549" s="12">
        <v>37</v>
      </c>
      <c r="I549" s="12">
        <v>8</v>
      </c>
      <c r="J549" s="12">
        <v>0</v>
      </c>
      <c r="K549" s="12">
        <v>6</v>
      </c>
      <c r="L549" s="12">
        <v>19</v>
      </c>
      <c r="M549" s="12">
        <v>0</v>
      </c>
      <c r="N549" s="12">
        <v>0</v>
      </c>
      <c r="O549" s="12">
        <v>17</v>
      </c>
      <c r="P549" s="12">
        <v>37</v>
      </c>
      <c r="AI549" s="12"/>
    </row>
    <row r="550" spans="1:35" x14ac:dyDescent="0.2">
      <c r="A550" s="12" t="s">
        <v>1839</v>
      </c>
      <c r="B550" s="12">
        <v>2011</v>
      </c>
      <c r="C550" s="12" t="s">
        <v>178</v>
      </c>
      <c r="D550" s="12" t="s">
        <v>157</v>
      </c>
      <c r="E550" s="12">
        <v>46</v>
      </c>
      <c r="F550" s="12">
        <v>178</v>
      </c>
      <c r="G550" s="12">
        <v>20</v>
      </c>
      <c r="H550" s="12">
        <v>44</v>
      </c>
      <c r="I550" s="12">
        <v>9</v>
      </c>
      <c r="J550" s="12">
        <v>4</v>
      </c>
      <c r="K550" s="12">
        <v>2</v>
      </c>
      <c r="L550" s="12">
        <v>21</v>
      </c>
      <c r="M550" s="12">
        <v>5</v>
      </c>
      <c r="N550" s="12">
        <v>2</v>
      </c>
      <c r="O550" s="12">
        <v>6</v>
      </c>
      <c r="P550" s="12">
        <v>32</v>
      </c>
      <c r="AI550" s="12"/>
    </row>
    <row r="551" spans="1:35" x14ac:dyDescent="0.2">
      <c r="A551" s="12" t="s">
        <v>1614</v>
      </c>
      <c r="B551" s="12">
        <v>2011</v>
      </c>
      <c r="C551" s="12" t="s">
        <v>172</v>
      </c>
      <c r="D551" s="12" t="s">
        <v>161</v>
      </c>
      <c r="E551" s="12">
        <v>67</v>
      </c>
      <c r="F551" s="12">
        <v>179</v>
      </c>
      <c r="G551" s="12">
        <v>9</v>
      </c>
      <c r="H551" s="12">
        <v>34</v>
      </c>
      <c r="I551" s="12">
        <v>6</v>
      </c>
      <c r="J551" s="12">
        <v>1</v>
      </c>
      <c r="K551" s="12">
        <v>3</v>
      </c>
      <c r="L551" s="12">
        <v>16</v>
      </c>
      <c r="M551" s="12">
        <v>3</v>
      </c>
      <c r="N551" s="12">
        <v>0</v>
      </c>
      <c r="O551" s="12">
        <v>14</v>
      </c>
      <c r="P551" s="12">
        <v>58</v>
      </c>
      <c r="AI551" s="12"/>
    </row>
    <row r="552" spans="1:35" x14ac:dyDescent="0.2">
      <c r="A552" s="12" t="s">
        <v>1783</v>
      </c>
      <c r="B552" s="12">
        <v>2011</v>
      </c>
      <c r="C552" s="12" t="s">
        <v>174</v>
      </c>
      <c r="D552" s="12" t="s">
        <v>161</v>
      </c>
      <c r="E552" s="12">
        <v>58</v>
      </c>
      <c r="F552" s="12">
        <v>180</v>
      </c>
      <c r="G552" s="12">
        <v>17</v>
      </c>
      <c r="H552" s="12">
        <v>40</v>
      </c>
      <c r="I552" s="12">
        <v>12</v>
      </c>
      <c r="J552" s="12">
        <v>0</v>
      </c>
      <c r="K552" s="12">
        <v>2</v>
      </c>
      <c r="L552" s="12">
        <v>11</v>
      </c>
      <c r="M552" s="12">
        <v>0</v>
      </c>
      <c r="N552" s="12">
        <v>1</v>
      </c>
      <c r="O552" s="12">
        <v>14</v>
      </c>
      <c r="P552" s="12">
        <v>49</v>
      </c>
      <c r="AI552" s="12"/>
    </row>
    <row r="553" spans="1:35" x14ac:dyDescent="0.2">
      <c r="A553" s="12" t="s">
        <v>1788</v>
      </c>
      <c r="B553" s="12">
        <v>2011</v>
      </c>
      <c r="C553" s="12" t="s">
        <v>188</v>
      </c>
      <c r="D553" s="12" t="s">
        <v>161</v>
      </c>
      <c r="E553" s="12">
        <v>63</v>
      </c>
      <c r="F553" s="12">
        <v>180</v>
      </c>
      <c r="G553" s="12">
        <v>20</v>
      </c>
      <c r="H553" s="12">
        <v>45</v>
      </c>
      <c r="I553" s="12">
        <v>10</v>
      </c>
      <c r="J553" s="12">
        <v>1</v>
      </c>
      <c r="K553" s="12">
        <v>4</v>
      </c>
      <c r="L553" s="12">
        <v>16</v>
      </c>
      <c r="M553" s="12">
        <v>3</v>
      </c>
      <c r="N553" s="12">
        <v>1</v>
      </c>
      <c r="O553" s="12">
        <v>7</v>
      </c>
      <c r="P553" s="12">
        <v>35</v>
      </c>
      <c r="AI553" s="12"/>
    </row>
    <row r="554" spans="1:35" x14ac:dyDescent="0.2">
      <c r="A554" s="12" t="s">
        <v>1883</v>
      </c>
      <c r="B554" s="12">
        <v>2011</v>
      </c>
      <c r="C554" s="12" t="s">
        <v>159</v>
      </c>
      <c r="D554" s="12" t="s">
        <v>157</v>
      </c>
      <c r="E554" s="12">
        <v>53</v>
      </c>
      <c r="F554" s="12">
        <v>182</v>
      </c>
      <c r="G554" s="12">
        <v>22</v>
      </c>
      <c r="H554" s="12">
        <v>47</v>
      </c>
      <c r="I554" s="12">
        <v>13</v>
      </c>
      <c r="J554" s="12">
        <v>0</v>
      </c>
      <c r="K554" s="12">
        <v>3</v>
      </c>
      <c r="L554" s="12">
        <v>13</v>
      </c>
      <c r="M554" s="12">
        <v>3</v>
      </c>
      <c r="N554" s="12">
        <v>1</v>
      </c>
      <c r="O554" s="12">
        <v>13</v>
      </c>
      <c r="P554" s="12">
        <v>36</v>
      </c>
      <c r="AI554" s="12"/>
    </row>
    <row r="555" spans="1:35" x14ac:dyDescent="0.2">
      <c r="A555" s="12" t="s">
        <v>1308</v>
      </c>
      <c r="B555" s="12">
        <v>2011</v>
      </c>
      <c r="C555" s="12" t="s">
        <v>185</v>
      </c>
      <c r="D555" s="12" t="s">
        <v>161</v>
      </c>
      <c r="E555" s="12">
        <v>92</v>
      </c>
      <c r="F555" s="12">
        <v>183</v>
      </c>
      <c r="G555" s="12">
        <v>17</v>
      </c>
      <c r="H555" s="12">
        <v>42</v>
      </c>
      <c r="I555" s="12">
        <v>9</v>
      </c>
      <c r="J555" s="12">
        <v>1</v>
      </c>
      <c r="K555" s="12">
        <v>7</v>
      </c>
      <c r="L555" s="12">
        <v>21</v>
      </c>
      <c r="M555" s="12">
        <v>0</v>
      </c>
      <c r="N555" s="12">
        <v>0</v>
      </c>
      <c r="O555" s="12">
        <v>33</v>
      </c>
      <c r="P555" s="12">
        <v>67</v>
      </c>
      <c r="AI555" s="12"/>
    </row>
    <row r="556" spans="1:35" x14ac:dyDescent="0.2">
      <c r="A556" s="12" t="s">
        <v>1564</v>
      </c>
      <c r="B556" s="12">
        <v>2011</v>
      </c>
      <c r="C556" s="12" t="s">
        <v>179</v>
      </c>
      <c r="D556" s="12" t="s">
        <v>161</v>
      </c>
      <c r="E556" s="12">
        <v>81</v>
      </c>
      <c r="F556" s="12">
        <v>183</v>
      </c>
      <c r="G556" s="12">
        <v>20</v>
      </c>
      <c r="H556" s="12">
        <v>42</v>
      </c>
      <c r="I556" s="12">
        <v>7</v>
      </c>
      <c r="J556" s="12">
        <v>0</v>
      </c>
      <c r="K556" s="12">
        <v>3</v>
      </c>
      <c r="L556" s="12">
        <v>19</v>
      </c>
      <c r="M556" s="12">
        <v>2</v>
      </c>
      <c r="N556" s="12">
        <v>5</v>
      </c>
      <c r="O556" s="12">
        <v>22</v>
      </c>
      <c r="P556" s="12">
        <v>38</v>
      </c>
      <c r="AI556" s="12"/>
    </row>
    <row r="557" spans="1:35" x14ac:dyDescent="0.2">
      <c r="A557" s="12" t="s">
        <v>1754</v>
      </c>
      <c r="B557" s="12">
        <v>2011</v>
      </c>
      <c r="C557" s="12" t="s">
        <v>186</v>
      </c>
      <c r="D557" s="12" t="s">
        <v>161</v>
      </c>
      <c r="E557" s="12">
        <v>56</v>
      </c>
      <c r="F557" s="12">
        <v>184</v>
      </c>
      <c r="G557" s="12">
        <v>28</v>
      </c>
      <c r="H557" s="12">
        <v>45</v>
      </c>
      <c r="I557" s="12">
        <v>10</v>
      </c>
      <c r="J557" s="12">
        <v>1</v>
      </c>
      <c r="K557" s="12">
        <v>5</v>
      </c>
      <c r="L557" s="12">
        <v>19</v>
      </c>
      <c r="M557" s="12">
        <v>3</v>
      </c>
      <c r="N557" s="12">
        <v>1</v>
      </c>
      <c r="O557" s="12">
        <v>25</v>
      </c>
      <c r="P557" s="12">
        <v>35</v>
      </c>
      <c r="AI557" s="12"/>
    </row>
    <row r="558" spans="1:35" x14ac:dyDescent="0.2">
      <c r="A558" s="12" t="s">
        <v>1638</v>
      </c>
      <c r="B558" s="12">
        <v>2011</v>
      </c>
      <c r="C558" s="12" t="s">
        <v>178</v>
      </c>
      <c r="D558" s="12" t="s">
        <v>157</v>
      </c>
      <c r="E558" s="12">
        <v>53</v>
      </c>
      <c r="F558" s="12">
        <v>185</v>
      </c>
      <c r="G558" s="12">
        <v>14</v>
      </c>
      <c r="H558" s="12">
        <v>41</v>
      </c>
      <c r="I558" s="12">
        <v>11</v>
      </c>
      <c r="J558" s="12">
        <v>3</v>
      </c>
      <c r="K558" s="12">
        <v>5</v>
      </c>
      <c r="L558" s="12">
        <v>31</v>
      </c>
      <c r="M558" s="12">
        <v>10</v>
      </c>
      <c r="N558" s="12">
        <v>2</v>
      </c>
      <c r="O558" s="12">
        <v>9</v>
      </c>
      <c r="P558" s="12">
        <v>27</v>
      </c>
      <c r="AI558" s="12"/>
    </row>
    <row r="559" spans="1:35" x14ac:dyDescent="0.2">
      <c r="A559" s="12" t="s">
        <v>1670</v>
      </c>
      <c r="B559" s="12">
        <v>2011</v>
      </c>
      <c r="C559" s="12" t="s">
        <v>156</v>
      </c>
      <c r="D559" s="12" t="s">
        <v>157</v>
      </c>
      <c r="E559" s="12">
        <v>97</v>
      </c>
      <c r="F559" s="12">
        <v>186</v>
      </c>
      <c r="G559" s="12">
        <v>38</v>
      </c>
      <c r="H559" s="12">
        <v>48</v>
      </c>
      <c r="I559" s="12">
        <v>5</v>
      </c>
      <c r="J559" s="12">
        <v>1</v>
      </c>
      <c r="K559" s="12">
        <v>13</v>
      </c>
      <c r="L559" s="12">
        <v>29</v>
      </c>
      <c r="M559" s="12">
        <v>10</v>
      </c>
      <c r="N559" s="12">
        <v>6</v>
      </c>
      <c r="O559" s="12">
        <v>17</v>
      </c>
      <c r="P559" s="12">
        <v>62</v>
      </c>
      <c r="AI559" s="12"/>
    </row>
    <row r="560" spans="1:35" x14ac:dyDescent="0.2">
      <c r="A560" s="12" t="s">
        <v>1496</v>
      </c>
      <c r="B560" s="12">
        <v>2011</v>
      </c>
      <c r="C560" s="12" t="s">
        <v>178</v>
      </c>
      <c r="D560" s="12" t="s">
        <v>157</v>
      </c>
      <c r="E560" s="12">
        <v>65</v>
      </c>
      <c r="F560" s="12">
        <v>186</v>
      </c>
      <c r="G560" s="12">
        <v>24</v>
      </c>
      <c r="H560" s="12">
        <v>42</v>
      </c>
      <c r="I560" s="12">
        <v>6</v>
      </c>
      <c r="J560" s="12">
        <v>0</v>
      </c>
      <c r="K560" s="12">
        <v>3</v>
      </c>
      <c r="L560" s="12">
        <v>21</v>
      </c>
      <c r="M560" s="12">
        <v>2</v>
      </c>
      <c r="N560" s="12">
        <v>2</v>
      </c>
      <c r="O560" s="12">
        <v>33</v>
      </c>
      <c r="P560" s="12">
        <v>49</v>
      </c>
      <c r="AI560" s="12"/>
    </row>
    <row r="561" spans="1:35" x14ac:dyDescent="0.2">
      <c r="A561" s="12" t="s">
        <v>1816</v>
      </c>
      <c r="B561" s="12">
        <v>2011</v>
      </c>
      <c r="C561" s="12" t="s">
        <v>185</v>
      </c>
      <c r="D561" s="12" t="s">
        <v>161</v>
      </c>
      <c r="E561" s="12">
        <v>63</v>
      </c>
      <c r="F561" s="12">
        <v>187</v>
      </c>
      <c r="G561" s="12">
        <v>21</v>
      </c>
      <c r="H561" s="12">
        <v>42</v>
      </c>
      <c r="I561" s="12">
        <v>6</v>
      </c>
      <c r="J561" s="12">
        <v>1</v>
      </c>
      <c r="K561" s="12">
        <v>9</v>
      </c>
      <c r="L561" s="12">
        <v>18</v>
      </c>
      <c r="M561" s="12">
        <v>3</v>
      </c>
      <c r="N561" s="12">
        <v>2</v>
      </c>
      <c r="O561" s="12">
        <v>20</v>
      </c>
      <c r="P561" s="12">
        <v>57</v>
      </c>
      <c r="AI561" s="12"/>
    </row>
    <row r="562" spans="1:35" x14ac:dyDescent="0.2">
      <c r="A562" s="12" t="s">
        <v>1686</v>
      </c>
      <c r="B562" s="12">
        <v>2011</v>
      </c>
      <c r="C562" s="12" t="s">
        <v>164</v>
      </c>
      <c r="D562" s="12" t="s">
        <v>157</v>
      </c>
      <c r="E562" s="12">
        <v>49</v>
      </c>
      <c r="F562" s="12">
        <v>187</v>
      </c>
      <c r="G562" s="12">
        <v>23</v>
      </c>
      <c r="H562" s="12">
        <v>42</v>
      </c>
      <c r="I562" s="12">
        <v>14</v>
      </c>
      <c r="J562" s="12">
        <v>0</v>
      </c>
      <c r="K562" s="12">
        <v>3</v>
      </c>
      <c r="L562" s="12">
        <v>30</v>
      </c>
      <c r="M562" s="12">
        <v>9</v>
      </c>
      <c r="N562" s="12">
        <v>3</v>
      </c>
      <c r="O562" s="12">
        <v>11</v>
      </c>
      <c r="P562" s="12">
        <v>56</v>
      </c>
      <c r="AI562" s="12"/>
    </row>
    <row r="563" spans="1:35" x14ac:dyDescent="0.2">
      <c r="A563" s="12" t="s">
        <v>1344</v>
      </c>
      <c r="B563" s="12">
        <v>2011</v>
      </c>
      <c r="C563" s="12" t="s">
        <v>171</v>
      </c>
      <c r="D563" s="12" t="s">
        <v>157</v>
      </c>
      <c r="E563" s="12">
        <v>77</v>
      </c>
      <c r="F563" s="12">
        <v>190</v>
      </c>
      <c r="G563" s="12">
        <v>27</v>
      </c>
      <c r="H563" s="12">
        <v>47</v>
      </c>
      <c r="I563" s="12">
        <v>8</v>
      </c>
      <c r="J563" s="12">
        <v>0</v>
      </c>
      <c r="K563" s="12">
        <v>13</v>
      </c>
      <c r="L563" s="12">
        <v>33</v>
      </c>
      <c r="M563" s="12">
        <v>0</v>
      </c>
      <c r="N563" s="12">
        <v>0</v>
      </c>
      <c r="O563" s="12">
        <v>29</v>
      </c>
      <c r="P563" s="12">
        <v>62</v>
      </c>
      <c r="AI563" s="12"/>
    </row>
    <row r="564" spans="1:35" x14ac:dyDescent="0.2">
      <c r="A564" s="12" t="s">
        <v>1845</v>
      </c>
      <c r="B564" s="12">
        <v>2011</v>
      </c>
      <c r="C564" s="12" t="s">
        <v>174</v>
      </c>
      <c r="D564" s="12" t="s">
        <v>161</v>
      </c>
      <c r="E564" s="12">
        <v>65</v>
      </c>
      <c r="F564" s="12">
        <v>195</v>
      </c>
      <c r="G564" s="12">
        <v>21</v>
      </c>
      <c r="H564" s="12">
        <v>53</v>
      </c>
      <c r="I564" s="12">
        <v>13</v>
      </c>
      <c r="J564" s="12">
        <v>2</v>
      </c>
      <c r="K564" s="12">
        <v>1</v>
      </c>
      <c r="L564" s="12">
        <v>16</v>
      </c>
      <c r="M564" s="12">
        <v>4</v>
      </c>
      <c r="N564" s="12">
        <v>1</v>
      </c>
      <c r="O564" s="12">
        <v>3</v>
      </c>
      <c r="P564" s="12">
        <v>24</v>
      </c>
      <c r="AI564" s="12"/>
    </row>
    <row r="565" spans="1:35" x14ac:dyDescent="0.2">
      <c r="A565" s="12" t="s">
        <v>1475</v>
      </c>
      <c r="B565" s="12">
        <v>2011</v>
      </c>
      <c r="C565" s="12" t="s">
        <v>172</v>
      </c>
      <c r="D565" s="12" t="s">
        <v>161</v>
      </c>
      <c r="E565" s="12">
        <v>62</v>
      </c>
      <c r="F565" s="12">
        <v>195</v>
      </c>
      <c r="G565" s="12">
        <v>19</v>
      </c>
      <c r="H565" s="12">
        <v>45</v>
      </c>
      <c r="I565" s="12">
        <v>10</v>
      </c>
      <c r="J565" s="12">
        <v>0</v>
      </c>
      <c r="K565" s="12">
        <v>4</v>
      </c>
      <c r="L565" s="12">
        <v>19</v>
      </c>
      <c r="M565" s="12">
        <v>0</v>
      </c>
      <c r="N565" s="12">
        <v>0</v>
      </c>
      <c r="O565" s="12">
        <v>19</v>
      </c>
      <c r="P565" s="12">
        <v>68</v>
      </c>
      <c r="AI565" s="12"/>
    </row>
    <row r="566" spans="1:35" x14ac:dyDescent="0.2">
      <c r="A566" s="12" t="s">
        <v>1828</v>
      </c>
      <c r="B566" s="12">
        <v>2011</v>
      </c>
      <c r="C566" s="12" t="s">
        <v>185</v>
      </c>
      <c r="D566" s="12" t="s">
        <v>161</v>
      </c>
      <c r="E566" s="12">
        <v>66</v>
      </c>
      <c r="F566" s="12">
        <v>196</v>
      </c>
      <c r="G566" s="12">
        <v>22</v>
      </c>
      <c r="H566" s="12">
        <v>40</v>
      </c>
      <c r="I566" s="12">
        <v>5</v>
      </c>
      <c r="J566" s="12">
        <v>2</v>
      </c>
      <c r="K566" s="12">
        <v>3</v>
      </c>
      <c r="L566" s="12">
        <v>21</v>
      </c>
      <c r="M566" s="12">
        <v>1</v>
      </c>
      <c r="N566" s="12">
        <v>3</v>
      </c>
      <c r="O566" s="12">
        <v>23</v>
      </c>
      <c r="P566" s="12">
        <v>31</v>
      </c>
      <c r="AI566" s="12"/>
    </row>
    <row r="567" spans="1:35" x14ac:dyDescent="0.2">
      <c r="A567" s="12" t="s">
        <v>1325</v>
      </c>
      <c r="B567" s="12">
        <v>2011</v>
      </c>
      <c r="C567" s="12" t="s">
        <v>180</v>
      </c>
      <c r="D567" s="12" t="s">
        <v>161</v>
      </c>
      <c r="E567" s="12">
        <v>50</v>
      </c>
      <c r="F567" s="12">
        <v>196</v>
      </c>
      <c r="G567" s="12">
        <v>29</v>
      </c>
      <c r="H567" s="12">
        <v>50</v>
      </c>
      <c r="I567" s="12">
        <v>11</v>
      </c>
      <c r="J567" s="12">
        <v>0</v>
      </c>
      <c r="K567" s="12">
        <v>7</v>
      </c>
      <c r="L567" s="12">
        <v>16</v>
      </c>
      <c r="M567" s="12">
        <v>4</v>
      </c>
      <c r="N567" s="12">
        <v>2</v>
      </c>
      <c r="O567" s="12">
        <v>17</v>
      </c>
      <c r="P567" s="12">
        <v>18</v>
      </c>
      <c r="AI567" s="12"/>
    </row>
    <row r="568" spans="1:35" x14ac:dyDescent="0.2">
      <c r="A568" s="12" t="s">
        <v>1738</v>
      </c>
      <c r="B568" s="12">
        <v>2011</v>
      </c>
      <c r="C568" s="12" t="s">
        <v>160</v>
      </c>
      <c r="D568" s="12" t="s">
        <v>161</v>
      </c>
      <c r="E568" s="12">
        <v>52</v>
      </c>
      <c r="F568" s="12">
        <v>196</v>
      </c>
      <c r="G568" s="12">
        <v>32</v>
      </c>
      <c r="H568" s="12">
        <v>47</v>
      </c>
      <c r="I568" s="12">
        <v>6</v>
      </c>
      <c r="J568" s="12">
        <v>3</v>
      </c>
      <c r="K568" s="12">
        <v>1</v>
      </c>
      <c r="L568" s="12">
        <v>7</v>
      </c>
      <c r="M568" s="12">
        <v>15</v>
      </c>
      <c r="N568" s="12">
        <v>4</v>
      </c>
      <c r="O568" s="12">
        <v>18</v>
      </c>
      <c r="P568" s="12">
        <v>42</v>
      </c>
      <c r="AI568" s="12"/>
    </row>
    <row r="569" spans="1:35" x14ac:dyDescent="0.2">
      <c r="A569" s="12" t="s">
        <v>1724</v>
      </c>
      <c r="B569" s="12">
        <v>2011</v>
      </c>
      <c r="C569" s="12" t="s">
        <v>164</v>
      </c>
      <c r="D569" s="12" t="s">
        <v>157</v>
      </c>
      <c r="E569" s="12">
        <v>80</v>
      </c>
      <c r="F569" s="12">
        <v>197</v>
      </c>
      <c r="G569" s="12">
        <v>26</v>
      </c>
      <c r="H569" s="12">
        <v>39</v>
      </c>
      <c r="I569" s="12">
        <v>8</v>
      </c>
      <c r="J569" s="12">
        <v>0</v>
      </c>
      <c r="K569" s="12">
        <v>2</v>
      </c>
      <c r="L569" s="12">
        <v>10</v>
      </c>
      <c r="M569" s="12">
        <v>12</v>
      </c>
      <c r="N569" s="12">
        <v>2</v>
      </c>
      <c r="O569" s="12">
        <v>25</v>
      </c>
      <c r="P569" s="12">
        <v>41</v>
      </c>
      <c r="AI569" s="12"/>
    </row>
    <row r="570" spans="1:35" x14ac:dyDescent="0.2">
      <c r="A570" s="12" t="s">
        <v>1879</v>
      </c>
      <c r="B570" s="12">
        <v>2011</v>
      </c>
      <c r="C570" s="12" t="s">
        <v>177</v>
      </c>
      <c r="D570" s="12" t="s">
        <v>161</v>
      </c>
      <c r="E570" s="12">
        <v>61</v>
      </c>
      <c r="F570" s="12">
        <v>198</v>
      </c>
      <c r="G570" s="12">
        <v>20</v>
      </c>
      <c r="H570" s="12">
        <v>50</v>
      </c>
      <c r="I570" s="12">
        <v>15</v>
      </c>
      <c r="J570" s="12">
        <v>0</v>
      </c>
      <c r="K570" s="12">
        <v>4</v>
      </c>
      <c r="L570" s="12">
        <v>26</v>
      </c>
      <c r="M570" s="12">
        <v>3</v>
      </c>
      <c r="N570" s="12">
        <v>3</v>
      </c>
      <c r="O570" s="12">
        <v>25</v>
      </c>
      <c r="P570" s="12">
        <v>51</v>
      </c>
      <c r="AI570" s="12"/>
    </row>
    <row r="571" spans="1:35" x14ac:dyDescent="0.2">
      <c r="A571" s="12" t="s">
        <v>1383</v>
      </c>
      <c r="B571" s="12">
        <v>2011</v>
      </c>
      <c r="C571" s="12" t="s">
        <v>188</v>
      </c>
      <c r="D571" s="12" t="s">
        <v>161</v>
      </c>
      <c r="E571" s="12">
        <v>77</v>
      </c>
      <c r="F571" s="12">
        <v>198</v>
      </c>
      <c r="G571" s="12">
        <v>34</v>
      </c>
      <c r="H571" s="12">
        <v>49</v>
      </c>
      <c r="I571" s="12">
        <v>4</v>
      </c>
      <c r="J571" s="12">
        <v>3</v>
      </c>
      <c r="K571" s="12">
        <v>0</v>
      </c>
      <c r="L571" s="12">
        <v>10</v>
      </c>
      <c r="M571" s="12">
        <v>27</v>
      </c>
      <c r="N571" s="12">
        <v>4</v>
      </c>
      <c r="O571" s="12">
        <v>26</v>
      </c>
      <c r="P571" s="12">
        <v>38</v>
      </c>
      <c r="AI571" s="12"/>
    </row>
    <row r="572" spans="1:35" x14ac:dyDescent="0.2">
      <c r="A572" s="12" t="s">
        <v>1709</v>
      </c>
      <c r="B572" s="12">
        <v>2011</v>
      </c>
      <c r="C572" s="12" t="s">
        <v>158</v>
      </c>
      <c r="D572" s="12" t="s">
        <v>161</v>
      </c>
      <c r="E572" s="12">
        <v>106</v>
      </c>
      <c r="F572" s="12">
        <v>199</v>
      </c>
      <c r="G572" s="12">
        <v>29</v>
      </c>
      <c r="H572" s="12">
        <v>55</v>
      </c>
      <c r="I572" s="12">
        <v>18</v>
      </c>
      <c r="J572" s="12">
        <v>0</v>
      </c>
      <c r="K572" s="12">
        <v>10</v>
      </c>
      <c r="L572" s="12">
        <v>41</v>
      </c>
      <c r="M572" s="12">
        <v>0</v>
      </c>
      <c r="N572" s="12">
        <v>0</v>
      </c>
      <c r="O572" s="12">
        <v>17</v>
      </c>
      <c r="P572" s="12">
        <v>47</v>
      </c>
      <c r="AI572" s="12"/>
    </row>
    <row r="573" spans="1:35" x14ac:dyDescent="0.2">
      <c r="A573" s="12" t="s">
        <v>1762</v>
      </c>
      <c r="B573" s="12">
        <v>2011</v>
      </c>
      <c r="C573" s="12" t="s">
        <v>180</v>
      </c>
      <c r="D573" s="12" t="s">
        <v>161</v>
      </c>
      <c r="E573" s="12">
        <v>75</v>
      </c>
      <c r="F573" s="12">
        <v>200</v>
      </c>
      <c r="G573" s="12">
        <v>33</v>
      </c>
      <c r="H573" s="12">
        <v>63</v>
      </c>
      <c r="I573" s="12">
        <v>15</v>
      </c>
      <c r="J573" s="12">
        <v>0</v>
      </c>
      <c r="K573" s="12">
        <v>11</v>
      </c>
      <c r="L573" s="12">
        <v>40</v>
      </c>
      <c r="M573" s="12">
        <v>5</v>
      </c>
      <c r="N573" s="12">
        <v>0</v>
      </c>
      <c r="O573" s="12">
        <v>15</v>
      </c>
      <c r="P573" s="12">
        <v>40</v>
      </c>
      <c r="AI573" s="12"/>
    </row>
    <row r="574" spans="1:35" x14ac:dyDescent="0.2">
      <c r="A574" s="12" t="s">
        <v>1538</v>
      </c>
      <c r="B574" s="12">
        <v>2011</v>
      </c>
      <c r="C574" s="12" t="s">
        <v>188</v>
      </c>
      <c r="D574" s="12" t="s">
        <v>161</v>
      </c>
      <c r="E574" s="12">
        <v>98</v>
      </c>
      <c r="F574" s="12">
        <v>200</v>
      </c>
      <c r="G574" s="12">
        <v>22</v>
      </c>
      <c r="H574" s="12">
        <v>42</v>
      </c>
      <c r="I574" s="12">
        <v>8</v>
      </c>
      <c r="J574" s="12">
        <v>1</v>
      </c>
      <c r="K574" s="12">
        <v>3</v>
      </c>
      <c r="L574" s="12">
        <v>22</v>
      </c>
      <c r="M574" s="12">
        <v>2</v>
      </c>
      <c r="N574" s="12">
        <v>2</v>
      </c>
      <c r="O574" s="12">
        <v>19</v>
      </c>
      <c r="P574" s="12">
        <v>49</v>
      </c>
      <c r="AI574" s="12"/>
    </row>
    <row r="575" spans="1:35" x14ac:dyDescent="0.2">
      <c r="A575" s="12" t="s">
        <v>1505</v>
      </c>
      <c r="B575" s="12">
        <v>2011</v>
      </c>
      <c r="C575" s="12" t="s">
        <v>162</v>
      </c>
      <c r="D575" s="12" t="s">
        <v>161</v>
      </c>
      <c r="E575" s="12">
        <v>81</v>
      </c>
      <c r="F575" s="12">
        <v>201</v>
      </c>
      <c r="G575" s="12">
        <v>20</v>
      </c>
      <c r="H575" s="12">
        <v>54</v>
      </c>
      <c r="I575" s="12">
        <v>12</v>
      </c>
      <c r="J575" s="12">
        <v>1</v>
      </c>
      <c r="K575" s="12">
        <v>3</v>
      </c>
      <c r="L575" s="12">
        <v>23</v>
      </c>
      <c r="M575" s="12">
        <v>0</v>
      </c>
      <c r="N575" s="12">
        <v>0</v>
      </c>
      <c r="O575" s="12">
        <v>10</v>
      </c>
      <c r="P575" s="12">
        <v>46</v>
      </c>
      <c r="AI575" s="12"/>
    </row>
    <row r="576" spans="1:35" x14ac:dyDescent="0.2">
      <c r="A576" s="12" t="s">
        <v>1303</v>
      </c>
      <c r="B576" s="12">
        <v>2011</v>
      </c>
      <c r="C576" s="12" t="s">
        <v>177</v>
      </c>
      <c r="D576" s="12" t="s">
        <v>161</v>
      </c>
      <c r="E576" s="12">
        <v>63</v>
      </c>
      <c r="F576" s="12">
        <v>202</v>
      </c>
      <c r="G576" s="12">
        <v>32</v>
      </c>
      <c r="H576" s="12">
        <v>51</v>
      </c>
      <c r="I576" s="12">
        <v>10</v>
      </c>
      <c r="J576" s="12">
        <v>1</v>
      </c>
      <c r="K576" s="12">
        <v>4</v>
      </c>
      <c r="L576" s="12">
        <v>26</v>
      </c>
      <c r="M576" s="12">
        <v>1</v>
      </c>
      <c r="N576" s="12">
        <v>2</v>
      </c>
      <c r="O576" s="12">
        <v>26</v>
      </c>
      <c r="P576" s="12">
        <v>50</v>
      </c>
      <c r="AI576" s="12"/>
    </row>
    <row r="577" spans="1:35" x14ac:dyDescent="0.2">
      <c r="A577" s="12" t="s">
        <v>1820</v>
      </c>
      <c r="B577" s="12">
        <v>2011</v>
      </c>
      <c r="C577" s="12" t="s">
        <v>176</v>
      </c>
      <c r="D577" s="12" t="s">
        <v>157</v>
      </c>
      <c r="E577" s="12">
        <v>68</v>
      </c>
      <c r="F577" s="12">
        <v>202</v>
      </c>
      <c r="G577" s="12">
        <v>27</v>
      </c>
      <c r="H577" s="12">
        <v>49</v>
      </c>
      <c r="I577" s="12">
        <v>8</v>
      </c>
      <c r="J577" s="12">
        <v>3</v>
      </c>
      <c r="K577" s="12">
        <v>0</v>
      </c>
      <c r="L577" s="12">
        <v>14</v>
      </c>
      <c r="M577" s="12">
        <v>10</v>
      </c>
      <c r="N577" s="12">
        <v>5</v>
      </c>
      <c r="O577" s="12">
        <v>16</v>
      </c>
      <c r="P577" s="12">
        <v>35</v>
      </c>
      <c r="AI577" s="12"/>
    </row>
    <row r="578" spans="1:35" x14ac:dyDescent="0.2">
      <c r="A578" s="12" t="s">
        <v>1386</v>
      </c>
      <c r="B578" s="12">
        <v>2011</v>
      </c>
      <c r="C578" s="12" t="s">
        <v>178</v>
      </c>
      <c r="D578" s="12" t="s">
        <v>157</v>
      </c>
      <c r="E578" s="12">
        <v>57</v>
      </c>
      <c r="F578" s="12">
        <v>203</v>
      </c>
      <c r="G578" s="12">
        <v>29</v>
      </c>
      <c r="H578" s="12">
        <v>57</v>
      </c>
      <c r="I578" s="12">
        <v>15</v>
      </c>
      <c r="J578" s="12">
        <v>1</v>
      </c>
      <c r="K578" s="12">
        <v>3</v>
      </c>
      <c r="L578" s="12">
        <v>27</v>
      </c>
      <c r="M578" s="12">
        <v>3</v>
      </c>
      <c r="N578" s="12">
        <v>1</v>
      </c>
      <c r="O578" s="12">
        <v>20</v>
      </c>
      <c r="P578" s="12">
        <v>58</v>
      </c>
      <c r="AI578" s="12"/>
    </row>
    <row r="579" spans="1:35" x14ac:dyDescent="0.2">
      <c r="A579" s="12" t="s">
        <v>1791</v>
      </c>
      <c r="B579" s="12">
        <v>2011</v>
      </c>
      <c r="C579" s="12" t="s">
        <v>187</v>
      </c>
      <c r="D579" s="12" t="s">
        <v>161</v>
      </c>
      <c r="E579" s="12">
        <v>74</v>
      </c>
      <c r="F579" s="12">
        <v>204</v>
      </c>
      <c r="G579" s="12">
        <v>18</v>
      </c>
      <c r="H579" s="12">
        <v>54</v>
      </c>
      <c r="I579" s="12">
        <v>13</v>
      </c>
      <c r="J579" s="12">
        <v>3</v>
      </c>
      <c r="K579" s="12">
        <v>2</v>
      </c>
      <c r="L579" s="12">
        <v>10</v>
      </c>
      <c r="M579" s="12">
        <v>7</v>
      </c>
      <c r="N579" s="12">
        <v>1</v>
      </c>
      <c r="O579" s="12">
        <v>26</v>
      </c>
      <c r="P579" s="12">
        <v>49</v>
      </c>
      <c r="AI579" s="12"/>
    </row>
    <row r="580" spans="1:35" x14ac:dyDescent="0.2">
      <c r="A580" s="12" t="s">
        <v>1705</v>
      </c>
      <c r="B580" s="12">
        <v>2011</v>
      </c>
      <c r="C580" s="12" t="s">
        <v>162</v>
      </c>
      <c r="D580" s="12" t="s">
        <v>161</v>
      </c>
      <c r="E580" s="12">
        <v>80</v>
      </c>
      <c r="F580" s="12">
        <v>206</v>
      </c>
      <c r="G580" s="12">
        <v>17</v>
      </c>
      <c r="H580" s="12">
        <v>31</v>
      </c>
      <c r="I580" s="12">
        <v>8</v>
      </c>
      <c r="J580" s="12">
        <v>3</v>
      </c>
      <c r="K580" s="12">
        <v>6</v>
      </c>
      <c r="L580" s="12">
        <v>20</v>
      </c>
      <c r="M580" s="12">
        <v>0</v>
      </c>
      <c r="N580" s="12">
        <v>0</v>
      </c>
      <c r="O580" s="12">
        <v>14</v>
      </c>
      <c r="P580" s="12">
        <v>58</v>
      </c>
      <c r="AI580" s="12"/>
    </row>
    <row r="581" spans="1:35" x14ac:dyDescent="0.2">
      <c r="A581" s="12" t="s">
        <v>1358</v>
      </c>
      <c r="B581" s="12">
        <v>2011</v>
      </c>
      <c r="C581" s="12" t="s">
        <v>169</v>
      </c>
      <c r="D581" s="12" t="s">
        <v>161</v>
      </c>
      <c r="E581" s="12">
        <v>82</v>
      </c>
      <c r="F581" s="12">
        <v>206</v>
      </c>
      <c r="G581" s="12">
        <v>26</v>
      </c>
      <c r="H581" s="12">
        <v>51</v>
      </c>
      <c r="I581" s="12">
        <v>11</v>
      </c>
      <c r="J581" s="12">
        <v>0</v>
      </c>
      <c r="K581" s="12">
        <v>4</v>
      </c>
      <c r="L581" s="12">
        <v>35</v>
      </c>
      <c r="M581" s="12">
        <v>2</v>
      </c>
      <c r="N581" s="12">
        <v>0</v>
      </c>
      <c r="O581" s="12">
        <v>10</v>
      </c>
      <c r="P581" s="12">
        <v>46</v>
      </c>
      <c r="AI581" s="12"/>
    </row>
    <row r="582" spans="1:35" x14ac:dyDescent="0.2">
      <c r="A582" s="12" t="s">
        <v>1377</v>
      </c>
      <c r="B582" s="12">
        <v>2011</v>
      </c>
      <c r="C582" s="12" t="s">
        <v>175</v>
      </c>
      <c r="D582" s="12" t="s">
        <v>157</v>
      </c>
      <c r="E582" s="12">
        <v>71</v>
      </c>
      <c r="F582" s="12">
        <v>206</v>
      </c>
      <c r="G582" s="12">
        <v>21</v>
      </c>
      <c r="H582" s="12">
        <v>50</v>
      </c>
      <c r="I582" s="12">
        <v>12</v>
      </c>
      <c r="J582" s="12">
        <v>0</v>
      </c>
      <c r="K582" s="12">
        <v>12</v>
      </c>
      <c r="L582" s="12">
        <v>40</v>
      </c>
      <c r="M582" s="12">
        <v>0</v>
      </c>
      <c r="N582" s="12">
        <v>0</v>
      </c>
      <c r="O582" s="12">
        <v>35</v>
      </c>
      <c r="P582" s="12">
        <v>69</v>
      </c>
      <c r="AI582" s="12"/>
    </row>
    <row r="583" spans="1:35" x14ac:dyDescent="0.2">
      <c r="A583" s="12" t="s">
        <v>1624</v>
      </c>
      <c r="B583" s="12">
        <v>2011</v>
      </c>
      <c r="C583" s="12" t="s">
        <v>186</v>
      </c>
      <c r="D583" s="12" t="s">
        <v>161</v>
      </c>
      <c r="E583" s="12">
        <v>54</v>
      </c>
      <c r="F583" s="12">
        <v>207</v>
      </c>
      <c r="G583" s="12">
        <v>35</v>
      </c>
      <c r="H583" s="12">
        <v>67</v>
      </c>
      <c r="I583" s="12">
        <v>12</v>
      </c>
      <c r="J583" s="12">
        <v>2</v>
      </c>
      <c r="K583" s="12">
        <v>11</v>
      </c>
      <c r="L583" s="12">
        <v>35</v>
      </c>
      <c r="M583" s="12">
        <v>1</v>
      </c>
      <c r="N583" s="12">
        <v>1</v>
      </c>
      <c r="O583" s="12">
        <v>26</v>
      </c>
      <c r="P583" s="12">
        <v>38</v>
      </c>
      <c r="AI583" s="12"/>
    </row>
    <row r="584" spans="1:35" x14ac:dyDescent="0.2">
      <c r="A584" s="12" t="s">
        <v>1690</v>
      </c>
      <c r="B584" s="12">
        <v>2011</v>
      </c>
      <c r="C584" s="12" t="s">
        <v>175</v>
      </c>
      <c r="D584" s="12" t="s">
        <v>157</v>
      </c>
      <c r="E584" s="12">
        <v>87</v>
      </c>
      <c r="F584" s="12">
        <v>207</v>
      </c>
      <c r="G584" s="12">
        <v>22</v>
      </c>
      <c r="H584" s="12">
        <v>41</v>
      </c>
      <c r="I584" s="12">
        <v>10</v>
      </c>
      <c r="J584" s="12">
        <v>2</v>
      </c>
      <c r="K584" s="12">
        <v>0</v>
      </c>
      <c r="L584" s="12">
        <v>11</v>
      </c>
      <c r="M584" s="12">
        <v>3</v>
      </c>
      <c r="N584" s="12">
        <v>2</v>
      </c>
      <c r="O584" s="12">
        <v>11</v>
      </c>
      <c r="P584" s="12">
        <v>31</v>
      </c>
      <c r="AI584" s="12"/>
    </row>
    <row r="585" spans="1:35" x14ac:dyDescent="0.2">
      <c r="A585" s="12" t="s">
        <v>1857</v>
      </c>
      <c r="B585" s="12">
        <v>2011</v>
      </c>
      <c r="C585" s="12" t="s">
        <v>158</v>
      </c>
      <c r="D585" s="12" t="s">
        <v>161</v>
      </c>
      <c r="E585" s="12">
        <v>53</v>
      </c>
      <c r="F585" s="12">
        <v>208</v>
      </c>
      <c r="G585" s="12">
        <v>29</v>
      </c>
      <c r="H585" s="12">
        <v>57</v>
      </c>
      <c r="I585" s="12">
        <v>13</v>
      </c>
      <c r="J585" s="12">
        <v>0</v>
      </c>
      <c r="K585" s="12">
        <v>6</v>
      </c>
      <c r="L585" s="12">
        <v>35</v>
      </c>
      <c r="M585" s="12">
        <v>0</v>
      </c>
      <c r="N585" s="12">
        <v>1</v>
      </c>
      <c r="O585" s="12">
        <v>13</v>
      </c>
      <c r="P585" s="12">
        <v>48</v>
      </c>
      <c r="AI585" s="12"/>
    </row>
    <row r="586" spans="1:35" x14ac:dyDescent="0.2">
      <c r="A586" s="12" t="s">
        <v>1680</v>
      </c>
      <c r="B586" s="12">
        <v>2011</v>
      </c>
      <c r="C586" s="12" t="s">
        <v>173</v>
      </c>
      <c r="D586" s="12" t="s">
        <v>161</v>
      </c>
      <c r="E586" s="12">
        <v>101</v>
      </c>
      <c r="F586" s="12">
        <v>208</v>
      </c>
      <c r="G586" s="12">
        <v>28</v>
      </c>
      <c r="H586" s="12">
        <v>48</v>
      </c>
      <c r="I586" s="12">
        <v>11</v>
      </c>
      <c r="J586" s="12">
        <v>3</v>
      </c>
      <c r="K586" s="12">
        <v>4</v>
      </c>
      <c r="L586" s="12">
        <v>20</v>
      </c>
      <c r="M586" s="12">
        <v>7</v>
      </c>
      <c r="N586" s="12">
        <v>1</v>
      </c>
      <c r="O586" s="12">
        <v>24</v>
      </c>
      <c r="P586" s="12">
        <v>64</v>
      </c>
      <c r="AI586" s="12"/>
    </row>
    <row r="587" spans="1:35" x14ac:dyDescent="0.2">
      <c r="A587" s="12" t="s">
        <v>1859</v>
      </c>
      <c r="B587" s="12">
        <v>2011</v>
      </c>
      <c r="C587" s="12" t="s">
        <v>186</v>
      </c>
      <c r="D587" s="12" t="s">
        <v>161</v>
      </c>
      <c r="E587" s="12">
        <v>88</v>
      </c>
      <c r="F587" s="12">
        <v>209</v>
      </c>
      <c r="G587" s="12">
        <v>25</v>
      </c>
      <c r="H587" s="12">
        <v>41</v>
      </c>
      <c r="I587" s="12">
        <v>5</v>
      </c>
      <c r="J587" s="12">
        <v>2</v>
      </c>
      <c r="K587" s="12">
        <v>3</v>
      </c>
      <c r="L587" s="12">
        <v>24</v>
      </c>
      <c r="M587" s="12">
        <v>3</v>
      </c>
      <c r="N587" s="12">
        <v>0</v>
      </c>
      <c r="O587" s="12">
        <v>18</v>
      </c>
      <c r="P587" s="12">
        <v>35</v>
      </c>
      <c r="AI587" s="12"/>
    </row>
    <row r="588" spans="1:35" x14ac:dyDescent="0.2">
      <c r="A588" s="12" t="s">
        <v>1535</v>
      </c>
      <c r="B588" s="12">
        <v>2011</v>
      </c>
      <c r="C588" s="12" t="s">
        <v>165</v>
      </c>
      <c r="D588" s="12" t="s">
        <v>157</v>
      </c>
      <c r="E588" s="12">
        <v>64</v>
      </c>
      <c r="F588" s="12">
        <v>209</v>
      </c>
      <c r="G588" s="12">
        <v>24</v>
      </c>
      <c r="H588" s="12">
        <v>46</v>
      </c>
      <c r="I588" s="12">
        <v>11</v>
      </c>
      <c r="J588" s="12">
        <v>0</v>
      </c>
      <c r="K588" s="12">
        <v>9</v>
      </c>
      <c r="L588" s="12">
        <v>22</v>
      </c>
      <c r="M588" s="12">
        <v>1</v>
      </c>
      <c r="N588" s="12">
        <v>1</v>
      </c>
      <c r="O588" s="12">
        <v>24</v>
      </c>
      <c r="P588" s="12">
        <v>54</v>
      </c>
      <c r="AI588" s="12"/>
    </row>
    <row r="589" spans="1:35" x14ac:dyDescent="0.2">
      <c r="A589" s="12" t="s">
        <v>1822</v>
      </c>
      <c r="B589" s="12">
        <v>2011</v>
      </c>
      <c r="C589" s="12" t="s">
        <v>176</v>
      </c>
      <c r="D589" s="12" t="s">
        <v>157</v>
      </c>
      <c r="E589" s="12">
        <v>66</v>
      </c>
      <c r="F589" s="12">
        <v>212</v>
      </c>
      <c r="G589" s="12">
        <v>27</v>
      </c>
      <c r="H589" s="12">
        <v>54</v>
      </c>
      <c r="I589" s="12">
        <v>13</v>
      </c>
      <c r="J589" s="12">
        <v>0</v>
      </c>
      <c r="K589" s="12">
        <v>7</v>
      </c>
      <c r="L589" s="12">
        <v>22</v>
      </c>
      <c r="M589" s="12">
        <v>1</v>
      </c>
      <c r="N589" s="12">
        <v>0</v>
      </c>
      <c r="O589" s="12">
        <v>8</v>
      </c>
      <c r="P589" s="12">
        <v>49</v>
      </c>
      <c r="AI589" s="12"/>
    </row>
    <row r="590" spans="1:35" x14ac:dyDescent="0.2">
      <c r="A590" s="12" t="s">
        <v>1336</v>
      </c>
      <c r="B590" s="12">
        <v>2011</v>
      </c>
      <c r="C590" s="12" t="s">
        <v>183</v>
      </c>
      <c r="D590" s="12" t="s">
        <v>161</v>
      </c>
      <c r="E590" s="12">
        <v>75</v>
      </c>
      <c r="F590" s="12">
        <v>213</v>
      </c>
      <c r="G590" s="12">
        <v>25</v>
      </c>
      <c r="H590" s="12">
        <v>57</v>
      </c>
      <c r="I590" s="12">
        <v>11</v>
      </c>
      <c r="J590" s="12">
        <v>1</v>
      </c>
      <c r="K590" s="12">
        <v>4</v>
      </c>
      <c r="L590" s="12">
        <v>24</v>
      </c>
      <c r="M590" s="12">
        <v>2</v>
      </c>
      <c r="N590" s="12">
        <v>2</v>
      </c>
      <c r="O590" s="12">
        <v>22</v>
      </c>
      <c r="P590" s="12">
        <v>30</v>
      </c>
      <c r="AI590" s="12"/>
    </row>
    <row r="591" spans="1:35" x14ac:dyDescent="0.2">
      <c r="A591" s="12" t="s">
        <v>1541</v>
      </c>
      <c r="B591" s="12">
        <v>2011</v>
      </c>
      <c r="C591" s="12" t="s">
        <v>185</v>
      </c>
      <c r="D591" s="12" t="s">
        <v>161</v>
      </c>
      <c r="E591" s="12">
        <v>82</v>
      </c>
      <c r="F591" s="12">
        <v>213</v>
      </c>
      <c r="G591" s="12">
        <v>14</v>
      </c>
      <c r="H591" s="12">
        <v>42</v>
      </c>
      <c r="I591" s="12">
        <v>8</v>
      </c>
      <c r="J591" s="12">
        <v>2</v>
      </c>
      <c r="K591" s="12">
        <v>4</v>
      </c>
      <c r="L591" s="12">
        <v>17</v>
      </c>
      <c r="M591" s="12">
        <v>2</v>
      </c>
      <c r="N591" s="12">
        <v>1</v>
      </c>
      <c r="O591" s="12">
        <v>18</v>
      </c>
      <c r="P591" s="12">
        <v>59</v>
      </c>
      <c r="AI591" s="12"/>
    </row>
    <row r="592" spans="1:35" x14ac:dyDescent="0.2">
      <c r="A592" s="12" t="s">
        <v>1793</v>
      </c>
      <c r="B592" s="12">
        <v>2011</v>
      </c>
      <c r="C592" s="12" t="s">
        <v>174</v>
      </c>
      <c r="D592" s="12" t="s">
        <v>161</v>
      </c>
      <c r="E592" s="12">
        <v>52</v>
      </c>
      <c r="F592" s="12">
        <v>215</v>
      </c>
      <c r="G592" s="12">
        <v>27</v>
      </c>
      <c r="H592" s="12">
        <v>64</v>
      </c>
      <c r="I592" s="12">
        <v>12</v>
      </c>
      <c r="J592" s="12">
        <v>6</v>
      </c>
      <c r="K592" s="12">
        <v>4</v>
      </c>
      <c r="L592" s="12">
        <v>20</v>
      </c>
      <c r="M592" s="12">
        <v>9</v>
      </c>
      <c r="N592" s="12">
        <v>3</v>
      </c>
      <c r="O592" s="12">
        <v>13</v>
      </c>
      <c r="P592" s="12">
        <v>40</v>
      </c>
      <c r="AI592" s="12"/>
    </row>
    <row r="593" spans="1:35" x14ac:dyDescent="0.2">
      <c r="A593" s="12" t="s">
        <v>1446</v>
      </c>
      <c r="B593" s="12">
        <v>2011</v>
      </c>
      <c r="C593" s="12" t="s">
        <v>174</v>
      </c>
      <c r="D593" s="12" t="s">
        <v>161</v>
      </c>
      <c r="E593" s="12">
        <v>100</v>
      </c>
      <c r="F593" s="12">
        <v>216</v>
      </c>
      <c r="G593" s="12">
        <v>14</v>
      </c>
      <c r="H593" s="12">
        <v>56</v>
      </c>
      <c r="I593" s="12">
        <v>12</v>
      </c>
      <c r="J593" s="12">
        <v>1</v>
      </c>
      <c r="K593" s="12">
        <v>0</v>
      </c>
      <c r="L593" s="12">
        <v>19</v>
      </c>
      <c r="M593" s="12">
        <v>4</v>
      </c>
      <c r="N593" s="12">
        <v>2</v>
      </c>
      <c r="O593" s="12">
        <v>11</v>
      </c>
      <c r="P593" s="12">
        <v>44</v>
      </c>
      <c r="AI593" s="12"/>
    </row>
    <row r="594" spans="1:35" x14ac:dyDescent="0.2">
      <c r="A594" s="12" t="s">
        <v>1479</v>
      </c>
      <c r="B594" s="12">
        <v>2011</v>
      </c>
      <c r="C594" s="12" t="s">
        <v>185</v>
      </c>
      <c r="D594" s="12" t="s">
        <v>161</v>
      </c>
      <c r="E594" s="12">
        <v>56</v>
      </c>
      <c r="F594" s="12">
        <v>216</v>
      </c>
      <c r="G594" s="12">
        <v>17</v>
      </c>
      <c r="H594" s="12">
        <v>55</v>
      </c>
      <c r="I594" s="12">
        <v>11</v>
      </c>
      <c r="J594" s="12">
        <v>0</v>
      </c>
      <c r="K594" s="12">
        <v>2</v>
      </c>
      <c r="L594" s="12">
        <v>15</v>
      </c>
      <c r="M594" s="12">
        <v>0</v>
      </c>
      <c r="N594" s="12">
        <v>0</v>
      </c>
      <c r="O594" s="12">
        <v>8</v>
      </c>
      <c r="P594" s="12">
        <v>17</v>
      </c>
      <c r="AI594" s="12"/>
    </row>
    <row r="595" spans="1:35" x14ac:dyDescent="0.2">
      <c r="A595" s="12" t="s">
        <v>1417</v>
      </c>
      <c r="B595" s="12">
        <v>2011</v>
      </c>
      <c r="C595" s="12" t="s">
        <v>170</v>
      </c>
      <c r="D595" s="12" t="s">
        <v>157</v>
      </c>
      <c r="E595" s="12">
        <v>62</v>
      </c>
      <c r="F595" s="12">
        <v>217</v>
      </c>
      <c r="G595" s="12">
        <v>21</v>
      </c>
      <c r="H595" s="12">
        <v>47</v>
      </c>
      <c r="I595" s="12">
        <v>11</v>
      </c>
      <c r="J595" s="12">
        <v>1</v>
      </c>
      <c r="K595" s="12">
        <v>1</v>
      </c>
      <c r="L595" s="12">
        <v>16</v>
      </c>
      <c r="M595" s="12">
        <v>7</v>
      </c>
      <c r="N595" s="12">
        <v>2</v>
      </c>
      <c r="O595" s="12">
        <v>8</v>
      </c>
      <c r="P595" s="12">
        <v>32</v>
      </c>
      <c r="AI595" s="12"/>
    </row>
    <row r="596" spans="1:35" x14ac:dyDescent="0.2">
      <c r="A596" s="12" t="s">
        <v>1512</v>
      </c>
      <c r="B596" s="12">
        <v>2011</v>
      </c>
      <c r="C596" s="12" t="s">
        <v>174</v>
      </c>
      <c r="D596" s="12" t="s">
        <v>161</v>
      </c>
      <c r="E596" s="12">
        <v>77</v>
      </c>
      <c r="F596" s="12">
        <v>218</v>
      </c>
      <c r="G596" s="12">
        <v>17</v>
      </c>
      <c r="H596" s="12">
        <v>66</v>
      </c>
      <c r="I596" s="12">
        <v>12</v>
      </c>
      <c r="J596" s="12">
        <v>1</v>
      </c>
      <c r="K596" s="12">
        <v>8</v>
      </c>
      <c r="L596" s="12">
        <v>30</v>
      </c>
      <c r="M596" s="12">
        <v>0</v>
      </c>
      <c r="N596" s="12">
        <v>1</v>
      </c>
      <c r="O596" s="12">
        <v>16</v>
      </c>
      <c r="P596" s="12">
        <v>35</v>
      </c>
      <c r="AI596" s="12"/>
    </row>
    <row r="597" spans="1:35" x14ac:dyDescent="0.2">
      <c r="A597" s="12" t="s">
        <v>1447</v>
      </c>
      <c r="B597" s="12">
        <v>2011</v>
      </c>
      <c r="C597" s="12" t="s">
        <v>179</v>
      </c>
      <c r="D597" s="12" t="s">
        <v>161</v>
      </c>
      <c r="E597" s="12">
        <v>77</v>
      </c>
      <c r="F597" s="12">
        <v>218</v>
      </c>
      <c r="G597" s="12">
        <v>30</v>
      </c>
      <c r="H597" s="12">
        <v>46</v>
      </c>
      <c r="I597" s="12">
        <v>8</v>
      </c>
      <c r="J597" s="12">
        <v>0</v>
      </c>
      <c r="K597" s="12">
        <v>11</v>
      </c>
      <c r="L597" s="12">
        <v>31</v>
      </c>
      <c r="M597" s="12">
        <v>5</v>
      </c>
      <c r="N597" s="12">
        <v>3</v>
      </c>
      <c r="O597" s="12">
        <v>38</v>
      </c>
      <c r="P597" s="12">
        <v>74</v>
      </c>
      <c r="AI597" s="12"/>
    </row>
    <row r="598" spans="1:35" x14ac:dyDescent="0.2">
      <c r="A598" s="12" t="s">
        <v>1832</v>
      </c>
      <c r="B598" s="12">
        <v>2011</v>
      </c>
      <c r="C598" s="12" t="s">
        <v>182</v>
      </c>
      <c r="D598" s="12" t="s">
        <v>157</v>
      </c>
      <c r="E598" s="12">
        <v>78</v>
      </c>
      <c r="F598" s="12">
        <v>219</v>
      </c>
      <c r="G598" s="12">
        <v>34</v>
      </c>
      <c r="H598" s="12">
        <v>55</v>
      </c>
      <c r="I598" s="12">
        <v>13</v>
      </c>
      <c r="J598" s="12">
        <v>0</v>
      </c>
      <c r="K598" s="12">
        <v>7</v>
      </c>
      <c r="L598" s="12">
        <v>28</v>
      </c>
      <c r="M598" s="12">
        <v>5</v>
      </c>
      <c r="N598" s="12">
        <v>2</v>
      </c>
      <c r="O598" s="12">
        <v>11</v>
      </c>
      <c r="P598" s="12">
        <v>36</v>
      </c>
      <c r="AI598" s="12"/>
    </row>
    <row r="599" spans="1:35" x14ac:dyDescent="0.2">
      <c r="A599" s="12" t="s">
        <v>1403</v>
      </c>
      <c r="B599" s="12">
        <v>2011</v>
      </c>
      <c r="C599" s="12" t="s">
        <v>177</v>
      </c>
      <c r="D599" s="12" t="s">
        <v>161</v>
      </c>
      <c r="E599" s="12">
        <v>62</v>
      </c>
      <c r="F599" s="12">
        <v>219</v>
      </c>
      <c r="G599" s="12">
        <v>24</v>
      </c>
      <c r="H599" s="12">
        <v>60</v>
      </c>
      <c r="I599" s="12">
        <v>12</v>
      </c>
      <c r="J599" s="12">
        <v>1</v>
      </c>
      <c r="K599" s="12">
        <v>5</v>
      </c>
      <c r="L599" s="12">
        <v>46</v>
      </c>
      <c r="M599" s="12">
        <v>2</v>
      </c>
      <c r="N599" s="12">
        <v>1</v>
      </c>
      <c r="O599" s="12">
        <v>21</v>
      </c>
      <c r="P599" s="12">
        <v>35</v>
      </c>
      <c r="AI599" s="12"/>
    </row>
    <row r="600" spans="1:35" x14ac:dyDescent="0.2">
      <c r="A600" s="12" t="s">
        <v>1514</v>
      </c>
      <c r="B600" s="12">
        <v>2011</v>
      </c>
      <c r="C600" s="12" t="s">
        <v>185</v>
      </c>
      <c r="D600" s="12" t="s">
        <v>161</v>
      </c>
      <c r="E600" s="12">
        <v>85</v>
      </c>
      <c r="F600" s="12">
        <v>220</v>
      </c>
      <c r="G600" s="12">
        <v>22</v>
      </c>
      <c r="H600" s="12">
        <v>50</v>
      </c>
      <c r="I600" s="12">
        <v>15</v>
      </c>
      <c r="J600" s="12">
        <v>3</v>
      </c>
      <c r="K600" s="12">
        <v>4</v>
      </c>
      <c r="L600" s="12">
        <v>21</v>
      </c>
      <c r="M600" s="12">
        <v>5</v>
      </c>
      <c r="N600" s="12">
        <v>1</v>
      </c>
      <c r="O600" s="12">
        <v>25</v>
      </c>
      <c r="P600" s="12">
        <v>48</v>
      </c>
      <c r="AI600" s="12"/>
    </row>
    <row r="601" spans="1:35" x14ac:dyDescent="0.2">
      <c r="A601" s="12" t="s">
        <v>1814</v>
      </c>
      <c r="B601" s="12">
        <v>2011</v>
      </c>
      <c r="C601" s="12" t="s">
        <v>158</v>
      </c>
      <c r="D601" s="12" t="s">
        <v>161</v>
      </c>
      <c r="E601" s="12">
        <v>57</v>
      </c>
      <c r="F601" s="12">
        <v>221</v>
      </c>
      <c r="G601" s="12">
        <v>26</v>
      </c>
      <c r="H601" s="12">
        <v>61</v>
      </c>
      <c r="I601" s="12">
        <v>10</v>
      </c>
      <c r="J601" s="12">
        <v>1</v>
      </c>
      <c r="K601" s="12">
        <v>2</v>
      </c>
      <c r="L601" s="12">
        <v>12</v>
      </c>
      <c r="M601" s="12">
        <v>7</v>
      </c>
      <c r="N601" s="12">
        <v>3</v>
      </c>
      <c r="O601" s="12">
        <v>5</v>
      </c>
      <c r="P601" s="12">
        <v>29</v>
      </c>
      <c r="AI601" s="12"/>
    </row>
    <row r="602" spans="1:35" x14ac:dyDescent="0.2">
      <c r="A602" s="12" t="s">
        <v>1865</v>
      </c>
      <c r="B602" s="12">
        <v>2011</v>
      </c>
      <c r="C602" s="12" t="s">
        <v>175</v>
      </c>
      <c r="D602" s="12" t="s">
        <v>157</v>
      </c>
      <c r="E602" s="12">
        <v>68</v>
      </c>
      <c r="F602" s="12">
        <v>221</v>
      </c>
      <c r="G602" s="12">
        <v>14</v>
      </c>
      <c r="H602" s="12">
        <v>50</v>
      </c>
      <c r="I602" s="12">
        <v>5</v>
      </c>
      <c r="J602" s="12">
        <v>0</v>
      </c>
      <c r="K602" s="12">
        <v>0</v>
      </c>
      <c r="L602" s="12">
        <v>19</v>
      </c>
      <c r="M602" s="12">
        <v>2</v>
      </c>
      <c r="N602" s="12">
        <v>4</v>
      </c>
      <c r="O602" s="12">
        <v>15</v>
      </c>
      <c r="P602" s="12">
        <v>43</v>
      </c>
      <c r="AI602" s="12"/>
    </row>
    <row r="603" spans="1:35" x14ac:dyDescent="0.2">
      <c r="A603" s="12" t="s">
        <v>1536</v>
      </c>
      <c r="B603" s="12">
        <v>2011</v>
      </c>
      <c r="C603" s="12" t="s">
        <v>167</v>
      </c>
      <c r="D603" s="12" t="s">
        <v>157</v>
      </c>
      <c r="E603" s="12">
        <v>87</v>
      </c>
      <c r="F603" s="12">
        <v>221</v>
      </c>
      <c r="G603" s="12">
        <v>23</v>
      </c>
      <c r="H603" s="12">
        <v>39</v>
      </c>
      <c r="I603" s="12">
        <v>3</v>
      </c>
      <c r="J603" s="12">
        <v>0</v>
      </c>
      <c r="K603" s="12">
        <v>11</v>
      </c>
      <c r="L603" s="12">
        <v>22</v>
      </c>
      <c r="M603" s="12">
        <v>0</v>
      </c>
      <c r="N603" s="12">
        <v>0</v>
      </c>
      <c r="O603" s="12">
        <v>19</v>
      </c>
      <c r="P603" s="12">
        <v>79</v>
      </c>
      <c r="AI603" s="12"/>
    </row>
    <row r="604" spans="1:35" x14ac:dyDescent="0.2">
      <c r="A604" s="12" t="s">
        <v>1529</v>
      </c>
      <c r="B604" s="12">
        <v>2011</v>
      </c>
      <c r="C604" s="12" t="s">
        <v>178</v>
      </c>
      <c r="D604" s="12" t="s">
        <v>157</v>
      </c>
      <c r="E604" s="12">
        <v>72</v>
      </c>
      <c r="F604" s="12">
        <v>222</v>
      </c>
      <c r="G604" s="12">
        <v>17</v>
      </c>
      <c r="H604" s="12">
        <v>55</v>
      </c>
      <c r="I604" s="12">
        <v>11</v>
      </c>
      <c r="J604" s="12">
        <v>0</v>
      </c>
      <c r="K604" s="12">
        <v>3</v>
      </c>
      <c r="L604" s="12">
        <v>24</v>
      </c>
      <c r="M604" s="12">
        <v>0</v>
      </c>
      <c r="N604" s="12">
        <v>0</v>
      </c>
      <c r="O604" s="12">
        <v>12</v>
      </c>
      <c r="P604" s="12">
        <v>24</v>
      </c>
      <c r="AI604" s="12"/>
    </row>
    <row r="605" spans="1:35" x14ac:dyDescent="0.2">
      <c r="A605" s="12" t="s">
        <v>1378</v>
      </c>
      <c r="B605" s="12">
        <v>2011</v>
      </c>
      <c r="C605" s="12" t="s">
        <v>168</v>
      </c>
      <c r="D605" s="12" t="s">
        <v>157</v>
      </c>
      <c r="E605" s="12">
        <v>68</v>
      </c>
      <c r="F605" s="12">
        <v>222</v>
      </c>
      <c r="G605" s="12">
        <v>32</v>
      </c>
      <c r="H605" s="12">
        <v>49</v>
      </c>
      <c r="I605" s="12">
        <v>10</v>
      </c>
      <c r="J605" s="12">
        <v>1</v>
      </c>
      <c r="K605" s="12">
        <v>11</v>
      </c>
      <c r="L605" s="12">
        <v>36</v>
      </c>
      <c r="M605" s="12">
        <v>0</v>
      </c>
      <c r="N605" s="12">
        <v>0</v>
      </c>
      <c r="O605" s="12">
        <v>21</v>
      </c>
      <c r="P605" s="12">
        <v>67</v>
      </c>
      <c r="AI605" s="12"/>
    </row>
    <row r="606" spans="1:35" x14ac:dyDescent="0.2">
      <c r="A606" s="12" t="s">
        <v>1600</v>
      </c>
      <c r="B606" s="12">
        <v>2011</v>
      </c>
      <c r="C606" s="12" t="s">
        <v>176</v>
      </c>
      <c r="D606" s="12" t="s">
        <v>157</v>
      </c>
      <c r="E606" s="12">
        <v>76</v>
      </c>
      <c r="F606" s="12">
        <v>223</v>
      </c>
      <c r="G606" s="12">
        <v>29</v>
      </c>
      <c r="H606" s="12">
        <v>58</v>
      </c>
      <c r="I606" s="12">
        <v>17</v>
      </c>
      <c r="J606" s="12">
        <v>0</v>
      </c>
      <c r="K606" s="12">
        <v>11</v>
      </c>
      <c r="L606" s="12">
        <v>47</v>
      </c>
      <c r="M606" s="12">
        <v>0</v>
      </c>
      <c r="N606" s="12">
        <v>1</v>
      </c>
      <c r="O606" s="12">
        <v>19</v>
      </c>
      <c r="P606" s="12">
        <v>56</v>
      </c>
      <c r="AI606" s="12"/>
    </row>
    <row r="607" spans="1:35" x14ac:dyDescent="0.2">
      <c r="A607" s="12" t="s">
        <v>1842</v>
      </c>
      <c r="B607" s="12">
        <v>2011</v>
      </c>
      <c r="C607" s="12" t="s">
        <v>177</v>
      </c>
      <c r="D607" s="12" t="s">
        <v>161</v>
      </c>
      <c r="E607" s="12">
        <v>56</v>
      </c>
      <c r="F607" s="12">
        <v>224</v>
      </c>
      <c r="G607" s="12">
        <v>34</v>
      </c>
      <c r="H607" s="12">
        <v>68</v>
      </c>
      <c r="I607" s="12">
        <v>9</v>
      </c>
      <c r="J607" s="12">
        <v>2</v>
      </c>
      <c r="K607" s="12">
        <v>0</v>
      </c>
      <c r="L607" s="12">
        <v>11</v>
      </c>
      <c r="M607" s="12">
        <v>24</v>
      </c>
      <c r="N607" s="12">
        <v>7</v>
      </c>
      <c r="O607" s="12">
        <v>7</v>
      </c>
      <c r="P607" s="12">
        <v>27</v>
      </c>
      <c r="AI607" s="12"/>
    </row>
    <row r="608" spans="1:35" x14ac:dyDescent="0.2">
      <c r="A608" s="12" t="s">
        <v>1389</v>
      </c>
      <c r="B608" s="12">
        <v>2011</v>
      </c>
      <c r="C608" s="12" t="s">
        <v>159</v>
      </c>
      <c r="D608" s="12" t="s">
        <v>157</v>
      </c>
      <c r="E608" s="12">
        <v>67</v>
      </c>
      <c r="F608" s="12">
        <v>225</v>
      </c>
      <c r="G608" s="12">
        <v>19</v>
      </c>
      <c r="H608" s="12">
        <v>48</v>
      </c>
      <c r="I608" s="12">
        <v>15</v>
      </c>
      <c r="J608" s="12">
        <v>1</v>
      </c>
      <c r="K608" s="12">
        <v>3</v>
      </c>
      <c r="L608" s="12">
        <v>23</v>
      </c>
      <c r="M608" s="12">
        <v>0</v>
      </c>
      <c r="N608" s="12">
        <v>0</v>
      </c>
      <c r="O608" s="12">
        <v>44</v>
      </c>
      <c r="P608" s="12">
        <v>87</v>
      </c>
      <c r="AI608" s="12"/>
    </row>
    <row r="609" spans="1:35" x14ac:dyDescent="0.2">
      <c r="A609" s="12" t="s">
        <v>1546</v>
      </c>
      <c r="B609" s="12">
        <v>2011</v>
      </c>
      <c r="C609" s="12" t="s">
        <v>160</v>
      </c>
      <c r="D609" s="12" t="s">
        <v>161</v>
      </c>
      <c r="E609" s="12">
        <v>53</v>
      </c>
      <c r="F609" s="12">
        <v>227</v>
      </c>
      <c r="G609" s="12">
        <v>30</v>
      </c>
      <c r="H609" s="12">
        <v>63</v>
      </c>
      <c r="I609" s="12">
        <v>8</v>
      </c>
      <c r="J609" s="12">
        <v>3</v>
      </c>
      <c r="K609" s="12">
        <v>1</v>
      </c>
      <c r="L609" s="12">
        <v>18</v>
      </c>
      <c r="M609" s="12">
        <v>22</v>
      </c>
      <c r="N609" s="12">
        <v>7</v>
      </c>
      <c r="O609" s="12">
        <v>15</v>
      </c>
      <c r="P609" s="12">
        <v>50</v>
      </c>
      <c r="AI609" s="12"/>
    </row>
    <row r="610" spans="1:35" x14ac:dyDescent="0.2">
      <c r="A610" s="12" t="s">
        <v>1528</v>
      </c>
      <c r="B610" s="12">
        <v>2011</v>
      </c>
      <c r="C610" s="12" t="s">
        <v>173</v>
      </c>
      <c r="D610" s="12" t="s">
        <v>161</v>
      </c>
      <c r="E610" s="12">
        <v>78</v>
      </c>
      <c r="F610" s="12">
        <v>228</v>
      </c>
      <c r="G610" s="12">
        <v>19</v>
      </c>
      <c r="H610" s="12">
        <v>61</v>
      </c>
      <c r="I610" s="12">
        <v>13</v>
      </c>
      <c r="J610" s="12">
        <v>0</v>
      </c>
      <c r="K610" s="12">
        <v>2</v>
      </c>
      <c r="L610" s="12">
        <v>19</v>
      </c>
      <c r="M610" s="12">
        <v>0</v>
      </c>
      <c r="N610" s="12">
        <v>0</v>
      </c>
      <c r="O610" s="12">
        <v>15</v>
      </c>
      <c r="P610" s="12">
        <v>38</v>
      </c>
      <c r="AI610" s="12"/>
    </row>
    <row r="611" spans="1:35" x14ac:dyDescent="0.2">
      <c r="A611" s="12" t="s">
        <v>1651</v>
      </c>
      <c r="B611" s="12">
        <v>2011</v>
      </c>
      <c r="C611" s="12" t="s">
        <v>162</v>
      </c>
      <c r="D611" s="12" t="s">
        <v>161</v>
      </c>
      <c r="E611" s="12">
        <v>121</v>
      </c>
      <c r="F611" s="12">
        <v>230</v>
      </c>
      <c r="G611" s="12">
        <v>21</v>
      </c>
      <c r="H611" s="12">
        <v>61</v>
      </c>
      <c r="I611" s="12">
        <v>11</v>
      </c>
      <c r="J611" s="12">
        <v>4</v>
      </c>
      <c r="K611" s="12">
        <v>5</v>
      </c>
      <c r="L611" s="12">
        <v>26</v>
      </c>
      <c r="M611" s="12">
        <v>1</v>
      </c>
      <c r="N611" s="12">
        <v>0</v>
      </c>
      <c r="O611" s="12">
        <v>12</v>
      </c>
      <c r="P611" s="12">
        <v>31</v>
      </c>
      <c r="AI611" s="12"/>
    </row>
    <row r="612" spans="1:35" x14ac:dyDescent="0.2">
      <c r="A612" s="12" t="s">
        <v>1607</v>
      </c>
      <c r="B612" s="12">
        <v>2011</v>
      </c>
      <c r="C612" s="12" t="s">
        <v>166</v>
      </c>
      <c r="D612" s="12" t="s">
        <v>161</v>
      </c>
      <c r="E612" s="12">
        <v>94</v>
      </c>
      <c r="F612" s="12">
        <v>231</v>
      </c>
      <c r="G612" s="12">
        <v>37</v>
      </c>
      <c r="H612" s="12">
        <v>52</v>
      </c>
      <c r="I612" s="12">
        <v>11</v>
      </c>
      <c r="J612" s="12">
        <v>3</v>
      </c>
      <c r="K612" s="12">
        <v>8</v>
      </c>
      <c r="L612" s="12">
        <v>24</v>
      </c>
      <c r="M612" s="12">
        <v>16</v>
      </c>
      <c r="N612" s="12">
        <v>2</v>
      </c>
      <c r="O612" s="12">
        <v>15</v>
      </c>
      <c r="P612" s="12">
        <v>64</v>
      </c>
      <c r="AI612" s="12"/>
    </row>
    <row r="613" spans="1:35" x14ac:dyDescent="0.2">
      <c r="A613" s="12" t="s">
        <v>1728</v>
      </c>
      <c r="B613" s="12">
        <v>2011</v>
      </c>
      <c r="C613" s="12" t="s">
        <v>174</v>
      </c>
      <c r="D613" s="12" t="s">
        <v>161</v>
      </c>
      <c r="E613" s="12">
        <v>121</v>
      </c>
      <c r="F613" s="12">
        <v>232</v>
      </c>
      <c r="G613" s="12">
        <v>30</v>
      </c>
      <c r="H613" s="12">
        <v>59</v>
      </c>
      <c r="I613" s="12">
        <v>6</v>
      </c>
      <c r="J613" s="12">
        <v>5</v>
      </c>
      <c r="K613" s="12">
        <v>2</v>
      </c>
      <c r="L613" s="12">
        <v>20</v>
      </c>
      <c r="M613" s="12">
        <v>16</v>
      </c>
      <c r="N613" s="12">
        <v>6</v>
      </c>
      <c r="O613" s="12">
        <v>13</v>
      </c>
      <c r="P613" s="12">
        <v>57</v>
      </c>
      <c r="AI613" s="12"/>
    </row>
    <row r="614" spans="1:35" x14ac:dyDescent="0.2">
      <c r="A614" s="12" t="s">
        <v>1350</v>
      </c>
      <c r="B614" s="12">
        <v>2011</v>
      </c>
      <c r="C614" s="12" t="s">
        <v>166</v>
      </c>
      <c r="D614" s="12" t="s">
        <v>161</v>
      </c>
      <c r="E614" s="12">
        <v>104</v>
      </c>
      <c r="F614" s="12">
        <v>233</v>
      </c>
      <c r="G614" s="12">
        <v>18</v>
      </c>
      <c r="H614" s="12">
        <v>63</v>
      </c>
      <c r="I614" s="12">
        <v>13</v>
      </c>
      <c r="J614" s="12">
        <v>1</v>
      </c>
      <c r="K614" s="12">
        <v>3</v>
      </c>
      <c r="L614" s="12">
        <v>31</v>
      </c>
      <c r="M614" s="12">
        <v>3</v>
      </c>
      <c r="N614" s="12">
        <v>0</v>
      </c>
      <c r="O614" s="12">
        <v>21</v>
      </c>
      <c r="P614" s="12">
        <v>27</v>
      </c>
      <c r="AI614" s="12"/>
    </row>
    <row r="615" spans="1:35" x14ac:dyDescent="0.2">
      <c r="A615" s="12" t="s">
        <v>1755</v>
      </c>
      <c r="B615" s="12">
        <v>2011</v>
      </c>
      <c r="C615" s="12" t="s">
        <v>175</v>
      </c>
      <c r="D615" s="12" t="s">
        <v>157</v>
      </c>
      <c r="E615" s="12">
        <v>93</v>
      </c>
      <c r="F615" s="12">
        <v>234</v>
      </c>
      <c r="G615" s="12">
        <v>19</v>
      </c>
      <c r="H615" s="12">
        <v>39</v>
      </c>
      <c r="I615" s="12">
        <v>9</v>
      </c>
      <c r="J615" s="12">
        <v>1</v>
      </c>
      <c r="K615" s="12">
        <v>2</v>
      </c>
      <c r="L615" s="12">
        <v>23</v>
      </c>
      <c r="M615" s="12">
        <v>0</v>
      </c>
      <c r="N615" s="12">
        <v>0</v>
      </c>
      <c r="O615" s="12">
        <v>11</v>
      </c>
      <c r="P615" s="12">
        <v>42</v>
      </c>
      <c r="AI615" s="12"/>
    </row>
    <row r="616" spans="1:35" x14ac:dyDescent="0.2">
      <c r="A616" s="12" t="s">
        <v>1746</v>
      </c>
      <c r="B616" s="12">
        <v>2011</v>
      </c>
      <c r="C616" s="12" t="s">
        <v>174</v>
      </c>
      <c r="D616" s="12" t="s">
        <v>161</v>
      </c>
      <c r="E616" s="12">
        <v>74</v>
      </c>
      <c r="F616" s="12">
        <v>235</v>
      </c>
      <c r="G616" s="12">
        <v>18</v>
      </c>
      <c r="H616" s="12">
        <v>45</v>
      </c>
      <c r="I616" s="12">
        <v>9</v>
      </c>
      <c r="J616" s="12">
        <v>1</v>
      </c>
      <c r="K616" s="12">
        <v>4</v>
      </c>
      <c r="L616" s="12">
        <v>19</v>
      </c>
      <c r="M616" s="12">
        <v>1</v>
      </c>
      <c r="N616" s="12">
        <v>0</v>
      </c>
      <c r="O616" s="12">
        <v>24</v>
      </c>
      <c r="P616" s="12">
        <v>80</v>
      </c>
      <c r="AI616" s="12"/>
    </row>
    <row r="617" spans="1:35" x14ac:dyDescent="0.2">
      <c r="A617" s="12" t="s">
        <v>1593</v>
      </c>
      <c r="B617" s="12">
        <v>2011</v>
      </c>
      <c r="C617" s="12" t="s">
        <v>170</v>
      </c>
      <c r="D617" s="12" t="s">
        <v>157</v>
      </c>
      <c r="E617" s="12">
        <v>67</v>
      </c>
      <c r="F617" s="12">
        <v>236</v>
      </c>
      <c r="G617" s="12">
        <v>27</v>
      </c>
      <c r="H617" s="12">
        <v>50</v>
      </c>
      <c r="I617" s="12">
        <v>13</v>
      </c>
      <c r="J617" s="12">
        <v>0</v>
      </c>
      <c r="K617" s="12">
        <v>0</v>
      </c>
      <c r="L617" s="12">
        <v>21</v>
      </c>
      <c r="M617" s="12">
        <v>2</v>
      </c>
      <c r="N617" s="12">
        <v>1</v>
      </c>
      <c r="O617" s="12">
        <v>39</v>
      </c>
      <c r="P617" s="12">
        <v>47</v>
      </c>
      <c r="AI617" s="12"/>
    </row>
    <row r="618" spans="1:35" x14ac:dyDescent="0.2">
      <c r="A618" s="12" t="s">
        <v>1421</v>
      </c>
      <c r="B618" s="12">
        <v>2011</v>
      </c>
      <c r="C618" s="12" t="s">
        <v>160</v>
      </c>
      <c r="D618" s="12" t="s">
        <v>161</v>
      </c>
      <c r="E618" s="12">
        <v>117</v>
      </c>
      <c r="F618" s="12">
        <v>236</v>
      </c>
      <c r="G618" s="12">
        <v>24</v>
      </c>
      <c r="H618" s="12">
        <v>55</v>
      </c>
      <c r="I618" s="12">
        <v>10</v>
      </c>
      <c r="J618" s="12">
        <v>0</v>
      </c>
      <c r="K618" s="12">
        <v>10</v>
      </c>
      <c r="L618" s="12">
        <v>28</v>
      </c>
      <c r="M618" s="12">
        <v>0</v>
      </c>
      <c r="N618" s="12">
        <v>1</v>
      </c>
      <c r="O618" s="12">
        <v>26</v>
      </c>
      <c r="P618" s="12">
        <v>71</v>
      </c>
      <c r="AI618" s="12"/>
    </row>
    <row r="619" spans="1:35" x14ac:dyDescent="0.2">
      <c r="A619" s="12" t="s">
        <v>1637</v>
      </c>
      <c r="B619" s="12">
        <v>2011</v>
      </c>
      <c r="C619" s="12" t="s">
        <v>174</v>
      </c>
      <c r="D619" s="12" t="s">
        <v>161</v>
      </c>
      <c r="E619" s="12">
        <v>99</v>
      </c>
      <c r="F619" s="12">
        <v>236</v>
      </c>
      <c r="G619" s="12">
        <v>25</v>
      </c>
      <c r="H619" s="12">
        <v>52</v>
      </c>
      <c r="I619" s="12">
        <v>9</v>
      </c>
      <c r="J619" s="12">
        <v>0</v>
      </c>
      <c r="K619" s="12">
        <v>7</v>
      </c>
      <c r="L619" s="12">
        <v>31</v>
      </c>
      <c r="M619" s="12">
        <v>0</v>
      </c>
      <c r="N619" s="12">
        <v>0</v>
      </c>
      <c r="O619" s="12">
        <v>19</v>
      </c>
      <c r="P619" s="12">
        <v>65</v>
      </c>
      <c r="AI619" s="12"/>
    </row>
    <row r="620" spans="1:35" x14ac:dyDescent="0.2">
      <c r="A620" s="12" t="s">
        <v>1657</v>
      </c>
      <c r="B620" s="12">
        <v>2011</v>
      </c>
      <c r="C620" s="12" t="s">
        <v>176</v>
      </c>
      <c r="D620" s="12" t="s">
        <v>157</v>
      </c>
      <c r="E620" s="12">
        <v>59</v>
      </c>
      <c r="F620" s="12">
        <v>237</v>
      </c>
      <c r="G620" s="12">
        <v>26</v>
      </c>
      <c r="H620" s="12">
        <v>59</v>
      </c>
      <c r="I620" s="12">
        <v>12</v>
      </c>
      <c r="J620" s="12">
        <v>1</v>
      </c>
      <c r="K620" s="12">
        <v>5</v>
      </c>
      <c r="L620" s="12">
        <v>22</v>
      </c>
      <c r="M620" s="12">
        <v>2</v>
      </c>
      <c r="N620" s="12">
        <v>4</v>
      </c>
      <c r="O620" s="12">
        <v>15</v>
      </c>
      <c r="P620" s="12">
        <v>53</v>
      </c>
      <c r="AI620" s="12"/>
    </row>
    <row r="621" spans="1:35" x14ac:dyDescent="0.2">
      <c r="A621" s="12" t="s">
        <v>1642</v>
      </c>
      <c r="B621" s="12">
        <v>2011</v>
      </c>
      <c r="C621" s="12" t="s">
        <v>158</v>
      </c>
      <c r="D621" s="12" t="s">
        <v>161</v>
      </c>
      <c r="E621" s="12">
        <v>93</v>
      </c>
      <c r="F621" s="12">
        <v>238</v>
      </c>
      <c r="G621" s="12">
        <v>30</v>
      </c>
      <c r="H621" s="12">
        <v>70</v>
      </c>
      <c r="I621" s="12">
        <v>8</v>
      </c>
      <c r="J621" s="12">
        <v>2</v>
      </c>
      <c r="K621" s="12">
        <v>1</v>
      </c>
      <c r="L621" s="12">
        <v>16</v>
      </c>
      <c r="M621" s="12">
        <v>31</v>
      </c>
      <c r="N621" s="12">
        <v>6</v>
      </c>
      <c r="O621" s="12">
        <v>10</v>
      </c>
      <c r="P621" s="12">
        <v>24</v>
      </c>
      <c r="AI621" s="12"/>
    </row>
    <row r="622" spans="1:35" x14ac:dyDescent="0.2">
      <c r="A622" s="12" t="s">
        <v>1433</v>
      </c>
      <c r="B622" s="12">
        <v>2011</v>
      </c>
      <c r="C622" s="12" t="s">
        <v>185</v>
      </c>
      <c r="D622" s="12" t="s">
        <v>161</v>
      </c>
      <c r="E622" s="12">
        <v>60</v>
      </c>
      <c r="F622" s="12">
        <v>239</v>
      </c>
      <c r="G622" s="12">
        <v>21</v>
      </c>
      <c r="H622" s="12">
        <v>69</v>
      </c>
      <c r="I622" s="12">
        <v>15</v>
      </c>
      <c r="J622" s="12">
        <v>1</v>
      </c>
      <c r="K622" s="12">
        <v>3</v>
      </c>
      <c r="L622" s="12">
        <v>24</v>
      </c>
      <c r="M622" s="12">
        <v>0</v>
      </c>
      <c r="N622" s="12">
        <v>1</v>
      </c>
      <c r="O622" s="12">
        <v>13</v>
      </c>
      <c r="P622" s="12">
        <v>35</v>
      </c>
      <c r="AI622" s="12"/>
    </row>
    <row r="623" spans="1:35" x14ac:dyDescent="0.2">
      <c r="A623" s="12" t="s">
        <v>1392</v>
      </c>
      <c r="B623" s="12">
        <v>2011</v>
      </c>
      <c r="C623" s="12" t="s">
        <v>173</v>
      </c>
      <c r="D623" s="12" t="s">
        <v>161</v>
      </c>
      <c r="E623" s="12">
        <v>126</v>
      </c>
      <c r="F623" s="12">
        <v>240</v>
      </c>
      <c r="G623" s="12">
        <v>36</v>
      </c>
      <c r="H623" s="12">
        <v>59</v>
      </c>
      <c r="I623" s="12">
        <v>11</v>
      </c>
      <c r="J623" s="12">
        <v>0</v>
      </c>
      <c r="K623" s="12">
        <v>2</v>
      </c>
      <c r="L623" s="12">
        <v>23</v>
      </c>
      <c r="M623" s="12">
        <v>5</v>
      </c>
      <c r="N623" s="12">
        <v>4</v>
      </c>
      <c r="O623" s="12">
        <v>36</v>
      </c>
      <c r="P623" s="12">
        <v>62</v>
      </c>
      <c r="AI623" s="12"/>
    </row>
    <row r="624" spans="1:35" x14ac:dyDescent="0.2">
      <c r="A624" s="12" t="s">
        <v>1673</v>
      </c>
      <c r="B624" s="12">
        <v>2011</v>
      </c>
      <c r="C624" s="12" t="s">
        <v>176</v>
      </c>
      <c r="D624" s="12" t="s">
        <v>157</v>
      </c>
      <c r="E624" s="12">
        <v>79</v>
      </c>
      <c r="F624" s="12">
        <v>243</v>
      </c>
      <c r="G624" s="12">
        <v>26</v>
      </c>
      <c r="H624" s="12">
        <v>56</v>
      </c>
      <c r="I624" s="12">
        <v>9</v>
      </c>
      <c r="J624" s="12">
        <v>2</v>
      </c>
      <c r="K624" s="12">
        <v>1</v>
      </c>
      <c r="L624" s="12">
        <v>19</v>
      </c>
      <c r="M624" s="12">
        <v>4</v>
      </c>
      <c r="N624" s="12">
        <v>2</v>
      </c>
      <c r="O624" s="12">
        <v>24</v>
      </c>
      <c r="P624" s="12">
        <v>68</v>
      </c>
      <c r="AI624" s="12"/>
    </row>
    <row r="625" spans="1:35" x14ac:dyDescent="0.2">
      <c r="A625" s="12" t="s">
        <v>1310</v>
      </c>
      <c r="B625" s="12">
        <v>2011</v>
      </c>
      <c r="C625" s="12" t="s">
        <v>179</v>
      </c>
      <c r="D625" s="12" t="s">
        <v>161</v>
      </c>
      <c r="E625" s="12">
        <v>102</v>
      </c>
      <c r="F625" s="12">
        <v>245</v>
      </c>
      <c r="G625" s="12">
        <v>33</v>
      </c>
      <c r="H625" s="12">
        <v>65</v>
      </c>
      <c r="I625" s="12">
        <v>8</v>
      </c>
      <c r="J625" s="12">
        <v>2</v>
      </c>
      <c r="K625" s="12">
        <v>8</v>
      </c>
      <c r="L625" s="12">
        <v>33</v>
      </c>
      <c r="M625" s="12">
        <v>3</v>
      </c>
      <c r="N625" s="12">
        <v>4</v>
      </c>
      <c r="O625" s="12">
        <v>18</v>
      </c>
      <c r="P625" s="12">
        <v>36</v>
      </c>
      <c r="AI625" s="12"/>
    </row>
    <row r="626" spans="1:35" x14ac:dyDescent="0.2">
      <c r="A626" s="12" t="s">
        <v>1664</v>
      </c>
      <c r="B626" s="12">
        <v>2011</v>
      </c>
      <c r="C626" s="12" t="s">
        <v>167</v>
      </c>
      <c r="D626" s="12" t="s">
        <v>157</v>
      </c>
      <c r="E626" s="12">
        <v>89</v>
      </c>
      <c r="F626" s="12">
        <v>246</v>
      </c>
      <c r="G626" s="12">
        <v>26</v>
      </c>
      <c r="H626" s="12">
        <v>55</v>
      </c>
      <c r="I626" s="12">
        <v>15</v>
      </c>
      <c r="J626" s="12">
        <v>1</v>
      </c>
      <c r="K626" s="12">
        <v>5</v>
      </c>
      <c r="L626" s="12">
        <v>27</v>
      </c>
      <c r="M626" s="12">
        <v>1</v>
      </c>
      <c r="N626" s="12">
        <v>2</v>
      </c>
      <c r="O626" s="12">
        <v>25</v>
      </c>
      <c r="P626" s="12">
        <v>36</v>
      </c>
      <c r="AI626" s="12"/>
    </row>
    <row r="627" spans="1:35" x14ac:dyDescent="0.2">
      <c r="A627" s="12" t="s">
        <v>1449</v>
      </c>
      <c r="B627" s="12">
        <v>2011</v>
      </c>
      <c r="C627" s="12" t="s">
        <v>162</v>
      </c>
      <c r="D627" s="12" t="s">
        <v>161</v>
      </c>
      <c r="E627" s="12">
        <v>111</v>
      </c>
      <c r="F627" s="12">
        <v>246</v>
      </c>
      <c r="G627" s="12">
        <v>33</v>
      </c>
      <c r="H627" s="12">
        <v>76</v>
      </c>
      <c r="I627" s="12">
        <v>22</v>
      </c>
      <c r="J627" s="12">
        <v>1</v>
      </c>
      <c r="K627" s="12">
        <v>5</v>
      </c>
      <c r="L627" s="12">
        <v>28</v>
      </c>
      <c r="M627" s="12">
        <v>2</v>
      </c>
      <c r="N627" s="12">
        <v>1</v>
      </c>
      <c r="O627" s="12">
        <v>5</v>
      </c>
      <c r="P627" s="12">
        <v>63</v>
      </c>
      <c r="AI627" s="12"/>
    </row>
    <row r="628" spans="1:35" x14ac:dyDescent="0.2">
      <c r="A628" s="12" t="s">
        <v>1608</v>
      </c>
      <c r="B628" s="12">
        <v>2011</v>
      </c>
      <c r="C628" s="12" t="s">
        <v>172</v>
      </c>
      <c r="D628" s="12" t="s">
        <v>161</v>
      </c>
      <c r="E628" s="12">
        <v>102</v>
      </c>
      <c r="F628" s="12">
        <v>247</v>
      </c>
      <c r="G628" s="12">
        <v>18</v>
      </c>
      <c r="H628" s="12">
        <v>53</v>
      </c>
      <c r="I628" s="12">
        <v>10</v>
      </c>
      <c r="J628" s="12">
        <v>2</v>
      </c>
      <c r="K628" s="12">
        <v>1</v>
      </c>
      <c r="L628" s="12">
        <v>32</v>
      </c>
      <c r="M628" s="12">
        <v>1</v>
      </c>
      <c r="N628" s="12">
        <v>2</v>
      </c>
      <c r="O628" s="12">
        <v>13</v>
      </c>
      <c r="P628" s="12">
        <v>37</v>
      </c>
      <c r="AI628" s="12"/>
    </row>
    <row r="629" spans="1:35" x14ac:dyDescent="0.2">
      <c r="A629" s="12" t="s">
        <v>1716</v>
      </c>
      <c r="B629" s="12">
        <v>2011</v>
      </c>
      <c r="C629" s="12" t="s">
        <v>172</v>
      </c>
      <c r="D629" s="12" t="s">
        <v>161</v>
      </c>
      <c r="E629" s="12">
        <v>76</v>
      </c>
      <c r="F629" s="12">
        <v>247</v>
      </c>
      <c r="G629" s="12">
        <v>33</v>
      </c>
      <c r="H629" s="12">
        <v>77</v>
      </c>
      <c r="I629" s="12">
        <v>22</v>
      </c>
      <c r="J629" s="12">
        <v>2</v>
      </c>
      <c r="K629" s="12">
        <v>5</v>
      </c>
      <c r="L629" s="12">
        <v>44</v>
      </c>
      <c r="M629" s="12">
        <v>9</v>
      </c>
      <c r="N629" s="12">
        <v>2</v>
      </c>
      <c r="O629" s="12">
        <v>22</v>
      </c>
      <c r="P629" s="12">
        <v>43</v>
      </c>
      <c r="AI629" s="12"/>
    </row>
    <row r="630" spans="1:35" x14ac:dyDescent="0.2">
      <c r="A630" s="12" t="s">
        <v>1779</v>
      </c>
      <c r="B630" s="12">
        <v>2011</v>
      </c>
      <c r="C630" s="12" t="s">
        <v>167</v>
      </c>
      <c r="D630" s="12" t="s">
        <v>157</v>
      </c>
      <c r="E630" s="12">
        <v>63</v>
      </c>
      <c r="F630" s="12">
        <v>247</v>
      </c>
      <c r="G630" s="12">
        <v>44</v>
      </c>
      <c r="H630" s="12">
        <v>64</v>
      </c>
      <c r="I630" s="12">
        <v>9</v>
      </c>
      <c r="J630" s="12">
        <v>4</v>
      </c>
      <c r="K630" s="12">
        <v>10</v>
      </c>
      <c r="L630" s="12">
        <v>25</v>
      </c>
      <c r="M630" s="12">
        <v>20</v>
      </c>
      <c r="N630" s="12">
        <v>6</v>
      </c>
      <c r="O630" s="12">
        <v>31</v>
      </c>
      <c r="P630" s="12">
        <v>59</v>
      </c>
      <c r="AI630" s="12"/>
    </row>
    <row r="631" spans="1:35" x14ac:dyDescent="0.2">
      <c r="A631" s="12" t="s">
        <v>1524</v>
      </c>
      <c r="B631" s="12">
        <v>2011</v>
      </c>
      <c r="C631" s="12" t="s">
        <v>181</v>
      </c>
      <c r="D631" s="12" t="s">
        <v>157</v>
      </c>
      <c r="E631" s="12">
        <v>93</v>
      </c>
      <c r="F631" s="12">
        <v>247</v>
      </c>
      <c r="G631" s="12">
        <v>18</v>
      </c>
      <c r="H631" s="12">
        <v>43</v>
      </c>
      <c r="I631" s="12">
        <v>12</v>
      </c>
      <c r="J631" s="12">
        <v>0</v>
      </c>
      <c r="K631" s="12">
        <v>3</v>
      </c>
      <c r="L631" s="12">
        <v>22</v>
      </c>
      <c r="M631" s="12">
        <v>1</v>
      </c>
      <c r="N631" s="12">
        <v>2</v>
      </c>
      <c r="O631" s="12">
        <v>15</v>
      </c>
      <c r="P631" s="12">
        <v>75</v>
      </c>
      <c r="AI631" s="12"/>
    </row>
    <row r="632" spans="1:35" x14ac:dyDescent="0.2">
      <c r="A632" s="12" t="s">
        <v>1403</v>
      </c>
      <c r="B632" s="12">
        <v>2011</v>
      </c>
      <c r="C632" s="12" t="s">
        <v>164</v>
      </c>
      <c r="D632" s="12" t="s">
        <v>157</v>
      </c>
      <c r="E632" s="12">
        <v>70</v>
      </c>
      <c r="F632" s="12">
        <v>247</v>
      </c>
      <c r="G632" s="12">
        <v>22</v>
      </c>
      <c r="H632" s="12">
        <v>60</v>
      </c>
      <c r="I632" s="12">
        <v>11</v>
      </c>
      <c r="J632" s="12">
        <v>0</v>
      </c>
      <c r="K632" s="12">
        <v>6</v>
      </c>
      <c r="L632" s="12">
        <v>28</v>
      </c>
      <c r="M632" s="12">
        <v>3</v>
      </c>
      <c r="N632" s="12">
        <v>2</v>
      </c>
      <c r="O632" s="12">
        <v>22</v>
      </c>
      <c r="P632" s="12">
        <v>41</v>
      </c>
      <c r="AI632" s="12"/>
    </row>
    <row r="633" spans="1:35" x14ac:dyDescent="0.2">
      <c r="A633" s="12" t="s">
        <v>1321</v>
      </c>
      <c r="B633" s="12">
        <v>2011</v>
      </c>
      <c r="C633" s="12" t="s">
        <v>168</v>
      </c>
      <c r="D633" s="12" t="s">
        <v>157</v>
      </c>
      <c r="E633" s="12">
        <v>81</v>
      </c>
      <c r="F633" s="12">
        <v>248</v>
      </c>
      <c r="G633" s="12">
        <v>23</v>
      </c>
      <c r="H633" s="12">
        <v>55</v>
      </c>
      <c r="I633" s="12">
        <v>6</v>
      </c>
      <c r="J633" s="12">
        <v>1</v>
      </c>
      <c r="K633" s="12">
        <v>4</v>
      </c>
      <c r="L633" s="12">
        <v>22</v>
      </c>
      <c r="M633" s="12">
        <v>0</v>
      </c>
      <c r="N633" s="12">
        <v>1</v>
      </c>
      <c r="O633" s="12">
        <v>33</v>
      </c>
      <c r="P633" s="12">
        <v>58</v>
      </c>
      <c r="AI633" s="12"/>
    </row>
    <row r="634" spans="1:35" x14ac:dyDescent="0.2">
      <c r="A634" s="12" t="s">
        <v>1643</v>
      </c>
      <c r="B634" s="12">
        <v>2011</v>
      </c>
      <c r="C634" s="12" t="s">
        <v>167</v>
      </c>
      <c r="D634" s="12" t="s">
        <v>157</v>
      </c>
      <c r="E634" s="12">
        <v>92</v>
      </c>
      <c r="F634" s="12">
        <v>249</v>
      </c>
      <c r="G634" s="12">
        <v>18</v>
      </c>
      <c r="H634" s="12">
        <v>48</v>
      </c>
      <c r="I634" s="12">
        <v>4</v>
      </c>
      <c r="J634" s="12">
        <v>0</v>
      </c>
      <c r="K634" s="12">
        <v>1</v>
      </c>
      <c r="L634" s="12">
        <v>15</v>
      </c>
      <c r="M634" s="12">
        <v>3</v>
      </c>
      <c r="N634" s="12">
        <v>1</v>
      </c>
      <c r="O634" s="12">
        <v>10</v>
      </c>
      <c r="P634" s="12">
        <v>63</v>
      </c>
      <c r="AI634" s="12"/>
    </row>
    <row r="635" spans="1:35" x14ac:dyDescent="0.2">
      <c r="A635" s="12" t="s">
        <v>1605</v>
      </c>
      <c r="B635" s="12">
        <v>2011</v>
      </c>
      <c r="C635" s="12" t="s">
        <v>186</v>
      </c>
      <c r="D635" s="12" t="s">
        <v>161</v>
      </c>
      <c r="E635" s="12">
        <v>100</v>
      </c>
      <c r="F635" s="12">
        <v>250</v>
      </c>
      <c r="G635" s="12">
        <v>24</v>
      </c>
      <c r="H635" s="12">
        <v>61</v>
      </c>
      <c r="I635" s="12">
        <v>10</v>
      </c>
      <c r="J635" s="12">
        <v>1</v>
      </c>
      <c r="K635" s="12">
        <v>6</v>
      </c>
      <c r="L635" s="12">
        <v>34</v>
      </c>
      <c r="M635" s="12">
        <v>4</v>
      </c>
      <c r="N635" s="12">
        <v>4</v>
      </c>
      <c r="O635" s="12">
        <v>33</v>
      </c>
      <c r="P635" s="12">
        <v>42</v>
      </c>
      <c r="AI635" s="12"/>
    </row>
    <row r="636" spans="1:35" x14ac:dyDescent="0.2">
      <c r="A636" s="12" t="s">
        <v>1372</v>
      </c>
      <c r="B636" s="12">
        <v>2011</v>
      </c>
      <c r="C636" s="12" t="s">
        <v>179</v>
      </c>
      <c r="D636" s="12" t="s">
        <v>161</v>
      </c>
      <c r="E636" s="12">
        <v>65</v>
      </c>
      <c r="F636" s="12">
        <v>252</v>
      </c>
      <c r="G636" s="12">
        <v>31</v>
      </c>
      <c r="H636" s="12">
        <v>61</v>
      </c>
      <c r="I636" s="12">
        <v>20</v>
      </c>
      <c r="J636" s="12">
        <v>2</v>
      </c>
      <c r="K636" s="12">
        <v>5</v>
      </c>
      <c r="L636" s="12">
        <v>36</v>
      </c>
      <c r="M636" s="12">
        <v>1</v>
      </c>
      <c r="N636" s="12">
        <v>0</v>
      </c>
      <c r="O636" s="12">
        <v>10</v>
      </c>
      <c r="P636" s="12">
        <v>36</v>
      </c>
      <c r="AI636" s="12"/>
    </row>
    <row r="637" spans="1:35" x14ac:dyDescent="0.2">
      <c r="A637" s="12" t="s">
        <v>1733</v>
      </c>
      <c r="B637" s="12">
        <v>2011</v>
      </c>
      <c r="C637" s="12" t="s">
        <v>168</v>
      </c>
      <c r="D637" s="12" t="s">
        <v>157</v>
      </c>
      <c r="E637" s="12">
        <v>87</v>
      </c>
      <c r="F637" s="12">
        <v>254</v>
      </c>
      <c r="G637" s="12">
        <v>41</v>
      </c>
      <c r="H637" s="12">
        <v>71</v>
      </c>
      <c r="I637" s="12">
        <v>18</v>
      </c>
      <c r="J637" s="12">
        <v>3</v>
      </c>
      <c r="K637" s="12">
        <v>7</v>
      </c>
      <c r="L637" s="12">
        <v>28</v>
      </c>
      <c r="M637" s="12">
        <v>1</v>
      </c>
      <c r="N637" s="12">
        <v>2</v>
      </c>
      <c r="O637" s="12">
        <v>19</v>
      </c>
      <c r="P637" s="12">
        <v>50</v>
      </c>
      <c r="AI637" s="12"/>
    </row>
    <row r="638" spans="1:35" x14ac:dyDescent="0.2">
      <c r="A638" s="12" t="s">
        <v>1387</v>
      </c>
      <c r="B638" s="12">
        <v>2011</v>
      </c>
      <c r="C638" s="12" t="s">
        <v>184</v>
      </c>
      <c r="D638" s="12" t="s">
        <v>157</v>
      </c>
      <c r="E638" s="12">
        <v>83</v>
      </c>
      <c r="F638" s="12">
        <v>256</v>
      </c>
      <c r="G638" s="12">
        <v>37</v>
      </c>
      <c r="H638" s="12">
        <v>77</v>
      </c>
      <c r="I638" s="12">
        <v>11</v>
      </c>
      <c r="J638" s="12">
        <v>3</v>
      </c>
      <c r="K638" s="12">
        <v>5</v>
      </c>
      <c r="L638" s="12">
        <v>27</v>
      </c>
      <c r="M638" s="12">
        <v>10</v>
      </c>
      <c r="N638" s="12">
        <v>5</v>
      </c>
      <c r="O638" s="12">
        <v>10</v>
      </c>
      <c r="P638" s="12">
        <v>30</v>
      </c>
      <c r="AI638" s="12"/>
    </row>
    <row r="639" spans="1:35" x14ac:dyDescent="0.2">
      <c r="A639" s="12" t="s">
        <v>1616</v>
      </c>
      <c r="B639" s="12">
        <v>2011</v>
      </c>
      <c r="C639" s="12" t="s">
        <v>182</v>
      </c>
      <c r="D639" s="12" t="s">
        <v>157</v>
      </c>
      <c r="E639" s="12">
        <v>113</v>
      </c>
      <c r="F639" s="12">
        <v>257</v>
      </c>
      <c r="G639" s="12">
        <v>35</v>
      </c>
      <c r="H639" s="12">
        <v>63</v>
      </c>
      <c r="I639" s="12">
        <v>8</v>
      </c>
      <c r="J639" s="12">
        <v>3</v>
      </c>
      <c r="K639" s="12">
        <v>7</v>
      </c>
      <c r="L639" s="12">
        <v>28</v>
      </c>
      <c r="M639" s="12">
        <v>2</v>
      </c>
      <c r="N639" s="12">
        <v>1</v>
      </c>
      <c r="O639" s="12">
        <v>14</v>
      </c>
      <c r="P639" s="12">
        <v>32</v>
      </c>
      <c r="AI639" s="12"/>
    </row>
    <row r="640" spans="1:35" x14ac:dyDescent="0.2">
      <c r="A640" s="12" t="s">
        <v>1434</v>
      </c>
      <c r="B640" s="12">
        <v>2011</v>
      </c>
      <c r="C640" s="12" t="s">
        <v>182</v>
      </c>
      <c r="D640" s="12" t="s">
        <v>157</v>
      </c>
      <c r="E640" s="12">
        <v>101</v>
      </c>
      <c r="F640" s="12">
        <v>258</v>
      </c>
      <c r="G640" s="12">
        <v>29</v>
      </c>
      <c r="H640" s="12">
        <v>67</v>
      </c>
      <c r="I640" s="12">
        <v>11</v>
      </c>
      <c r="J640" s="12">
        <v>3</v>
      </c>
      <c r="K640" s="12">
        <v>5</v>
      </c>
      <c r="L640" s="12">
        <v>30</v>
      </c>
      <c r="M640" s="12">
        <v>0</v>
      </c>
      <c r="N640" s="12">
        <v>0</v>
      </c>
      <c r="O640" s="12">
        <v>17</v>
      </c>
      <c r="P640" s="12">
        <v>38</v>
      </c>
      <c r="AI640" s="12"/>
    </row>
    <row r="641" spans="1:35" x14ac:dyDescent="0.2">
      <c r="A641" s="12" t="s">
        <v>1456</v>
      </c>
      <c r="B641" s="12">
        <v>2011</v>
      </c>
      <c r="C641" s="12" t="s">
        <v>158</v>
      </c>
      <c r="D641" s="12" t="s">
        <v>161</v>
      </c>
      <c r="E641" s="12">
        <v>79</v>
      </c>
      <c r="F641" s="12">
        <v>262</v>
      </c>
      <c r="G641" s="12">
        <v>22</v>
      </c>
      <c r="H641" s="12">
        <v>63</v>
      </c>
      <c r="I641" s="12">
        <v>12</v>
      </c>
      <c r="J641" s="12">
        <v>1</v>
      </c>
      <c r="K641" s="12">
        <v>2</v>
      </c>
      <c r="L641" s="12">
        <v>25</v>
      </c>
      <c r="M641" s="12">
        <v>1</v>
      </c>
      <c r="N641" s="12">
        <v>0</v>
      </c>
      <c r="O641" s="12">
        <v>6</v>
      </c>
      <c r="P641" s="12">
        <v>53</v>
      </c>
      <c r="AI641" s="12"/>
    </row>
    <row r="642" spans="1:35" x14ac:dyDescent="0.2">
      <c r="A642" s="12" t="s">
        <v>1417</v>
      </c>
      <c r="B642" s="12">
        <v>2011</v>
      </c>
      <c r="C642" s="12" t="s">
        <v>188</v>
      </c>
      <c r="D642" s="12" t="s">
        <v>161</v>
      </c>
      <c r="E642" s="12">
        <v>70</v>
      </c>
      <c r="F642" s="12">
        <v>263</v>
      </c>
      <c r="G642" s="12">
        <v>34</v>
      </c>
      <c r="H642" s="12">
        <v>72</v>
      </c>
      <c r="I642" s="12">
        <v>13</v>
      </c>
      <c r="J642" s="12">
        <v>0</v>
      </c>
      <c r="K642" s="12">
        <v>6</v>
      </c>
      <c r="L642" s="12">
        <v>25</v>
      </c>
      <c r="M642" s="12">
        <v>7</v>
      </c>
      <c r="N642" s="12">
        <v>3</v>
      </c>
      <c r="O642" s="12">
        <v>14</v>
      </c>
      <c r="P642" s="12">
        <v>43</v>
      </c>
      <c r="AI642" s="12"/>
    </row>
    <row r="643" spans="1:35" x14ac:dyDescent="0.2">
      <c r="A643" s="12" t="s">
        <v>1453</v>
      </c>
      <c r="B643" s="12">
        <v>2011</v>
      </c>
      <c r="C643" s="12" t="s">
        <v>175</v>
      </c>
      <c r="D643" s="12" t="s">
        <v>157</v>
      </c>
      <c r="E643" s="12">
        <v>69</v>
      </c>
      <c r="F643" s="12">
        <v>264</v>
      </c>
      <c r="G643" s="12">
        <v>19</v>
      </c>
      <c r="H643" s="12">
        <v>60</v>
      </c>
      <c r="I643" s="12">
        <v>16</v>
      </c>
      <c r="J643" s="12">
        <v>0</v>
      </c>
      <c r="K643" s="12">
        <v>4</v>
      </c>
      <c r="L643" s="12">
        <v>30</v>
      </c>
      <c r="M643" s="12">
        <v>0</v>
      </c>
      <c r="N643" s="12">
        <v>0</v>
      </c>
      <c r="O643" s="12">
        <v>19</v>
      </c>
      <c r="P643" s="12">
        <v>44</v>
      </c>
      <c r="AI643" s="12"/>
    </row>
    <row r="644" spans="1:35" x14ac:dyDescent="0.2">
      <c r="A644" s="12" t="s">
        <v>1585</v>
      </c>
      <c r="B644" s="12">
        <v>2011</v>
      </c>
      <c r="C644" s="12" t="s">
        <v>170</v>
      </c>
      <c r="D644" s="12" t="s">
        <v>157</v>
      </c>
      <c r="E644" s="12">
        <v>108</v>
      </c>
      <c r="F644" s="12">
        <v>264</v>
      </c>
      <c r="G644" s="12">
        <v>34</v>
      </c>
      <c r="H644" s="12">
        <v>70</v>
      </c>
      <c r="I644" s="12">
        <v>11</v>
      </c>
      <c r="J644" s="12">
        <v>3</v>
      </c>
      <c r="K644" s="12">
        <v>1</v>
      </c>
      <c r="L644" s="12">
        <v>25</v>
      </c>
      <c r="M644" s="12">
        <v>1</v>
      </c>
      <c r="N644" s="12">
        <v>1</v>
      </c>
      <c r="O644" s="12">
        <v>33</v>
      </c>
      <c r="P644" s="12">
        <v>48</v>
      </c>
      <c r="AI644" s="12"/>
    </row>
    <row r="645" spans="1:35" x14ac:dyDescent="0.2">
      <c r="A645" s="12" t="s">
        <v>1611</v>
      </c>
      <c r="B645" s="12">
        <v>2011</v>
      </c>
      <c r="C645" s="12" t="s">
        <v>179</v>
      </c>
      <c r="D645" s="12" t="s">
        <v>161</v>
      </c>
      <c r="E645" s="12">
        <v>91</v>
      </c>
      <c r="F645" s="12">
        <v>266</v>
      </c>
      <c r="G645" s="12">
        <v>27</v>
      </c>
      <c r="H645" s="12">
        <v>71</v>
      </c>
      <c r="I645" s="12">
        <v>6</v>
      </c>
      <c r="J645" s="12">
        <v>0</v>
      </c>
      <c r="K645" s="12">
        <v>6</v>
      </c>
      <c r="L645" s="12">
        <v>31</v>
      </c>
      <c r="M645" s="12">
        <v>0</v>
      </c>
      <c r="N645" s="12">
        <v>0</v>
      </c>
      <c r="O645" s="12">
        <v>35</v>
      </c>
      <c r="P645" s="12">
        <v>32</v>
      </c>
      <c r="AI645" s="12"/>
    </row>
    <row r="646" spans="1:35" x14ac:dyDescent="0.2">
      <c r="A646" s="12" t="s">
        <v>1723</v>
      </c>
      <c r="B646" s="12">
        <v>2011</v>
      </c>
      <c r="C646" s="12" t="s">
        <v>186</v>
      </c>
      <c r="D646" s="12" t="s">
        <v>161</v>
      </c>
      <c r="E646" s="12">
        <v>104</v>
      </c>
      <c r="F646" s="12">
        <v>267</v>
      </c>
      <c r="G646" s="12">
        <v>37</v>
      </c>
      <c r="H646" s="12">
        <v>73</v>
      </c>
      <c r="I646" s="12">
        <v>17</v>
      </c>
      <c r="J646" s="12">
        <v>1</v>
      </c>
      <c r="K646" s="12">
        <v>15</v>
      </c>
      <c r="L646" s="12">
        <v>49</v>
      </c>
      <c r="M646" s="12">
        <v>8</v>
      </c>
      <c r="N646" s="12">
        <v>3</v>
      </c>
      <c r="O646" s="12">
        <v>26</v>
      </c>
      <c r="P646" s="12">
        <v>55</v>
      </c>
      <c r="AI646" s="12"/>
    </row>
    <row r="647" spans="1:35" x14ac:dyDescent="0.2">
      <c r="A647" s="12" t="s">
        <v>1526</v>
      </c>
      <c r="B647" s="12">
        <v>2011</v>
      </c>
      <c r="C647" s="12" t="s">
        <v>160</v>
      </c>
      <c r="D647" s="12" t="s">
        <v>161</v>
      </c>
      <c r="E647" s="12">
        <v>81</v>
      </c>
      <c r="F647" s="12">
        <v>267</v>
      </c>
      <c r="G647" s="12">
        <v>35</v>
      </c>
      <c r="H647" s="12">
        <v>61</v>
      </c>
      <c r="I647" s="12">
        <v>12</v>
      </c>
      <c r="J647" s="12">
        <v>2</v>
      </c>
      <c r="K647" s="12">
        <v>4</v>
      </c>
      <c r="L647" s="12">
        <v>16</v>
      </c>
      <c r="M647" s="12">
        <v>4</v>
      </c>
      <c r="N647" s="12">
        <v>2</v>
      </c>
      <c r="O647" s="12">
        <v>44</v>
      </c>
      <c r="P647" s="12">
        <v>52</v>
      </c>
      <c r="AI647" s="12"/>
    </row>
    <row r="648" spans="1:35" x14ac:dyDescent="0.2">
      <c r="A648" s="12" t="s">
        <v>1734</v>
      </c>
      <c r="B648" s="12">
        <v>2011</v>
      </c>
      <c r="C648" s="12" t="s">
        <v>165</v>
      </c>
      <c r="D648" s="12" t="s">
        <v>157</v>
      </c>
      <c r="E648" s="12">
        <v>87</v>
      </c>
      <c r="F648" s="12">
        <v>267</v>
      </c>
      <c r="G648" s="12">
        <v>40</v>
      </c>
      <c r="H648" s="12">
        <v>66</v>
      </c>
      <c r="I648" s="12">
        <v>10</v>
      </c>
      <c r="J648" s="12">
        <v>3</v>
      </c>
      <c r="K648" s="12">
        <v>13</v>
      </c>
      <c r="L648" s="12">
        <v>45</v>
      </c>
      <c r="M648" s="12">
        <v>7</v>
      </c>
      <c r="N648" s="12">
        <v>2</v>
      </c>
      <c r="O648" s="12">
        <v>28</v>
      </c>
      <c r="P648" s="12">
        <v>57</v>
      </c>
      <c r="AI648" s="12"/>
    </row>
    <row r="649" spans="1:35" x14ac:dyDescent="0.2">
      <c r="A649" s="12" t="s">
        <v>1492</v>
      </c>
      <c r="B649" s="12">
        <v>2011</v>
      </c>
      <c r="C649" s="12" t="s">
        <v>176</v>
      </c>
      <c r="D649" s="12" t="s">
        <v>157</v>
      </c>
      <c r="E649" s="12">
        <v>71</v>
      </c>
      <c r="F649" s="12">
        <v>268</v>
      </c>
      <c r="G649" s="12">
        <v>34</v>
      </c>
      <c r="H649" s="12">
        <v>60</v>
      </c>
      <c r="I649" s="12">
        <v>21</v>
      </c>
      <c r="J649" s="12">
        <v>1</v>
      </c>
      <c r="K649" s="12">
        <v>10</v>
      </c>
      <c r="L649" s="12">
        <v>32</v>
      </c>
      <c r="M649" s="12">
        <v>0</v>
      </c>
      <c r="N649" s="12">
        <v>2</v>
      </c>
      <c r="O649" s="12">
        <v>18</v>
      </c>
      <c r="P649" s="12">
        <v>85</v>
      </c>
      <c r="AI649" s="12"/>
    </row>
    <row r="650" spans="1:35" x14ac:dyDescent="0.2">
      <c r="A650" s="12" t="s">
        <v>1704</v>
      </c>
      <c r="B650" s="12">
        <v>2011</v>
      </c>
      <c r="C650" s="12" t="s">
        <v>187</v>
      </c>
      <c r="D650" s="12" t="s">
        <v>161</v>
      </c>
      <c r="E650" s="12">
        <v>65</v>
      </c>
      <c r="F650" s="12">
        <v>269</v>
      </c>
      <c r="G650" s="12">
        <v>33</v>
      </c>
      <c r="H650" s="12">
        <v>62</v>
      </c>
      <c r="I650" s="12">
        <v>20</v>
      </c>
      <c r="J650" s="12">
        <v>1</v>
      </c>
      <c r="K650" s="12">
        <v>5</v>
      </c>
      <c r="L650" s="12">
        <v>22</v>
      </c>
      <c r="M650" s="12">
        <v>7</v>
      </c>
      <c r="N650" s="12">
        <v>6</v>
      </c>
      <c r="O650" s="12">
        <v>22</v>
      </c>
      <c r="P650" s="12">
        <v>49</v>
      </c>
      <c r="AI650" s="12"/>
    </row>
    <row r="651" spans="1:35" x14ac:dyDescent="0.2">
      <c r="A651" s="12" t="s">
        <v>1393</v>
      </c>
      <c r="B651" s="12">
        <v>2011</v>
      </c>
      <c r="C651" s="12" t="s">
        <v>182</v>
      </c>
      <c r="D651" s="12" t="s">
        <v>157</v>
      </c>
      <c r="E651" s="12">
        <v>102</v>
      </c>
      <c r="F651" s="12">
        <v>269</v>
      </c>
      <c r="G651" s="12">
        <v>29</v>
      </c>
      <c r="H651" s="12">
        <v>53</v>
      </c>
      <c r="I651" s="12">
        <v>10</v>
      </c>
      <c r="J651" s="12">
        <v>2</v>
      </c>
      <c r="K651" s="12">
        <v>3</v>
      </c>
      <c r="L651" s="12">
        <v>23</v>
      </c>
      <c r="M651" s="12">
        <v>1</v>
      </c>
      <c r="N651" s="12">
        <v>1</v>
      </c>
      <c r="O651" s="12">
        <v>24</v>
      </c>
      <c r="P651" s="12">
        <v>74</v>
      </c>
      <c r="AI651" s="12"/>
    </row>
    <row r="652" spans="1:35" x14ac:dyDescent="0.2">
      <c r="A652" s="12" t="s">
        <v>1408</v>
      </c>
      <c r="B652" s="12">
        <v>2011</v>
      </c>
      <c r="C652" s="12" t="s">
        <v>177</v>
      </c>
      <c r="D652" s="12" t="s">
        <v>161</v>
      </c>
      <c r="E652" s="12">
        <v>77</v>
      </c>
      <c r="F652" s="12">
        <v>270</v>
      </c>
      <c r="G652" s="12">
        <v>21</v>
      </c>
      <c r="H652" s="12">
        <v>55</v>
      </c>
      <c r="I652" s="12">
        <v>12</v>
      </c>
      <c r="J652" s="12">
        <v>0</v>
      </c>
      <c r="K652" s="12">
        <v>4</v>
      </c>
      <c r="L652" s="12">
        <v>28</v>
      </c>
      <c r="M652" s="12">
        <v>2</v>
      </c>
      <c r="N652" s="12">
        <v>0</v>
      </c>
      <c r="O652" s="12">
        <v>17</v>
      </c>
      <c r="P652" s="12">
        <v>60</v>
      </c>
      <c r="AI652" s="12"/>
    </row>
    <row r="653" spans="1:35" x14ac:dyDescent="0.2">
      <c r="A653" s="12" t="s">
        <v>1498</v>
      </c>
      <c r="B653" s="12">
        <v>2011</v>
      </c>
      <c r="C653" s="12" t="s">
        <v>186</v>
      </c>
      <c r="D653" s="12" t="s">
        <v>161</v>
      </c>
      <c r="E653" s="12">
        <v>99</v>
      </c>
      <c r="F653" s="12">
        <v>273</v>
      </c>
      <c r="G653" s="12">
        <v>39</v>
      </c>
      <c r="H653" s="12">
        <v>68</v>
      </c>
      <c r="I653" s="12">
        <v>14</v>
      </c>
      <c r="J653" s="12">
        <v>4</v>
      </c>
      <c r="K653" s="12">
        <v>1</v>
      </c>
      <c r="L653" s="12">
        <v>30</v>
      </c>
      <c r="M653" s="12">
        <v>3</v>
      </c>
      <c r="N653" s="12">
        <v>3</v>
      </c>
      <c r="O653" s="12">
        <v>18</v>
      </c>
      <c r="P653" s="12">
        <v>41</v>
      </c>
      <c r="AI653" s="12"/>
    </row>
    <row r="654" spans="1:35" x14ac:dyDescent="0.2">
      <c r="A654" s="12" t="s">
        <v>1773</v>
      </c>
      <c r="B654" s="12">
        <v>2011</v>
      </c>
      <c r="C654" s="12" t="s">
        <v>179</v>
      </c>
      <c r="D654" s="12" t="s">
        <v>161</v>
      </c>
      <c r="E654" s="12">
        <v>120</v>
      </c>
      <c r="F654" s="12">
        <v>279</v>
      </c>
      <c r="G654" s="12">
        <v>44</v>
      </c>
      <c r="H654" s="12">
        <v>71</v>
      </c>
      <c r="I654" s="12">
        <v>9</v>
      </c>
      <c r="J654" s="12">
        <v>1</v>
      </c>
      <c r="K654" s="12">
        <v>18</v>
      </c>
      <c r="L654" s="12">
        <v>50</v>
      </c>
      <c r="M654" s="12">
        <v>6</v>
      </c>
      <c r="N654" s="12">
        <v>1</v>
      </c>
      <c r="O654" s="12">
        <v>19</v>
      </c>
      <c r="P654" s="12">
        <v>78</v>
      </c>
      <c r="AI654" s="12"/>
    </row>
    <row r="655" spans="1:35" x14ac:dyDescent="0.2">
      <c r="A655" s="12" t="s">
        <v>1661</v>
      </c>
      <c r="B655" s="12">
        <v>2011</v>
      </c>
      <c r="C655" s="12" t="s">
        <v>188</v>
      </c>
      <c r="D655" s="12" t="s">
        <v>161</v>
      </c>
      <c r="E655" s="12">
        <v>104</v>
      </c>
      <c r="F655" s="12">
        <v>281</v>
      </c>
      <c r="G655" s="12">
        <v>28</v>
      </c>
      <c r="H655" s="12">
        <v>68</v>
      </c>
      <c r="I655" s="12">
        <v>5</v>
      </c>
      <c r="J655" s="12">
        <v>1</v>
      </c>
      <c r="K655" s="12">
        <v>3</v>
      </c>
      <c r="L655" s="12">
        <v>14</v>
      </c>
      <c r="M655" s="12">
        <v>4</v>
      </c>
      <c r="N655" s="12">
        <v>4</v>
      </c>
      <c r="O655" s="12">
        <v>28</v>
      </c>
      <c r="P655" s="12">
        <v>40</v>
      </c>
      <c r="AI655" s="12"/>
    </row>
    <row r="656" spans="1:35" x14ac:dyDescent="0.2">
      <c r="A656" s="12" t="s">
        <v>1662</v>
      </c>
      <c r="B656" s="12">
        <v>2011</v>
      </c>
      <c r="C656" s="12" t="s">
        <v>172</v>
      </c>
      <c r="D656" s="12" t="s">
        <v>161</v>
      </c>
      <c r="E656" s="12">
        <v>82</v>
      </c>
      <c r="F656" s="12">
        <v>281</v>
      </c>
      <c r="G656" s="12">
        <v>34</v>
      </c>
      <c r="H656" s="12">
        <v>81</v>
      </c>
      <c r="I656" s="12">
        <v>16</v>
      </c>
      <c r="J656" s="12">
        <v>5</v>
      </c>
      <c r="K656" s="12">
        <v>9</v>
      </c>
      <c r="L656" s="12">
        <v>29</v>
      </c>
      <c r="M656" s="12">
        <v>1</v>
      </c>
      <c r="N656" s="12">
        <v>1</v>
      </c>
      <c r="O656" s="12">
        <v>22</v>
      </c>
      <c r="P656" s="12">
        <v>74</v>
      </c>
      <c r="AI656" s="12"/>
    </row>
    <row r="657" spans="1:35" x14ac:dyDescent="0.2">
      <c r="A657" s="12" t="s">
        <v>1687</v>
      </c>
      <c r="B657" s="12">
        <v>2011</v>
      </c>
      <c r="C657" s="12" t="s">
        <v>175</v>
      </c>
      <c r="D657" s="12" t="s">
        <v>157</v>
      </c>
      <c r="E657" s="12">
        <v>70</v>
      </c>
      <c r="F657" s="12">
        <v>284</v>
      </c>
      <c r="G657" s="12">
        <v>37</v>
      </c>
      <c r="H657" s="12">
        <v>75</v>
      </c>
      <c r="I657" s="12">
        <v>11</v>
      </c>
      <c r="J657" s="12">
        <v>5</v>
      </c>
      <c r="K657" s="12">
        <v>2</v>
      </c>
      <c r="L657" s="12">
        <v>16</v>
      </c>
      <c r="M657" s="12">
        <v>6</v>
      </c>
      <c r="N657" s="12">
        <v>1</v>
      </c>
      <c r="O657" s="12">
        <v>27</v>
      </c>
      <c r="P657" s="12">
        <v>36</v>
      </c>
      <c r="AI657" s="12"/>
    </row>
    <row r="658" spans="1:35" x14ac:dyDescent="0.2">
      <c r="A658" s="12" t="s">
        <v>1792</v>
      </c>
      <c r="B658" s="12">
        <v>2011</v>
      </c>
      <c r="C658" s="12" t="s">
        <v>175</v>
      </c>
      <c r="D658" s="12" t="s">
        <v>157</v>
      </c>
      <c r="E658" s="12">
        <v>81</v>
      </c>
      <c r="F658" s="12">
        <v>286</v>
      </c>
      <c r="G658" s="12">
        <v>47</v>
      </c>
      <c r="H658" s="12">
        <v>68</v>
      </c>
      <c r="I658" s="12">
        <v>18</v>
      </c>
      <c r="J658" s="12">
        <v>1</v>
      </c>
      <c r="K658" s="12">
        <v>8</v>
      </c>
      <c r="L658" s="12">
        <v>31</v>
      </c>
      <c r="M658" s="12">
        <v>3</v>
      </c>
      <c r="N658" s="12">
        <v>3</v>
      </c>
      <c r="O658" s="12">
        <v>25</v>
      </c>
      <c r="P658" s="12">
        <v>71</v>
      </c>
      <c r="AI658" s="12"/>
    </row>
    <row r="659" spans="1:35" x14ac:dyDescent="0.2">
      <c r="A659" s="12" t="s">
        <v>1776</v>
      </c>
      <c r="B659" s="12">
        <v>2011</v>
      </c>
      <c r="C659" s="12" t="s">
        <v>175</v>
      </c>
      <c r="D659" s="12" t="s">
        <v>157</v>
      </c>
      <c r="E659" s="12">
        <v>96</v>
      </c>
      <c r="F659" s="12">
        <v>287</v>
      </c>
      <c r="G659" s="12">
        <v>31</v>
      </c>
      <c r="H659" s="12">
        <v>64</v>
      </c>
      <c r="I659" s="12">
        <v>12</v>
      </c>
      <c r="J659" s="12">
        <v>0</v>
      </c>
      <c r="K659" s="12">
        <v>7</v>
      </c>
      <c r="L659" s="12">
        <v>30</v>
      </c>
      <c r="M659" s="12">
        <v>3</v>
      </c>
      <c r="N659" s="12">
        <v>2</v>
      </c>
      <c r="O659" s="12">
        <v>24</v>
      </c>
      <c r="P659" s="12">
        <v>79</v>
      </c>
      <c r="AI659" s="12"/>
    </row>
    <row r="660" spans="1:35" x14ac:dyDescent="0.2">
      <c r="A660" s="12" t="s">
        <v>1418</v>
      </c>
      <c r="B660" s="12">
        <v>2011</v>
      </c>
      <c r="C660" s="12" t="s">
        <v>159</v>
      </c>
      <c r="D660" s="12" t="s">
        <v>157</v>
      </c>
      <c r="E660" s="12">
        <v>81</v>
      </c>
      <c r="F660" s="12">
        <v>288</v>
      </c>
      <c r="G660" s="12">
        <v>24</v>
      </c>
      <c r="H660" s="12">
        <v>54</v>
      </c>
      <c r="I660" s="12">
        <v>11</v>
      </c>
      <c r="J660" s="12">
        <v>1</v>
      </c>
      <c r="K660" s="12">
        <v>1</v>
      </c>
      <c r="L660" s="12">
        <v>15</v>
      </c>
      <c r="M660" s="12">
        <v>11</v>
      </c>
      <c r="N660" s="12">
        <v>6</v>
      </c>
      <c r="O660" s="12">
        <v>21</v>
      </c>
      <c r="P660" s="12">
        <v>42</v>
      </c>
      <c r="AI660" s="12"/>
    </row>
    <row r="661" spans="1:35" x14ac:dyDescent="0.2">
      <c r="A661" s="12" t="s">
        <v>1583</v>
      </c>
      <c r="B661" s="12">
        <v>2011</v>
      </c>
      <c r="C661" s="12" t="s">
        <v>158</v>
      </c>
      <c r="D661" s="12" t="s">
        <v>161</v>
      </c>
      <c r="E661" s="12">
        <v>110</v>
      </c>
      <c r="F661" s="12">
        <v>288</v>
      </c>
      <c r="G661" s="12">
        <v>35</v>
      </c>
      <c r="H661" s="12">
        <v>69</v>
      </c>
      <c r="I661" s="12">
        <v>10</v>
      </c>
      <c r="J661" s="12">
        <v>0</v>
      </c>
      <c r="K661" s="12">
        <v>1</v>
      </c>
      <c r="L661" s="12">
        <v>28</v>
      </c>
      <c r="M661" s="12">
        <v>3</v>
      </c>
      <c r="N661" s="12">
        <v>0</v>
      </c>
      <c r="O661" s="12">
        <v>27</v>
      </c>
      <c r="P661" s="12">
        <v>44</v>
      </c>
      <c r="AI661" s="12"/>
    </row>
    <row r="662" spans="1:35" x14ac:dyDescent="0.2">
      <c r="A662" s="12" t="s">
        <v>1703</v>
      </c>
      <c r="B662" s="12">
        <v>2011</v>
      </c>
      <c r="C662" s="12" t="s">
        <v>159</v>
      </c>
      <c r="D662" s="12" t="s">
        <v>157</v>
      </c>
      <c r="E662" s="12">
        <v>79</v>
      </c>
      <c r="F662" s="12">
        <v>290</v>
      </c>
      <c r="G662" s="12">
        <v>27</v>
      </c>
      <c r="H662" s="12">
        <v>80</v>
      </c>
      <c r="I662" s="12">
        <v>17</v>
      </c>
      <c r="J662" s="12">
        <v>1</v>
      </c>
      <c r="K662" s="12">
        <v>12</v>
      </c>
      <c r="L662" s="12">
        <v>46</v>
      </c>
      <c r="M662" s="12">
        <v>0</v>
      </c>
      <c r="N662" s="12">
        <v>2</v>
      </c>
      <c r="O662" s="12">
        <v>19</v>
      </c>
      <c r="P662" s="12">
        <v>81</v>
      </c>
      <c r="AI662" s="12"/>
    </row>
    <row r="663" spans="1:35" x14ac:dyDescent="0.2">
      <c r="A663" s="12" t="s">
        <v>1657</v>
      </c>
      <c r="B663" s="12">
        <v>2011</v>
      </c>
      <c r="C663" s="12" t="s">
        <v>162</v>
      </c>
      <c r="D663" s="12" t="s">
        <v>161</v>
      </c>
      <c r="E663" s="12">
        <v>87</v>
      </c>
      <c r="F663" s="12">
        <v>293</v>
      </c>
      <c r="G663" s="12">
        <v>33</v>
      </c>
      <c r="H663" s="12">
        <v>80</v>
      </c>
      <c r="I663" s="12">
        <v>15</v>
      </c>
      <c r="J663" s="12">
        <v>2</v>
      </c>
      <c r="K663" s="12">
        <v>3</v>
      </c>
      <c r="L663" s="12">
        <v>13</v>
      </c>
      <c r="M663" s="12">
        <v>2</v>
      </c>
      <c r="N663" s="12">
        <v>2</v>
      </c>
      <c r="O663" s="12">
        <v>46</v>
      </c>
      <c r="P663" s="12">
        <v>57</v>
      </c>
      <c r="AI663" s="12"/>
    </row>
    <row r="664" spans="1:35" x14ac:dyDescent="0.2">
      <c r="A664" s="12" t="s">
        <v>1484</v>
      </c>
      <c r="B664" s="12">
        <v>2011</v>
      </c>
      <c r="C664" s="12" t="s">
        <v>175</v>
      </c>
      <c r="D664" s="12" t="s">
        <v>157</v>
      </c>
      <c r="E664" s="12">
        <v>82</v>
      </c>
      <c r="F664" s="12">
        <v>296</v>
      </c>
      <c r="G664" s="12">
        <v>38</v>
      </c>
      <c r="H664" s="12">
        <v>85</v>
      </c>
      <c r="I664" s="12">
        <v>15</v>
      </c>
      <c r="J664" s="12">
        <v>0</v>
      </c>
      <c r="K664" s="12">
        <v>3</v>
      </c>
      <c r="L664" s="12">
        <v>30</v>
      </c>
      <c r="M664" s="12">
        <v>0</v>
      </c>
      <c r="N664" s="12">
        <v>0</v>
      </c>
      <c r="O664" s="12">
        <v>32</v>
      </c>
      <c r="P664" s="12">
        <v>38</v>
      </c>
      <c r="AI664" s="12"/>
    </row>
    <row r="665" spans="1:35" x14ac:dyDescent="0.2">
      <c r="A665" s="12" t="s">
        <v>1339</v>
      </c>
      <c r="B665" s="12">
        <v>2011</v>
      </c>
      <c r="C665" s="12" t="s">
        <v>179</v>
      </c>
      <c r="D665" s="12" t="s">
        <v>161</v>
      </c>
      <c r="E665" s="12">
        <v>91</v>
      </c>
      <c r="F665" s="12">
        <v>298</v>
      </c>
      <c r="G665" s="12">
        <v>28</v>
      </c>
      <c r="H665" s="12">
        <v>84</v>
      </c>
      <c r="I665" s="12">
        <v>13</v>
      </c>
      <c r="J665" s="12">
        <v>0</v>
      </c>
      <c r="K665" s="12">
        <v>12</v>
      </c>
      <c r="L665" s="12">
        <v>36</v>
      </c>
      <c r="M665" s="12">
        <v>0</v>
      </c>
      <c r="N665" s="12">
        <v>0</v>
      </c>
      <c r="O665" s="12">
        <v>23</v>
      </c>
      <c r="P665" s="12">
        <v>41</v>
      </c>
      <c r="AI665" s="12"/>
    </row>
    <row r="666" spans="1:35" x14ac:dyDescent="0.2">
      <c r="A666" s="12" t="s">
        <v>1369</v>
      </c>
      <c r="B666" s="12">
        <v>2011</v>
      </c>
      <c r="C666" s="12" t="s">
        <v>179</v>
      </c>
      <c r="D666" s="12" t="s">
        <v>161</v>
      </c>
      <c r="E666" s="12">
        <v>96</v>
      </c>
      <c r="F666" s="12">
        <v>299</v>
      </c>
      <c r="G666" s="12">
        <v>34</v>
      </c>
      <c r="H666" s="12">
        <v>75</v>
      </c>
      <c r="I666" s="12">
        <v>14</v>
      </c>
      <c r="J666" s="12">
        <v>0</v>
      </c>
      <c r="K666" s="12">
        <v>5</v>
      </c>
      <c r="L666" s="12">
        <v>36</v>
      </c>
      <c r="M666" s="12">
        <v>4</v>
      </c>
      <c r="N666" s="12">
        <v>2</v>
      </c>
      <c r="O666" s="12">
        <v>24</v>
      </c>
      <c r="P666" s="12">
        <v>65</v>
      </c>
      <c r="AI666" s="12"/>
    </row>
    <row r="667" spans="1:35" x14ac:dyDescent="0.2">
      <c r="A667" s="12" t="s">
        <v>1767</v>
      </c>
      <c r="B667" s="12">
        <v>2011</v>
      </c>
      <c r="C667" s="12" t="s">
        <v>173</v>
      </c>
      <c r="D667" s="12" t="s">
        <v>161</v>
      </c>
      <c r="E667" s="12">
        <v>100</v>
      </c>
      <c r="F667" s="12">
        <v>301</v>
      </c>
      <c r="G667" s="12">
        <v>38</v>
      </c>
      <c r="H667" s="12">
        <v>88</v>
      </c>
      <c r="I667" s="12">
        <v>21</v>
      </c>
      <c r="J667" s="12">
        <v>3</v>
      </c>
      <c r="K667" s="12">
        <v>10</v>
      </c>
      <c r="L667" s="12">
        <v>50</v>
      </c>
      <c r="M667" s="12">
        <v>1</v>
      </c>
      <c r="N667" s="12">
        <v>0</v>
      </c>
      <c r="O667" s="12">
        <v>33</v>
      </c>
      <c r="P667" s="12">
        <v>57</v>
      </c>
      <c r="AI667" s="12"/>
    </row>
    <row r="668" spans="1:35" x14ac:dyDescent="0.2">
      <c r="A668" s="12" t="s">
        <v>1298</v>
      </c>
      <c r="B668" s="12">
        <v>2011</v>
      </c>
      <c r="C668" s="12" t="s">
        <v>177</v>
      </c>
      <c r="D668" s="12" t="s">
        <v>161</v>
      </c>
      <c r="E668" s="12">
        <v>98</v>
      </c>
      <c r="F668" s="12">
        <v>305</v>
      </c>
      <c r="G668" s="12">
        <v>29</v>
      </c>
      <c r="H668" s="12">
        <v>70</v>
      </c>
      <c r="I668" s="12">
        <v>13</v>
      </c>
      <c r="J668" s="12">
        <v>0</v>
      </c>
      <c r="K668" s="12">
        <v>16</v>
      </c>
      <c r="L668" s="12">
        <v>47</v>
      </c>
      <c r="M668" s="12">
        <v>0</v>
      </c>
      <c r="N668" s="12">
        <v>0</v>
      </c>
      <c r="O668" s="12">
        <v>22</v>
      </c>
      <c r="P668" s="12">
        <v>71</v>
      </c>
      <c r="AI668" s="12"/>
    </row>
    <row r="669" spans="1:35" x14ac:dyDescent="0.2">
      <c r="A669" s="12" t="s">
        <v>1799</v>
      </c>
      <c r="B669" s="12">
        <v>2011</v>
      </c>
      <c r="C669" s="12" t="s">
        <v>170</v>
      </c>
      <c r="D669" s="12" t="s">
        <v>157</v>
      </c>
      <c r="E669" s="12">
        <v>93</v>
      </c>
      <c r="F669" s="12">
        <v>305</v>
      </c>
      <c r="G669" s="12">
        <v>42</v>
      </c>
      <c r="H669" s="12">
        <v>76</v>
      </c>
      <c r="I669" s="12">
        <v>21</v>
      </c>
      <c r="J669" s="12">
        <v>1</v>
      </c>
      <c r="K669" s="12">
        <v>11</v>
      </c>
      <c r="L669" s="12">
        <v>52</v>
      </c>
      <c r="M669" s="12">
        <v>4</v>
      </c>
      <c r="N669" s="12">
        <v>2</v>
      </c>
      <c r="O669" s="12">
        <v>43</v>
      </c>
      <c r="P669" s="12">
        <v>93</v>
      </c>
      <c r="AI669" s="12"/>
    </row>
    <row r="670" spans="1:35" x14ac:dyDescent="0.2">
      <c r="A670" s="12" t="s">
        <v>1589</v>
      </c>
      <c r="B670" s="12">
        <v>2011</v>
      </c>
      <c r="C670" s="12" t="s">
        <v>175</v>
      </c>
      <c r="D670" s="12" t="s">
        <v>157</v>
      </c>
      <c r="E670" s="12">
        <v>84</v>
      </c>
      <c r="F670" s="12">
        <v>305</v>
      </c>
      <c r="G670" s="12">
        <v>26</v>
      </c>
      <c r="H670" s="12">
        <v>81</v>
      </c>
      <c r="I670" s="12">
        <v>16</v>
      </c>
      <c r="J670" s="12">
        <v>0</v>
      </c>
      <c r="K670" s="12">
        <v>4</v>
      </c>
      <c r="L670" s="12">
        <v>32</v>
      </c>
      <c r="M670" s="12">
        <v>1</v>
      </c>
      <c r="N670" s="12">
        <v>0</v>
      </c>
      <c r="O670" s="12">
        <v>18</v>
      </c>
      <c r="P670" s="12">
        <v>55</v>
      </c>
      <c r="AI670" s="12"/>
    </row>
    <row r="671" spans="1:35" x14ac:dyDescent="0.2">
      <c r="A671" s="12" t="s">
        <v>1511</v>
      </c>
      <c r="B671" s="12">
        <v>2011</v>
      </c>
      <c r="C671" s="12" t="s">
        <v>172</v>
      </c>
      <c r="D671" s="12" t="s">
        <v>161</v>
      </c>
      <c r="E671" s="12">
        <v>111</v>
      </c>
      <c r="F671" s="12">
        <v>307</v>
      </c>
      <c r="G671" s="12">
        <v>38</v>
      </c>
      <c r="H671" s="12">
        <v>85</v>
      </c>
      <c r="I671" s="12">
        <v>13</v>
      </c>
      <c r="J671" s="12">
        <v>2</v>
      </c>
      <c r="K671" s="12">
        <v>5</v>
      </c>
      <c r="L671" s="12">
        <v>19</v>
      </c>
      <c r="M671" s="12">
        <v>11</v>
      </c>
      <c r="N671" s="12">
        <v>6</v>
      </c>
      <c r="O671" s="12">
        <v>28</v>
      </c>
      <c r="P671" s="12">
        <v>49</v>
      </c>
      <c r="AI671" s="12"/>
    </row>
    <row r="672" spans="1:35" x14ac:dyDescent="0.2">
      <c r="A672" s="12" t="s">
        <v>1606</v>
      </c>
      <c r="B672" s="12">
        <v>2011</v>
      </c>
      <c r="C672" s="12" t="s">
        <v>167</v>
      </c>
      <c r="D672" s="12" t="s">
        <v>157</v>
      </c>
      <c r="E672" s="12">
        <v>105</v>
      </c>
      <c r="F672" s="12">
        <v>308</v>
      </c>
      <c r="G672" s="12">
        <v>41</v>
      </c>
      <c r="H672" s="12">
        <v>74</v>
      </c>
      <c r="I672" s="12">
        <v>18</v>
      </c>
      <c r="J672" s="12">
        <v>5</v>
      </c>
      <c r="K672" s="12">
        <v>3</v>
      </c>
      <c r="L672" s="12">
        <v>27</v>
      </c>
      <c r="M672" s="12">
        <v>20</v>
      </c>
      <c r="N672" s="12">
        <v>8</v>
      </c>
      <c r="O672" s="12">
        <v>32</v>
      </c>
      <c r="P672" s="12">
        <v>49</v>
      </c>
      <c r="AI672" s="12"/>
    </row>
    <row r="673" spans="1:35" x14ac:dyDescent="0.2">
      <c r="A673" s="12" t="s">
        <v>1640</v>
      </c>
      <c r="B673" s="12">
        <v>2011</v>
      </c>
      <c r="C673" s="12" t="s">
        <v>183</v>
      </c>
      <c r="D673" s="12" t="s">
        <v>161</v>
      </c>
      <c r="E673" s="12">
        <v>91</v>
      </c>
      <c r="F673" s="12">
        <v>309</v>
      </c>
      <c r="G673" s="12">
        <v>40</v>
      </c>
      <c r="H673" s="12">
        <v>75</v>
      </c>
      <c r="I673" s="12">
        <v>12</v>
      </c>
      <c r="J673" s="12">
        <v>2</v>
      </c>
      <c r="K673" s="12">
        <v>7</v>
      </c>
      <c r="L673" s="12">
        <v>27</v>
      </c>
      <c r="M673" s="12">
        <v>17</v>
      </c>
      <c r="N673" s="12">
        <v>3</v>
      </c>
      <c r="O673" s="12">
        <v>22</v>
      </c>
      <c r="P673" s="12">
        <v>63</v>
      </c>
      <c r="AI673" s="12"/>
    </row>
    <row r="674" spans="1:35" x14ac:dyDescent="0.2">
      <c r="A674" s="12" t="s">
        <v>1672</v>
      </c>
      <c r="B674" s="12">
        <v>2011</v>
      </c>
      <c r="C674" s="12" t="s">
        <v>168</v>
      </c>
      <c r="D674" s="12" t="s">
        <v>157</v>
      </c>
      <c r="E674" s="12">
        <v>88</v>
      </c>
      <c r="F674" s="12">
        <v>309</v>
      </c>
      <c r="G674" s="12">
        <v>40</v>
      </c>
      <c r="H674" s="12">
        <v>78</v>
      </c>
      <c r="I674" s="12">
        <v>14</v>
      </c>
      <c r="J674" s="12">
        <v>4</v>
      </c>
      <c r="K674" s="12">
        <v>6</v>
      </c>
      <c r="L674" s="12">
        <v>36</v>
      </c>
      <c r="M674" s="12">
        <v>1</v>
      </c>
      <c r="N674" s="12">
        <v>1</v>
      </c>
      <c r="O674" s="12">
        <v>23</v>
      </c>
      <c r="P674" s="12">
        <v>60</v>
      </c>
      <c r="AI674" s="12"/>
    </row>
    <row r="675" spans="1:35" x14ac:dyDescent="0.2">
      <c r="A675" s="12" t="s">
        <v>1790</v>
      </c>
      <c r="B675" s="12">
        <v>2011</v>
      </c>
      <c r="C675" s="12" t="s">
        <v>171</v>
      </c>
      <c r="D675" s="12" t="s">
        <v>157</v>
      </c>
      <c r="E675" s="12">
        <v>112</v>
      </c>
      <c r="F675" s="12">
        <v>309</v>
      </c>
      <c r="G675" s="12">
        <v>38</v>
      </c>
      <c r="H675" s="12">
        <v>82</v>
      </c>
      <c r="I675" s="12">
        <v>18</v>
      </c>
      <c r="J675" s="12">
        <v>2</v>
      </c>
      <c r="K675" s="12">
        <v>5</v>
      </c>
      <c r="L675" s="12">
        <v>30</v>
      </c>
      <c r="M675" s="12">
        <v>22</v>
      </c>
      <c r="N675" s="12">
        <v>6</v>
      </c>
      <c r="O675" s="12">
        <v>22</v>
      </c>
      <c r="P675" s="12">
        <v>37</v>
      </c>
      <c r="AI675" s="12"/>
    </row>
    <row r="676" spans="1:35" x14ac:dyDescent="0.2">
      <c r="A676" s="12" t="s">
        <v>1335</v>
      </c>
      <c r="B676" s="12">
        <v>2011</v>
      </c>
      <c r="C676" s="12" t="s">
        <v>177</v>
      </c>
      <c r="D676" s="12" t="s">
        <v>161</v>
      </c>
      <c r="E676" s="12">
        <v>136</v>
      </c>
      <c r="F676" s="12">
        <v>312</v>
      </c>
      <c r="G676" s="12">
        <v>37</v>
      </c>
      <c r="H676" s="12">
        <v>80</v>
      </c>
      <c r="I676" s="12">
        <v>12</v>
      </c>
      <c r="J676" s="12">
        <v>6</v>
      </c>
      <c r="K676" s="12">
        <v>2</v>
      </c>
      <c r="L676" s="12">
        <v>22</v>
      </c>
      <c r="M676" s="12">
        <v>22</v>
      </c>
      <c r="N676" s="12">
        <v>6</v>
      </c>
      <c r="O676" s="12">
        <v>23</v>
      </c>
      <c r="P676" s="12">
        <v>61</v>
      </c>
      <c r="AI676" s="12"/>
    </row>
    <row r="677" spans="1:35" x14ac:dyDescent="0.2">
      <c r="A677" s="12" t="s">
        <v>1510</v>
      </c>
      <c r="B677" s="12">
        <v>2011</v>
      </c>
      <c r="C677" s="12" t="s">
        <v>176</v>
      </c>
      <c r="D677" s="12" t="s">
        <v>157</v>
      </c>
      <c r="E677" s="12">
        <v>85</v>
      </c>
      <c r="F677" s="12">
        <v>313</v>
      </c>
      <c r="G677" s="12">
        <v>37</v>
      </c>
      <c r="H677" s="12">
        <v>81</v>
      </c>
      <c r="I677" s="12">
        <v>11</v>
      </c>
      <c r="J677" s="12">
        <v>3</v>
      </c>
      <c r="K677" s="12">
        <v>8</v>
      </c>
      <c r="L677" s="12">
        <v>36</v>
      </c>
      <c r="M677" s="12">
        <v>12</v>
      </c>
      <c r="N677" s="12">
        <v>5</v>
      </c>
      <c r="O677" s="12">
        <v>36</v>
      </c>
      <c r="P677" s="12">
        <v>78</v>
      </c>
      <c r="AI677" s="12"/>
    </row>
    <row r="678" spans="1:35" x14ac:dyDescent="0.2">
      <c r="A678" s="12" t="s">
        <v>1361</v>
      </c>
      <c r="B678" s="12">
        <v>2011</v>
      </c>
      <c r="C678" s="12" t="s">
        <v>164</v>
      </c>
      <c r="D678" s="12" t="s">
        <v>157</v>
      </c>
      <c r="E678" s="12">
        <v>89</v>
      </c>
      <c r="F678" s="12">
        <v>317</v>
      </c>
      <c r="G678" s="12">
        <v>44</v>
      </c>
      <c r="H678" s="12">
        <v>80</v>
      </c>
      <c r="I678" s="12">
        <v>16</v>
      </c>
      <c r="J678" s="12">
        <v>3</v>
      </c>
      <c r="K678" s="12">
        <v>6</v>
      </c>
      <c r="L678" s="12">
        <v>33</v>
      </c>
      <c r="M678" s="12">
        <v>13</v>
      </c>
      <c r="N678" s="12">
        <v>8</v>
      </c>
      <c r="O678" s="12">
        <v>15</v>
      </c>
      <c r="P678" s="12">
        <v>65</v>
      </c>
      <c r="AI678" s="12"/>
    </row>
    <row r="679" spans="1:35" x14ac:dyDescent="0.2">
      <c r="A679" s="12" t="s">
        <v>1551</v>
      </c>
      <c r="B679" s="12">
        <v>2011</v>
      </c>
      <c r="C679" s="12" t="s">
        <v>164</v>
      </c>
      <c r="D679" s="12" t="s">
        <v>157</v>
      </c>
      <c r="E679" s="12">
        <v>95</v>
      </c>
      <c r="F679" s="12">
        <v>320</v>
      </c>
      <c r="G679" s="12">
        <v>44</v>
      </c>
      <c r="H679" s="12">
        <v>76</v>
      </c>
      <c r="I679" s="12">
        <v>21</v>
      </c>
      <c r="J679" s="12">
        <v>6</v>
      </c>
      <c r="K679" s="12">
        <v>1</v>
      </c>
      <c r="L679" s="12">
        <v>29</v>
      </c>
      <c r="M679" s="12">
        <v>34</v>
      </c>
      <c r="N679" s="12">
        <v>11</v>
      </c>
      <c r="O679" s="12">
        <v>15</v>
      </c>
      <c r="P679" s="12">
        <v>63</v>
      </c>
      <c r="AI679" s="12"/>
    </row>
    <row r="680" spans="1:35" x14ac:dyDescent="0.2">
      <c r="A680" s="12" t="s">
        <v>1555</v>
      </c>
      <c r="B680" s="12">
        <v>2011</v>
      </c>
      <c r="C680" s="12" t="s">
        <v>176</v>
      </c>
      <c r="D680" s="12" t="s">
        <v>157</v>
      </c>
      <c r="E680" s="12">
        <v>110</v>
      </c>
      <c r="F680" s="12">
        <v>320</v>
      </c>
      <c r="G680" s="12">
        <v>38</v>
      </c>
      <c r="H680" s="12">
        <v>80</v>
      </c>
      <c r="I680" s="12">
        <v>16</v>
      </c>
      <c r="J680" s="12">
        <v>2</v>
      </c>
      <c r="K680" s="12">
        <v>8</v>
      </c>
      <c r="L680" s="12">
        <v>40</v>
      </c>
      <c r="M680" s="12">
        <v>2</v>
      </c>
      <c r="N680" s="12">
        <v>1</v>
      </c>
      <c r="O680" s="12">
        <v>38</v>
      </c>
      <c r="P680" s="12">
        <v>80</v>
      </c>
      <c r="AI680" s="12"/>
    </row>
    <row r="681" spans="1:35" x14ac:dyDescent="0.2">
      <c r="A681" s="12" t="s">
        <v>1552</v>
      </c>
      <c r="B681" s="12">
        <v>2011</v>
      </c>
      <c r="C681" s="12" t="s">
        <v>169</v>
      </c>
      <c r="D681" s="12" t="s">
        <v>161</v>
      </c>
      <c r="E681" s="12">
        <v>86</v>
      </c>
      <c r="F681" s="12">
        <v>321</v>
      </c>
      <c r="G681" s="12">
        <v>44</v>
      </c>
      <c r="H681" s="12">
        <v>81</v>
      </c>
      <c r="I681" s="12">
        <v>21</v>
      </c>
      <c r="J681" s="12">
        <v>5</v>
      </c>
      <c r="K681" s="12">
        <v>5</v>
      </c>
      <c r="L681" s="12">
        <v>45</v>
      </c>
      <c r="M681" s="12">
        <v>4</v>
      </c>
      <c r="N681" s="12">
        <v>4</v>
      </c>
      <c r="O681" s="12">
        <v>30</v>
      </c>
      <c r="P681" s="12">
        <v>74</v>
      </c>
      <c r="AI681" s="12"/>
    </row>
    <row r="682" spans="1:35" x14ac:dyDescent="0.2">
      <c r="A682" s="12" t="s">
        <v>1516</v>
      </c>
      <c r="B682" s="12">
        <v>2011</v>
      </c>
      <c r="C682" s="12" t="s">
        <v>159</v>
      </c>
      <c r="D682" s="12" t="s">
        <v>157</v>
      </c>
      <c r="E682" s="12">
        <v>92</v>
      </c>
      <c r="F682" s="12">
        <v>322</v>
      </c>
      <c r="G682" s="12">
        <v>26</v>
      </c>
      <c r="H682" s="12">
        <v>72</v>
      </c>
      <c r="I682" s="12">
        <v>13</v>
      </c>
      <c r="J682" s="12">
        <v>0</v>
      </c>
      <c r="K682" s="12">
        <v>1</v>
      </c>
      <c r="L682" s="12">
        <v>19</v>
      </c>
      <c r="M682" s="12">
        <v>13</v>
      </c>
      <c r="N682" s="12">
        <v>2</v>
      </c>
      <c r="O682" s="12">
        <v>16</v>
      </c>
      <c r="P682" s="12">
        <v>56</v>
      </c>
      <c r="AI682" s="12"/>
    </row>
    <row r="683" spans="1:35" x14ac:dyDescent="0.2">
      <c r="A683" s="12" t="s">
        <v>1376</v>
      </c>
      <c r="B683" s="12">
        <v>2011</v>
      </c>
      <c r="C683" s="12" t="s">
        <v>185</v>
      </c>
      <c r="D683" s="12" t="s">
        <v>161</v>
      </c>
      <c r="E683" s="12">
        <v>91</v>
      </c>
      <c r="F683" s="12">
        <v>322</v>
      </c>
      <c r="G683" s="12">
        <v>28</v>
      </c>
      <c r="H683" s="12">
        <v>77</v>
      </c>
      <c r="I683" s="12">
        <v>16</v>
      </c>
      <c r="J683" s="12">
        <v>0</v>
      </c>
      <c r="K683" s="12">
        <v>4</v>
      </c>
      <c r="L683" s="12">
        <v>26</v>
      </c>
      <c r="M683" s="12">
        <v>4</v>
      </c>
      <c r="N683" s="12">
        <v>4</v>
      </c>
      <c r="O683" s="12">
        <v>12</v>
      </c>
      <c r="P683" s="12">
        <v>35</v>
      </c>
      <c r="AI683" s="12"/>
    </row>
    <row r="684" spans="1:35" x14ac:dyDescent="0.2">
      <c r="A684" s="12" t="s">
        <v>1550</v>
      </c>
      <c r="B684" s="12">
        <v>2011</v>
      </c>
      <c r="C684" s="12" t="s">
        <v>175</v>
      </c>
      <c r="D684" s="12" t="s">
        <v>157</v>
      </c>
      <c r="E684" s="12">
        <v>97</v>
      </c>
      <c r="F684" s="12">
        <v>323</v>
      </c>
      <c r="G684" s="12">
        <v>52</v>
      </c>
      <c r="H684" s="12">
        <v>84</v>
      </c>
      <c r="I684" s="12">
        <v>21</v>
      </c>
      <c r="J684" s="12">
        <v>4</v>
      </c>
      <c r="K684" s="12">
        <v>2</v>
      </c>
      <c r="L684" s="12">
        <v>21</v>
      </c>
      <c r="M684" s="12">
        <v>15</v>
      </c>
      <c r="N684" s="12">
        <v>4</v>
      </c>
      <c r="O684" s="12">
        <v>28</v>
      </c>
      <c r="P684" s="12">
        <v>45</v>
      </c>
      <c r="AI684" s="12"/>
    </row>
    <row r="685" spans="1:35" x14ac:dyDescent="0.2">
      <c r="A685" s="12" t="s">
        <v>1309</v>
      </c>
      <c r="B685" s="12">
        <v>2011</v>
      </c>
      <c r="C685" s="12" t="s">
        <v>176</v>
      </c>
      <c r="D685" s="12" t="s">
        <v>157</v>
      </c>
      <c r="E685" s="12">
        <v>91</v>
      </c>
      <c r="F685" s="12">
        <v>324</v>
      </c>
      <c r="G685" s="12">
        <v>35</v>
      </c>
      <c r="H685" s="12">
        <v>79</v>
      </c>
      <c r="I685" s="12">
        <v>13</v>
      </c>
      <c r="J685" s="12">
        <v>0</v>
      </c>
      <c r="K685" s="12">
        <v>4</v>
      </c>
      <c r="L685" s="12">
        <v>38</v>
      </c>
      <c r="M685" s="12">
        <v>6</v>
      </c>
      <c r="N685" s="12">
        <v>2</v>
      </c>
      <c r="O685" s="12">
        <v>13</v>
      </c>
      <c r="P685" s="12">
        <v>40</v>
      </c>
      <c r="AI685" s="12"/>
    </row>
    <row r="686" spans="1:35" x14ac:dyDescent="0.2">
      <c r="A686" s="12" t="s">
        <v>1454</v>
      </c>
      <c r="B686" s="12">
        <v>2011</v>
      </c>
      <c r="C686" s="12" t="s">
        <v>183</v>
      </c>
      <c r="D686" s="12" t="s">
        <v>161</v>
      </c>
      <c r="E686" s="12">
        <v>124</v>
      </c>
      <c r="F686" s="12">
        <v>324</v>
      </c>
      <c r="G686" s="12">
        <v>38</v>
      </c>
      <c r="H686" s="12">
        <v>81</v>
      </c>
      <c r="I686" s="12">
        <v>15</v>
      </c>
      <c r="J686" s="12">
        <v>1</v>
      </c>
      <c r="K686" s="12">
        <v>16</v>
      </c>
      <c r="L686" s="12">
        <v>44</v>
      </c>
      <c r="M686" s="12">
        <v>2</v>
      </c>
      <c r="N686" s="12">
        <v>2</v>
      </c>
      <c r="O686" s="12">
        <v>23</v>
      </c>
      <c r="P686" s="12">
        <v>82</v>
      </c>
      <c r="AI686" s="12"/>
    </row>
    <row r="687" spans="1:35" x14ac:dyDescent="0.2">
      <c r="A687" s="12" t="s">
        <v>1419</v>
      </c>
      <c r="B687" s="12">
        <v>2011</v>
      </c>
      <c r="C687" s="12" t="s">
        <v>176</v>
      </c>
      <c r="D687" s="12" t="s">
        <v>157</v>
      </c>
      <c r="E687" s="12">
        <v>94</v>
      </c>
      <c r="F687" s="12">
        <v>325</v>
      </c>
      <c r="G687" s="12">
        <v>41</v>
      </c>
      <c r="H687" s="12">
        <v>91</v>
      </c>
      <c r="I687" s="12">
        <v>16</v>
      </c>
      <c r="J687" s="12">
        <v>0</v>
      </c>
      <c r="K687" s="12">
        <v>13</v>
      </c>
      <c r="L687" s="12">
        <v>57</v>
      </c>
      <c r="M687" s="12">
        <v>0</v>
      </c>
      <c r="N687" s="12">
        <v>0</v>
      </c>
      <c r="O687" s="12">
        <v>36</v>
      </c>
      <c r="P687" s="12">
        <v>78</v>
      </c>
      <c r="AI687" s="12"/>
    </row>
    <row r="688" spans="1:35" x14ac:dyDescent="0.2">
      <c r="A688" s="12" t="s">
        <v>1765</v>
      </c>
      <c r="B688" s="12">
        <v>2011</v>
      </c>
      <c r="C688" s="12" t="s">
        <v>180</v>
      </c>
      <c r="D688" s="12" t="s">
        <v>161</v>
      </c>
      <c r="E688" s="12">
        <v>148</v>
      </c>
      <c r="F688" s="12">
        <v>326</v>
      </c>
      <c r="G688" s="12">
        <v>35</v>
      </c>
      <c r="H688" s="12">
        <v>86</v>
      </c>
      <c r="I688" s="12">
        <v>20</v>
      </c>
      <c r="J688" s="12">
        <v>3</v>
      </c>
      <c r="K688" s="12">
        <v>1</v>
      </c>
      <c r="L688" s="12">
        <v>28</v>
      </c>
      <c r="M688" s="12">
        <v>2</v>
      </c>
      <c r="N688" s="12">
        <v>2</v>
      </c>
      <c r="O688" s="12">
        <v>33</v>
      </c>
      <c r="P688" s="12">
        <v>65</v>
      </c>
      <c r="AI688" s="12"/>
    </row>
    <row r="689" spans="1:35" x14ac:dyDescent="0.2">
      <c r="A689" s="12" t="s">
        <v>1804</v>
      </c>
      <c r="B689" s="12">
        <v>2011</v>
      </c>
      <c r="C689" s="12" t="s">
        <v>173</v>
      </c>
      <c r="D689" s="12" t="s">
        <v>161</v>
      </c>
      <c r="E689" s="12">
        <v>96</v>
      </c>
      <c r="F689" s="12">
        <v>328</v>
      </c>
      <c r="G689" s="12">
        <v>31</v>
      </c>
      <c r="H689" s="12">
        <v>93</v>
      </c>
      <c r="I689" s="12">
        <v>15</v>
      </c>
      <c r="J689" s="12">
        <v>1</v>
      </c>
      <c r="K689" s="12">
        <v>0</v>
      </c>
      <c r="L689" s="12">
        <v>36</v>
      </c>
      <c r="M689" s="12">
        <v>5</v>
      </c>
      <c r="N689" s="12">
        <v>1</v>
      </c>
      <c r="O689" s="12">
        <v>35</v>
      </c>
      <c r="P689" s="12">
        <v>50</v>
      </c>
      <c r="AI689" s="12"/>
    </row>
    <row r="690" spans="1:35" x14ac:dyDescent="0.2">
      <c r="A690" s="12" t="s">
        <v>1359</v>
      </c>
      <c r="B690" s="12">
        <v>2011</v>
      </c>
      <c r="C690" s="12" t="s">
        <v>182</v>
      </c>
      <c r="D690" s="12" t="s">
        <v>157</v>
      </c>
      <c r="E690" s="12">
        <v>92</v>
      </c>
      <c r="F690" s="12">
        <v>329</v>
      </c>
      <c r="G690" s="12">
        <v>33</v>
      </c>
      <c r="H690" s="12">
        <v>84</v>
      </c>
      <c r="I690" s="12">
        <v>10</v>
      </c>
      <c r="J690" s="12">
        <v>0</v>
      </c>
      <c r="K690" s="12">
        <v>5</v>
      </c>
      <c r="L690" s="12">
        <v>32</v>
      </c>
      <c r="M690" s="12">
        <v>2</v>
      </c>
      <c r="N690" s="12">
        <v>1</v>
      </c>
      <c r="O690" s="12">
        <v>23</v>
      </c>
      <c r="P690" s="12">
        <v>41</v>
      </c>
      <c r="AI690" s="12"/>
    </row>
    <row r="691" spans="1:35" x14ac:dyDescent="0.2">
      <c r="A691" s="12" t="s">
        <v>1405</v>
      </c>
      <c r="B691" s="12">
        <v>2011</v>
      </c>
      <c r="C691" s="12" t="s">
        <v>185</v>
      </c>
      <c r="D691" s="12" t="s">
        <v>161</v>
      </c>
      <c r="E691" s="12">
        <v>108</v>
      </c>
      <c r="F691" s="12">
        <v>331</v>
      </c>
      <c r="G691" s="12">
        <v>34</v>
      </c>
      <c r="H691" s="12">
        <v>77</v>
      </c>
      <c r="I691" s="12">
        <v>22</v>
      </c>
      <c r="J691" s="12">
        <v>2</v>
      </c>
      <c r="K691" s="12">
        <v>4</v>
      </c>
      <c r="L691" s="12">
        <v>21</v>
      </c>
      <c r="M691" s="12">
        <v>2</v>
      </c>
      <c r="N691" s="12">
        <v>3</v>
      </c>
      <c r="O691" s="12">
        <v>10</v>
      </c>
      <c r="P691" s="12">
        <v>84</v>
      </c>
      <c r="AI691" s="12"/>
    </row>
    <row r="692" spans="1:35" x14ac:dyDescent="0.2">
      <c r="A692" s="12" t="s">
        <v>1813</v>
      </c>
      <c r="B692" s="12">
        <v>2011</v>
      </c>
      <c r="C692" s="12" t="s">
        <v>159</v>
      </c>
      <c r="D692" s="12" t="s">
        <v>157</v>
      </c>
      <c r="E692" s="12">
        <v>90</v>
      </c>
      <c r="F692" s="12">
        <v>333</v>
      </c>
      <c r="G692" s="12">
        <v>39</v>
      </c>
      <c r="H692" s="12">
        <v>91</v>
      </c>
      <c r="I692" s="12">
        <v>16</v>
      </c>
      <c r="J692" s="12">
        <v>7</v>
      </c>
      <c r="K692" s="12">
        <v>6</v>
      </c>
      <c r="L692" s="12">
        <v>36</v>
      </c>
      <c r="M692" s="12">
        <v>6</v>
      </c>
      <c r="N692" s="12">
        <v>0</v>
      </c>
      <c r="O692" s="12">
        <v>40</v>
      </c>
      <c r="P692" s="12">
        <v>79</v>
      </c>
      <c r="AI692" s="12"/>
    </row>
    <row r="693" spans="1:35" x14ac:dyDescent="0.2">
      <c r="A693" s="12" t="s">
        <v>1712</v>
      </c>
      <c r="B693" s="12">
        <v>2011</v>
      </c>
      <c r="C693" s="12" t="s">
        <v>180</v>
      </c>
      <c r="D693" s="12" t="s">
        <v>161</v>
      </c>
      <c r="E693" s="12">
        <v>97</v>
      </c>
      <c r="F693" s="12">
        <v>333</v>
      </c>
      <c r="G693" s="12">
        <v>41</v>
      </c>
      <c r="H693" s="12">
        <v>99</v>
      </c>
      <c r="I693" s="12">
        <v>16</v>
      </c>
      <c r="J693" s="12">
        <v>1</v>
      </c>
      <c r="K693" s="12">
        <v>10</v>
      </c>
      <c r="L693" s="12">
        <v>55</v>
      </c>
      <c r="M693" s="12">
        <v>1</v>
      </c>
      <c r="N693" s="12">
        <v>0</v>
      </c>
      <c r="O693" s="12">
        <v>24</v>
      </c>
      <c r="P693" s="12">
        <v>75</v>
      </c>
      <c r="AI693" s="12"/>
    </row>
    <row r="694" spans="1:35" x14ac:dyDescent="0.2">
      <c r="A694" s="12" t="s">
        <v>1520</v>
      </c>
      <c r="B694" s="12">
        <v>2011</v>
      </c>
      <c r="C694" s="12" t="s">
        <v>170</v>
      </c>
      <c r="D694" s="12" t="s">
        <v>157</v>
      </c>
      <c r="E694" s="12">
        <v>102</v>
      </c>
      <c r="F694" s="12">
        <v>333</v>
      </c>
      <c r="G694" s="12">
        <v>30</v>
      </c>
      <c r="H694" s="12">
        <v>83</v>
      </c>
      <c r="I694" s="12">
        <v>17</v>
      </c>
      <c r="J694" s="12">
        <v>1</v>
      </c>
      <c r="K694" s="12">
        <v>4</v>
      </c>
      <c r="L694" s="12">
        <v>38</v>
      </c>
      <c r="M694" s="12">
        <v>3</v>
      </c>
      <c r="N694" s="12">
        <v>1</v>
      </c>
      <c r="O694" s="12">
        <v>30</v>
      </c>
      <c r="P694" s="12">
        <v>50</v>
      </c>
      <c r="AI694" s="12"/>
    </row>
    <row r="695" spans="1:35" x14ac:dyDescent="0.2">
      <c r="A695" s="12" t="s">
        <v>1352</v>
      </c>
      <c r="B695" s="12">
        <v>2011</v>
      </c>
      <c r="C695" s="12" t="s">
        <v>165</v>
      </c>
      <c r="D695" s="12" t="s">
        <v>157</v>
      </c>
      <c r="E695" s="12">
        <v>85</v>
      </c>
      <c r="F695" s="12">
        <v>334</v>
      </c>
      <c r="G695" s="12">
        <v>39</v>
      </c>
      <c r="H695" s="12">
        <v>82</v>
      </c>
      <c r="I695" s="12">
        <v>15</v>
      </c>
      <c r="J695" s="12">
        <v>1</v>
      </c>
      <c r="K695" s="12">
        <v>12</v>
      </c>
      <c r="L695" s="12">
        <v>41</v>
      </c>
      <c r="M695" s="12">
        <v>2</v>
      </c>
      <c r="N695" s="12">
        <v>1</v>
      </c>
      <c r="O695" s="12">
        <v>25</v>
      </c>
      <c r="P695" s="12">
        <v>83</v>
      </c>
      <c r="AI695" s="12"/>
    </row>
    <row r="696" spans="1:35" x14ac:dyDescent="0.2">
      <c r="A696" s="12" t="s">
        <v>1803</v>
      </c>
      <c r="B696" s="12">
        <v>2011</v>
      </c>
      <c r="C696" s="12" t="s">
        <v>174</v>
      </c>
      <c r="D696" s="12" t="s">
        <v>161</v>
      </c>
      <c r="E696" s="12">
        <v>91</v>
      </c>
      <c r="F696" s="12">
        <v>334</v>
      </c>
      <c r="G696" s="12">
        <v>53</v>
      </c>
      <c r="H696" s="12">
        <v>89</v>
      </c>
      <c r="I696" s="12">
        <v>18</v>
      </c>
      <c r="J696" s="12">
        <v>1</v>
      </c>
      <c r="K696" s="12">
        <v>4</v>
      </c>
      <c r="L696" s="12">
        <v>21</v>
      </c>
      <c r="M696" s="12">
        <v>16</v>
      </c>
      <c r="N696" s="12">
        <v>7</v>
      </c>
      <c r="O696" s="12">
        <v>40</v>
      </c>
      <c r="P696" s="12">
        <v>61</v>
      </c>
      <c r="AI696" s="12"/>
    </row>
    <row r="697" spans="1:35" x14ac:dyDescent="0.2">
      <c r="A697" s="12" t="s">
        <v>1630</v>
      </c>
      <c r="B697" s="12">
        <v>2011</v>
      </c>
      <c r="C697" s="12" t="s">
        <v>185</v>
      </c>
      <c r="D697" s="12" t="s">
        <v>161</v>
      </c>
      <c r="E697" s="12">
        <v>115</v>
      </c>
      <c r="F697" s="12">
        <v>335</v>
      </c>
      <c r="G697" s="12">
        <v>42</v>
      </c>
      <c r="H697" s="12">
        <v>93</v>
      </c>
      <c r="I697" s="12">
        <v>22</v>
      </c>
      <c r="J697" s="12">
        <v>1</v>
      </c>
      <c r="K697" s="12">
        <v>9</v>
      </c>
      <c r="L697" s="12">
        <v>41</v>
      </c>
      <c r="M697" s="12">
        <v>7</v>
      </c>
      <c r="N697" s="12">
        <v>4</v>
      </c>
      <c r="O697" s="12">
        <v>21</v>
      </c>
      <c r="P697" s="12">
        <v>61</v>
      </c>
      <c r="AI697" s="12"/>
    </row>
    <row r="698" spans="1:35" x14ac:dyDescent="0.2">
      <c r="A698" s="12" t="s">
        <v>1663</v>
      </c>
      <c r="B698" s="12">
        <v>2011</v>
      </c>
      <c r="C698" s="12" t="s">
        <v>179</v>
      </c>
      <c r="D698" s="12" t="s">
        <v>161</v>
      </c>
      <c r="E698" s="12">
        <v>114</v>
      </c>
      <c r="F698" s="12">
        <v>336</v>
      </c>
      <c r="G698" s="12">
        <v>27</v>
      </c>
      <c r="H698" s="12">
        <v>72</v>
      </c>
      <c r="I698" s="12">
        <v>14</v>
      </c>
      <c r="J698" s="12">
        <v>1</v>
      </c>
      <c r="K698" s="12">
        <v>0</v>
      </c>
      <c r="L698" s="12">
        <v>23</v>
      </c>
      <c r="M698" s="12">
        <v>3</v>
      </c>
      <c r="N698" s="12">
        <v>2</v>
      </c>
      <c r="O698" s="12">
        <v>18</v>
      </c>
      <c r="P698" s="12">
        <v>46</v>
      </c>
      <c r="AI698" s="12"/>
    </row>
    <row r="699" spans="1:35" x14ac:dyDescent="0.2">
      <c r="A699" s="12" t="s">
        <v>1810</v>
      </c>
      <c r="B699" s="12">
        <v>2011</v>
      </c>
      <c r="C699" s="12" t="s">
        <v>158</v>
      </c>
      <c r="D699" s="12" t="s">
        <v>161</v>
      </c>
      <c r="E699" s="12">
        <v>115</v>
      </c>
      <c r="F699" s="12">
        <v>336</v>
      </c>
      <c r="G699" s="12">
        <v>37</v>
      </c>
      <c r="H699" s="12">
        <v>87</v>
      </c>
      <c r="I699" s="12">
        <v>22</v>
      </c>
      <c r="J699" s="12">
        <v>0</v>
      </c>
      <c r="K699" s="12">
        <v>5</v>
      </c>
      <c r="L699" s="12">
        <v>29</v>
      </c>
      <c r="M699" s="12">
        <v>1</v>
      </c>
      <c r="N699" s="12">
        <v>1</v>
      </c>
      <c r="O699" s="12">
        <v>36</v>
      </c>
      <c r="P699" s="12">
        <v>91</v>
      </c>
      <c r="AI699" s="12"/>
    </row>
    <row r="700" spans="1:35" x14ac:dyDescent="0.2">
      <c r="A700" s="12" t="s">
        <v>1863</v>
      </c>
      <c r="B700" s="12">
        <v>2011</v>
      </c>
      <c r="C700" s="12" t="s">
        <v>178</v>
      </c>
      <c r="D700" s="12" t="s">
        <v>157</v>
      </c>
      <c r="E700" s="12">
        <v>89</v>
      </c>
      <c r="F700" s="12">
        <v>338</v>
      </c>
      <c r="G700" s="12">
        <v>26</v>
      </c>
      <c r="H700" s="12">
        <v>89</v>
      </c>
      <c r="I700" s="12">
        <v>18</v>
      </c>
      <c r="J700" s="12">
        <v>1</v>
      </c>
      <c r="K700" s="12">
        <v>5</v>
      </c>
      <c r="L700" s="12">
        <v>30</v>
      </c>
      <c r="M700" s="12">
        <v>2</v>
      </c>
      <c r="N700" s="12">
        <v>0</v>
      </c>
      <c r="O700" s="12">
        <v>22</v>
      </c>
      <c r="P700" s="12">
        <v>51</v>
      </c>
      <c r="AI700" s="12"/>
    </row>
    <row r="701" spans="1:35" x14ac:dyDescent="0.2">
      <c r="A701" s="12" t="s">
        <v>1531</v>
      </c>
      <c r="B701" s="12">
        <v>2011</v>
      </c>
      <c r="C701" s="12" t="s">
        <v>187</v>
      </c>
      <c r="D701" s="12" t="s">
        <v>161</v>
      </c>
      <c r="E701" s="12">
        <v>92</v>
      </c>
      <c r="F701" s="12">
        <v>338</v>
      </c>
      <c r="G701" s="12">
        <v>55</v>
      </c>
      <c r="H701" s="12">
        <v>82</v>
      </c>
      <c r="I701" s="12">
        <v>16</v>
      </c>
      <c r="J701" s="12">
        <v>0</v>
      </c>
      <c r="K701" s="12">
        <v>10</v>
      </c>
      <c r="L701" s="12">
        <v>45</v>
      </c>
      <c r="M701" s="12">
        <v>20</v>
      </c>
      <c r="N701" s="12">
        <v>10</v>
      </c>
      <c r="O701" s="12">
        <v>44</v>
      </c>
      <c r="P701" s="12">
        <v>66</v>
      </c>
      <c r="AI701" s="12"/>
    </row>
    <row r="702" spans="1:35" x14ac:dyDescent="0.2">
      <c r="A702" s="12" t="s">
        <v>1732</v>
      </c>
      <c r="B702" s="12">
        <v>2011</v>
      </c>
      <c r="C702" s="12" t="s">
        <v>180</v>
      </c>
      <c r="D702" s="12" t="s">
        <v>161</v>
      </c>
      <c r="E702" s="12">
        <v>94</v>
      </c>
      <c r="F702" s="12">
        <v>338</v>
      </c>
      <c r="G702" s="12">
        <v>61</v>
      </c>
      <c r="H702" s="12">
        <v>83</v>
      </c>
      <c r="I702" s="12">
        <v>14</v>
      </c>
      <c r="J702" s="12">
        <v>6</v>
      </c>
      <c r="K702" s="12">
        <v>11</v>
      </c>
      <c r="L702" s="12">
        <v>40</v>
      </c>
      <c r="M702" s="12">
        <v>5</v>
      </c>
      <c r="N702" s="12">
        <v>2</v>
      </c>
      <c r="O702" s="12">
        <v>45</v>
      </c>
      <c r="P702" s="12">
        <v>77</v>
      </c>
      <c r="AI702" s="12"/>
    </row>
    <row r="703" spans="1:35" x14ac:dyDescent="0.2">
      <c r="A703" s="12" t="s">
        <v>1741</v>
      </c>
      <c r="B703" s="12">
        <v>2011</v>
      </c>
      <c r="C703" s="12" t="s">
        <v>173</v>
      </c>
      <c r="D703" s="12" t="s">
        <v>161</v>
      </c>
      <c r="E703" s="12">
        <v>114</v>
      </c>
      <c r="F703" s="12">
        <v>340</v>
      </c>
      <c r="G703" s="12">
        <v>22</v>
      </c>
      <c r="H703" s="12">
        <v>91</v>
      </c>
      <c r="I703" s="12">
        <v>17</v>
      </c>
      <c r="J703" s="12">
        <v>0</v>
      </c>
      <c r="K703" s="12">
        <v>3</v>
      </c>
      <c r="L703" s="12">
        <v>40</v>
      </c>
      <c r="M703" s="12">
        <v>0</v>
      </c>
      <c r="N703" s="12">
        <v>2</v>
      </c>
      <c r="O703" s="12">
        <v>38</v>
      </c>
      <c r="P703" s="12">
        <v>47</v>
      </c>
      <c r="AI703" s="12"/>
    </row>
    <row r="704" spans="1:35" x14ac:dyDescent="0.2">
      <c r="A704" s="12" t="s">
        <v>1366</v>
      </c>
      <c r="B704" s="12">
        <v>2011</v>
      </c>
      <c r="C704" s="12" t="s">
        <v>171</v>
      </c>
      <c r="D704" s="12" t="s">
        <v>157</v>
      </c>
      <c r="E704" s="12">
        <v>115</v>
      </c>
      <c r="F704" s="12">
        <v>344</v>
      </c>
      <c r="G704" s="12">
        <v>34</v>
      </c>
      <c r="H704" s="12">
        <v>81</v>
      </c>
      <c r="I704" s="12">
        <v>14</v>
      </c>
      <c r="J704" s="12">
        <v>0</v>
      </c>
      <c r="K704" s="12">
        <v>14</v>
      </c>
      <c r="L704" s="12">
        <v>44</v>
      </c>
      <c r="M704" s="12">
        <v>0</v>
      </c>
      <c r="N704" s="12">
        <v>2</v>
      </c>
      <c r="O704" s="12">
        <v>39</v>
      </c>
      <c r="P704" s="12">
        <v>76</v>
      </c>
      <c r="AI704" s="12"/>
    </row>
    <row r="705" spans="1:35" x14ac:dyDescent="0.2">
      <c r="A705" s="12" t="s">
        <v>1556</v>
      </c>
      <c r="B705" s="12">
        <v>2011</v>
      </c>
      <c r="C705" s="12" t="s">
        <v>188</v>
      </c>
      <c r="D705" s="12" t="s">
        <v>161</v>
      </c>
      <c r="E705" s="12">
        <v>112</v>
      </c>
      <c r="F705" s="12">
        <v>345</v>
      </c>
      <c r="G705" s="12">
        <v>51</v>
      </c>
      <c r="H705" s="12">
        <v>82</v>
      </c>
      <c r="I705" s="12">
        <v>17</v>
      </c>
      <c r="J705" s="12">
        <v>1</v>
      </c>
      <c r="K705" s="12">
        <v>14</v>
      </c>
      <c r="L705" s="12">
        <v>55</v>
      </c>
      <c r="M705" s="12">
        <v>6</v>
      </c>
      <c r="N705" s="12">
        <v>3</v>
      </c>
      <c r="O705" s="12">
        <v>70</v>
      </c>
      <c r="P705" s="12">
        <v>89</v>
      </c>
      <c r="AI705" s="12"/>
    </row>
    <row r="706" spans="1:35" x14ac:dyDescent="0.2">
      <c r="A706" s="12" t="s">
        <v>1437</v>
      </c>
      <c r="B706" s="12">
        <v>2011</v>
      </c>
      <c r="C706" s="12" t="s">
        <v>185</v>
      </c>
      <c r="D706" s="12" t="s">
        <v>161</v>
      </c>
      <c r="E706" s="12">
        <v>112</v>
      </c>
      <c r="F706" s="12">
        <v>348</v>
      </c>
      <c r="G706" s="12">
        <v>50</v>
      </c>
      <c r="H706" s="12">
        <v>77</v>
      </c>
      <c r="I706" s="12">
        <v>24</v>
      </c>
      <c r="J706" s="12">
        <v>1</v>
      </c>
      <c r="K706" s="12">
        <v>4</v>
      </c>
      <c r="L706" s="12">
        <v>19</v>
      </c>
      <c r="M706" s="12">
        <v>19</v>
      </c>
      <c r="N706" s="12">
        <v>6</v>
      </c>
      <c r="O706" s="12">
        <v>42</v>
      </c>
      <c r="P706" s="12">
        <v>95</v>
      </c>
      <c r="AI706" s="12"/>
    </row>
    <row r="707" spans="1:35" x14ac:dyDescent="0.2">
      <c r="A707" s="12" t="s">
        <v>1411</v>
      </c>
      <c r="B707" s="12">
        <v>2011</v>
      </c>
      <c r="C707" s="12" t="s">
        <v>169</v>
      </c>
      <c r="D707" s="12" t="s">
        <v>161</v>
      </c>
      <c r="E707" s="12">
        <v>97</v>
      </c>
      <c r="F707" s="12">
        <v>350</v>
      </c>
      <c r="G707" s="12">
        <v>44</v>
      </c>
      <c r="H707" s="12">
        <v>93</v>
      </c>
      <c r="I707" s="12">
        <v>10</v>
      </c>
      <c r="J707" s="12">
        <v>2</v>
      </c>
      <c r="K707" s="12">
        <v>4</v>
      </c>
      <c r="L707" s="12">
        <v>26</v>
      </c>
      <c r="M707" s="12">
        <v>20</v>
      </c>
      <c r="N707" s="12">
        <v>10</v>
      </c>
      <c r="O707" s="12">
        <v>23</v>
      </c>
      <c r="P707" s="12">
        <v>51</v>
      </c>
      <c r="AI707" s="12"/>
    </row>
    <row r="708" spans="1:35" x14ac:dyDescent="0.2">
      <c r="A708" s="12" t="s">
        <v>1719</v>
      </c>
      <c r="B708" s="12">
        <v>2011</v>
      </c>
      <c r="C708" s="12" t="s">
        <v>176</v>
      </c>
      <c r="D708" s="12" t="s">
        <v>157</v>
      </c>
      <c r="E708" s="12">
        <v>107</v>
      </c>
      <c r="F708" s="12">
        <v>352</v>
      </c>
      <c r="G708" s="12">
        <v>34</v>
      </c>
      <c r="H708" s="12">
        <v>87</v>
      </c>
      <c r="I708" s="12">
        <v>23</v>
      </c>
      <c r="J708" s="12">
        <v>1</v>
      </c>
      <c r="K708" s="12">
        <v>11</v>
      </c>
      <c r="L708" s="12">
        <v>53</v>
      </c>
      <c r="M708" s="12">
        <v>1</v>
      </c>
      <c r="N708" s="12">
        <v>0</v>
      </c>
      <c r="O708" s="12">
        <v>23</v>
      </c>
      <c r="P708" s="12">
        <v>87</v>
      </c>
      <c r="AI708" s="12"/>
    </row>
    <row r="709" spans="1:35" x14ac:dyDescent="0.2">
      <c r="A709" s="12" t="s">
        <v>1398</v>
      </c>
      <c r="B709" s="12">
        <v>2011</v>
      </c>
      <c r="C709" s="12" t="s">
        <v>174</v>
      </c>
      <c r="D709" s="12" t="s">
        <v>161</v>
      </c>
      <c r="E709" s="12">
        <v>103</v>
      </c>
      <c r="F709" s="12">
        <v>352</v>
      </c>
      <c r="G709" s="12">
        <v>40</v>
      </c>
      <c r="H709" s="12">
        <v>80</v>
      </c>
      <c r="I709" s="12">
        <v>17</v>
      </c>
      <c r="J709" s="12">
        <v>1</v>
      </c>
      <c r="K709" s="12">
        <v>8</v>
      </c>
      <c r="L709" s="12">
        <v>37</v>
      </c>
      <c r="M709" s="12">
        <v>1</v>
      </c>
      <c r="N709" s="12">
        <v>1</v>
      </c>
      <c r="O709" s="12">
        <v>36</v>
      </c>
      <c r="P709" s="12">
        <v>77</v>
      </c>
      <c r="AI709" s="12"/>
    </row>
    <row r="710" spans="1:35" x14ac:dyDescent="0.2">
      <c r="A710" s="12" t="s">
        <v>1301</v>
      </c>
      <c r="B710" s="12">
        <v>2011</v>
      </c>
      <c r="C710" s="12" t="s">
        <v>173</v>
      </c>
      <c r="D710" s="12" t="s">
        <v>161</v>
      </c>
      <c r="E710" s="12">
        <v>98</v>
      </c>
      <c r="F710" s="12">
        <v>353</v>
      </c>
      <c r="G710" s="12">
        <v>61</v>
      </c>
      <c r="H710" s="12">
        <v>102</v>
      </c>
      <c r="I710" s="12">
        <v>30</v>
      </c>
      <c r="J710" s="12">
        <v>2</v>
      </c>
      <c r="K710" s="12">
        <v>15</v>
      </c>
      <c r="L710" s="12">
        <v>66</v>
      </c>
      <c r="M710" s="12">
        <v>3</v>
      </c>
      <c r="N710" s="12">
        <v>0</v>
      </c>
      <c r="O710" s="12">
        <v>60</v>
      </c>
      <c r="P710" s="12">
        <v>61</v>
      </c>
      <c r="AI710" s="12"/>
    </row>
    <row r="711" spans="1:35" x14ac:dyDescent="0.2">
      <c r="A711" s="12" t="s">
        <v>1629</v>
      </c>
      <c r="B711" s="12">
        <v>2011</v>
      </c>
      <c r="C711" s="12" t="s">
        <v>168</v>
      </c>
      <c r="D711" s="12" t="s">
        <v>157</v>
      </c>
      <c r="E711" s="12">
        <v>103</v>
      </c>
      <c r="F711" s="12">
        <v>358</v>
      </c>
      <c r="G711" s="12">
        <v>52</v>
      </c>
      <c r="H711" s="12">
        <v>84</v>
      </c>
      <c r="I711" s="12">
        <v>23</v>
      </c>
      <c r="J711" s="12">
        <v>3</v>
      </c>
      <c r="K711" s="12">
        <v>16</v>
      </c>
      <c r="L711" s="12">
        <v>56</v>
      </c>
      <c r="M711" s="12">
        <v>1</v>
      </c>
      <c r="N711" s="12">
        <v>0</v>
      </c>
      <c r="O711" s="12">
        <v>24</v>
      </c>
      <c r="P711" s="12">
        <v>119</v>
      </c>
      <c r="AI711" s="12"/>
    </row>
    <row r="712" spans="1:35" x14ac:dyDescent="0.2">
      <c r="A712" s="12" t="s">
        <v>1887</v>
      </c>
      <c r="B712" s="12">
        <v>2011</v>
      </c>
      <c r="C712" s="12" t="s">
        <v>164</v>
      </c>
      <c r="D712" s="12" t="s">
        <v>157</v>
      </c>
      <c r="E712" s="12">
        <v>95</v>
      </c>
      <c r="F712" s="12">
        <v>362</v>
      </c>
      <c r="G712" s="12">
        <v>58</v>
      </c>
      <c r="H712" s="12">
        <v>95</v>
      </c>
      <c r="I712" s="12">
        <v>24</v>
      </c>
      <c r="J712" s="12">
        <v>5</v>
      </c>
      <c r="K712" s="12">
        <v>12</v>
      </c>
      <c r="L712" s="12">
        <v>37</v>
      </c>
      <c r="M712" s="12">
        <v>2</v>
      </c>
      <c r="N712" s="12">
        <v>1</v>
      </c>
      <c r="O712" s="12">
        <v>23</v>
      </c>
      <c r="P712" s="12">
        <v>88</v>
      </c>
      <c r="AI712" s="12"/>
    </row>
    <row r="713" spans="1:35" x14ac:dyDescent="0.2">
      <c r="A713" s="12" t="s">
        <v>1481</v>
      </c>
      <c r="B713" s="12">
        <v>2011</v>
      </c>
      <c r="C713" s="12" t="s">
        <v>175</v>
      </c>
      <c r="D713" s="12" t="s">
        <v>157</v>
      </c>
      <c r="E713" s="12">
        <v>99</v>
      </c>
      <c r="F713" s="12">
        <v>366</v>
      </c>
      <c r="G713" s="12">
        <v>37</v>
      </c>
      <c r="H713" s="12">
        <v>100</v>
      </c>
      <c r="I713" s="12">
        <v>21</v>
      </c>
      <c r="J713" s="12">
        <v>1</v>
      </c>
      <c r="K713" s="12">
        <v>12</v>
      </c>
      <c r="L713" s="12">
        <v>58</v>
      </c>
      <c r="M713" s="12">
        <v>1</v>
      </c>
      <c r="N713" s="12">
        <v>1</v>
      </c>
      <c r="O713" s="12">
        <v>32</v>
      </c>
      <c r="P713" s="12">
        <v>86</v>
      </c>
      <c r="AI713" s="12"/>
    </row>
    <row r="714" spans="1:35" x14ac:dyDescent="0.2">
      <c r="A714" s="12" t="s">
        <v>1534</v>
      </c>
      <c r="B714" s="12">
        <v>2011</v>
      </c>
      <c r="C714" s="12" t="s">
        <v>180</v>
      </c>
      <c r="D714" s="12" t="s">
        <v>161</v>
      </c>
      <c r="E714" s="12">
        <v>117</v>
      </c>
      <c r="F714" s="12">
        <v>367</v>
      </c>
      <c r="G714" s="12">
        <v>34</v>
      </c>
      <c r="H714" s="12">
        <v>104</v>
      </c>
      <c r="I714" s="12">
        <v>19</v>
      </c>
      <c r="J714" s="12">
        <v>0</v>
      </c>
      <c r="K714" s="12">
        <v>2</v>
      </c>
      <c r="L714" s="12">
        <v>38</v>
      </c>
      <c r="M714" s="12">
        <v>0</v>
      </c>
      <c r="N714" s="12">
        <v>2</v>
      </c>
      <c r="O714" s="12">
        <v>27</v>
      </c>
      <c r="P714" s="12">
        <v>50</v>
      </c>
      <c r="AI714" s="12"/>
    </row>
    <row r="715" spans="1:35" x14ac:dyDescent="0.2">
      <c r="A715" s="12" t="s">
        <v>1575</v>
      </c>
      <c r="B715" s="12">
        <v>2011</v>
      </c>
      <c r="C715" s="12" t="s">
        <v>184</v>
      </c>
      <c r="D715" s="12" t="s">
        <v>157</v>
      </c>
      <c r="E715" s="12">
        <v>113</v>
      </c>
      <c r="F715" s="12">
        <v>369</v>
      </c>
      <c r="G715" s="12">
        <v>72</v>
      </c>
      <c r="H715" s="12">
        <v>118</v>
      </c>
      <c r="I715" s="12">
        <v>25</v>
      </c>
      <c r="J715" s="12">
        <v>0</v>
      </c>
      <c r="K715" s="12">
        <v>30</v>
      </c>
      <c r="L715" s="12">
        <v>75</v>
      </c>
      <c r="M715" s="12">
        <v>4</v>
      </c>
      <c r="N715" s="12">
        <v>2</v>
      </c>
      <c r="O715" s="12">
        <v>58</v>
      </c>
      <c r="P715" s="12">
        <v>85</v>
      </c>
      <c r="AI715" s="12"/>
    </row>
    <row r="716" spans="1:35" x14ac:dyDescent="0.2">
      <c r="A716" s="12" t="s">
        <v>1693</v>
      </c>
      <c r="B716" s="12">
        <v>2011</v>
      </c>
      <c r="C716" s="12" t="s">
        <v>172</v>
      </c>
      <c r="D716" s="12" t="s">
        <v>161</v>
      </c>
      <c r="E716" s="12">
        <v>121</v>
      </c>
      <c r="F716" s="12">
        <v>370</v>
      </c>
      <c r="G716" s="12">
        <v>49</v>
      </c>
      <c r="H716" s="12">
        <v>91</v>
      </c>
      <c r="I716" s="12">
        <v>14</v>
      </c>
      <c r="J716" s="12">
        <v>7</v>
      </c>
      <c r="K716" s="12">
        <v>9</v>
      </c>
      <c r="L716" s="12">
        <v>44</v>
      </c>
      <c r="M716" s="12">
        <v>26</v>
      </c>
      <c r="N716" s="12">
        <v>3</v>
      </c>
      <c r="O716" s="12">
        <v>31</v>
      </c>
      <c r="P716" s="12">
        <v>92</v>
      </c>
      <c r="AI716" s="12"/>
    </row>
    <row r="717" spans="1:35" x14ac:dyDescent="0.2">
      <c r="A717" s="12" t="s">
        <v>1370</v>
      </c>
      <c r="B717" s="12">
        <v>2011</v>
      </c>
      <c r="C717" s="12" t="s">
        <v>171</v>
      </c>
      <c r="D717" s="12" t="s">
        <v>157</v>
      </c>
      <c r="E717" s="12">
        <v>99</v>
      </c>
      <c r="F717" s="12">
        <v>373</v>
      </c>
      <c r="G717" s="12">
        <v>67</v>
      </c>
      <c r="H717" s="12">
        <v>103</v>
      </c>
      <c r="I717" s="12">
        <v>21</v>
      </c>
      <c r="J717" s="12">
        <v>0</v>
      </c>
      <c r="K717" s="12">
        <v>16</v>
      </c>
      <c r="L717" s="12">
        <v>62</v>
      </c>
      <c r="M717" s="12">
        <v>4</v>
      </c>
      <c r="N717" s="12">
        <v>1</v>
      </c>
      <c r="O717" s="12">
        <v>47</v>
      </c>
      <c r="P717" s="12">
        <v>80</v>
      </c>
      <c r="AI717" s="12"/>
    </row>
    <row r="718" spans="1:35" x14ac:dyDescent="0.2">
      <c r="A718" s="12" t="s">
        <v>1682</v>
      </c>
      <c r="B718" s="12">
        <v>2011</v>
      </c>
      <c r="C718" s="12" t="s">
        <v>167</v>
      </c>
      <c r="D718" s="12" t="s">
        <v>157</v>
      </c>
      <c r="E718" s="12">
        <v>131</v>
      </c>
      <c r="F718" s="12">
        <v>373</v>
      </c>
      <c r="G718" s="12">
        <v>45</v>
      </c>
      <c r="H718" s="12">
        <v>83</v>
      </c>
      <c r="I718" s="12">
        <v>20</v>
      </c>
      <c r="J718" s="12">
        <v>3</v>
      </c>
      <c r="K718" s="12">
        <v>8</v>
      </c>
      <c r="L718" s="12">
        <v>36</v>
      </c>
      <c r="M718" s="12">
        <v>11</v>
      </c>
      <c r="N718" s="12">
        <v>7</v>
      </c>
      <c r="O718" s="12">
        <v>38</v>
      </c>
      <c r="P718" s="12">
        <v>87</v>
      </c>
      <c r="AI718" s="12"/>
    </row>
    <row r="719" spans="1:35" x14ac:dyDescent="0.2">
      <c r="A719" s="12" t="s">
        <v>1718</v>
      </c>
      <c r="B719" s="12">
        <v>2011</v>
      </c>
      <c r="C719" s="12" t="s">
        <v>158</v>
      </c>
      <c r="D719" s="12" t="s">
        <v>161</v>
      </c>
      <c r="E719" s="12">
        <v>107</v>
      </c>
      <c r="F719" s="12">
        <v>378</v>
      </c>
      <c r="G719" s="12">
        <v>32</v>
      </c>
      <c r="H719" s="12">
        <v>95</v>
      </c>
      <c r="I719" s="12">
        <v>21</v>
      </c>
      <c r="J719" s="12">
        <v>3</v>
      </c>
      <c r="K719" s="12">
        <v>7</v>
      </c>
      <c r="L719" s="12">
        <v>42</v>
      </c>
      <c r="M719" s="12">
        <v>2</v>
      </c>
      <c r="N719" s="12">
        <v>2</v>
      </c>
      <c r="O719" s="12">
        <v>16</v>
      </c>
      <c r="P719" s="12">
        <v>97</v>
      </c>
      <c r="AI719" s="12"/>
    </row>
    <row r="720" spans="1:35" x14ac:dyDescent="0.2">
      <c r="A720" s="12" t="s">
        <v>1426</v>
      </c>
      <c r="B720" s="12">
        <v>2011</v>
      </c>
      <c r="C720" s="12" t="s">
        <v>172</v>
      </c>
      <c r="D720" s="12" t="s">
        <v>161</v>
      </c>
      <c r="E720" s="12">
        <v>101</v>
      </c>
      <c r="F720" s="12">
        <v>378</v>
      </c>
      <c r="G720" s="12">
        <v>42</v>
      </c>
      <c r="H720" s="12">
        <v>90</v>
      </c>
      <c r="I720" s="12">
        <v>18</v>
      </c>
      <c r="J720" s="12">
        <v>0</v>
      </c>
      <c r="K720" s="12">
        <v>11</v>
      </c>
      <c r="L720" s="12">
        <v>64</v>
      </c>
      <c r="M720" s="12">
        <v>1</v>
      </c>
      <c r="N720" s="12">
        <v>1</v>
      </c>
      <c r="O720" s="12">
        <v>32</v>
      </c>
      <c r="P720" s="12">
        <v>87</v>
      </c>
      <c r="AI720" s="12"/>
    </row>
    <row r="721" spans="1:35" x14ac:dyDescent="0.2">
      <c r="A721" s="12" t="s">
        <v>1620</v>
      </c>
      <c r="B721" s="12">
        <v>2011</v>
      </c>
      <c r="C721" s="12" t="s">
        <v>166</v>
      </c>
      <c r="D721" s="12" t="s">
        <v>161</v>
      </c>
      <c r="E721" s="12">
        <v>119</v>
      </c>
      <c r="F721" s="12">
        <v>378</v>
      </c>
      <c r="G721" s="12">
        <v>61</v>
      </c>
      <c r="H721" s="12">
        <v>115</v>
      </c>
      <c r="I721" s="12">
        <v>20</v>
      </c>
      <c r="J721" s="12">
        <v>6</v>
      </c>
      <c r="K721" s="12">
        <v>4</v>
      </c>
      <c r="L721" s="12">
        <v>37</v>
      </c>
      <c r="M721" s="12">
        <v>13</v>
      </c>
      <c r="N721" s="12">
        <v>4</v>
      </c>
      <c r="O721" s="12">
        <v>19</v>
      </c>
      <c r="P721" s="12">
        <v>70</v>
      </c>
      <c r="AI721" s="12"/>
    </row>
    <row r="722" spans="1:35" x14ac:dyDescent="0.2">
      <c r="A722" s="12" t="s">
        <v>1297</v>
      </c>
      <c r="B722" s="12">
        <v>2011</v>
      </c>
      <c r="C722" s="12" t="s">
        <v>183</v>
      </c>
      <c r="D722" s="12" t="s">
        <v>161</v>
      </c>
      <c r="E722" s="12">
        <v>122</v>
      </c>
      <c r="F722" s="12">
        <v>380</v>
      </c>
      <c r="G722" s="12">
        <v>46</v>
      </c>
      <c r="H722" s="12">
        <v>91</v>
      </c>
      <c r="I722" s="12">
        <v>20</v>
      </c>
      <c r="J722" s="12">
        <v>0</v>
      </c>
      <c r="K722" s="12">
        <v>9</v>
      </c>
      <c r="L722" s="12">
        <v>37</v>
      </c>
      <c r="M722" s="12">
        <v>10</v>
      </c>
      <c r="N722" s="12">
        <v>3</v>
      </c>
      <c r="O722" s="12">
        <v>29</v>
      </c>
      <c r="P722" s="12">
        <v>96</v>
      </c>
      <c r="AI722" s="12"/>
    </row>
    <row r="723" spans="1:35" x14ac:dyDescent="0.2">
      <c r="A723" s="12" t="s">
        <v>1659</v>
      </c>
      <c r="B723" s="12">
        <v>2011</v>
      </c>
      <c r="C723" s="12" t="s">
        <v>178</v>
      </c>
      <c r="D723" s="12" t="s">
        <v>157</v>
      </c>
      <c r="E723" s="12">
        <v>118</v>
      </c>
      <c r="F723" s="12">
        <v>380</v>
      </c>
      <c r="G723" s="12">
        <v>50</v>
      </c>
      <c r="H723" s="12">
        <v>97</v>
      </c>
      <c r="I723" s="12">
        <v>6</v>
      </c>
      <c r="J723" s="12">
        <v>3</v>
      </c>
      <c r="K723" s="12">
        <v>0</v>
      </c>
      <c r="L723" s="12">
        <v>26</v>
      </c>
      <c r="M723" s="12">
        <v>21</v>
      </c>
      <c r="N723" s="12">
        <v>7</v>
      </c>
      <c r="O723" s="12">
        <v>30</v>
      </c>
      <c r="P723" s="12">
        <v>45</v>
      </c>
      <c r="AI723" s="12"/>
    </row>
    <row r="724" spans="1:35" x14ac:dyDescent="0.2">
      <c r="A724" s="12" t="s">
        <v>1348</v>
      </c>
      <c r="B724" s="12">
        <v>2011</v>
      </c>
      <c r="C724" s="12" t="s">
        <v>159</v>
      </c>
      <c r="D724" s="12" t="s">
        <v>157</v>
      </c>
      <c r="E724" s="12">
        <v>114</v>
      </c>
      <c r="F724" s="12">
        <v>380</v>
      </c>
      <c r="G724" s="12">
        <v>36</v>
      </c>
      <c r="H724" s="12">
        <v>89</v>
      </c>
      <c r="I724" s="12">
        <v>23</v>
      </c>
      <c r="J724" s="12">
        <v>1</v>
      </c>
      <c r="K724" s="12">
        <v>7</v>
      </c>
      <c r="L724" s="12">
        <v>38</v>
      </c>
      <c r="M724" s="12">
        <v>8</v>
      </c>
      <c r="N724" s="12">
        <v>2</v>
      </c>
      <c r="O724" s="12">
        <v>22</v>
      </c>
      <c r="P724" s="12">
        <v>67</v>
      </c>
      <c r="AI724" s="12"/>
    </row>
    <row r="725" spans="1:35" x14ac:dyDescent="0.2">
      <c r="A725" s="12" t="s">
        <v>1612</v>
      </c>
      <c r="B725" s="12">
        <v>2011</v>
      </c>
      <c r="C725" s="12" t="s">
        <v>172</v>
      </c>
      <c r="D725" s="12" t="s">
        <v>161</v>
      </c>
      <c r="E725" s="12">
        <v>113</v>
      </c>
      <c r="F725" s="12">
        <v>381</v>
      </c>
      <c r="G725" s="12">
        <v>43</v>
      </c>
      <c r="H725" s="12">
        <v>110</v>
      </c>
      <c r="I725" s="12">
        <v>28</v>
      </c>
      <c r="J725" s="12">
        <v>1</v>
      </c>
      <c r="K725" s="12">
        <v>4</v>
      </c>
      <c r="L725" s="12">
        <v>44</v>
      </c>
      <c r="M725" s="12">
        <v>13</v>
      </c>
      <c r="N725" s="12">
        <v>2</v>
      </c>
      <c r="O725" s="12">
        <v>52</v>
      </c>
      <c r="P725" s="12">
        <v>92</v>
      </c>
      <c r="AI725" s="12"/>
    </row>
    <row r="726" spans="1:35" x14ac:dyDescent="0.2">
      <c r="A726" s="12" t="s">
        <v>1489</v>
      </c>
      <c r="B726" s="12">
        <v>2011</v>
      </c>
      <c r="C726" s="12" t="s">
        <v>182</v>
      </c>
      <c r="D726" s="12" t="s">
        <v>157</v>
      </c>
      <c r="E726" s="12">
        <v>121</v>
      </c>
      <c r="F726" s="12">
        <v>387</v>
      </c>
      <c r="G726" s="12">
        <v>53</v>
      </c>
      <c r="H726" s="12">
        <v>99</v>
      </c>
      <c r="I726" s="12">
        <v>22</v>
      </c>
      <c r="J726" s="12">
        <v>2</v>
      </c>
      <c r="K726" s="12">
        <v>14</v>
      </c>
      <c r="L726" s="12">
        <v>49</v>
      </c>
      <c r="M726" s="12">
        <v>1</v>
      </c>
      <c r="N726" s="12">
        <v>1</v>
      </c>
      <c r="O726" s="12">
        <v>21</v>
      </c>
      <c r="P726" s="12">
        <v>114</v>
      </c>
      <c r="AI726" s="12"/>
    </row>
    <row r="727" spans="1:35" x14ac:dyDescent="0.2">
      <c r="A727" s="12" t="s">
        <v>1794</v>
      </c>
      <c r="B727" s="12">
        <v>2011</v>
      </c>
      <c r="C727" s="12" t="s">
        <v>183</v>
      </c>
      <c r="D727" s="12" t="s">
        <v>161</v>
      </c>
      <c r="E727" s="12">
        <v>113</v>
      </c>
      <c r="F727" s="12">
        <v>389</v>
      </c>
      <c r="G727" s="12">
        <v>48</v>
      </c>
      <c r="H727" s="12">
        <v>104</v>
      </c>
      <c r="I727" s="12">
        <v>22</v>
      </c>
      <c r="J727" s="12">
        <v>1</v>
      </c>
      <c r="K727" s="12">
        <v>15</v>
      </c>
      <c r="L727" s="12">
        <v>52</v>
      </c>
      <c r="M727" s="12">
        <v>0</v>
      </c>
      <c r="N727" s="12">
        <v>2</v>
      </c>
      <c r="O727" s="12">
        <v>38</v>
      </c>
      <c r="P727" s="12">
        <v>76</v>
      </c>
      <c r="AI727" s="12"/>
    </row>
    <row r="728" spans="1:35" x14ac:dyDescent="0.2">
      <c r="A728" s="12" t="s">
        <v>1500</v>
      </c>
      <c r="B728" s="12">
        <v>2011</v>
      </c>
      <c r="C728" s="12" t="s">
        <v>173</v>
      </c>
      <c r="D728" s="12" t="s">
        <v>161</v>
      </c>
      <c r="E728" s="12">
        <v>102</v>
      </c>
      <c r="F728" s="12">
        <v>389</v>
      </c>
      <c r="G728" s="12">
        <v>60</v>
      </c>
      <c r="H728" s="12">
        <v>99</v>
      </c>
      <c r="I728" s="12">
        <v>23</v>
      </c>
      <c r="J728" s="12">
        <v>1</v>
      </c>
      <c r="K728" s="12">
        <v>14</v>
      </c>
      <c r="L728" s="12">
        <v>61</v>
      </c>
      <c r="M728" s="12">
        <v>13</v>
      </c>
      <c r="N728" s="12">
        <v>2</v>
      </c>
      <c r="O728" s="12">
        <v>52</v>
      </c>
      <c r="P728" s="12">
        <v>97</v>
      </c>
      <c r="AI728" s="12"/>
    </row>
    <row r="729" spans="1:35" x14ac:dyDescent="0.2">
      <c r="A729" s="12" t="s">
        <v>1677</v>
      </c>
      <c r="B729" s="12">
        <v>2011</v>
      </c>
      <c r="C729" s="12" t="s">
        <v>173</v>
      </c>
      <c r="D729" s="12" t="s">
        <v>161</v>
      </c>
      <c r="E729" s="12">
        <v>109</v>
      </c>
      <c r="F729" s="12">
        <v>391</v>
      </c>
      <c r="G729" s="12">
        <v>49</v>
      </c>
      <c r="H729" s="12">
        <v>125</v>
      </c>
      <c r="I729" s="12">
        <v>28</v>
      </c>
      <c r="J729" s="12">
        <v>2</v>
      </c>
      <c r="K729" s="12">
        <v>6</v>
      </c>
      <c r="L729" s="12">
        <v>49</v>
      </c>
      <c r="M729" s="12">
        <v>5</v>
      </c>
      <c r="N729" s="12">
        <v>5</v>
      </c>
      <c r="O729" s="12">
        <v>24</v>
      </c>
      <c r="P729" s="12">
        <v>42</v>
      </c>
      <c r="AI729" s="12"/>
    </row>
    <row r="730" spans="1:35" x14ac:dyDescent="0.2">
      <c r="A730" s="12" t="s">
        <v>1435</v>
      </c>
      <c r="B730" s="12">
        <v>2011</v>
      </c>
      <c r="C730" s="12" t="s">
        <v>168</v>
      </c>
      <c r="D730" s="12" t="s">
        <v>157</v>
      </c>
      <c r="E730" s="12">
        <v>113</v>
      </c>
      <c r="F730" s="12">
        <v>395</v>
      </c>
      <c r="G730" s="12">
        <v>59</v>
      </c>
      <c r="H730" s="12">
        <v>118</v>
      </c>
      <c r="I730" s="12">
        <v>26</v>
      </c>
      <c r="J730" s="12">
        <v>1</v>
      </c>
      <c r="K730" s="12">
        <v>7</v>
      </c>
      <c r="L730" s="12">
        <v>54</v>
      </c>
      <c r="M730" s="12">
        <v>4</v>
      </c>
      <c r="N730" s="12">
        <v>2</v>
      </c>
      <c r="O730" s="12">
        <v>38</v>
      </c>
      <c r="P730" s="12">
        <v>36</v>
      </c>
      <c r="AI730" s="12"/>
    </row>
    <row r="731" spans="1:35" x14ac:dyDescent="0.2">
      <c r="A731" s="12" t="s">
        <v>1543</v>
      </c>
      <c r="B731" s="12">
        <v>2011</v>
      </c>
      <c r="C731" s="12" t="s">
        <v>183</v>
      </c>
      <c r="D731" s="12" t="s">
        <v>161</v>
      </c>
      <c r="E731" s="12">
        <v>101</v>
      </c>
      <c r="F731" s="12">
        <v>395</v>
      </c>
      <c r="G731" s="12">
        <v>52</v>
      </c>
      <c r="H731" s="12">
        <v>114</v>
      </c>
      <c r="I731" s="12">
        <v>21</v>
      </c>
      <c r="J731" s="12">
        <v>2</v>
      </c>
      <c r="K731" s="12">
        <v>12</v>
      </c>
      <c r="L731" s="12">
        <v>49</v>
      </c>
      <c r="M731" s="12">
        <v>3</v>
      </c>
      <c r="N731" s="12">
        <v>1</v>
      </c>
      <c r="O731" s="12">
        <v>41</v>
      </c>
      <c r="P731" s="12">
        <v>73</v>
      </c>
      <c r="AI731" s="12"/>
    </row>
    <row r="732" spans="1:35" x14ac:dyDescent="0.2">
      <c r="A732" s="12" t="s">
        <v>1774</v>
      </c>
      <c r="B732" s="12">
        <v>2011</v>
      </c>
      <c r="C732" s="12" t="s">
        <v>160</v>
      </c>
      <c r="D732" s="12" t="s">
        <v>161</v>
      </c>
      <c r="E732" s="12">
        <v>128</v>
      </c>
      <c r="F732" s="12">
        <v>396</v>
      </c>
      <c r="G732" s="12">
        <v>50</v>
      </c>
      <c r="H732" s="12">
        <v>90</v>
      </c>
      <c r="I732" s="12">
        <v>18</v>
      </c>
      <c r="J732" s="12">
        <v>2</v>
      </c>
      <c r="K732" s="12">
        <v>14</v>
      </c>
      <c r="L732" s="12">
        <v>42</v>
      </c>
      <c r="M732" s="12">
        <v>9</v>
      </c>
      <c r="N732" s="12">
        <v>2</v>
      </c>
      <c r="O732" s="12">
        <v>51</v>
      </c>
      <c r="P732" s="12">
        <v>93</v>
      </c>
      <c r="AI732" s="12"/>
    </row>
    <row r="733" spans="1:35" x14ac:dyDescent="0.2">
      <c r="A733" s="12" t="s">
        <v>1519</v>
      </c>
      <c r="B733" s="12">
        <v>2011</v>
      </c>
      <c r="C733" s="12" t="s">
        <v>164</v>
      </c>
      <c r="D733" s="12" t="s">
        <v>157</v>
      </c>
      <c r="E733" s="12">
        <v>104</v>
      </c>
      <c r="F733" s="12">
        <v>396</v>
      </c>
      <c r="G733" s="12">
        <v>38</v>
      </c>
      <c r="H733" s="12">
        <v>89</v>
      </c>
      <c r="I733" s="12">
        <v>15</v>
      </c>
      <c r="J733" s="12">
        <v>1</v>
      </c>
      <c r="K733" s="12">
        <v>6</v>
      </c>
      <c r="L733" s="12">
        <v>45</v>
      </c>
      <c r="M733" s="12">
        <v>16</v>
      </c>
      <c r="N733" s="12">
        <v>3</v>
      </c>
      <c r="O733" s="12">
        <v>23</v>
      </c>
      <c r="P733" s="12">
        <v>53</v>
      </c>
      <c r="AI733" s="12"/>
    </row>
    <row r="734" spans="1:35" x14ac:dyDescent="0.2">
      <c r="A734" s="12" t="s">
        <v>1407</v>
      </c>
      <c r="B734" s="12">
        <v>2011</v>
      </c>
      <c r="C734" s="12" t="s">
        <v>184</v>
      </c>
      <c r="D734" s="12" t="s">
        <v>157</v>
      </c>
      <c r="E734" s="12">
        <v>113</v>
      </c>
      <c r="F734" s="12">
        <v>396</v>
      </c>
      <c r="G734" s="12">
        <v>40</v>
      </c>
      <c r="H734" s="12">
        <v>108</v>
      </c>
      <c r="I734" s="12">
        <v>27</v>
      </c>
      <c r="J734" s="12">
        <v>1</v>
      </c>
      <c r="K734" s="12">
        <v>7</v>
      </c>
      <c r="L734" s="12">
        <v>37</v>
      </c>
      <c r="M734" s="12">
        <v>0</v>
      </c>
      <c r="N734" s="12">
        <v>2</v>
      </c>
      <c r="O734" s="12">
        <v>20</v>
      </c>
      <c r="P734" s="12">
        <v>65</v>
      </c>
      <c r="AI734" s="12"/>
    </row>
    <row r="735" spans="1:35" x14ac:dyDescent="0.2">
      <c r="A735" s="12" t="s">
        <v>1422</v>
      </c>
      <c r="B735" s="12">
        <v>2011</v>
      </c>
      <c r="C735" s="12" t="s">
        <v>172</v>
      </c>
      <c r="D735" s="12" t="s">
        <v>161</v>
      </c>
      <c r="E735" s="12">
        <v>119</v>
      </c>
      <c r="F735" s="12">
        <v>398</v>
      </c>
      <c r="G735" s="12">
        <v>54</v>
      </c>
      <c r="H735" s="12">
        <v>98</v>
      </c>
      <c r="I735" s="12">
        <v>15</v>
      </c>
      <c r="J735" s="12">
        <v>3</v>
      </c>
      <c r="K735" s="12">
        <v>7</v>
      </c>
      <c r="L735" s="12">
        <v>43</v>
      </c>
      <c r="M735" s="12">
        <v>19</v>
      </c>
      <c r="N735" s="12">
        <v>3</v>
      </c>
      <c r="O735" s="12">
        <v>49</v>
      </c>
      <c r="P735" s="12">
        <v>84</v>
      </c>
      <c r="AI735" s="12"/>
    </row>
    <row r="736" spans="1:35" x14ac:dyDescent="0.2">
      <c r="A736" s="12" t="s">
        <v>1460</v>
      </c>
      <c r="B736" s="12">
        <v>2011</v>
      </c>
      <c r="C736" s="12" t="s">
        <v>186</v>
      </c>
      <c r="D736" s="12" t="s">
        <v>161</v>
      </c>
      <c r="E736" s="12">
        <v>103</v>
      </c>
      <c r="F736" s="12">
        <v>398</v>
      </c>
      <c r="G736" s="12">
        <v>54</v>
      </c>
      <c r="H736" s="12">
        <v>103</v>
      </c>
      <c r="I736" s="12">
        <v>21</v>
      </c>
      <c r="J736" s="12">
        <v>6</v>
      </c>
      <c r="K736" s="12">
        <v>11</v>
      </c>
      <c r="L736" s="12">
        <v>44</v>
      </c>
      <c r="M736" s="12">
        <v>14</v>
      </c>
      <c r="N736" s="12">
        <v>0</v>
      </c>
      <c r="O736" s="12">
        <v>39</v>
      </c>
      <c r="P736" s="12">
        <v>47</v>
      </c>
      <c r="AI736" s="12"/>
    </row>
    <row r="737" spans="1:35" x14ac:dyDescent="0.2">
      <c r="A737" s="12" t="s">
        <v>1624</v>
      </c>
      <c r="B737" s="12">
        <v>2011</v>
      </c>
      <c r="C737" s="12" t="s">
        <v>158</v>
      </c>
      <c r="D737" s="12" t="s">
        <v>161</v>
      </c>
      <c r="E737" s="12">
        <v>100</v>
      </c>
      <c r="F737" s="12">
        <v>399</v>
      </c>
      <c r="G737" s="12">
        <v>49</v>
      </c>
      <c r="H737" s="12">
        <v>123</v>
      </c>
      <c r="I737" s="12">
        <v>26</v>
      </c>
      <c r="J737" s="12">
        <v>3</v>
      </c>
      <c r="K737" s="12">
        <v>11</v>
      </c>
      <c r="L737" s="12">
        <v>62</v>
      </c>
      <c r="M737" s="12">
        <v>7</v>
      </c>
      <c r="N737" s="12">
        <v>1</v>
      </c>
      <c r="O737" s="12">
        <v>30</v>
      </c>
      <c r="P737" s="12">
        <v>86</v>
      </c>
      <c r="AI737" s="12"/>
    </row>
    <row r="738" spans="1:35" x14ac:dyDescent="0.2">
      <c r="A738" s="12" t="s">
        <v>1439</v>
      </c>
      <c r="B738" s="12">
        <v>2011</v>
      </c>
      <c r="C738" s="12" t="s">
        <v>188</v>
      </c>
      <c r="D738" s="12" t="s">
        <v>161</v>
      </c>
      <c r="E738" s="12">
        <v>130</v>
      </c>
      <c r="F738" s="12">
        <v>401</v>
      </c>
      <c r="G738" s="12">
        <v>52</v>
      </c>
      <c r="H738" s="12">
        <v>97</v>
      </c>
      <c r="I738" s="12">
        <v>21</v>
      </c>
      <c r="J738" s="12">
        <v>2</v>
      </c>
      <c r="K738" s="12">
        <v>15</v>
      </c>
      <c r="L738" s="12">
        <v>47</v>
      </c>
      <c r="M738" s="12">
        <v>8</v>
      </c>
      <c r="N738" s="12">
        <v>1</v>
      </c>
      <c r="O738" s="12">
        <v>38</v>
      </c>
      <c r="P738" s="12">
        <v>84</v>
      </c>
      <c r="AI738" s="12"/>
    </row>
    <row r="739" spans="1:35" x14ac:dyDescent="0.2">
      <c r="A739" s="12" t="s">
        <v>1574</v>
      </c>
      <c r="B739" s="12">
        <v>2011</v>
      </c>
      <c r="C739" s="12" t="s">
        <v>184</v>
      </c>
      <c r="D739" s="12" t="s">
        <v>157</v>
      </c>
      <c r="E739" s="12">
        <v>120</v>
      </c>
      <c r="F739" s="12">
        <v>404</v>
      </c>
      <c r="G739" s="12">
        <v>46</v>
      </c>
      <c r="H739" s="12">
        <v>111</v>
      </c>
      <c r="I739" s="12">
        <v>14</v>
      </c>
      <c r="J739" s="12">
        <v>2</v>
      </c>
      <c r="K739" s="12">
        <v>11</v>
      </c>
      <c r="L739" s="12">
        <v>46</v>
      </c>
      <c r="M739" s="12">
        <v>11</v>
      </c>
      <c r="N739" s="12">
        <v>6</v>
      </c>
      <c r="O739" s="12">
        <v>33</v>
      </c>
      <c r="P739" s="12">
        <v>61</v>
      </c>
      <c r="AI739" s="12"/>
    </row>
    <row r="740" spans="1:35" x14ac:dyDescent="0.2">
      <c r="A740" s="12" t="s">
        <v>1458</v>
      </c>
      <c r="B740" s="12">
        <v>2011</v>
      </c>
      <c r="C740" s="12" t="s">
        <v>185</v>
      </c>
      <c r="D740" s="12" t="s">
        <v>161</v>
      </c>
      <c r="E740" s="12">
        <v>121</v>
      </c>
      <c r="F740" s="12">
        <v>405</v>
      </c>
      <c r="G740" s="12">
        <v>54</v>
      </c>
      <c r="H740" s="12">
        <v>97</v>
      </c>
      <c r="I740" s="12">
        <v>25</v>
      </c>
      <c r="J740" s="12">
        <v>0</v>
      </c>
      <c r="K740" s="12">
        <v>14</v>
      </c>
      <c r="L740" s="12">
        <v>52</v>
      </c>
      <c r="M740" s="12">
        <v>5</v>
      </c>
      <c r="N740" s="12">
        <v>2</v>
      </c>
      <c r="O740" s="12">
        <v>49</v>
      </c>
      <c r="P740" s="12">
        <v>96</v>
      </c>
      <c r="AI740" s="12"/>
    </row>
    <row r="741" spans="1:35" x14ac:dyDescent="0.2">
      <c r="A741" s="12" t="s">
        <v>1889</v>
      </c>
      <c r="B741" s="12">
        <v>2011</v>
      </c>
      <c r="C741" s="12" t="s">
        <v>170</v>
      </c>
      <c r="D741" s="12" t="s">
        <v>157</v>
      </c>
      <c r="E741" s="12">
        <v>97</v>
      </c>
      <c r="F741" s="12">
        <v>406</v>
      </c>
      <c r="G741" s="12">
        <v>50</v>
      </c>
      <c r="H741" s="12">
        <v>123</v>
      </c>
      <c r="I741" s="12">
        <v>26</v>
      </c>
      <c r="J741" s="12">
        <v>8</v>
      </c>
      <c r="K741" s="12">
        <v>2</v>
      </c>
      <c r="L741" s="12">
        <v>36</v>
      </c>
      <c r="M741" s="12">
        <v>22</v>
      </c>
      <c r="N741" s="12">
        <v>11</v>
      </c>
      <c r="O741" s="12">
        <v>21</v>
      </c>
      <c r="P741" s="12">
        <v>62</v>
      </c>
      <c r="AI741" s="12"/>
    </row>
    <row r="742" spans="1:35" x14ac:dyDescent="0.2">
      <c r="A742" s="12" t="s">
        <v>1582</v>
      </c>
      <c r="B742" s="12">
        <v>2011</v>
      </c>
      <c r="C742" s="12" t="s">
        <v>186</v>
      </c>
      <c r="D742" s="12" t="s">
        <v>161</v>
      </c>
      <c r="E742" s="12">
        <v>132</v>
      </c>
      <c r="F742" s="12">
        <v>410</v>
      </c>
      <c r="G742" s="12">
        <v>49</v>
      </c>
      <c r="H742" s="12">
        <v>116</v>
      </c>
      <c r="I742" s="12">
        <v>23</v>
      </c>
      <c r="J742" s="12">
        <v>0</v>
      </c>
      <c r="K742" s="12">
        <v>6</v>
      </c>
      <c r="L742" s="12">
        <v>40</v>
      </c>
      <c r="M742" s="12">
        <v>1</v>
      </c>
      <c r="N742" s="12">
        <v>0</v>
      </c>
      <c r="O742" s="12">
        <v>48</v>
      </c>
      <c r="P742" s="12">
        <v>48</v>
      </c>
      <c r="AI742" s="12"/>
    </row>
    <row r="743" spans="1:35" x14ac:dyDescent="0.2">
      <c r="A743" s="12" t="s">
        <v>1468</v>
      </c>
      <c r="B743" s="12">
        <v>2011</v>
      </c>
      <c r="C743" s="12" t="s">
        <v>187</v>
      </c>
      <c r="D743" s="12" t="s">
        <v>161</v>
      </c>
      <c r="E743" s="12">
        <v>134</v>
      </c>
      <c r="F743" s="12">
        <v>411</v>
      </c>
      <c r="G743" s="12">
        <v>38</v>
      </c>
      <c r="H743" s="12">
        <v>113</v>
      </c>
      <c r="I743" s="12">
        <v>23</v>
      </c>
      <c r="J743" s="12">
        <v>0</v>
      </c>
      <c r="K743" s="12">
        <v>8</v>
      </c>
      <c r="L743" s="12">
        <v>49</v>
      </c>
      <c r="M743" s="12">
        <v>0</v>
      </c>
      <c r="N743" s="12">
        <v>0</v>
      </c>
      <c r="O743" s="12">
        <v>22</v>
      </c>
      <c r="P743" s="12">
        <v>83</v>
      </c>
      <c r="AI743" s="12"/>
    </row>
    <row r="744" spans="1:35" x14ac:dyDescent="0.2">
      <c r="A744" s="12" t="s">
        <v>1509</v>
      </c>
      <c r="B744" s="12">
        <v>2011</v>
      </c>
      <c r="C744" s="12" t="s">
        <v>174</v>
      </c>
      <c r="D744" s="12" t="s">
        <v>161</v>
      </c>
      <c r="E744" s="12">
        <v>128</v>
      </c>
      <c r="F744" s="12">
        <v>413</v>
      </c>
      <c r="G744" s="12">
        <v>43</v>
      </c>
      <c r="H744" s="12">
        <v>103</v>
      </c>
      <c r="I744" s="12">
        <v>25</v>
      </c>
      <c r="J744" s="12">
        <v>3</v>
      </c>
      <c r="K744" s="12">
        <v>2</v>
      </c>
      <c r="L744" s="12">
        <v>32</v>
      </c>
      <c r="M744" s="12">
        <v>2</v>
      </c>
      <c r="N744" s="12">
        <v>5</v>
      </c>
      <c r="O744" s="12">
        <v>30</v>
      </c>
      <c r="P744" s="12">
        <v>93</v>
      </c>
      <c r="AI744" s="12"/>
    </row>
    <row r="745" spans="1:35" x14ac:dyDescent="0.2">
      <c r="A745" s="12" t="s">
        <v>1784</v>
      </c>
      <c r="B745" s="12">
        <v>2011</v>
      </c>
      <c r="C745" s="12" t="s">
        <v>156</v>
      </c>
      <c r="D745" s="12" t="s">
        <v>157</v>
      </c>
      <c r="E745" s="12">
        <v>126</v>
      </c>
      <c r="F745" s="12">
        <v>413</v>
      </c>
      <c r="G745" s="12">
        <v>44</v>
      </c>
      <c r="H745" s="12">
        <v>101</v>
      </c>
      <c r="I745" s="12">
        <v>18</v>
      </c>
      <c r="J745" s="12">
        <v>1</v>
      </c>
      <c r="K745" s="12">
        <v>10</v>
      </c>
      <c r="L745" s="12">
        <v>41</v>
      </c>
      <c r="M745" s="12">
        <v>5</v>
      </c>
      <c r="N745" s="12">
        <v>4</v>
      </c>
      <c r="O745" s="12">
        <v>22</v>
      </c>
      <c r="P745" s="12">
        <v>57</v>
      </c>
      <c r="AI745" s="12"/>
    </row>
    <row r="746" spans="1:35" x14ac:dyDescent="0.2">
      <c r="A746" s="12" t="s">
        <v>1390</v>
      </c>
      <c r="B746" s="12">
        <v>2011</v>
      </c>
      <c r="C746" s="12" t="s">
        <v>156</v>
      </c>
      <c r="D746" s="12" t="s">
        <v>157</v>
      </c>
      <c r="E746" s="12">
        <v>122</v>
      </c>
      <c r="F746" s="12">
        <v>415</v>
      </c>
      <c r="G746" s="12">
        <v>36</v>
      </c>
      <c r="H746" s="12">
        <v>66</v>
      </c>
      <c r="I746" s="12">
        <v>16</v>
      </c>
      <c r="J746" s="12">
        <v>0</v>
      </c>
      <c r="K746" s="12">
        <v>11</v>
      </c>
      <c r="L746" s="12">
        <v>42</v>
      </c>
      <c r="M746" s="12">
        <v>0</v>
      </c>
      <c r="N746" s="12">
        <v>1</v>
      </c>
      <c r="O746" s="12">
        <v>75</v>
      </c>
      <c r="P746" s="12">
        <v>177</v>
      </c>
      <c r="AI746" s="12"/>
    </row>
    <row r="747" spans="1:35" x14ac:dyDescent="0.2">
      <c r="A747" s="12" t="s">
        <v>1569</v>
      </c>
      <c r="B747" s="12">
        <v>2011</v>
      </c>
      <c r="C747" s="12" t="s">
        <v>171</v>
      </c>
      <c r="D747" s="12" t="s">
        <v>157</v>
      </c>
      <c r="E747" s="12">
        <v>125</v>
      </c>
      <c r="F747" s="12">
        <v>417</v>
      </c>
      <c r="G747" s="12">
        <v>57</v>
      </c>
      <c r="H747" s="12">
        <v>99</v>
      </c>
      <c r="I747" s="12">
        <v>17</v>
      </c>
      <c r="J747" s="12">
        <v>0</v>
      </c>
      <c r="K747" s="12">
        <v>18</v>
      </c>
      <c r="L747" s="12">
        <v>65</v>
      </c>
      <c r="M747" s="12">
        <v>8</v>
      </c>
      <c r="N747" s="12">
        <v>2</v>
      </c>
      <c r="O747" s="12">
        <v>50</v>
      </c>
      <c r="P747" s="12">
        <v>81</v>
      </c>
      <c r="AI747" s="12"/>
    </row>
    <row r="748" spans="1:35" x14ac:dyDescent="0.2">
      <c r="A748" s="12" t="s">
        <v>1338</v>
      </c>
      <c r="B748" s="12">
        <v>2011</v>
      </c>
      <c r="C748" s="12" t="s">
        <v>188</v>
      </c>
      <c r="D748" s="12" t="s">
        <v>161</v>
      </c>
      <c r="E748" s="12">
        <v>124</v>
      </c>
      <c r="F748" s="12">
        <v>421</v>
      </c>
      <c r="G748" s="12">
        <v>59</v>
      </c>
      <c r="H748" s="12">
        <v>127</v>
      </c>
      <c r="I748" s="12">
        <v>27</v>
      </c>
      <c r="J748" s="12">
        <v>0</v>
      </c>
      <c r="K748" s="12">
        <v>14</v>
      </c>
      <c r="L748" s="12">
        <v>69</v>
      </c>
      <c r="M748" s="12">
        <v>0</v>
      </c>
      <c r="N748" s="12">
        <v>1</v>
      </c>
      <c r="O748" s="12">
        <v>59</v>
      </c>
      <c r="P748" s="12">
        <v>71</v>
      </c>
      <c r="AI748" s="12"/>
    </row>
    <row r="749" spans="1:35" x14ac:dyDescent="0.2">
      <c r="A749" s="12" t="s">
        <v>1580</v>
      </c>
      <c r="B749" s="12">
        <v>2011</v>
      </c>
      <c r="C749" s="12" t="s">
        <v>156</v>
      </c>
      <c r="D749" s="12" t="s">
        <v>157</v>
      </c>
      <c r="E749" s="12">
        <v>118</v>
      </c>
      <c r="F749" s="12">
        <v>421</v>
      </c>
      <c r="G749" s="12">
        <v>53</v>
      </c>
      <c r="H749" s="12">
        <v>107</v>
      </c>
      <c r="I749" s="12">
        <v>31</v>
      </c>
      <c r="J749" s="12">
        <v>0</v>
      </c>
      <c r="K749" s="12">
        <v>24</v>
      </c>
      <c r="L749" s="12">
        <v>77</v>
      </c>
      <c r="M749" s="12">
        <v>1</v>
      </c>
      <c r="N749" s="12">
        <v>1</v>
      </c>
      <c r="O749" s="12">
        <v>34</v>
      </c>
      <c r="P749" s="12">
        <v>84</v>
      </c>
      <c r="AI749" s="12"/>
    </row>
    <row r="750" spans="1:35" x14ac:dyDescent="0.2">
      <c r="A750" s="12" t="s">
        <v>1537</v>
      </c>
      <c r="B750" s="12">
        <v>2011</v>
      </c>
      <c r="C750" s="12" t="s">
        <v>162</v>
      </c>
      <c r="D750" s="12" t="s">
        <v>161</v>
      </c>
      <c r="E750" s="12">
        <v>125</v>
      </c>
      <c r="F750" s="12">
        <v>421</v>
      </c>
      <c r="G750" s="12">
        <v>46</v>
      </c>
      <c r="H750" s="12">
        <v>96</v>
      </c>
      <c r="I750" s="12">
        <v>26</v>
      </c>
      <c r="J750" s="12">
        <v>0</v>
      </c>
      <c r="K750" s="12">
        <v>17</v>
      </c>
      <c r="L750" s="12">
        <v>54</v>
      </c>
      <c r="M750" s="12">
        <v>0</v>
      </c>
      <c r="N750" s="12">
        <v>0</v>
      </c>
      <c r="O750" s="12">
        <v>45</v>
      </c>
      <c r="P750" s="12">
        <v>124</v>
      </c>
      <c r="AI750" s="12"/>
    </row>
    <row r="751" spans="1:35" x14ac:dyDescent="0.2">
      <c r="A751" s="12" t="s">
        <v>1615</v>
      </c>
      <c r="B751" s="12">
        <v>2011</v>
      </c>
      <c r="C751" s="12" t="s">
        <v>174</v>
      </c>
      <c r="D751" s="12" t="s">
        <v>161</v>
      </c>
      <c r="E751" s="12">
        <v>148</v>
      </c>
      <c r="F751" s="12">
        <v>423</v>
      </c>
      <c r="G751" s="12">
        <v>51</v>
      </c>
      <c r="H751" s="12">
        <v>103</v>
      </c>
      <c r="I751" s="12">
        <v>30</v>
      </c>
      <c r="J751" s="12">
        <v>1</v>
      </c>
      <c r="K751" s="12">
        <v>16</v>
      </c>
      <c r="L751" s="12">
        <v>58</v>
      </c>
      <c r="M751" s="12">
        <v>6</v>
      </c>
      <c r="N751" s="12">
        <v>3</v>
      </c>
      <c r="O751" s="12">
        <v>48</v>
      </c>
      <c r="P751" s="12">
        <v>104</v>
      </c>
      <c r="AI751" s="12"/>
    </row>
    <row r="752" spans="1:35" x14ac:dyDescent="0.2">
      <c r="A752" s="12" t="s">
        <v>1685</v>
      </c>
      <c r="B752" s="12">
        <v>2011</v>
      </c>
      <c r="C752" s="12" t="s">
        <v>185</v>
      </c>
      <c r="D752" s="12" t="s">
        <v>161</v>
      </c>
      <c r="E752" s="12">
        <v>117</v>
      </c>
      <c r="F752" s="12">
        <v>426</v>
      </c>
      <c r="G752" s="12">
        <v>55</v>
      </c>
      <c r="H752" s="12">
        <v>134</v>
      </c>
      <c r="I752" s="12">
        <v>26</v>
      </c>
      <c r="J752" s="12">
        <v>3</v>
      </c>
      <c r="K752" s="12">
        <v>23</v>
      </c>
      <c r="L752" s="12">
        <v>70</v>
      </c>
      <c r="M752" s="12">
        <v>2</v>
      </c>
      <c r="N752" s="12">
        <v>4</v>
      </c>
      <c r="O752" s="12">
        <v>32</v>
      </c>
      <c r="P752" s="12">
        <v>63</v>
      </c>
      <c r="AI752" s="12"/>
    </row>
    <row r="753" spans="1:35" x14ac:dyDescent="0.2">
      <c r="A753" s="12" t="s">
        <v>1800</v>
      </c>
      <c r="B753" s="12">
        <v>2011</v>
      </c>
      <c r="C753" s="12" t="s">
        <v>159</v>
      </c>
      <c r="D753" s="12" t="s">
        <v>157</v>
      </c>
      <c r="E753" s="12">
        <v>123</v>
      </c>
      <c r="F753" s="12">
        <v>427</v>
      </c>
      <c r="G753" s="12">
        <v>38</v>
      </c>
      <c r="H753" s="12">
        <v>100</v>
      </c>
      <c r="I753" s="12">
        <v>24</v>
      </c>
      <c r="J753" s="12">
        <v>0</v>
      </c>
      <c r="K753" s="12">
        <v>15</v>
      </c>
      <c r="L753" s="12">
        <v>55</v>
      </c>
      <c r="M753" s="12">
        <v>0</v>
      </c>
      <c r="N753" s="12">
        <v>0</v>
      </c>
      <c r="O753" s="12">
        <v>55</v>
      </c>
      <c r="P753" s="12">
        <v>105</v>
      </c>
      <c r="AI753" s="12"/>
    </row>
    <row r="754" spans="1:35" x14ac:dyDescent="0.2">
      <c r="A754" s="12" t="s">
        <v>1751</v>
      </c>
      <c r="B754" s="12">
        <v>2011</v>
      </c>
      <c r="C754" s="12" t="s">
        <v>182</v>
      </c>
      <c r="D754" s="12" t="s">
        <v>157</v>
      </c>
      <c r="E754" s="12">
        <v>115</v>
      </c>
      <c r="F754" s="12">
        <v>428</v>
      </c>
      <c r="G754" s="12">
        <v>75</v>
      </c>
      <c r="H754" s="12">
        <v>121</v>
      </c>
      <c r="I754" s="12">
        <v>25</v>
      </c>
      <c r="J754" s="12">
        <v>1</v>
      </c>
      <c r="K754" s="12">
        <v>16</v>
      </c>
      <c r="L754" s="12">
        <v>54</v>
      </c>
      <c r="M754" s="12">
        <v>5</v>
      </c>
      <c r="N754" s="12">
        <v>3</v>
      </c>
      <c r="O754" s="12">
        <v>35</v>
      </c>
      <c r="P754" s="12">
        <v>83</v>
      </c>
      <c r="AI754" s="12"/>
    </row>
    <row r="755" spans="1:35" x14ac:dyDescent="0.2">
      <c r="A755" s="12" t="s">
        <v>1546</v>
      </c>
      <c r="B755" s="12">
        <v>2011</v>
      </c>
      <c r="C755" s="12" t="s">
        <v>158</v>
      </c>
      <c r="D755" s="12" t="s">
        <v>161</v>
      </c>
      <c r="E755" s="12">
        <v>105</v>
      </c>
      <c r="F755" s="12">
        <v>429</v>
      </c>
      <c r="G755" s="12">
        <v>64</v>
      </c>
      <c r="H755" s="12">
        <v>130</v>
      </c>
      <c r="I755" s="12">
        <v>26</v>
      </c>
      <c r="J755" s="12">
        <v>7</v>
      </c>
      <c r="K755" s="12">
        <v>1</v>
      </c>
      <c r="L755" s="12">
        <v>32</v>
      </c>
      <c r="M755" s="12">
        <v>39</v>
      </c>
      <c r="N755" s="12">
        <v>7</v>
      </c>
      <c r="O755" s="12">
        <v>38</v>
      </c>
      <c r="P755" s="12">
        <v>90</v>
      </c>
      <c r="AI755" s="12"/>
    </row>
    <row r="756" spans="1:35" x14ac:dyDescent="0.2">
      <c r="A756" s="12" t="s">
        <v>1522</v>
      </c>
      <c r="B756" s="12">
        <v>2011</v>
      </c>
      <c r="C756" s="12" t="s">
        <v>169</v>
      </c>
      <c r="D756" s="12" t="s">
        <v>161</v>
      </c>
      <c r="E756" s="12">
        <v>114</v>
      </c>
      <c r="F756" s="12">
        <v>430</v>
      </c>
      <c r="G756" s="12">
        <v>59</v>
      </c>
      <c r="H756" s="12">
        <v>90</v>
      </c>
      <c r="I756" s="12">
        <v>23</v>
      </c>
      <c r="J756" s="12">
        <v>5</v>
      </c>
      <c r="K756" s="12">
        <v>18</v>
      </c>
      <c r="L756" s="12">
        <v>49</v>
      </c>
      <c r="M756" s="12">
        <v>13</v>
      </c>
      <c r="N756" s="12">
        <v>3</v>
      </c>
      <c r="O756" s="12">
        <v>44</v>
      </c>
      <c r="P756" s="12">
        <v>132</v>
      </c>
      <c r="AI756" s="12"/>
    </row>
    <row r="757" spans="1:35" x14ac:dyDescent="0.2">
      <c r="A757" s="12" t="s">
        <v>1782</v>
      </c>
      <c r="B757" s="12">
        <v>2011</v>
      </c>
      <c r="C757" s="12" t="s">
        <v>166</v>
      </c>
      <c r="D757" s="12" t="s">
        <v>161</v>
      </c>
      <c r="E757" s="12">
        <v>136</v>
      </c>
      <c r="F757" s="12">
        <v>430</v>
      </c>
      <c r="G757" s="12">
        <v>45</v>
      </c>
      <c r="H757" s="12">
        <v>114</v>
      </c>
      <c r="I757" s="12">
        <v>16</v>
      </c>
      <c r="J757" s="12">
        <v>1</v>
      </c>
      <c r="K757" s="12">
        <v>12</v>
      </c>
      <c r="L757" s="12">
        <v>59</v>
      </c>
      <c r="M757" s="12">
        <v>2</v>
      </c>
      <c r="N757" s="12">
        <v>1</v>
      </c>
      <c r="O757" s="12">
        <v>29</v>
      </c>
      <c r="P757" s="12">
        <v>99</v>
      </c>
      <c r="AI757" s="12"/>
    </row>
    <row r="758" spans="1:35" x14ac:dyDescent="0.2">
      <c r="A758" s="12" t="s">
        <v>1501</v>
      </c>
      <c r="B758" s="12">
        <v>2011</v>
      </c>
      <c r="C758" s="12" t="s">
        <v>168</v>
      </c>
      <c r="D758" s="12" t="s">
        <v>157</v>
      </c>
      <c r="E758" s="12">
        <v>120</v>
      </c>
      <c r="F758" s="12">
        <v>431</v>
      </c>
      <c r="G758" s="12">
        <v>68</v>
      </c>
      <c r="H758" s="12">
        <v>111</v>
      </c>
      <c r="I758" s="12">
        <v>32</v>
      </c>
      <c r="J758" s="12">
        <v>2</v>
      </c>
      <c r="K758" s="12">
        <v>17</v>
      </c>
      <c r="L758" s="12">
        <v>80</v>
      </c>
      <c r="M758" s="12">
        <v>3</v>
      </c>
      <c r="N758" s="12">
        <v>0</v>
      </c>
      <c r="O758" s="12">
        <v>68</v>
      </c>
      <c r="P758" s="12">
        <v>100</v>
      </c>
      <c r="AI758" s="12"/>
    </row>
    <row r="759" spans="1:35" x14ac:dyDescent="0.2">
      <c r="A759" s="12" t="s">
        <v>1742</v>
      </c>
      <c r="B759" s="12">
        <v>2011</v>
      </c>
      <c r="C759" s="12" t="s">
        <v>173</v>
      </c>
      <c r="D759" s="12" t="s">
        <v>161</v>
      </c>
      <c r="E759" s="12">
        <v>117</v>
      </c>
      <c r="F759" s="12">
        <v>435</v>
      </c>
      <c r="G759" s="12">
        <v>49</v>
      </c>
      <c r="H759" s="12">
        <v>113</v>
      </c>
      <c r="I759" s="12">
        <v>30</v>
      </c>
      <c r="J759" s="12">
        <v>0</v>
      </c>
      <c r="K759" s="12">
        <v>4</v>
      </c>
      <c r="L759" s="12">
        <v>51</v>
      </c>
      <c r="M759" s="12">
        <v>7</v>
      </c>
      <c r="N759" s="12">
        <v>2</v>
      </c>
      <c r="O759" s="12">
        <v>39</v>
      </c>
      <c r="P759" s="12">
        <v>59</v>
      </c>
      <c r="AI759" s="12"/>
    </row>
    <row r="760" spans="1:35" x14ac:dyDescent="0.2">
      <c r="A760" s="12" t="s">
        <v>1628</v>
      </c>
      <c r="B760" s="12">
        <v>2011</v>
      </c>
      <c r="C760" s="12" t="s">
        <v>159</v>
      </c>
      <c r="D760" s="12" t="s">
        <v>157</v>
      </c>
      <c r="E760" s="12">
        <v>123</v>
      </c>
      <c r="F760" s="12">
        <v>436</v>
      </c>
      <c r="G760" s="12">
        <v>51</v>
      </c>
      <c r="H760" s="12">
        <v>108</v>
      </c>
      <c r="I760" s="12">
        <v>19</v>
      </c>
      <c r="J760" s="12">
        <v>3</v>
      </c>
      <c r="K760" s="12">
        <v>3</v>
      </c>
      <c r="L760" s="12">
        <v>39</v>
      </c>
      <c r="M760" s="12">
        <v>13</v>
      </c>
      <c r="N760" s="12">
        <v>3</v>
      </c>
      <c r="O760" s="12">
        <v>34</v>
      </c>
      <c r="P760" s="12">
        <v>87</v>
      </c>
      <c r="AI760" s="12"/>
    </row>
    <row r="761" spans="1:35" x14ac:dyDescent="0.2">
      <c r="A761" s="12" t="s">
        <v>1445</v>
      </c>
      <c r="B761" s="12">
        <v>2011</v>
      </c>
      <c r="C761" s="12" t="s">
        <v>170</v>
      </c>
      <c r="D761" s="12" t="s">
        <v>157</v>
      </c>
      <c r="E761" s="12">
        <v>131</v>
      </c>
      <c r="F761" s="12">
        <v>442</v>
      </c>
      <c r="G761" s="12">
        <v>60</v>
      </c>
      <c r="H761" s="12">
        <v>106</v>
      </c>
      <c r="I761" s="12">
        <v>20</v>
      </c>
      <c r="J761" s="12">
        <v>5</v>
      </c>
      <c r="K761" s="12">
        <v>10</v>
      </c>
      <c r="L761" s="12">
        <v>46</v>
      </c>
      <c r="M761" s="12">
        <v>4</v>
      </c>
      <c r="N761" s="12">
        <v>3</v>
      </c>
      <c r="O761" s="12">
        <v>45</v>
      </c>
      <c r="P761" s="12">
        <v>86</v>
      </c>
      <c r="AI761" s="12"/>
    </row>
    <row r="762" spans="1:35" x14ac:dyDescent="0.2">
      <c r="A762" s="12" t="s">
        <v>1540</v>
      </c>
      <c r="B762" s="12">
        <v>2011</v>
      </c>
      <c r="C762" s="12" t="s">
        <v>180</v>
      </c>
      <c r="D762" s="12" t="s">
        <v>161</v>
      </c>
      <c r="E762" s="12">
        <v>132</v>
      </c>
      <c r="F762" s="12">
        <v>442</v>
      </c>
      <c r="G762" s="12">
        <v>46</v>
      </c>
      <c r="H762" s="12">
        <v>120</v>
      </c>
      <c r="I762" s="12">
        <v>26</v>
      </c>
      <c r="J762" s="12">
        <v>1</v>
      </c>
      <c r="K762" s="12">
        <v>1</v>
      </c>
      <c r="L762" s="12">
        <v>47</v>
      </c>
      <c r="M762" s="12">
        <v>4</v>
      </c>
      <c r="N762" s="12">
        <v>6</v>
      </c>
      <c r="O762" s="12">
        <v>29</v>
      </c>
      <c r="P762" s="12">
        <v>41</v>
      </c>
      <c r="AI762" s="12"/>
    </row>
    <row r="763" spans="1:35" x14ac:dyDescent="0.2">
      <c r="A763" s="12" t="s">
        <v>1747</v>
      </c>
      <c r="B763" s="12">
        <v>2011</v>
      </c>
      <c r="C763" s="12" t="s">
        <v>164</v>
      </c>
      <c r="D763" s="12" t="s">
        <v>157</v>
      </c>
      <c r="E763" s="12">
        <v>129</v>
      </c>
      <c r="F763" s="12">
        <v>443</v>
      </c>
      <c r="G763" s="12">
        <v>47</v>
      </c>
      <c r="H763" s="12">
        <v>97</v>
      </c>
      <c r="I763" s="12">
        <v>20</v>
      </c>
      <c r="J763" s="12">
        <v>4</v>
      </c>
      <c r="K763" s="12">
        <v>23</v>
      </c>
      <c r="L763" s="12">
        <v>78</v>
      </c>
      <c r="M763" s="12">
        <v>1</v>
      </c>
      <c r="N763" s="12">
        <v>1</v>
      </c>
      <c r="O763" s="12">
        <v>36</v>
      </c>
      <c r="P763" s="12">
        <v>133</v>
      </c>
      <c r="AI763" s="12"/>
    </row>
    <row r="764" spans="1:35" x14ac:dyDescent="0.2">
      <c r="A764" s="12" t="s">
        <v>1442</v>
      </c>
      <c r="B764" s="12">
        <v>2011</v>
      </c>
      <c r="C764" s="12" t="s">
        <v>173</v>
      </c>
      <c r="D764" s="12" t="s">
        <v>161</v>
      </c>
      <c r="E764" s="12">
        <v>123</v>
      </c>
      <c r="F764" s="12">
        <v>444</v>
      </c>
      <c r="G764" s="12">
        <v>59</v>
      </c>
      <c r="H764" s="12">
        <v>109</v>
      </c>
      <c r="I764" s="12">
        <v>19</v>
      </c>
      <c r="J764" s="12">
        <v>1</v>
      </c>
      <c r="K764" s="12">
        <v>12</v>
      </c>
      <c r="L764" s="12">
        <v>57</v>
      </c>
      <c r="M764" s="12">
        <v>11</v>
      </c>
      <c r="N764" s="12">
        <v>1</v>
      </c>
      <c r="O764" s="12">
        <v>56</v>
      </c>
      <c r="P764" s="12">
        <v>109</v>
      </c>
      <c r="AI764" s="12"/>
    </row>
    <row r="765" spans="1:35" x14ac:dyDescent="0.2">
      <c r="A765" s="12" t="s">
        <v>1727</v>
      </c>
      <c r="B765" s="12">
        <v>2011</v>
      </c>
      <c r="C765" s="12" t="s">
        <v>169</v>
      </c>
      <c r="D765" s="12" t="s">
        <v>161</v>
      </c>
      <c r="E765" s="12">
        <v>141</v>
      </c>
      <c r="F765" s="12">
        <v>445</v>
      </c>
      <c r="G765" s="12">
        <v>55</v>
      </c>
      <c r="H765" s="12">
        <v>130</v>
      </c>
      <c r="I765" s="12">
        <v>20</v>
      </c>
      <c r="J765" s="12">
        <v>8</v>
      </c>
      <c r="K765" s="12">
        <v>8</v>
      </c>
      <c r="L765" s="12">
        <v>46</v>
      </c>
      <c r="M765" s="12">
        <v>15</v>
      </c>
      <c r="N765" s="12">
        <v>1</v>
      </c>
      <c r="O765" s="12">
        <v>43</v>
      </c>
      <c r="P765" s="12">
        <v>82</v>
      </c>
      <c r="AI765" s="12"/>
    </row>
    <row r="766" spans="1:35" x14ac:dyDescent="0.2">
      <c r="A766" s="12" t="s">
        <v>1441</v>
      </c>
      <c r="B766" s="12">
        <v>2011</v>
      </c>
      <c r="C766" s="12" t="s">
        <v>158</v>
      </c>
      <c r="D766" s="12" t="s">
        <v>161</v>
      </c>
      <c r="E766" s="12">
        <v>123</v>
      </c>
      <c r="F766" s="12">
        <v>446</v>
      </c>
      <c r="G766" s="12">
        <v>47</v>
      </c>
      <c r="H766" s="12">
        <v>109</v>
      </c>
      <c r="I766" s="12">
        <v>27</v>
      </c>
      <c r="J766" s="12">
        <v>0</v>
      </c>
      <c r="K766" s="12">
        <v>12</v>
      </c>
      <c r="L766" s="12">
        <v>39</v>
      </c>
      <c r="M766" s="12">
        <v>3</v>
      </c>
      <c r="N766" s="12">
        <v>1</v>
      </c>
      <c r="O766" s="12">
        <v>38</v>
      </c>
      <c r="P766" s="12">
        <v>88</v>
      </c>
      <c r="AI766" s="12"/>
    </row>
    <row r="767" spans="1:35" x14ac:dyDescent="0.2">
      <c r="A767" s="12" t="s">
        <v>1413</v>
      </c>
      <c r="B767" s="12">
        <v>2011</v>
      </c>
      <c r="C767" s="12" t="s">
        <v>162</v>
      </c>
      <c r="D767" s="12" t="s">
        <v>161</v>
      </c>
      <c r="E767" s="12">
        <v>119</v>
      </c>
      <c r="F767" s="12">
        <v>446</v>
      </c>
      <c r="G767" s="12">
        <v>51</v>
      </c>
      <c r="H767" s="12">
        <v>123</v>
      </c>
      <c r="I767" s="12">
        <v>22</v>
      </c>
      <c r="J767" s="12">
        <v>2</v>
      </c>
      <c r="K767" s="12">
        <v>9</v>
      </c>
      <c r="L767" s="12">
        <v>35</v>
      </c>
      <c r="M767" s="12">
        <v>3</v>
      </c>
      <c r="N767" s="12">
        <v>2</v>
      </c>
      <c r="O767" s="12">
        <v>25</v>
      </c>
      <c r="P767" s="12">
        <v>78</v>
      </c>
      <c r="AI767" s="12"/>
    </row>
    <row r="768" spans="1:35" x14ac:dyDescent="0.2">
      <c r="A768" s="12" t="s">
        <v>1476</v>
      </c>
      <c r="B768" s="12">
        <v>2011</v>
      </c>
      <c r="C768" s="12" t="s">
        <v>180</v>
      </c>
      <c r="D768" s="12" t="s">
        <v>161</v>
      </c>
      <c r="E768" s="12">
        <v>124</v>
      </c>
      <c r="F768" s="12">
        <v>446</v>
      </c>
      <c r="G768" s="12">
        <v>83</v>
      </c>
      <c r="H768" s="12">
        <v>132</v>
      </c>
      <c r="I768" s="12">
        <v>36</v>
      </c>
      <c r="J768" s="12">
        <v>0</v>
      </c>
      <c r="K768" s="12">
        <v>22</v>
      </c>
      <c r="L768" s="12">
        <v>75</v>
      </c>
      <c r="M768" s="12">
        <v>2</v>
      </c>
      <c r="N768" s="12">
        <v>1</v>
      </c>
      <c r="O768" s="12">
        <v>60</v>
      </c>
      <c r="P768" s="12">
        <v>93</v>
      </c>
      <c r="AI768" s="12"/>
    </row>
    <row r="769" spans="1:35" x14ac:dyDescent="0.2">
      <c r="A769" s="12" t="s">
        <v>1478</v>
      </c>
      <c r="B769" s="12">
        <v>2011</v>
      </c>
      <c r="C769" s="12" t="s">
        <v>181</v>
      </c>
      <c r="D769" s="12" t="s">
        <v>157</v>
      </c>
      <c r="E769" s="12">
        <v>122</v>
      </c>
      <c r="F769" s="12">
        <v>449</v>
      </c>
      <c r="G769" s="12">
        <v>51</v>
      </c>
      <c r="H769" s="12">
        <v>124</v>
      </c>
      <c r="I769" s="12">
        <v>35</v>
      </c>
      <c r="J769" s="12">
        <v>0</v>
      </c>
      <c r="K769" s="12">
        <v>5</v>
      </c>
      <c r="L769" s="12">
        <v>38</v>
      </c>
      <c r="M769" s="12">
        <v>9</v>
      </c>
      <c r="N769" s="12">
        <v>6</v>
      </c>
      <c r="O769" s="12">
        <v>33</v>
      </c>
      <c r="P769" s="12">
        <v>65</v>
      </c>
      <c r="AI769" s="12"/>
    </row>
    <row r="770" spans="1:35" x14ac:dyDescent="0.2">
      <c r="A770" s="12" t="s">
        <v>1795</v>
      </c>
      <c r="B770" s="12">
        <v>2011</v>
      </c>
      <c r="C770" s="12" t="s">
        <v>175</v>
      </c>
      <c r="D770" s="12" t="s">
        <v>157</v>
      </c>
      <c r="E770" s="12">
        <v>117</v>
      </c>
      <c r="F770" s="12">
        <v>450</v>
      </c>
      <c r="G770" s="12">
        <v>56</v>
      </c>
      <c r="H770" s="12">
        <v>120</v>
      </c>
      <c r="I770" s="12">
        <v>9</v>
      </c>
      <c r="J770" s="12">
        <v>5</v>
      </c>
      <c r="K770" s="12">
        <v>0</v>
      </c>
      <c r="L770" s="12">
        <v>30</v>
      </c>
      <c r="M770" s="12">
        <v>34</v>
      </c>
      <c r="N770" s="12">
        <v>9</v>
      </c>
      <c r="O770" s="12">
        <v>26</v>
      </c>
      <c r="P770" s="12">
        <v>41</v>
      </c>
      <c r="AI770" s="12"/>
    </row>
    <row r="771" spans="1:35" x14ac:dyDescent="0.2">
      <c r="A771" s="12" t="s">
        <v>1701</v>
      </c>
      <c r="B771" s="12">
        <v>2011</v>
      </c>
      <c r="C771" s="12" t="s">
        <v>176</v>
      </c>
      <c r="D771" s="12" t="s">
        <v>157</v>
      </c>
      <c r="E771" s="12">
        <v>114</v>
      </c>
      <c r="F771" s="12">
        <v>451</v>
      </c>
      <c r="G771" s="12">
        <v>63</v>
      </c>
      <c r="H771" s="12">
        <v>120</v>
      </c>
      <c r="I771" s="12">
        <v>24</v>
      </c>
      <c r="J771" s="12">
        <v>4</v>
      </c>
      <c r="K771" s="12">
        <v>7</v>
      </c>
      <c r="L771" s="12">
        <v>46</v>
      </c>
      <c r="M771" s="12">
        <v>13</v>
      </c>
      <c r="N771" s="12">
        <v>5</v>
      </c>
      <c r="O771" s="12">
        <v>34</v>
      </c>
      <c r="P771" s="12">
        <v>76</v>
      </c>
      <c r="AI771" s="12"/>
    </row>
    <row r="772" spans="1:35" x14ac:dyDescent="0.2">
      <c r="A772" s="12" t="s">
        <v>1414</v>
      </c>
      <c r="B772" s="12">
        <v>2011</v>
      </c>
      <c r="C772" s="12" t="s">
        <v>177</v>
      </c>
      <c r="D772" s="12" t="s">
        <v>161</v>
      </c>
      <c r="E772" s="12">
        <v>146</v>
      </c>
      <c r="F772" s="12">
        <v>452</v>
      </c>
      <c r="G772" s="12">
        <v>52</v>
      </c>
      <c r="H772" s="12">
        <v>131</v>
      </c>
      <c r="I772" s="12">
        <v>14</v>
      </c>
      <c r="J772" s="12">
        <v>6</v>
      </c>
      <c r="K772" s="12">
        <v>0</v>
      </c>
      <c r="L772" s="12">
        <v>17</v>
      </c>
      <c r="M772" s="12">
        <v>10</v>
      </c>
      <c r="N772" s="12">
        <v>0</v>
      </c>
      <c r="O772" s="12">
        <v>47</v>
      </c>
      <c r="P772" s="12">
        <v>58</v>
      </c>
      <c r="AI772" s="12"/>
    </row>
    <row r="773" spans="1:35" x14ac:dyDescent="0.2">
      <c r="A773" s="12" t="s">
        <v>1462</v>
      </c>
      <c r="B773" s="12">
        <v>2011</v>
      </c>
      <c r="C773" s="12" t="s">
        <v>166</v>
      </c>
      <c r="D773" s="12" t="s">
        <v>161</v>
      </c>
      <c r="E773" s="12">
        <v>118</v>
      </c>
      <c r="F773" s="12">
        <v>453</v>
      </c>
      <c r="G773" s="12">
        <v>77</v>
      </c>
      <c r="H773" s="12">
        <v>122</v>
      </c>
      <c r="I773" s="12">
        <v>26</v>
      </c>
      <c r="J773" s="12">
        <v>2</v>
      </c>
      <c r="K773" s="12">
        <v>20</v>
      </c>
      <c r="L773" s="12">
        <v>49</v>
      </c>
      <c r="M773" s="12">
        <v>9</v>
      </c>
      <c r="N773" s="12">
        <v>2</v>
      </c>
      <c r="O773" s="12">
        <v>50</v>
      </c>
      <c r="P773" s="12">
        <v>107</v>
      </c>
      <c r="AI773" s="12"/>
    </row>
    <row r="774" spans="1:35" x14ac:dyDescent="0.2">
      <c r="A774" s="12" t="s">
        <v>1452</v>
      </c>
      <c r="B774" s="12">
        <v>2011</v>
      </c>
      <c r="C774" s="12" t="s">
        <v>177</v>
      </c>
      <c r="D774" s="12" t="s">
        <v>161</v>
      </c>
      <c r="E774" s="12">
        <v>136</v>
      </c>
      <c r="F774" s="12">
        <v>454</v>
      </c>
      <c r="G774" s="12">
        <v>49</v>
      </c>
      <c r="H774" s="12">
        <v>125</v>
      </c>
      <c r="I774" s="12">
        <v>17</v>
      </c>
      <c r="J774" s="12">
        <v>3</v>
      </c>
      <c r="K774" s="12">
        <v>3</v>
      </c>
      <c r="L774" s="12">
        <v>45</v>
      </c>
      <c r="M774" s="12">
        <v>4</v>
      </c>
      <c r="N774" s="12">
        <v>3</v>
      </c>
      <c r="O774" s="12">
        <v>25</v>
      </c>
      <c r="P774" s="12">
        <v>49</v>
      </c>
      <c r="AI774" s="12"/>
    </row>
    <row r="775" spans="1:35" x14ac:dyDescent="0.2">
      <c r="A775" s="12" t="s">
        <v>1778</v>
      </c>
      <c r="B775" s="12">
        <v>2011</v>
      </c>
      <c r="C775" s="12" t="s">
        <v>180</v>
      </c>
      <c r="D775" s="12" t="s">
        <v>161</v>
      </c>
      <c r="E775" s="12">
        <v>159</v>
      </c>
      <c r="F775" s="12">
        <v>455</v>
      </c>
      <c r="G775" s="12">
        <v>56</v>
      </c>
      <c r="H775" s="12">
        <v>135</v>
      </c>
      <c r="I775" s="12">
        <v>24</v>
      </c>
      <c r="J775" s="12">
        <v>2</v>
      </c>
      <c r="K775" s="12">
        <v>10</v>
      </c>
      <c r="L775" s="12">
        <v>37</v>
      </c>
      <c r="M775" s="12">
        <v>6</v>
      </c>
      <c r="N775" s="12">
        <v>7</v>
      </c>
      <c r="O775" s="12">
        <v>28</v>
      </c>
      <c r="P775" s="12">
        <v>81</v>
      </c>
      <c r="AI775" s="12"/>
    </row>
    <row r="776" spans="1:35" x14ac:dyDescent="0.2">
      <c r="A776" s="12" t="s">
        <v>1345</v>
      </c>
      <c r="B776" s="12">
        <v>2011</v>
      </c>
      <c r="C776" s="12" t="s">
        <v>160</v>
      </c>
      <c r="D776" s="12" t="s">
        <v>161</v>
      </c>
      <c r="E776" s="12">
        <v>126</v>
      </c>
      <c r="F776" s="12">
        <v>455</v>
      </c>
      <c r="G776" s="12">
        <v>56</v>
      </c>
      <c r="H776" s="12">
        <v>125</v>
      </c>
      <c r="I776" s="12">
        <v>33</v>
      </c>
      <c r="J776" s="12">
        <v>1</v>
      </c>
      <c r="K776" s="12">
        <v>18</v>
      </c>
      <c r="L776" s="12">
        <v>70</v>
      </c>
      <c r="M776" s="12">
        <v>2</v>
      </c>
      <c r="N776" s="12">
        <v>2</v>
      </c>
      <c r="O776" s="12">
        <v>51</v>
      </c>
      <c r="P776" s="12">
        <v>80</v>
      </c>
      <c r="AI776" s="12"/>
    </row>
    <row r="777" spans="1:35" x14ac:dyDescent="0.2">
      <c r="A777" s="12" t="s">
        <v>1503</v>
      </c>
      <c r="B777" s="12">
        <v>2011</v>
      </c>
      <c r="C777" s="12" t="s">
        <v>165</v>
      </c>
      <c r="D777" s="12" t="s">
        <v>157</v>
      </c>
      <c r="E777" s="12">
        <v>139</v>
      </c>
      <c r="F777" s="12">
        <v>457</v>
      </c>
      <c r="G777" s="12">
        <v>63</v>
      </c>
      <c r="H777" s="12">
        <v>120</v>
      </c>
      <c r="I777" s="12">
        <v>22</v>
      </c>
      <c r="J777" s="12">
        <v>0</v>
      </c>
      <c r="K777" s="12">
        <v>5</v>
      </c>
      <c r="L777" s="12">
        <v>36</v>
      </c>
      <c r="M777" s="12">
        <v>13</v>
      </c>
      <c r="N777" s="12">
        <v>3</v>
      </c>
      <c r="O777" s="12">
        <v>41</v>
      </c>
      <c r="P777" s="12">
        <v>83</v>
      </c>
      <c r="AI777" s="12"/>
    </row>
    <row r="778" spans="1:35" x14ac:dyDescent="0.2">
      <c r="A778" s="12" t="s">
        <v>1633</v>
      </c>
      <c r="B778" s="12">
        <v>2011</v>
      </c>
      <c r="C778" s="12" t="s">
        <v>170</v>
      </c>
      <c r="D778" s="12" t="s">
        <v>157</v>
      </c>
      <c r="E778" s="12">
        <v>134</v>
      </c>
      <c r="F778" s="12">
        <v>460</v>
      </c>
      <c r="G778" s="12">
        <v>54</v>
      </c>
      <c r="H778" s="12">
        <v>109</v>
      </c>
      <c r="I778" s="12">
        <v>26</v>
      </c>
      <c r="J778" s="12">
        <v>0</v>
      </c>
      <c r="K778" s="12">
        <v>14</v>
      </c>
      <c r="L778" s="12">
        <v>44</v>
      </c>
      <c r="M778" s="12">
        <v>2</v>
      </c>
      <c r="N778" s="12">
        <v>2</v>
      </c>
      <c r="O778" s="12">
        <v>38</v>
      </c>
      <c r="P778" s="12">
        <v>64</v>
      </c>
      <c r="AI778" s="12"/>
    </row>
    <row r="779" spans="1:35" x14ac:dyDescent="0.2">
      <c r="A779" s="12" t="s">
        <v>1666</v>
      </c>
      <c r="B779" s="12">
        <v>2011</v>
      </c>
      <c r="C779" s="12" t="s">
        <v>167</v>
      </c>
      <c r="D779" s="12" t="s">
        <v>157</v>
      </c>
      <c r="E779" s="12">
        <v>141</v>
      </c>
      <c r="F779" s="12">
        <v>462</v>
      </c>
      <c r="G779" s="12">
        <v>69</v>
      </c>
      <c r="H779" s="12">
        <v>128</v>
      </c>
      <c r="I779" s="12">
        <v>32</v>
      </c>
      <c r="J779" s="12">
        <v>2</v>
      </c>
      <c r="K779" s="12">
        <v>19</v>
      </c>
      <c r="L779" s="12">
        <v>75</v>
      </c>
      <c r="M779" s="12">
        <v>13</v>
      </c>
      <c r="N779" s="12">
        <v>1</v>
      </c>
      <c r="O779" s="12">
        <v>49</v>
      </c>
      <c r="P779" s="12">
        <v>106</v>
      </c>
      <c r="AI779" s="12"/>
    </row>
    <row r="780" spans="1:35" x14ac:dyDescent="0.2">
      <c r="A780" s="12" t="s">
        <v>1786</v>
      </c>
      <c r="B780" s="12">
        <v>2011</v>
      </c>
      <c r="C780" s="12" t="s">
        <v>187</v>
      </c>
      <c r="D780" s="12" t="s">
        <v>161</v>
      </c>
      <c r="E780" s="12">
        <v>123</v>
      </c>
      <c r="F780" s="12">
        <v>462</v>
      </c>
      <c r="G780" s="12">
        <v>54</v>
      </c>
      <c r="H780" s="12">
        <v>114</v>
      </c>
      <c r="I780" s="12">
        <v>25</v>
      </c>
      <c r="J780" s="12">
        <v>4</v>
      </c>
      <c r="K780" s="12">
        <v>23</v>
      </c>
      <c r="L780" s="12">
        <v>72</v>
      </c>
      <c r="M780" s="12">
        <v>2</v>
      </c>
      <c r="N780" s="12">
        <v>1</v>
      </c>
      <c r="O780" s="12">
        <v>54</v>
      </c>
      <c r="P780" s="12">
        <v>99</v>
      </c>
      <c r="AI780" s="12"/>
    </row>
    <row r="781" spans="1:35" x14ac:dyDescent="0.2">
      <c r="A781" s="12" t="s">
        <v>1697</v>
      </c>
      <c r="B781" s="12">
        <v>2011</v>
      </c>
      <c r="C781" s="12" t="s">
        <v>182</v>
      </c>
      <c r="D781" s="12" t="s">
        <v>157</v>
      </c>
      <c r="E781" s="12">
        <v>141</v>
      </c>
      <c r="F781" s="12">
        <v>464</v>
      </c>
      <c r="G781" s="12">
        <v>63</v>
      </c>
      <c r="H781" s="12">
        <v>137</v>
      </c>
      <c r="I781" s="12">
        <v>33</v>
      </c>
      <c r="J781" s="12">
        <v>4</v>
      </c>
      <c r="K781" s="12">
        <v>19</v>
      </c>
      <c r="L781" s="12">
        <v>82</v>
      </c>
      <c r="M781" s="12">
        <v>3</v>
      </c>
      <c r="N781" s="12">
        <v>1</v>
      </c>
      <c r="O781" s="12">
        <v>73</v>
      </c>
      <c r="P781" s="12">
        <v>131</v>
      </c>
      <c r="AI781" s="12"/>
    </row>
    <row r="782" spans="1:35" x14ac:dyDescent="0.2">
      <c r="A782" s="12" t="s">
        <v>1785</v>
      </c>
      <c r="B782" s="12">
        <v>2011</v>
      </c>
      <c r="C782" s="12" t="s">
        <v>184</v>
      </c>
      <c r="D782" s="12" t="s">
        <v>157</v>
      </c>
      <c r="E782" s="12">
        <v>134</v>
      </c>
      <c r="F782" s="12">
        <v>464</v>
      </c>
      <c r="G782" s="12">
        <v>60</v>
      </c>
      <c r="H782" s="12">
        <v>120</v>
      </c>
      <c r="I782" s="12">
        <v>22</v>
      </c>
      <c r="J782" s="12">
        <v>1</v>
      </c>
      <c r="K782" s="12">
        <v>16</v>
      </c>
      <c r="L782" s="12">
        <v>51</v>
      </c>
      <c r="M782" s="12">
        <v>2</v>
      </c>
      <c r="N782" s="12">
        <v>2</v>
      </c>
      <c r="O782" s="12">
        <v>39</v>
      </c>
      <c r="P782" s="12">
        <v>92</v>
      </c>
      <c r="AI782" s="12"/>
    </row>
    <row r="783" spans="1:35" x14ac:dyDescent="0.2">
      <c r="A783" s="12" t="s">
        <v>1364</v>
      </c>
      <c r="B783" s="12">
        <v>2011</v>
      </c>
      <c r="C783" s="12" t="s">
        <v>156</v>
      </c>
      <c r="D783" s="12" t="s">
        <v>157</v>
      </c>
      <c r="E783" s="12">
        <v>129</v>
      </c>
      <c r="F783" s="12">
        <v>464</v>
      </c>
      <c r="G783" s="12">
        <v>38</v>
      </c>
      <c r="H783" s="12">
        <v>133</v>
      </c>
      <c r="I783" s="12">
        <v>29</v>
      </c>
      <c r="J783" s="12">
        <v>1</v>
      </c>
      <c r="K783" s="12">
        <v>8</v>
      </c>
      <c r="L783" s="12">
        <v>48</v>
      </c>
      <c r="M783" s="12">
        <v>0</v>
      </c>
      <c r="N783" s="12">
        <v>0</v>
      </c>
      <c r="O783" s="12">
        <v>23</v>
      </c>
      <c r="P783" s="12">
        <v>33</v>
      </c>
      <c r="AI783" s="12"/>
    </row>
    <row r="784" spans="1:35" x14ac:dyDescent="0.2">
      <c r="A784" s="12" t="s">
        <v>1465</v>
      </c>
      <c r="B784" s="12">
        <v>2011</v>
      </c>
      <c r="C784" s="12" t="s">
        <v>187</v>
      </c>
      <c r="D784" s="12" t="s">
        <v>161</v>
      </c>
      <c r="E784" s="12">
        <v>140</v>
      </c>
      <c r="F784" s="12">
        <v>466</v>
      </c>
      <c r="G784" s="12">
        <v>41</v>
      </c>
      <c r="H784" s="12">
        <v>106</v>
      </c>
      <c r="I784" s="12">
        <v>15</v>
      </c>
      <c r="J784" s="12">
        <v>1</v>
      </c>
      <c r="K784" s="12">
        <v>16</v>
      </c>
      <c r="L784" s="12">
        <v>57</v>
      </c>
      <c r="M784" s="12">
        <v>0</v>
      </c>
      <c r="N784" s="12">
        <v>1</v>
      </c>
      <c r="O784" s="12">
        <v>54</v>
      </c>
      <c r="P784" s="12">
        <v>115</v>
      </c>
      <c r="AI784" s="12"/>
    </row>
    <row r="785" spans="1:35" x14ac:dyDescent="0.2">
      <c r="A785" s="12" t="s">
        <v>1525</v>
      </c>
      <c r="B785" s="12">
        <v>2011</v>
      </c>
      <c r="C785" s="12" t="s">
        <v>160</v>
      </c>
      <c r="D785" s="12" t="s">
        <v>161</v>
      </c>
      <c r="E785" s="12">
        <v>128</v>
      </c>
      <c r="F785" s="12">
        <v>466</v>
      </c>
      <c r="G785" s="12">
        <v>51</v>
      </c>
      <c r="H785" s="12">
        <v>126</v>
      </c>
      <c r="I785" s="12">
        <v>19</v>
      </c>
      <c r="J785" s="12">
        <v>0</v>
      </c>
      <c r="K785" s="12">
        <v>24</v>
      </c>
      <c r="L785" s="12">
        <v>71</v>
      </c>
      <c r="M785" s="12">
        <v>3</v>
      </c>
      <c r="N785" s="12">
        <v>2</v>
      </c>
      <c r="O785" s="12">
        <v>57</v>
      </c>
      <c r="P785" s="12">
        <v>89</v>
      </c>
      <c r="AI785" s="12"/>
    </row>
    <row r="786" spans="1:35" x14ac:dyDescent="0.2">
      <c r="A786" s="12" t="s">
        <v>1365</v>
      </c>
      <c r="B786" s="12">
        <v>2011</v>
      </c>
      <c r="C786" s="12" t="s">
        <v>186</v>
      </c>
      <c r="D786" s="12" t="s">
        <v>161</v>
      </c>
      <c r="E786" s="12">
        <v>122</v>
      </c>
      <c r="F786" s="12">
        <v>469</v>
      </c>
      <c r="G786" s="12">
        <v>46</v>
      </c>
      <c r="H786" s="12">
        <v>130</v>
      </c>
      <c r="I786" s="12">
        <v>14</v>
      </c>
      <c r="J786" s="12">
        <v>0</v>
      </c>
      <c r="K786" s="12">
        <v>5</v>
      </c>
      <c r="L786" s="12">
        <v>50</v>
      </c>
      <c r="M786" s="12">
        <v>3</v>
      </c>
      <c r="N786" s="12">
        <v>0</v>
      </c>
      <c r="O786" s="12">
        <v>42</v>
      </c>
      <c r="P786" s="12">
        <v>44</v>
      </c>
      <c r="AI786" s="12"/>
    </row>
    <row r="787" spans="1:35" x14ac:dyDescent="0.2">
      <c r="A787" s="12" t="s">
        <v>1549</v>
      </c>
      <c r="B787" s="12">
        <v>2011</v>
      </c>
      <c r="C787" s="12" t="s">
        <v>181</v>
      </c>
      <c r="D787" s="12" t="s">
        <v>157</v>
      </c>
      <c r="E787" s="12">
        <v>141</v>
      </c>
      <c r="F787" s="12">
        <v>475</v>
      </c>
      <c r="G787" s="12">
        <v>54</v>
      </c>
      <c r="H787" s="12">
        <v>137</v>
      </c>
      <c r="I787" s="12">
        <v>23</v>
      </c>
      <c r="J787" s="12">
        <v>0</v>
      </c>
      <c r="K787" s="12">
        <v>6</v>
      </c>
      <c r="L787" s="12">
        <v>46</v>
      </c>
      <c r="M787" s="12">
        <v>8</v>
      </c>
      <c r="N787" s="12">
        <v>1</v>
      </c>
      <c r="O787" s="12">
        <v>58</v>
      </c>
      <c r="P787" s="12">
        <v>48</v>
      </c>
      <c r="AI787" s="12"/>
    </row>
    <row r="788" spans="1:35" x14ac:dyDescent="0.2">
      <c r="A788" s="12" t="s">
        <v>107</v>
      </c>
      <c r="B788" s="12">
        <v>2011</v>
      </c>
      <c r="C788" s="12" t="s">
        <v>184</v>
      </c>
      <c r="D788" s="12" t="s">
        <v>157</v>
      </c>
      <c r="E788" s="12">
        <v>124</v>
      </c>
      <c r="F788" s="12">
        <v>475</v>
      </c>
      <c r="G788" s="12">
        <v>64</v>
      </c>
      <c r="H788" s="12">
        <v>125</v>
      </c>
      <c r="I788" s="12">
        <v>28</v>
      </c>
      <c r="J788" s="12">
        <v>1</v>
      </c>
      <c r="K788" s="12">
        <v>29</v>
      </c>
      <c r="L788" s="12">
        <v>87</v>
      </c>
      <c r="M788" s="12">
        <v>9</v>
      </c>
      <c r="N788" s="12">
        <v>5</v>
      </c>
      <c r="O788" s="12">
        <v>33</v>
      </c>
      <c r="P788" s="12">
        <v>116</v>
      </c>
      <c r="AI788" s="12"/>
    </row>
    <row r="789" spans="1:35" x14ac:dyDescent="0.2">
      <c r="A789" s="12" t="s">
        <v>1486</v>
      </c>
      <c r="B789" s="12">
        <v>2011</v>
      </c>
      <c r="C789" s="12" t="s">
        <v>180</v>
      </c>
      <c r="D789" s="12" t="s">
        <v>161</v>
      </c>
      <c r="E789" s="12">
        <v>139</v>
      </c>
      <c r="F789" s="12">
        <v>475</v>
      </c>
      <c r="G789" s="12">
        <v>55</v>
      </c>
      <c r="H789" s="12">
        <v>145</v>
      </c>
      <c r="I789" s="12">
        <v>32</v>
      </c>
      <c r="J789" s="12">
        <v>1</v>
      </c>
      <c r="K789" s="12">
        <v>14</v>
      </c>
      <c r="L789" s="12">
        <v>65</v>
      </c>
      <c r="M789" s="12">
        <v>4</v>
      </c>
      <c r="N789" s="12">
        <v>5</v>
      </c>
      <c r="O789" s="12">
        <v>33</v>
      </c>
      <c r="P789" s="12">
        <v>44</v>
      </c>
      <c r="AI789" s="12"/>
    </row>
    <row r="790" spans="1:35" x14ac:dyDescent="0.2">
      <c r="A790" s="12" t="s">
        <v>1375</v>
      </c>
      <c r="B790" s="12">
        <v>2011</v>
      </c>
      <c r="C790" s="12" t="s">
        <v>162</v>
      </c>
      <c r="D790" s="12" t="s">
        <v>161</v>
      </c>
      <c r="E790" s="12">
        <v>137</v>
      </c>
      <c r="F790" s="12">
        <v>475</v>
      </c>
      <c r="G790" s="12">
        <v>50</v>
      </c>
      <c r="H790" s="12">
        <v>116</v>
      </c>
      <c r="I790" s="12">
        <v>27</v>
      </c>
      <c r="J790" s="12">
        <v>1</v>
      </c>
      <c r="K790" s="12">
        <v>26</v>
      </c>
      <c r="L790" s="12">
        <v>88</v>
      </c>
      <c r="M790" s="12">
        <v>2</v>
      </c>
      <c r="N790" s="12">
        <v>1</v>
      </c>
      <c r="O790" s="12">
        <v>27</v>
      </c>
      <c r="P790" s="12">
        <v>113</v>
      </c>
      <c r="AI790" s="12"/>
    </row>
    <row r="791" spans="1:35" x14ac:dyDescent="0.2">
      <c r="A791" s="12" t="s">
        <v>1631</v>
      </c>
      <c r="B791" s="12">
        <v>2011</v>
      </c>
      <c r="C791" s="12" t="s">
        <v>188</v>
      </c>
      <c r="D791" s="12" t="s">
        <v>161</v>
      </c>
      <c r="E791" s="12">
        <v>147</v>
      </c>
      <c r="F791" s="12">
        <v>476</v>
      </c>
      <c r="G791" s="12">
        <v>67</v>
      </c>
      <c r="H791" s="12">
        <v>135</v>
      </c>
      <c r="I791" s="12">
        <v>32</v>
      </c>
      <c r="J791" s="12">
        <v>9</v>
      </c>
      <c r="K791" s="12">
        <v>15</v>
      </c>
      <c r="L791" s="12">
        <v>59</v>
      </c>
      <c r="M791" s="12">
        <v>10</v>
      </c>
      <c r="N791" s="12">
        <v>2</v>
      </c>
      <c r="O791" s="12">
        <v>46</v>
      </c>
      <c r="P791" s="12">
        <v>93</v>
      </c>
      <c r="AI791" s="12"/>
    </row>
    <row r="792" spans="1:35" x14ac:dyDescent="0.2">
      <c r="A792" s="12" t="s">
        <v>1429</v>
      </c>
      <c r="B792" s="12">
        <v>2011</v>
      </c>
      <c r="C792" s="12" t="s">
        <v>159</v>
      </c>
      <c r="D792" s="12" t="s">
        <v>157</v>
      </c>
      <c r="E792" s="12">
        <v>130</v>
      </c>
      <c r="F792" s="12">
        <v>477</v>
      </c>
      <c r="G792" s="12">
        <v>54</v>
      </c>
      <c r="H792" s="12">
        <v>107</v>
      </c>
      <c r="I792" s="12">
        <v>19</v>
      </c>
      <c r="J792" s="12">
        <v>1</v>
      </c>
      <c r="K792" s="12">
        <v>19</v>
      </c>
      <c r="L792" s="12">
        <v>62</v>
      </c>
      <c r="M792" s="12">
        <v>6</v>
      </c>
      <c r="N792" s="12">
        <v>5</v>
      </c>
      <c r="O792" s="12">
        <v>20</v>
      </c>
      <c r="P792" s="12">
        <v>140</v>
      </c>
      <c r="AI792" s="12"/>
    </row>
    <row r="793" spans="1:35" x14ac:dyDescent="0.2">
      <c r="A793" s="12" t="s">
        <v>1576</v>
      </c>
      <c r="B793" s="12">
        <v>2011</v>
      </c>
      <c r="C793" s="12" t="s">
        <v>173</v>
      </c>
      <c r="D793" s="12" t="s">
        <v>161</v>
      </c>
      <c r="E793" s="12">
        <v>123</v>
      </c>
      <c r="F793" s="12">
        <v>478</v>
      </c>
      <c r="G793" s="12">
        <v>68</v>
      </c>
      <c r="H793" s="12">
        <v>125</v>
      </c>
      <c r="I793" s="12">
        <v>24</v>
      </c>
      <c r="J793" s="12">
        <v>4</v>
      </c>
      <c r="K793" s="12">
        <v>7</v>
      </c>
      <c r="L793" s="12">
        <v>56</v>
      </c>
      <c r="M793" s="12">
        <v>32</v>
      </c>
      <c r="N793" s="12">
        <v>7</v>
      </c>
      <c r="O793" s="12">
        <v>44</v>
      </c>
      <c r="P793" s="12">
        <v>62</v>
      </c>
      <c r="AI793" s="12"/>
    </row>
    <row r="794" spans="1:35" x14ac:dyDescent="0.2">
      <c r="A794" s="12" t="s">
        <v>115</v>
      </c>
      <c r="B794" s="12">
        <v>2011</v>
      </c>
      <c r="C794" s="12" t="s">
        <v>164</v>
      </c>
      <c r="D794" s="12" t="s">
        <v>157</v>
      </c>
      <c r="E794" s="12">
        <v>134</v>
      </c>
      <c r="F794" s="12">
        <v>481</v>
      </c>
      <c r="G794" s="12">
        <v>70</v>
      </c>
      <c r="H794" s="12">
        <v>131</v>
      </c>
      <c r="I794" s="12">
        <v>36</v>
      </c>
      <c r="J794" s="12">
        <v>0</v>
      </c>
      <c r="K794" s="12">
        <v>17</v>
      </c>
      <c r="L794" s="12">
        <v>55</v>
      </c>
      <c r="M794" s="12">
        <v>8</v>
      </c>
      <c r="N794" s="12">
        <v>2</v>
      </c>
      <c r="O794" s="12">
        <v>43</v>
      </c>
      <c r="P794" s="12">
        <v>77</v>
      </c>
      <c r="AI794" s="12"/>
    </row>
    <row r="795" spans="1:35" x14ac:dyDescent="0.2">
      <c r="A795" s="12" t="s">
        <v>1656</v>
      </c>
      <c r="B795" s="12">
        <v>2011</v>
      </c>
      <c r="C795" s="12" t="s">
        <v>188</v>
      </c>
      <c r="D795" s="12" t="s">
        <v>161</v>
      </c>
      <c r="E795" s="12">
        <v>125</v>
      </c>
      <c r="F795" s="12">
        <v>481</v>
      </c>
      <c r="G795" s="12">
        <v>84</v>
      </c>
      <c r="H795" s="12">
        <v>128</v>
      </c>
      <c r="I795" s="12">
        <v>35</v>
      </c>
      <c r="J795" s="12">
        <v>15</v>
      </c>
      <c r="K795" s="12">
        <v>5</v>
      </c>
      <c r="L795" s="12">
        <v>45</v>
      </c>
      <c r="M795" s="12">
        <v>12</v>
      </c>
      <c r="N795" s="12">
        <v>9</v>
      </c>
      <c r="O795" s="12">
        <v>68</v>
      </c>
      <c r="P795" s="12">
        <v>130</v>
      </c>
      <c r="AI795" s="12"/>
    </row>
    <row r="796" spans="1:35" x14ac:dyDescent="0.2">
      <c r="A796" s="12" t="s">
        <v>114</v>
      </c>
      <c r="B796" s="12">
        <v>2011</v>
      </c>
      <c r="C796" s="12" t="s">
        <v>188</v>
      </c>
      <c r="D796" s="12" t="s">
        <v>161</v>
      </c>
      <c r="E796" s="12">
        <v>127</v>
      </c>
      <c r="F796" s="12">
        <v>481</v>
      </c>
      <c r="G796" s="12">
        <v>92</v>
      </c>
      <c r="H796" s="12">
        <v>142</v>
      </c>
      <c r="I796" s="12">
        <v>27</v>
      </c>
      <c r="J796" s="12">
        <v>3</v>
      </c>
      <c r="K796" s="12">
        <v>26</v>
      </c>
      <c r="L796" s="12">
        <v>92</v>
      </c>
      <c r="M796" s="12">
        <v>20</v>
      </c>
      <c r="N796" s="12">
        <v>5</v>
      </c>
      <c r="O796" s="12">
        <v>48</v>
      </c>
      <c r="P796" s="12">
        <v>105</v>
      </c>
      <c r="AI796" s="12"/>
    </row>
    <row r="797" spans="1:35" x14ac:dyDescent="0.2">
      <c r="A797" s="12" t="s">
        <v>1581</v>
      </c>
      <c r="B797" s="12">
        <v>2011</v>
      </c>
      <c r="C797" s="12" t="s">
        <v>169</v>
      </c>
      <c r="D797" s="12" t="s">
        <v>161</v>
      </c>
      <c r="E797" s="12">
        <v>143</v>
      </c>
      <c r="F797" s="12">
        <v>482</v>
      </c>
      <c r="G797" s="12">
        <v>86</v>
      </c>
      <c r="H797" s="12">
        <v>120</v>
      </c>
      <c r="I797" s="12">
        <v>25</v>
      </c>
      <c r="J797" s="12">
        <v>2</v>
      </c>
      <c r="K797" s="12">
        <v>19</v>
      </c>
      <c r="L797" s="12">
        <v>65</v>
      </c>
      <c r="M797" s="12">
        <v>18</v>
      </c>
      <c r="N797" s="12">
        <v>9</v>
      </c>
      <c r="O797" s="12">
        <v>66</v>
      </c>
      <c r="P797" s="12">
        <v>98</v>
      </c>
      <c r="AI797" s="12"/>
    </row>
    <row r="798" spans="1:35" x14ac:dyDescent="0.2">
      <c r="A798" s="12" t="s">
        <v>1671</v>
      </c>
      <c r="B798" s="12">
        <v>2011</v>
      </c>
      <c r="C798" s="12" t="s">
        <v>167</v>
      </c>
      <c r="D798" s="12" t="s">
        <v>157</v>
      </c>
      <c r="E798" s="12">
        <v>133</v>
      </c>
      <c r="F798" s="12">
        <v>483</v>
      </c>
      <c r="G798" s="12">
        <v>78</v>
      </c>
      <c r="H798" s="12">
        <v>118</v>
      </c>
      <c r="I798" s="12">
        <v>26</v>
      </c>
      <c r="J798" s="12">
        <v>1</v>
      </c>
      <c r="K798" s="12">
        <v>31</v>
      </c>
      <c r="L798" s="12">
        <v>99</v>
      </c>
      <c r="M798" s="12">
        <v>3</v>
      </c>
      <c r="N798" s="12">
        <v>2</v>
      </c>
      <c r="O798" s="12">
        <v>80</v>
      </c>
      <c r="P798" s="12">
        <v>93</v>
      </c>
      <c r="AI798" s="12"/>
    </row>
    <row r="799" spans="1:35" x14ac:dyDescent="0.2">
      <c r="A799" s="12" t="s">
        <v>1300</v>
      </c>
      <c r="B799" s="12">
        <v>2011</v>
      </c>
      <c r="C799" s="12" t="s">
        <v>184</v>
      </c>
      <c r="D799" s="12" t="s">
        <v>157</v>
      </c>
      <c r="E799" s="12">
        <v>124</v>
      </c>
      <c r="F799" s="12">
        <v>487</v>
      </c>
      <c r="G799" s="12">
        <v>82</v>
      </c>
      <c r="H799" s="12">
        <v>144</v>
      </c>
      <c r="I799" s="12">
        <v>33</v>
      </c>
      <c r="J799" s="12">
        <v>0</v>
      </c>
      <c r="K799" s="12">
        <v>32</v>
      </c>
      <c r="L799" s="12">
        <v>105</v>
      </c>
      <c r="M799" s="12">
        <v>1</v>
      </c>
      <c r="N799" s="12">
        <v>1</v>
      </c>
      <c r="O799" s="12">
        <v>25</v>
      </c>
      <c r="P799" s="12">
        <v>53</v>
      </c>
      <c r="AI799" s="12"/>
    </row>
    <row r="800" spans="1:35" x14ac:dyDescent="0.2">
      <c r="A800" s="12" t="s">
        <v>1553</v>
      </c>
      <c r="B800" s="12">
        <v>2011</v>
      </c>
      <c r="C800" s="12" t="s">
        <v>177</v>
      </c>
      <c r="D800" s="12" t="s">
        <v>161</v>
      </c>
      <c r="E800" s="12">
        <v>135</v>
      </c>
      <c r="F800" s="12">
        <v>487</v>
      </c>
      <c r="G800" s="12">
        <v>67</v>
      </c>
      <c r="H800" s="12">
        <v>142</v>
      </c>
      <c r="I800" s="12">
        <v>30</v>
      </c>
      <c r="J800" s="12">
        <v>0</v>
      </c>
      <c r="K800" s="12">
        <v>11</v>
      </c>
      <c r="L800" s="12">
        <v>62</v>
      </c>
      <c r="M800" s="12">
        <v>0</v>
      </c>
      <c r="N800" s="12">
        <v>1</v>
      </c>
      <c r="O800" s="12">
        <v>58</v>
      </c>
      <c r="P800" s="12">
        <v>103</v>
      </c>
      <c r="AI800" s="12"/>
    </row>
    <row r="801" spans="1:35" x14ac:dyDescent="0.2">
      <c r="A801" s="12" t="s">
        <v>1610</v>
      </c>
      <c r="B801" s="12">
        <v>2011</v>
      </c>
      <c r="C801" s="12" t="s">
        <v>184</v>
      </c>
      <c r="D801" s="12" t="s">
        <v>157</v>
      </c>
      <c r="E801" s="12">
        <v>121</v>
      </c>
      <c r="F801" s="12">
        <v>487</v>
      </c>
      <c r="G801" s="12">
        <v>80</v>
      </c>
      <c r="H801" s="12">
        <v>145</v>
      </c>
      <c r="I801" s="12">
        <v>31</v>
      </c>
      <c r="J801" s="12">
        <v>5</v>
      </c>
      <c r="K801" s="12">
        <v>25</v>
      </c>
      <c r="L801" s="12">
        <v>94</v>
      </c>
      <c r="M801" s="12">
        <v>8</v>
      </c>
      <c r="N801" s="12">
        <v>1</v>
      </c>
      <c r="O801" s="12">
        <v>39</v>
      </c>
      <c r="P801" s="12">
        <v>93</v>
      </c>
      <c r="AI801" s="12"/>
    </row>
    <row r="802" spans="1:35" x14ac:dyDescent="0.2">
      <c r="A802" s="12" t="s">
        <v>1302</v>
      </c>
      <c r="B802" s="12">
        <v>2011</v>
      </c>
      <c r="C802" s="12" t="s">
        <v>180</v>
      </c>
      <c r="D802" s="12" t="s">
        <v>161</v>
      </c>
      <c r="E802" s="12">
        <v>145</v>
      </c>
      <c r="F802" s="12">
        <v>488</v>
      </c>
      <c r="G802" s="12">
        <v>90</v>
      </c>
      <c r="H802" s="12">
        <v>147</v>
      </c>
      <c r="I802" s="12">
        <v>23</v>
      </c>
      <c r="J802" s="12">
        <v>2</v>
      </c>
      <c r="K802" s="12">
        <v>31</v>
      </c>
      <c r="L802" s="12">
        <v>94</v>
      </c>
      <c r="M802" s="12">
        <v>2</v>
      </c>
      <c r="N802" s="12">
        <v>6</v>
      </c>
      <c r="O802" s="12">
        <v>92</v>
      </c>
      <c r="P802" s="12">
        <v>93</v>
      </c>
      <c r="AI802" s="12"/>
    </row>
    <row r="803" spans="1:35" x14ac:dyDescent="0.2">
      <c r="A803" s="12" t="s">
        <v>1499</v>
      </c>
      <c r="B803" s="12">
        <v>2011</v>
      </c>
      <c r="C803" s="12" t="s">
        <v>170</v>
      </c>
      <c r="D803" s="12" t="s">
        <v>157</v>
      </c>
      <c r="E803" s="12">
        <v>136</v>
      </c>
      <c r="F803" s="12">
        <v>488</v>
      </c>
      <c r="G803" s="12">
        <v>69</v>
      </c>
      <c r="H803" s="12">
        <v>120</v>
      </c>
      <c r="I803" s="12">
        <v>26</v>
      </c>
      <c r="J803" s="12">
        <v>0</v>
      </c>
      <c r="K803" s="12">
        <v>29</v>
      </c>
      <c r="L803" s="12">
        <v>98</v>
      </c>
      <c r="M803" s="12">
        <v>4</v>
      </c>
      <c r="N803" s="12">
        <v>1</v>
      </c>
      <c r="O803" s="12">
        <v>56</v>
      </c>
      <c r="P803" s="12">
        <v>150</v>
      </c>
      <c r="AI803" s="12"/>
    </row>
    <row r="804" spans="1:35" x14ac:dyDescent="0.2">
      <c r="A804" s="12" t="s">
        <v>1474</v>
      </c>
      <c r="B804" s="12">
        <v>2011</v>
      </c>
      <c r="C804" s="12" t="s">
        <v>166</v>
      </c>
      <c r="D804" s="12" t="s">
        <v>161</v>
      </c>
      <c r="E804" s="12">
        <v>130</v>
      </c>
      <c r="F804" s="12">
        <v>492</v>
      </c>
      <c r="G804" s="12">
        <v>80</v>
      </c>
      <c r="H804" s="12">
        <v>140</v>
      </c>
      <c r="I804" s="12">
        <v>25</v>
      </c>
      <c r="J804" s="12">
        <v>4</v>
      </c>
      <c r="K804" s="12">
        <v>26</v>
      </c>
      <c r="L804" s="12">
        <v>63</v>
      </c>
      <c r="M804" s="12">
        <v>7</v>
      </c>
      <c r="N804" s="12">
        <v>6</v>
      </c>
      <c r="O804" s="12">
        <v>51</v>
      </c>
      <c r="P804" s="12">
        <v>114</v>
      </c>
      <c r="AI804" s="12"/>
    </row>
    <row r="805" spans="1:35" x14ac:dyDescent="0.2">
      <c r="A805" s="12" t="s">
        <v>1571</v>
      </c>
      <c r="B805" s="12">
        <v>2011</v>
      </c>
      <c r="C805" s="12" t="s">
        <v>169</v>
      </c>
      <c r="D805" s="12" t="s">
        <v>161</v>
      </c>
      <c r="E805" s="12">
        <v>140</v>
      </c>
      <c r="F805" s="12">
        <v>493</v>
      </c>
      <c r="G805" s="12">
        <v>65</v>
      </c>
      <c r="H805" s="12">
        <v>139</v>
      </c>
      <c r="I805" s="12">
        <v>36</v>
      </c>
      <c r="J805" s="12">
        <v>1</v>
      </c>
      <c r="K805" s="12">
        <v>18</v>
      </c>
      <c r="L805" s="12">
        <v>86</v>
      </c>
      <c r="M805" s="12">
        <v>1</v>
      </c>
      <c r="N805" s="12">
        <v>1</v>
      </c>
      <c r="O805" s="12">
        <v>47</v>
      </c>
      <c r="P805" s="12">
        <v>97</v>
      </c>
      <c r="AI805" s="12"/>
    </row>
    <row r="806" spans="1:35" x14ac:dyDescent="0.2">
      <c r="A806" s="12" t="s">
        <v>1399</v>
      </c>
      <c r="B806" s="12">
        <v>2011</v>
      </c>
      <c r="C806" s="12" t="s">
        <v>162</v>
      </c>
      <c r="D806" s="12" t="s">
        <v>161</v>
      </c>
      <c r="E806" s="12">
        <v>153</v>
      </c>
      <c r="F806" s="12">
        <v>493</v>
      </c>
      <c r="G806" s="12">
        <v>72</v>
      </c>
      <c r="H806" s="12">
        <v>111</v>
      </c>
      <c r="I806" s="12">
        <v>27</v>
      </c>
      <c r="J806" s="12">
        <v>3</v>
      </c>
      <c r="K806" s="12">
        <v>28</v>
      </c>
      <c r="L806" s="12">
        <v>80</v>
      </c>
      <c r="M806" s="12">
        <v>2</v>
      </c>
      <c r="N806" s="12">
        <v>2</v>
      </c>
      <c r="O806" s="12">
        <v>101</v>
      </c>
      <c r="P806" s="12">
        <v>161</v>
      </c>
      <c r="AI806" s="12"/>
    </row>
    <row r="807" spans="1:35" x14ac:dyDescent="0.2">
      <c r="A807" s="12" t="s">
        <v>1698</v>
      </c>
      <c r="B807" s="12">
        <v>2011</v>
      </c>
      <c r="C807" s="12" t="s">
        <v>156</v>
      </c>
      <c r="D807" s="12" t="s">
        <v>157</v>
      </c>
      <c r="E807" s="12">
        <v>150</v>
      </c>
      <c r="F807" s="12">
        <v>499</v>
      </c>
      <c r="G807" s="12">
        <v>60</v>
      </c>
      <c r="H807" s="12">
        <v>115</v>
      </c>
      <c r="I807" s="12">
        <v>23</v>
      </c>
      <c r="J807" s="12">
        <v>0</v>
      </c>
      <c r="K807" s="12">
        <v>10</v>
      </c>
      <c r="L807" s="12">
        <v>44</v>
      </c>
      <c r="M807" s="12">
        <v>5</v>
      </c>
      <c r="N807" s="12">
        <v>3</v>
      </c>
      <c r="O807" s="12">
        <v>35</v>
      </c>
      <c r="P807" s="12">
        <v>111</v>
      </c>
      <c r="AI807" s="12"/>
    </row>
    <row r="808" spans="1:35" x14ac:dyDescent="0.2">
      <c r="A808" s="12" t="s">
        <v>1565</v>
      </c>
      <c r="B808" s="12">
        <v>2011</v>
      </c>
      <c r="C808" s="12" t="s">
        <v>164</v>
      </c>
      <c r="D808" s="12" t="s">
        <v>157</v>
      </c>
      <c r="E808" s="12">
        <v>125</v>
      </c>
      <c r="F808" s="12">
        <v>499</v>
      </c>
      <c r="G808" s="12">
        <v>56</v>
      </c>
      <c r="H808" s="12">
        <v>125</v>
      </c>
      <c r="I808" s="12">
        <v>16</v>
      </c>
      <c r="J808" s="12">
        <v>0</v>
      </c>
      <c r="K808" s="12">
        <v>26</v>
      </c>
      <c r="L808" s="12">
        <v>87</v>
      </c>
      <c r="M808" s="12">
        <v>1</v>
      </c>
      <c r="N808" s="12">
        <v>1</v>
      </c>
      <c r="O808" s="12">
        <v>32</v>
      </c>
      <c r="P808" s="12">
        <v>107</v>
      </c>
      <c r="AI808" s="12"/>
    </row>
    <row r="809" spans="1:35" x14ac:dyDescent="0.2">
      <c r="A809" s="12" t="s">
        <v>1480</v>
      </c>
      <c r="B809" s="12">
        <v>2011</v>
      </c>
      <c r="C809" s="12" t="s">
        <v>167</v>
      </c>
      <c r="D809" s="12" t="s">
        <v>157</v>
      </c>
      <c r="E809" s="12">
        <v>146</v>
      </c>
      <c r="F809" s="12">
        <v>500</v>
      </c>
      <c r="G809" s="12">
        <v>44</v>
      </c>
      <c r="H809" s="12">
        <v>153</v>
      </c>
      <c r="I809" s="12">
        <v>24</v>
      </c>
      <c r="J809" s="12">
        <v>2</v>
      </c>
      <c r="K809" s="12">
        <v>10</v>
      </c>
      <c r="L809" s="12">
        <v>48</v>
      </c>
      <c r="M809" s="12">
        <v>2</v>
      </c>
      <c r="N809" s="12">
        <v>2</v>
      </c>
      <c r="O809" s="12">
        <v>48</v>
      </c>
      <c r="P809" s="12">
        <v>66</v>
      </c>
      <c r="AI809" s="12"/>
    </row>
    <row r="810" spans="1:35" x14ac:dyDescent="0.2">
      <c r="A810" s="12" t="s">
        <v>1744</v>
      </c>
      <c r="B810" s="12">
        <v>2011</v>
      </c>
      <c r="C810" s="12" t="s">
        <v>165</v>
      </c>
      <c r="D810" s="12" t="s">
        <v>157</v>
      </c>
      <c r="E810" s="12">
        <v>139</v>
      </c>
      <c r="F810" s="12">
        <v>500</v>
      </c>
      <c r="G810" s="12">
        <v>72</v>
      </c>
      <c r="H810" s="12">
        <v>131</v>
      </c>
      <c r="I810" s="12">
        <v>28</v>
      </c>
      <c r="J810" s="12">
        <v>0</v>
      </c>
      <c r="K810" s="12">
        <v>22</v>
      </c>
      <c r="L810" s="12">
        <v>68</v>
      </c>
      <c r="M810" s="12">
        <v>1</v>
      </c>
      <c r="N810" s="12">
        <v>0</v>
      </c>
      <c r="O810" s="12">
        <v>48</v>
      </c>
      <c r="P810" s="12">
        <v>84</v>
      </c>
      <c r="AI810" s="12"/>
    </row>
    <row r="811" spans="1:35" x14ac:dyDescent="0.2">
      <c r="A811" s="12" t="s">
        <v>1295</v>
      </c>
      <c r="B811" s="12">
        <v>2011</v>
      </c>
      <c r="C811" s="12" t="s">
        <v>181</v>
      </c>
      <c r="D811" s="12" t="s">
        <v>157</v>
      </c>
      <c r="E811" s="12">
        <v>142</v>
      </c>
      <c r="F811" s="12">
        <v>502</v>
      </c>
      <c r="G811" s="12">
        <v>54</v>
      </c>
      <c r="H811" s="12">
        <v>127</v>
      </c>
      <c r="I811" s="12">
        <v>30</v>
      </c>
      <c r="J811" s="12">
        <v>1</v>
      </c>
      <c r="K811" s="12">
        <v>8</v>
      </c>
      <c r="L811" s="12">
        <v>60</v>
      </c>
      <c r="M811" s="12">
        <v>21</v>
      </c>
      <c r="N811" s="12">
        <v>5</v>
      </c>
      <c r="O811" s="12">
        <v>78</v>
      </c>
      <c r="P811" s="12">
        <v>113</v>
      </c>
      <c r="AI811" s="12"/>
    </row>
    <row r="812" spans="1:35" x14ac:dyDescent="0.2">
      <c r="A812" s="12" t="s">
        <v>1753</v>
      </c>
      <c r="B812" s="12">
        <v>2011</v>
      </c>
      <c r="C812" s="12" t="s">
        <v>181</v>
      </c>
      <c r="D812" s="12" t="s">
        <v>157</v>
      </c>
      <c r="E812" s="12">
        <v>147</v>
      </c>
      <c r="F812" s="12">
        <v>502</v>
      </c>
      <c r="G812" s="12">
        <v>72</v>
      </c>
      <c r="H812" s="12">
        <v>136</v>
      </c>
      <c r="I812" s="12">
        <v>26</v>
      </c>
      <c r="J812" s="12">
        <v>11</v>
      </c>
      <c r="K812" s="12">
        <v>12</v>
      </c>
      <c r="L812" s="12">
        <v>43</v>
      </c>
      <c r="M812" s="12">
        <v>22</v>
      </c>
      <c r="N812" s="12">
        <v>9</v>
      </c>
      <c r="O812" s="12">
        <v>32</v>
      </c>
      <c r="P812" s="12">
        <v>124</v>
      </c>
      <c r="AI812" s="12"/>
    </row>
    <row r="813" spans="1:35" x14ac:dyDescent="0.2">
      <c r="A813" s="12" t="s">
        <v>1380</v>
      </c>
      <c r="B813" s="12">
        <v>2011</v>
      </c>
      <c r="C813" s="12" t="s">
        <v>181</v>
      </c>
      <c r="D813" s="12" t="s">
        <v>157</v>
      </c>
      <c r="E813" s="12">
        <v>131</v>
      </c>
      <c r="F813" s="12">
        <v>505</v>
      </c>
      <c r="G813" s="12">
        <v>60</v>
      </c>
      <c r="H813" s="12">
        <v>110</v>
      </c>
      <c r="I813" s="12">
        <v>15</v>
      </c>
      <c r="J813" s="12">
        <v>4</v>
      </c>
      <c r="K813" s="12">
        <v>25</v>
      </c>
      <c r="L813" s="12">
        <v>66</v>
      </c>
      <c r="M813" s="12">
        <v>9</v>
      </c>
      <c r="N813" s="12">
        <v>4</v>
      </c>
      <c r="O813" s="12">
        <v>20</v>
      </c>
      <c r="P813" s="12">
        <v>86</v>
      </c>
      <c r="AI813" s="12"/>
    </row>
    <row r="814" spans="1:35" x14ac:dyDescent="0.2">
      <c r="A814" s="12" t="s">
        <v>1415</v>
      </c>
      <c r="B814" s="12">
        <v>2011</v>
      </c>
      <c r="C814" s="12" t="s">
        <v>168</v>
      </c>
      <c r="D814" s="12" t="s">
        <v>157</v>
      </c>
      <c r="E814" s="12">
        <v>130</v>
      </c>
      <c r="F814" s="12">
        <v>506</v>
      </c>
      <c r="G814" s="12">
        <v>65</v>
      </c>
      <c r="H814" s="12">
        <v>129</v>
      </c>
      <c r="I814" s="12">
        <v>29</v>
      </c>
      <c r="J814" s="12">
        <v>7</v>
      </c>
      <c r="K814" s="12">
        <v>11</v>
      </c>
      <c r="L814" s="12">
        <v>56</v>
      </c>
      <c r="M814" s="12">
        <v>18</v>
      </c>
      <c r="N814" s="12">
        <v>6</v>
      </c>
      <c r="O814" s="12">
        <v>23</v>
      </c>
      <c r="P814" s="12">
        <v>104</v>
      </c>
      <c r="AI814" s="12"/>
    </row>
    <row r="815" spans="1:35" x14ac:dyDescent="0.2">
      <c r="A815" s="12" t="s">
        <v>1658</v>
      </c>
      <c r="B815" s="12">
        <v>2011</v>
      </c>
      <c r="C815" s="12" t="s">
        <v>171</v>
      </c>
      <c r="D815" s="12" t="s">
        <v>157</v>
      </c>
      <c r="E815" s="12">
        <v>159</v>
      </c>
      <c r="F815" s="12">
        <v>510</v>
      </c>
      <c r="G815" s="12">
        <v>87</v>
      </c>
      <c r="H815" s="12">
        <v>132</v>
      </c>
      <c r="I815" s="12">
        <v>19</v>
      </c>
      <c r="J815" s="12">
        <v>8</v>
      </c>
      <c r="K815" s="12">
        <v>7</v>
      </c>
      <c r="L815" s="12">
        <v>36</v>
      </c>
      <c r="M815" s="12">
        <v>49</v>
      </c>
      <c r="N815" s="12">
        <v>13</v>
      </c>
      <c r="O815" s="12">
        <v>60</v>
      </c>
      <c r="P815" s="12">
        <v>93</v>
      </c>
      <c r="AI815" s="12"/>
    </row>
    <row r="816" spans="1:35" x14ac:dyDescent="0.2">
      <c r="A816" s="12" t="s">
        <v>112</v>
      </c>
      <c r="B816" s="12">
        <v>2011</v>
      </c>
      <c r="C816" s="12" t="s">
        <v>164</v>
      </c>
      <c r="D816" s="12" t="s">
        <v>157</v>
      </c>
      <c r="E816" s="12">
        <v>149</v>
      </c>
      <c r="F816" s="12">
        <v>513</v>
      </c>
      <c r="G816" s="12">
        <v>105</v>
      </c>
      <c r="H816" s="12">
        <v>155</v>
      </c>
      <c r="I816" s="12">
        <v>24</v>
      </c>
      <c r="J816" s="12">
        <v>2</v>
      </c>
      <c r="K816" s="12">
        <v>43</v>
      </c>
      <c r="L816" s="12">
        <v>103</v>
      </c>
      <c r="M816" s="12">
        <v>9</v>
      </c>
      <c r="N816" s="12">
        <v>5</v>
      </c>
      <c r="O816" s="12">
        <v>132</v>
      </c>
      <c r="P816" s="12">
        <v>111</v>
      </c>
      <c r="AI816" s="12"/>
    </row>
    <row r="817" spans="1:35" x14ac:dyDescent="0.2">
      <c r="A817" s="12" t="s">
        <v>1602</v>
      </c>
      <c r="B817" s="12">
        <v>2011</v>
      </c>
      <c r="C817" s="12" t="s">
        <v>164</v>
      </c>
      <c r="D817" s="12" t="s">
        <v>157</v>
      </c>
      <c r="E817" s="12">
        <v>133</v>
      </c>
      <c r="F817" s="12">
        <v>513</v>
      </c>
      <c r="G817" s="12">
        <v>77</v>
      </c>
      <c r="H817" s="12">
        <v>149</v>
      </c>
      <c r="I817" s="12">
        <v>24</v>
      </c>
      <c r="J817" s="12">
        <v>3</v>
      </c>
      <c r="K817" s="12">
        <v>11</v>
      </c>
      <c r="L817" s="12">
        <v>48</v>
      </c>
      <c r="M817" s="12">
        <v>3</v>
      </c>
      <c r="N817" s="12">
        <v>3</v>
      </c>
      <c r="O817" s="12">
        <v>61</v>
      </c>
      <c r="P817" s="12">
        <v>70</v>
      </c>
      <c r="AI817" s="12"/>
    </row>
    <row r="818" spans="1:35" x14ac:dyDescent="0.2">
      <c r="A818" s="12" t="s">
        <v>1679</v>
      </c>
      <c r="B818" s="12">
        <v>2011</v>
      </c>
      <c r="C818" s="12" t="s">
        <v>170</v>
      </c>
      <c r="D818" s="12" t="s">
        <v>157</v>
      </c>
      <c r="E818" s="12">
        <v>148</v>
      </c>
      <c r="F818" s="12">
        <v>515</v>
      </c>
      <c r="G818" s="12">
        <v>57</v>
      </c>
      <c r="H818" s="12">
        <v>136</v>
      </c>
      <c r="I818" s="12">
        <v>26</v>
      </c>
      <c r="J818" s="12">
        <v>2</v>
      </c>
      <c r="K818" s="12">
        <v>8</v>
      </c>
      <c r="L818" s="12">
        <v>58</v>
      </c>
      <c r="M818" s="12">
        <v>14</v>
      </c>
      <c r="N818" s="12">
        <v>9</v>
      </c>
      <c r="O818" s="12">
        <v>42</v>
      </c>
      <c r="P818" s="12">
        <v>104</v>
      </c>
      <c r="AI818" s="12"/>
    </row>
    <row r="819" spans="1:35" x14ac:dyDescent="0.2">
      <c r="A819" s="12" t="s">
        <v>1619</v>
      </c>
      <c r="B819" s="12">
        <v>2011</v>
      </c>
      <c r="C819" s="12" t="s">
        <v>172</v>
      </c>
      <c r="D819" s="12" t="s">
        <v>161</v>
      </c>
      <c r="E819" s="12">
        <v>137</v>
      </c>
      <c r="F819" s="12">
        <v>516</v>
      </c>
      <c r="G819" s="12">
        <v>82</v>
      </c>
      <c r="H819" s="12">
        <v>136</v>
      </c>
      <c r="I819" s="12">
        <v>24</v>
      </c>
      <c r="J819" s="12">
        <v>8</v>
      </c>
      <c r="K819" s="12">
        <v>9</v>
      </c>
      <c r="L819" s="12">
        <v>40</v>
      </c>
      <c r="M819" s="12">
        <v>40</v>
      </c>
      <c r="N819" s="12">
        <v>8</v>
      </c>
      <c r="O819" s="12">
        <v>44</v>
      </c>
      <c r="P819" s="12">
        <v>125</v>
      </c>
      <c r="AI819" s="12"/>
    </row>
    <row r="820" spans="1:35" x14ac:dyDescent="0.2">
      <c r="A820" s="12" t="s">
        <v>1802</v>
      </c>
      <c r="B820" s="12">
        <v>2011</v>
      </c>
      <c r="C820" s="12" t="s">
        <v>187</v>
      </c>
      <c r="D820" s="12" t="s">
        <v>161</v>
      </c>
      <c r="E820" s="12">
        <v>150</v>
      </c>
      <c r="F820" s="12">
        <v>516</v>
      </c>
      <c r="G820" s="12">
        <v>79</v>
      </c>
      <c r="H820" s="12">
        <v>135</v>
      </c>
      <c r="I820" s="12">
        <v>30</v>
      </c>
      <c r="J820" s="12">
        <v>5</v>
      </c>
      <c r="K820" s="12">
        <v>34</v>
      </c>
      <c r="L820" s="12">
        <v>87</v>
      </c>
      <c r="M820" s="12">
        <v>5</v>
      </c>
      <c r="N820" s="12">
        <v>5</v>
      </c>
      <c r="O820" s="12">
        <v>70</v>
      </c>
      <c r="P820" s="12">
        <v>166</v>
      </c>
      <c r="AI820" s="12"/>
    </row>
    <row r="821" spans="1:35" x14ac:dyDescent="0.2">
      <c r="A821" s="12" t="s">
        <v>1451</v>
      </c>
      <c r="B821" s="12">
        <v>2011</v>
      </c>
      <c r="C821" s="12" t="s">
        <v>170</v>
      </c>
      <c r="D821" s="12" t="s">
        <v>157</v>
      </c>
      <c r="E821" s="12">
        <v>141</v>
      </c>
      <c r="F821" s="12">
        <v>517</v>
      </c>
      <c r="G821" s="12">
        <v>58</v>
      </c>
      <c r="H821" s="12">
        <v>130</v>
      </c>
      <c r="I821" s="12">
        <v>28</v>
      </c>
      <c r="J821" s="12">
        <v>0</v>
      </c>
      <c r="K821" s="12">
        <v>12</v>
      </c>
      <c r="L821" s="12">
        <v>72</v>
      </c>
      <c r="M821" s="12">
        <v>1</v>
      </c>
      <c r="N821" s="12">
        <v>1</v>
      </c>
      <c r="O821" s="12">
        <v>56</v>
      </c>
      <c r="P821" s="12">
        <v>84</v>
      </c>
      <c r="AI821" s="12"/>
    </row>
    <row r="822" spans="1:35" x14ac:dyDescent="0.2">
      <c r="A822" s="12" t="s">
        <v>1461</v>
      </c>
      <c r="B822" s="12">
        <v>2011</v>
      </c>
      <c r="C822" s="12" t="s">
        <v>186</v>
      </c>
      <c r="D822" s="12" t="s">
        <v>161</v>
      </c>
      <c r="E822" s="12">
        <v>132</v>
      </c>
      <c r="F822" s="12">
        <v>519</v>
      </c>
      <c r="G822" s="12">
        <v>95</v>
      </c>
      <c r="H822" s="12">
        <v>145</v>
      </c>
      <c r="I822" s="12">
        <v>27</v>
      </c>
      <c r="J822" s="12">
        <v>16</v>
      </c>
      <c r="K822" s="12">
        <v>17</v>
      </c>
      <c r="L822" s="12">
        <v>61</v>
      </c>
      <c r="M822" s="12">
        <v>19</v>
      </c>
      <c r="N822" s="12">
        <v>3</v>
      </c>
      <c r="O822" s="12">
        <v>55</v>
      </c>
      <c r="P822" s="12">
        <v>63</v>
      </c>
      <c r="AI822" s="12"/>
    </row>
    <row r="823" spans="1:35" x14ac:dyDescent="0.2">
      <c r="A823" s="12" t="s">
        <v>1340</v>
      </c>
      <c r="B823" s="12">
        <v>2011</v>
      </c>
      <c r="C823" s="12" t="s">
        <v>185</v>
      </c>
      <c r="D823" s="12" t="s">
        <v>161</v>
      </c>
      <c r="E823" s="12">
        <v>150</v>
      </c>
      <c r="F823" s="12">
        <v>521</v>
      </c>
      <c r="G823" s="12">
        <v>45</v>
      </c>
      <c r="H823" s="12">
        <v>128</v>
      </c>
      <c r="I823" s="12">
        <v>27</v>
      </c>
      <c r="J823" s="12">
        <v>1</v>
      </c>
      <c r="K823" s="12">
        <v>12</v>
      </c>
      <c r="L823" s="12">
        <v>59</v>
      </c>
      <c r="M823" s="12">
        <v>5</v>
      </c>
      <c r="N823" s="12">
        <v>3</v>
      </c>
      <c r="O823" s="12">
        <v>47</v>
      </c>
      <c r="P823" s="12">
        <v>90</v>
      </c>
      <c r="AI823" s="12"/>
    </row>
    <row r="824" spans="1:35" x14ac:dyDescent="0.2">
      <c r="A824" s="12" t="s">
        <v>1527</v>
      </c>
      <c r="B824" s="12">
        <v>2011</v>
      </c>
      <c r="C824" s="12" t="s">
        <v>183</v>
      </c>
      <c r="D824" s="12" t="s">
        <v>161</v>
      </c>
      <c r="E824" s="12">
        <v>146</v>
      </c>
      <c r="F824" s="12">
        <v>522</v>
      </c>
      <c r="G824" s="12">
        <v>73</v>
      </c>
      <c r="H824" s="12">
        <v>158</v>
      </c>
      <c r="I824" s="12">
        <v>36</v>
      </c>
      <c r="J824" s="12">
        <v>0</v>
      </c>
      <c r="K824" s="12">
        <v>31</v>
      </c>
      <c r="L824" s="12">
        <v>95</v>
      </c>
      <c r="M824" s="12">
        <v>2</v>
      </c>
      <c r="N824" s="12">
        <v>3</v>
      </c>
      <c r="O824" s="12">
        <v>36</v>
      </c>
      <c r="P824" s="12">
        <v>126</v>
      </c>
      <c r="AI824" s="12"/>
    </row>
    <row r="825" spans="1:35" x14ac:dyDescent="0.2">
      <c r="A825" s="12" t="s">
        <v>1846</v>
      </c>
      <c r="B825" s="12">
        <v>2011</v>
      </c>
      <c r="C825" s="12" t="s">
        <v>178</v>
      </c>
      <c r="D825" s="12" t="s">
        <v>157</v>
      </c>
      <c r="E825" s="12">
        <v>128</v>
      </c>
      <c r="F825" s="12">
        <v>523</v>
      </c>
      <c r="G825" s="12">
        <v>66</v>
      </c>
      <c r="H825" s="12">
        <v>153</v>
      </c>
      <c r="I825" s="12">
        <v>27</v>
      </c>
      <c r="J825" s="12">
        <v>3</v>
      </c>
      <c r="K825" s="12">
        <v>19</v>
      </c>
      <c r="L825" s="12">
        <v>78</v>
      </c>
      <c r="M825" s="12">
        <v>11</v>
      </c>
      <c r="N825" s="12">
        <v>5</v>
      </c>
      <c r="O825" s="12">
        <v>34</v>
      </c>
      <c r="P825" s="12">
        <v>82</v>
      </c>
      <c r="AI825" s="12"/>
    </row>
    <row r="826" spans="1:35" x14ac:dyDescent="0.2">
      <c r="A826" s="12" t="s">
        <v>1360</v>
      </c>
      <c r="B826" s="12">
        <v>2011</v>
      </c>
      <c r="C826" s="12" t="s">
        <v>168</v>
      </c>
      <c r="D826" s="12" t="s">
        <v>157</v>
      </c>
      <c r="E826" s="12">
        <v>146</v>
      </c>
      <c r="F826" s="12">
        <v>525</v>
      </c>
      <c r="G826" s="12">
        <v>84</v>
      </c>
      <c r="H826" s="12">
        <v>162</v>
      </c>
      <c r="I826" s="12">
        <v>40</v>
      </c>
      <c r="J826" s="12">
        <v>1</v>
      </c>
      <c r="K826" s="12">
        <v>29</v>
      </c>
      <c r="L826" s="12">
        <v>96</v>
      </c>
      <c r="M826" s="12">
        <v>1</v>
      </c>
      <c r="N826" s="12">
        <v>1</v>
      </c>
      <c r="O826" s="12">
        <v>78</v>
      </c>
      <c r="P826" s="12">
        <v>83</v>
      </c>
      <c r="AI826" s="12"/>
    </row>
    <row r="827" spans="1:35" x14ac:dyDescent="0.2">
      <c r="A827" s="12" t="s">
        <v>1455</v>
      </c>
      <c r="B827" s="12">
        <v>2011</v>
      </c>
      <c r="C827" s="12" t="s">
        <v>182</v>
      </c>
      <c r="D827" s="12" t="s">
        <v>157</v>
      </c>
      <c r="E827" s="12">
        <v>146</v>
      </c>
      <c r="F827" s="12">
        <v>525</v>
      </c>
      <c r="G827" s="12">
        <v>68</v>
      </c>
      <c r="H827" s="12">
        <v>157</v>
      </c>
      <c r="I827" s="12">
        <v>25</v>
      </c>
      <c r="J827" s="12">
        <v>3</v>
      </c>
      <c r="K827" s="12">
        <v>21</v>
      </c>
      <c r="L827" s="12">
        <v>86</v>
      </c>
      <c r="M827" s="12">
        <v>0</v>
      </c>
      <c r="N827" s="12">
        <v>2</v>
      </c>
      <c r="O827" s="12">
        <v>40</v>
      </c>
      <c r="P827" s="12">
        <v>95</v>
      </c>
      <c r="AI827" s="12"/>
    </row>
    <row r="828" spans="1:35" x14ac:dyDescent="0.2">
      <c r="A828" s="12" t="s">
        <v>1494</v>
      </c>
      <c r="B828" s="12">
        <v>2011</v>
      </c>
      <c r="C828" s="12" t="s">
        <v>171</v>
      </c>
      <c r="D828" s="12" t="s">
        <v>157</v>
      </c>
      <c r="E828" s="12">
        <v>150</v>
      </c>
      <c r="F828" s="12">
        <v>526</v>
      </c>
      <c r="G828" s="12">
        <v>81</v>
      </c>
      <c r="H828" s="12">
        <v>137</v>
      </c>
      <c r="I828" s="12">
        <v>30</v>
      </c>
      <c r="J828" s="12">
        <v>0</v>
      </c>
      <c r="K828" s="12">
        <v>23</v>
      </c>
      <c r="L828" s="12">
        <v>85</v>
      </c>
      <c r="M828" s="12">
        <v>2</v>
      </c>
      <c r="N828" s="12">
        <v>2</v>
      </c>
      <c r="O828" s="12">
        <v>95</v>
      </c>
      <c r="P828" s="12">
        <v>125</v>
      </c>
      <c r="AI828" s="12"/>
    </row>
    <row r="829" spans="1:35" x14ac:dyDescent="0.2">
      <c r="A829" s="12" t="s">
        <v>1517</v>
      </c>
      <c r="B829" s="12">
        <v>2011</v>
      </c>
      <c r="C829" s="12" t="s">
        <v>165</v>
      </c>
      <c r="D829" s="12" t="s">
        <v>157</v>
      </c>
      <c r="E829" s="12">
        <v>129</v>
      </c>
      <c r="F829" s="12">
        <v>527</v>
      </c>
      <c r="G829" s="12">
        <v>76</v>
      </c>
      <c r="H829" s="12">
        <v>142</v>
      </c>
      <c r="I829" s="12">
        <v>27</v>
      </c>
      <c r="J829" s="12">
        <v>0</v>
      </c>
      <c r="K829" s="12">
        <v>30</v>
      </c>
      <c r="L829" s="12">
        <v>80</v>
      </c>
      <c r="M829" s="12">
        <v>0</v>
      </c>
      <c r="N829" s="12">
        <v>0</v>
      </c>
      <c r="O829" s="12">
        <v>31</v>
      </c>
      <c r="P829" s="12">
        <v>92</v>
      </c>
      <c r="AI829" s="12"/>
    </row>
    <row r="830" spans="1:35" x14ac:dyDescent="0.2">
      <c r="A830" s="12" t="s">
        <v>1748</v>
      </c>
      <c r="B830" s="12">
        <v>2011</v>
      </c>
      <c r="C830" s="12" t="s">
        <v>162</v>
      </c>
      <c r="D830" s="12" t="s">
        <v>161</v>
      </c>
      <c r="E830" s="12">
        <v>143</v>
      </c>
      <c r="F830" s="12">
        <v>529</v>
      </c>
      <c r="G830" s="12">
        <v>66</v>
      </c>
      <c r="H830" s="12">
        <v>146</v>
      </c>
      <c r="I830" s="12">
        <v>23</v>
      </c>
      <c r="J830" s="12">
        <v>6</v>
      </c>
      <c r="K830" s="12">
        <v>2</v>
      </c>
      <c r="L830" s="12">
        <v>43</v>
      </c>
      <c r="M830" s="12">
        <v>9</v>
      </c>
      <c r="N830" s="12">
        <v>2</v>
      </c>
      <c r="O830" s="12">
        <v>22</v>
      </c>
      <c r="P830" s="12">
        <v>67</v>
      </c>
      <c r="AI830" s="12"/>
    </row>
    <row r="831" spans="1:35" x14ac:dyDescent="0.2">
      <c r="A831" s="12" t="s">
        <v>1388</v>
      </c>
      <c r="B831" s="12">
        <v>2011</v>
      </c>
      <c r="C831" s="12" t="s">
        <v>175</v>
      </c>
      <c r="D831" s="12" t="s">
        <v>157</v>
      </c>
      <c r="E831" s="12">
        <v>139</v>
      </c>
      <c r="F831" s="12">
        <v>529</v>
      </c>
      <c r="G831" s="12">
        <v>70</v>
      </c>
      <c r="H831" s="12">
        <v>150</v>
      </c>
      <c r="I831" s="12">
        <v>29</v>
      </c>
      <c r="J831" s="12">
        <v>2</v>
      </c>
      <c r="K831" s="12">
        <v>20</v>
      </c>
      <c r="L831" s="12">
        <v>70</v>
      </c>
      <c r="M831" s="12">
        <v>11</v>
      </c>
      <c r="N831" s="12">
        <v>1</v>
      </c>
      <c r="O831" s="12">
        <v>48</v>
      </c>
      <c r="P831" s="12">
        <v>95</v>
      </c>
      <c r="AI831" s="12"/>
    </row>
    <row r="832" spans="1:35" x14ac:dyDescent="0.2">
      <c r="A832" s="12" t="s">
        <v>1416</v>
      </c>
      <c r="B832" s="12">
        <v>2011</v>
      </c>
      <c r="C832" s="12" t="s">
        <v>170</v>
      </c>
      <c r="D832" s="12" t="s">
        <v>157</v>
      </c>
      <c r="E832" s="12">
        <v>136</v>
      </c>
      <c r="F832" s="12">
        <v>531</v>
      </c>
      <c r="G832" s="12">
        <v>69</v>
      </c>
      <c r="H832" s="12">
        <v>140</v>
      </c>
      <c r="I832" s="12">
        <v>27</v>
      </c>
      <c r="J832" s="12">
        <v>5</v>
      </c>
      <c r="K832" s="12">
        <v>8</v>
      </c>
      <c r="L832" s="12">
        <v>54</v>
      </c>
      <c r="M832" s="12">
        <v>49</v>
      </c>
      <c r="N832" s="12">
        <v>9</v>
      </c>
      <c r="O832" s="12">
        <v>41</v>
      </c>
      <c r="P832" s="12">
        <v>65</v>
      </c>
      <c r="AI832" s="12"/>
    </row>
    <row r="833" spans="1:35" x14ac:dyDescent="0.2">
      <c r="A833" s="12" t="s">
        <v>1566</v>
      </c>
      <c r="B833" s="12">
        <v>2011</v>
      </c>
      <c r="C833" s="12" t="s">
        <v>177</v>
      </c>
      <c r="D833" s="12" t="s">
        <v>161</v>
      </c>
      <c r="E833" s="12">
        <v>158</v>
      </c>
      <c r="F833" s="12">
        <v>531</v>
      </c>
      <c r="G833" s="12">
        <v>56</v>
      </c>
      <c r="H833" s="12">
        <v>153</v>
      </c>
      <c r="I833" s="12">
        <v>30</v>
      </c>
      <c r="J833" s="12">
        <v>1</v>
      </c>
      <c r="K833" s="12">
        <v>12</v>
      </c>
      <c r="L833" s="12">
        <v>65</v>
      </c>
      <c r="M833" s="12">
        <v>4</v>
      </c>
      <c r="N833" s="12">
        <v>0</v>
      </c>
      <c r="O833" s="12">
        <v>42</v>
      </c>
      <c r="P833" s="12">
        <v>67</v>
      </c>
      <c r="AI833" s="12"/>
    </row>
    <row r="834" spans="1:35" x14ac:dyDescent="0.2">
      <c r="A834" s="12" t="s">
        <v>1626</v>
      </c>
      <c r="B834" s="12">
        <v>2011</v>
      </c>
      <c r="C834" s="12" t="s">
        <v>165</v>
      </c>
      <c r="D834" s="12" t="s">
        <v>157</v>
      </c>
      <c r="E834" s="12">
        <v>155</v>
      </c>
      <c r="F834" s="12">
        <v>534</v>
      </c>
      <c r="G834" s="12">
        <v>84</v>
      </c>
      <c r="H834" s="12">
        <v>118</v>
      </c>
      <c r="I834" s="12">
        <v>27</v>
      </c>
      <c r="J834" s="12">
        <v>1</v>
      </c>
      <c r="K834" s="12">
        <v>37</v>
      </c>
      <c r="L834" s="12">
        <v>86</v>
      </c>
      <c r="M834" s="12">
        <v>6</v>
      </c>
      <c r="N834" s="12">
        <v>4</v>
      </c>
      <c r="O834" s="12">
        <v>75</v>
      </c>
      <c r="P834" s="12">
        <v>196</v>
      </c>
      <c r="AI834" s="12"/>
    </row>
    <row r="835" spans="1:35" x14ac:dyDescent="0.2">
      <c r="A835" s="12" t="s">
        <v>1342</v>
      </c>
      <c r="B835" s="12">
        <v>2011</v>
      </c>
      <c r="C835" s="12" t="s">
        <v>186</v>
      </c>
      <c r="D835" s="12" t="s">
        <v>161</v>
      </c>
      <c r="E835" s="12">
        <v>144</v>
      </c>
      <c r="F835" s="12">
        <v>535</v>
      </c>
      <c r="G835" s="12">
        <v>65</v>
      </c>
      <c r="H835" s="12">
        <v>131</v>
      </c>
      <c r="I835" s="12">
        <v>31</v>
      </c>
      <c r="J835" s="12">
        <v>1</v>
      </c>
      <c r="K835" s="12">
        <v>20</v>
      </c>
      <c r="L835" s="12">
        <v>84</v>
      </c>
      <c r="M835" s="12">
        <v>2</v>
      </c>
      <c r="N835" s="12">
        <v>0</v>
      </c>
      <c r="O835" s="12">
        <v>33</v>
      </c>
      <c r="P835" s="12">
        <v>106</v>
      </c>
      <c r="AI835" s="12"/>
    </row>
    <row r="836" spans="1:35" x14ac:dyDescent="0.2">
      <c r="A836" s="12" t="s">
        <v>1561</v>
      </c>
      <c r="B836" s="12">
        <v>2011</v>
      </c>
      <c r="C836" s="12" t="s">
        <v>181</v>
      </c>
      <c r="D836" s="12" t="s">
        <v>157</v>
      </c>
      <c r="E836" s="12">
        <v>140</v>
      </c>
      <c r="F836" s="12">
        <v>537</v>
      </c>
      <c r="G836" s="12">
        <v>86</v>
      </c>
      <c r="H836" s="12">
        <v>153</v>
      </c>
      <c r="I836" s="12">
        <v>30</v>
      </c>
      <c r="J836" s="12">
        <v>6</v>
      </c>
      <c r="K836" s="12">
        <v>18</v>
      </c>
      <c r="L836" s="12">
        <v>63</v>
      </c>
      <c r="M836" s="12">
        <v>14</v>
      </c>
      <c r="N836" s="12">
        <v>6</v>
      </c>
      <c r="O836" s="12">
        <v>33</v>
      </c>
      <c r="P836" s="12">
        <v>119</v>
      </c>
      <c r="AI836" s="12"/>
    </row>
    <row r="837" spans="1:35" x14ac:dyDescent="0.2">
      <c r="A837" s="12" t="s">
        <v>1457</v>
      </c>
      <c r="B837" s="12">
        <v>2011</v>
      </c>
      <c r="C837" s="12" t="s">
        <v>173</v>
      </c>
      <c r="D837" s="12" t="s">
        <v>161</v>
      </c>
      <c r="E837" s="12">
        <v>126</v>
      </c>
      <c r="F837" s="12">
        <v>537</v>
      </c>
      <c r="G837" s="12">
        <v>101</v>
      </c>
      <c r="H837" s="12">
        <v>181</v>
      </c>
      <c r="I837" s="12">
        <v>31</v>
      </c>
      <c r="J837" s="12">
        <v>16</v>
      </c>
      <c r="K837" s="12">
        <v>7</v>
      </c>
      <c r="L837" s="12">
        <v>44</v>
      </c>
      <c r="M837" s="12">
        <v>39</v>
      </c>
      <c r="N837" s="12">
        <v>7</v>
      </c>
      <c r="O837" s="12">
        <v>43</v>
      </c>
      <c r="P837" s="12">
        <v>41</v>
      </c>
      <c r="AI837" s="12"/>
    </row>
    <row r="838" spans="1:35" x14ac:dyDescent="0.2">
      <c r="A838" s="12" t="s">
        <v>1490</v>
      </c>
      <c r="B838" s="12">
        <v>2011</v>
      </c>
      <c r="C838" s="12" t="s">
        <v>156</v>
      </c>
      <c r="D838" s="12" t="s">
        <v>157</v>
      </c>
      <c r="E838" s="12">
        <v>145</v>
      </c>
      <c r="F838" s="12">
        <v>537</v>
      </c>
      <c r="G838" s="12">
        <v>64</v>
      </c>
      <c r="H838" s="12">
        <v>122</v>
      </c>
      <c r="I838" s="12">
        <v>22</v>
      </c>
      <c r="J838" s="12">
        <v>2</v>
      </c>
      <c r="K838" s="12">
        <v>13</v>
      </c>
      <c r="L838" s="12">
        <v>44</v>
      </c>
      <c r="M838" s="12">
        <v>11</v>
      </c>
      <c r="N838" s="12">
        <v>6</v>
      </c>
      <c r="O838" s="12">
        <v>27</v>
      </c>
      <c r="P838" s="12">
        <v>68</v>
      </c>
      <c r="AI838" s="12"/>
    </row>
    <row r="839" spans="1:35" x14ac:dyDescent="0.2">
      <c r="A839" s="12" t="s">
        <v>1586</v>
      </c>
      <c r="B839" s="12">
        <v>2011</v>
      </c>
      <c r="C839" s="12" t="s">
        <v>188</v>
      </c>
      <c r="D839" s="12" t="s">
        <v>161</v>
      </c>
      <c r="E839" s="12">
        <v>143</v>
      </c>
      <c r="F839" s="12">
        <v>537</v>
      </c>
      <c r="G839" s="12">
        <v>81</v>
      </c>
      <c r="H839" s="12">
        <v>162</v>
      </c>
      <c r="I839" s="12">
        <v>36</v>
      </c>
      <c r="J839" s="12">
        <v>2</v>
      </c>
      <c r="K839" s="12">
        <v>30</v>
      </c>
      <c r="L839" s="12">
        <v>105</v>
      </c>
      <c r="M839" s="12">
        <v>9</v>
      </c>
      <c r="N839" s="12">
        <v>3</v>
      </c>
      <c r="O839" s="12">
        <v>59</v>
      </c>
      <c r="P839" s="12">
        <v>79</v>
      </c>
      <c r="AI839" s="12"/>
    </row>
    <row r="840" spans="1:35" x14ac:dyDescent="0.2">
      <c r="A840" s="12" t="s">
        <v>1806</v>
      </c>
      <c r="B840" s="12">
        <v>2011</v>
      </c>
      <c r="C840" s="12" t="s">
        <v>181</v>
      </c>
      <c r="D840" s="12" t="s">
        <v>157</v>
      </c>
      <c r="E840" s="12">
        <v>149</v>
      </c>
      <c r="F840" s="12">
        <v>539</v>
      </c>
      <c r="G840" s="12">
        <v>65</v>
      </c>
      <c r="H840" s="12">
        <v>137</v>
      </c>
      <c r="I840" s="12">
        <v>31</v>
      </c>
      <c r="J840" s="12">
        <v>1</v>
      </c>
      <c r="K840" s="12">
        <v>29</v>
      </c>
      <c r="L840" s="12">
        <v>87</v>
      </c>
      <c r="M840" s="12">
        <v>9</v>
      </c>
      <c r="N840" s="12">
        <v>4</v>
      </c>
      <c r="O840" s="12">
        <v>25</v>
      </c>
      <c r="P840" s="12">
        <v>120</v>
      </c>
      <c r="AI840" s="12"/>
    </row>
    <row r="841" spans="1:35" x14ac:dyDescent="0.2">
      <c r="A841" s="12" t="s">
        <v>1427</v>
      </c>
      <c r="B841" s="12">
        <v>2011</v>
      </c>
      <c r="C841" s="12" t="s">
        <v>182</v>
      </c>
      <c r="D841" s="12" t="s">
        <v>157</v>
      </c>
      <c r="E841" s="12">
        <v>145</v>
      </c>
      <c r="F841" s="12">
        <v>540</v>
      </c>
      <c r="G841" s="12">
        <v>76</v>
      </c>
      <c r="H841" s="12">
        <v>178</v>
      </c>
      <c r="I841" s="12">
        <v>40</v>
      </c>
      <c r="J841" s="12">
        <v>0</v>
      </c>
      <c r="K841" s="12">
        <v>12</v>
      </c>
      <c r="L841" s="12">
        <v>103</v>
      </c>
      <c r="M841" s="12">
        <v>1</v>
      </c>
      <c r="N841" s="12">
        <v>0</v>
      </c>
      <c r="O841" s="12">
        <v>46</v>
      </c>
      <c r="P841" s="12">
        <v>51</v>
      </c>
      <c r="AI841" s="12"/>
    </row>
    <row r="842" spans="1:35" x14ac:dyDescent="0.2">
      <c r="A842" s="12" t="s">
        <v>1349</v>
      </c>
      <c r="B842" s="12">
        <v>2011</v>
      </c>
      <c r="C842" s="12" t="s">
        <v>156</v>
      </c>
      <c r="D842" s="12" t="s">
        <v>157</v>
      </c>
      <c r="E842" s="12">
        <v>149</v>
      </c>
      <c r="F842" s="12">
        <v>543</v>
      </c>
      <c r="G842" s="12">
        <v>69</v>
      </c>
      <c r="H842" s="12">
        <v>163</v>
      </c>
      <c r="I842" s="12">
        <v>25</v>
      </c>
      <c r="J842" s="12">
        <v>0</v>
      </c>
      <c r="K842" s="12">
        <v>31</v>
      </c>
      <c r="L842" s="12">
        <v>105</v>
      </c>
      <c r="M842" s="12">
        <v>1</v>
      </c>
      <c r="N842" s="12">
        <v>1</v>
      </c>
      <c r="O842" s="12">
        <v>77</v>
      </c>
      <c r="P842" s="12">
        <v>89</v>
      </c>
      <c r="AI842" s="12"/>
    </row>
    <row r="843" spans="1:35" x14ac:dyDescent="0.2">
      <c r="A843" s="12" t="s">
        <v>1343</v>
      </c>
      <c r="B843" s="12">
        <v>2011</v>
      </c>
      <c r="C843" s="12" t="s">
        <v>171</v>
      </c>
      <c r="D843" s="12" t="s">
        <v>157</v>
      </c>
      <c r="E843" s="12">
        <v>131</v>
      </c>
      <c r="F843" s="12">
        <v>546</v>
      </c>
      <c r="G843" s="12">
        <v>84</v>
      </c>
      <c r="H843" s="12">
        <v>162</v>
      </c>
      <c r="I843" s="12">
        <v>24</v>
      </c>
      <c r="J843" s="12">
        <v>4</v>
      </c>
      <c r="K843" s="12">
        <v>6</v>
      </c>
      <c r="L843" s="12">
        <v>61</v>
      </c>
      <c r="M843" s="12">
        <v>16</v>
      </c>
      <c r="N843" s="12">
        <v>6</v>
      </c>
      <c r="O843" s="12">
        <v>46</v>
      </c>
      <c r="P843" s="12">
        <v>81</v>
      </c>
      <c r="AI843" s="12"/>
    </row>
    <row r="844" spans="1:35" x14ac:dyDescent="0.2">
      <c r="A844" s="12" t="s">
        <v>1675</v>
      </c>
      <c r="B844" s="12">
        <v>2011</v>
      </c>
      <c r="C844" s="12" t="s">
        <v>166</v>
      </c>
      <c r="D844" s="12" t="s">
        <v>161</v>
      </c>
      <c r="E844" s="12">
        <v>155</v>
      </c>
      <c r="F844" s="12">
        <v>546</v>
      </c>
      <c r="G844" s="12">
        <v>46</v>
      </c>
      <c r="H844" s="12">
        <v>122</v>
      </c>
      <c r="I844" s="12">
        <v>24</v>
      </c>
      <c r="J844" s="12">
        <v>2</v>
      </c>
      <c r="K844" s="12">
        <v>13</v>
      </c>
      <c r="L844" s="12">
        <v>67</v>
      </c>
      <c r="M844" s="12">
        <v>0</v>
      </c>
      <c r="N844" s="12">
        <v>3</v>
      </c>
      <c r="O844" s="12">
        <v>45</v>
      </c>
      <c r="P844" s="12">
        <v>104</v>
      </c>
      <c r="AI844" s="12"/>
    </row>
    <row r="845" spans="1:35" x14ac:dyDescent="0.2">
      <c r="A845" s="12" t="s">
        <v>1654</v>
      </c>
      <c r="B845" s="12">
        <v>2011</v>
      </c>
      <c r="C845" s="12" t="s">
        <v>178</v>
      </c>
      <c r="D845" s="12" t="s">
        <v>157</v>
      </c>
      <c r="E845" s="12">
        <v>158</v>
      </c>
      <c r="F845" s="12">
        <v>548</v>
      </c>
      <c r="G845" s="12">
        <v>69</v>
      </c>
      <c r="H845" s="12">
        <v>139</v>
      </c>
      <c r="I845" s="12">
        <v>21</v>
      </c>
      <c r="J845" s="12">
        <v>8</v>
      </c>
      <c r="K845" s="12">
        <v>4</v>
      </c>
      <c r="L845" s="12">
        <v>46</v>
      </c>
      <c r="M845" s="12">
        <v>26</v>
      </c>
      <c r="N845" s="12">
        <v>9</v>
      </c>
      <c r="O845" s="12">
        <v>25</v>
      </c>
      <c r="P845" s="12">
        <v>73</v>
      </c>
      <c r="AI845" s="12"/>
    </row>
    <row r="846" spans="1:35" x14ac:dyDescent="0.2">
      <c r="A846" s="12" t="s">
        <v>1579</v>
      </c>
      <c r="B846" s="12">
        <v>2011</v>
      </c>
      <c r="C846" s="12" t="s">
        <v>160</v>
      </c>
      <c r="D846" s="12" t="s">
        <v>161</v>
      </c>
      <c r="E846" s="12">
        <v>129</v>
      </c>
      <c r="F846" s="12">
        <v>551</v>
      </c>
      <c r="G846" s="12">
        <v>66</v>
      </c>
      <c r="H846" s="12">
        <v>143</v>
      </c>
      <c r="I846" s="12">
        <v>26</v>
      </c>
      <c r="J846" s="12">
        <v>2</v>
      </c>
      <c r="K846" s="12">
        <v>13</v>
      </c>
      <c r="L846" s="12">
        <v>57</v>
      </c>
      <c r="M846" s="12">
        <v>4</v>
      </c>
      <c r="N846" s="12">
        <v>8</v>
      </c>
      <c r="O846" s="12">
        <v>34</v>
      </c>
      <c r="P846" s="12">
        <v>52</v>
      </c>
      <c r="AI846" s="12"/>
    </row>
    <row r="847" spans="1:35" x14ac:dyDescent="0.2">
      <c r="A847" s="12" t="s">
        <v>1798</v>
      </c>
      <c r="B847" s="12">
        <v>2011</v>
      </c>
      <c r="C847" s="12" t="s">
        <v>176</v>
      </c>
      <c r="D847" s="12" t="s">
        <v>157</v>
      </c>
      <c r="E847" s="12">
        <v>155</v>
      </c>
      <c r="F847" s="12">
        <v>552</v>
      </c>
      <c r="G847" s="12">
        <v>84</v>
      </c>
      <c r="H847" s="12">
        <v>132</v>
      </c>
      <c r="I847" s="12">
        <v>35</v>
      </c>
      <c r="J847" s="12">
        <v>2</v>
      </c>
      <c r="K847" s="12">
        <v>27</v>
      </c>
      <c r="L847" s="12">
        <v>79</v>
      </c>
      <c r="M847" s="12">
        <v>5</v>
      </c>
      <c r="N847" s="12">
        <v>3</v>
      </c>
      <c r="O847" s="12">
        <v>97</v>
      </c>
      <c r="P847" s="12">
        <v>133</v>
      </c>
      <c r="AI847" s="12"/>
    </row>
    <row r="848" spans="1:35" x14ac:dyDescent="0.2">
      <c r="A848" s="12" t="s">
        <v>1463</v>
      </c>
      <c r="B848" s="12">
        <v>2011</v>
      </c>
      <c r="C848" s="12" t="s">
        <v>172</v>
      </c>
      <c r="D848" s="12" t="s">
        <v>161</v>
      </c>
      <c r="E848" s="12">
        <v>139</v>
      </c>
      <c r="F848" s="12">
        <v>554</v>
      </c>
      <c r="G848" s="12">
        <v>61</v>
      </c>
      <c r="H848" s="12">
        <v>136</v>
      </c>
      <c r="I848" s="12">
        <v>22</v>
      </c>
      <c r="J848" s="12">
        <v>3</v>
      </c>
      <c r="K848" s="12">
        <v>2</v>
      </c>
      <c r="L848" s="12">
        <v>40</v>
      </c>
      <c r="M848" s="12">
        <v>23</v>
      </c>
      <c r="N848" s="12">
        <v>10</v>
      </c>
      <c r="O848" s="12">
        <v>48</v>
      </c>
      <c r="P848" s="12">
        <v>98</v>
      </c>
      <c r="AI848" s="12"/>
    </row>
    <row r="849" spans="1:35" x14ac:dyDescent="0.2">
      <c r="A849" s="12" t="s">
        <v>1545</v>
      </c>
      <c r="B849" s="12">
        <v>2011</v>
      </c>
      <c r="C849" s="12" t="s">
        <v>181</v>
      </c>
      <c r="D849" s="12" t="s">
        <v>157</v>
      </c>
      <c r="E849" s="12">
        <v>143</v>
      </c>
      <c r="F849" s="12">
        <v>556</v>
      </c>
      <c r="G849" s="12">
        <v>71</v>
      </c>
      <c r="H849" s="12">
        <v>155</v>
      </c>
      <c r="I849" s="12">
        <v>33</v>
      </c>
      <c r="J849" s="12">
        <v>8</v>
      </c>
      <c r="K849" s="12">
        <v>10</v>
      </c>
      <c r="L849" s="12">
        <v>59</v>
      </c>
      <c r="M849" s="12">
        <v>30</v>
      </c>
      <c r="N849" s="12">
        <v>6</v>
      </c>
      <c r="O849" s="12">
        <v>31</v>
      </c>
      <c r="P849" s="12">
        <v>68</v>
      </c>
      <c r="AI849" s="12"/>
    </row>
    <row r="850" spans="1:35" x14ac:dyDescent="0.2">
      <c r="A850" s="12" t="s">
        <v>1506</v>
      </c>
      <c r="B850" s="12">
        <v>2011</v>
      </c>
      <c r="C850" s="12" t="s">
        <v>166</v>
      </c>
      <c r="D850" s="12" t="s">
        <v>161</v>
      </c>
      <c r="E850" s="12">
        <v>152</v>
      </c>
      <c r="F850" s="12">
        <v>556</v>
      </c>
      <c r="G850" s="12">
        <v>51</v>
      </c>
      <c r="H850" s="12">
        <v>140</v>
      </c>
      <c r="I850" s="12">
        <v>27</v>
      </c>
      <c r="J850" s="12">
        <v>3</v>
      </c>
      <c r="K850" s="12">
        <v>13</v>
      </c>
      <c r="L850" s="12">
        <v>68</v>
      </c>
      <c r="M850" s="12">
        <v>4</v>
      </c>
      <c r="N850" s="12">
        <v>4</v>
      </c>
      <c r="O850" s="12">
        <v>16</v>
      </c>
      <c r="P850" s="12">
        <v>63</v>
      </c>
      <c r="AI850" s="12"/>
    </row>
    <row r="851" spans="1:35" x14ac:dyDescent="0.2">
      <c r="A851" s="12" t="s">
        <v>1477</v>
      </c>
      <c r="B851" s="12">
        <v>2011</v>
      </c>
      <c r="C851" s="12" t="s">
        <v>186</v>
      </c>
      <c r="D851" s="12" t="s">
        <v>161</v>
      </c>
      <c r="E851" s="12">
        <v>152</v>
      </c>
      <c r="F851" s="12">
        <v>557</v>
      </c>
      <c r="G851" s="12">
        <v>81</v>
      </c>
      <c r="H851" s="12">
        <v>141</v>
      </c>
      <c r="I851" s="12">
        <v>30</v>
      </c>
      <c r="J851" s="12">
        <v>1</v>
      </c>
      <c r="K851" s="12">
        <v>33</v>
      </c>
      <c r="L851" s="12">
        <v>116</v>
      </c>
      <c r="M851" s="12">
        <v>1</v>
      </c>
      <c r="N851" s="12">
        <v>0</v>
      </c>
      <c r="O851" s="12">
        <v>75</v>
      </c>
      <c r="P851" s="12">
        <v>172</v>
      </c>
      <c r="AI851" s="12"/>
    </row>
    <row r="852" spans="1:35" x14ac:dyDescent="0.2">
      <c r="A852" s="12" t="s">
        <v>1497</v>
      </c>
      <c r="B852" s="12">
        <v>2011</v>
      </c>
      <c r="C852" s="12" t="s">
        <v>167</v>
      </c>
      <c r="D852" s="12" t="s">
        <v>157</v>
      </c>
      <c r="E852" s="12">
        <v>153</v>
      </c>
      <c r="F852" s="12">
        <v>560</v>
      </c>
      <c r="G852" s="12">
        <v>82</v>
      </c>
      <c r="H852" s="12">
        <v>136</v>
      </c>
      <c r="I852" s="12">
        <v>27</v>
      </c>
      <c r="J852" s="12">
        <v>4</v>
      </c>
      <c r="K852" s="12">
        <v>23</v>
      </c>
      <c r="L852" s="12">
        <v>81</v>
      </c>
      <c r="M852" s="12">
        <v>36</v>
      </c>
      <c r="N852" s="12">
        <v>12</v>
      </c>
      <c r="O852" s="12">
        <v>71</v>
      </c>
      <c r="P852" s="12">
        <v>161</v>
      </c>
      <c r="AI852" s="12"/>
    </row>
    <row r="853" spans="1:35" x14ac:dyDescent="0.2">
      <c r="A853" s="12" t="s">
        <v>1438</v>
      </c>
      <c r="B853" s="12">
        <v>2011</v>
      </c>
      <c r="C853" s="12" t="s">
        <v>183</v>
      </c>
      <c r="D853" s="12" t="s">
        <v>161</v>
      </c>
      <c r="E853" s="12">
        <v>150</v>
      </c>
      <c r="F853" s="12">
        <v>561</v>
      </c>
      <c r="G853" s="12">
        <v>69</v>
      </c>
      <c r="H853" s="12">
        <v>130</v>
      </c>
      <c r="I853" s="12">
        <v>26</v>
      </c>
      <c r="J853" s="12">
        <v>1</v>
      </c>
      <c r="K853" s="12">
        <v>20</v>
      </c>
      <c r="L853" s="12">
        <v>58</v>
      </c>
      <c r="M853" s="12">
        <v>19</v>
      </c>
      <c r="N853" s="12">
        <v>3</v>
      </c>
      <c r="O853" s="12">
        <v>74</v>
      </c>
      <c r="P853" s="12">
        <v>160</v>
      </c>
      <c r="AI853" s="12"/>
    </row>
    <row r="854" spans="1:35" x14ac:dyDescent="0.2">
      <c r="A854" s="12" t="s">
        <v>1331</v>
      </c>
      <c r="B854" s="12">
        <v>2011</v>
      </c>
      <c r="C854" s="12" t="s">
        <v>165</v>
      </c>
      <c r="D854" s="12" t="s">
        <v>157</v>
      </c>
      <c r="E854" s="12">
        <v>145</v>
      </c>
      <c r="F854" s="12">
        <v>562</v>
      </c>
      <c r="G854" s="12">
        <v>60</v>
      </c>
      <c r="H854" s="12">
        <v>163</v>
      </c>
      <c r="I854" s="12">
        <v>30</v>
      </c>
      <c r="J854" s="12">
        <v>1</v>
      </c>
      <c r="K854" s="12">
        <v>13</v>
      </c>
      <c r="L854" s="12">
        <v>63</v>
      </c>
      <c r="M854" s="12">
        <v>2</v>
      </c>
      <c r="N854" s="12">
        <v>2</v>
      </c>
      <c r="O854" s="12">
        <v>17</v>
      </c>
      <c r="P854" s="12">
        <v>56</v>
      </c>
      <c r="AI854" s="12"/>
    </row>
    <row r="855" spans="1:35" x14ac:dyDescent="0.2">
      <c r="A855" s="12" t="s">
        <v>1547</v>
      </c>
      <c r="B855" s="12">
        <v>2011</v>
      </c>
      <c r="C855" s="12" t="s">
        <v>166</v>
      </c>
      <c r="D855" s="12" t="s">
        <v>161</v>
      </c>
      <c r="E855" s="12">
        <v>150</v>
      </c>
      <c r="F855" s="12">
        <v>563</v>
      </c>
      <c r="G855" s="12">
        <v>109</v>
      </c>
      <c r="H855" s="12">
        <v>187</v>
      </c>
      <c r="I855" s="12">
        <v>38</v>
      </c>
      <c r="J855" s="12">
        <v>6</v>
      </c>
      <c r="K855" s="12">
        <v>33</v>
      </c>
      <c r="L855" s="12">
        <v>111</v>
      </c>
      <c r="M855" s="12">
        <v>33</v>
      </c>
      <c r="N855" s="12">
        <v>6</v>
      </c>
      <c r="O855" s="12">
        <v>58</v>
      </c>
      <c r="P855" s="12">
        <v>93</v>
      </c>
      <c r="AI855" s="12"/>
    </row>
    <row r="856" spans="1:35" x14ac:dyDescent="0.2">
      <c r="A856" s="12" t="s">
        <v>1329</v>
      </c>
      <c r="B856" s="12">
        <v>2011</v>
      </c>
      <c r="C856" s="12" t="s">
        <v>160</v>
      </c>
      <c r="D856" s="12" t="s">
        <v>161</v>
      </c>
      <c r="E856" s="12">
        <v>149</v>
      </c>
      <c r="F856" s="12">
        <v>564</v>
      </c>
      <c r="G856" s="12">
        <v>59</v>
      </c>
      <c r="H856" s="12">
        <v>136</v>
      </c>
      <c r="I856" s="12">
        <v>27</v>
      </c>
      <c r="J856" s="12">
        <v>1</v>
      </c>
      <c r="K856" s="12">
        <v>15</v>
      </c>
      <c r="L856" s="12">
        <v>56</v>
      </c>
      <c r="M856" s="12">
        <v>2</v>
      </c>
      <c r="N856" s="12">
        <v>0</v>
      </c>
      <c r="O856" s="12">
        <v>22</v>
      </c>
      <c r="P856" s="12">
        <v>126</v>
      </c>
      <c r="AI856" s="12"/>
    </row>
    <row r="857" spans="1:35" x14ac:dyDescent="0.2">
      <c r="A857" s="12" t="s">
        <v>1808</v>
      </c>
      <c r="B857" s="12">
        <v>2011</v>
      </c>
      <c r="C857" s="12" t="s">
        <v>175</v>
      </c>
      <c r="D857" s="12" t="s">
        <v>157</v>
      </c>
      <c r="E857" s="12">
        <v>154</v>
      </c>
      <c r="F857" s="12">
        <v>564</v>
      </c>
      <c r="G857" s="12">
        <v>63</v>
      </c>
      <c r="H857" s="12">
        <v>139</v>
      </c>
      <c r="I857" s="12">
        <v>28</v>
      </c>
      <c r="J857" s="12">
        <v>2</v>
      </c>
      <c r="K857" s="12">
        <v>15</v>
      </c>
      <c r="L857" s="12">
        <v>72</v>
      </c>
      <c r="M857" s="12">
        <v>2</v>
      </c>
      <c r="N857" s="12">
        <v>6</v>
      </c>
      <c r="O857" s="12">
        <v>40</v>
      </c>
      <c r="P857" s="12">
        <v>102</v>
      </c>
      <c r="AI857" s="12"/>
    </row>
    <row r="858" spans="1:35" x14ac:dyDescent="0.2">
      <c r="A858" s="12" t="s">
        <v>1594</v>
      </c>
      <c r="B858" s="12">
        <v>2011</v>
      </c>
      <c r="C858" s="12" t="s">
        <v>187</v>
      </c>
      <c r="D858" s="12" t="s">
        <v>161</v>
      </c>
      <c r="E858" s="12">
        <v>152</v>
      </c>
      <c r="F858" s="12">
        <v>565</v>
      </c>
      <c r="G858" s="12">
        <v>78</v>
      </c>
      <c r="H858" s="12">
        <v>167</v>
      </c>
      <c r="I858" s="12">
        <v>26</v>
      </c>
      <c r="J858" s="12">
        <v>7</v>
      </c>
      <c r="K858" s="12">
        <v>5</v>
      </c>
      <c r="L858" s="12">
        <v>36</v>
      </c>
      <c r="M858" s="12">
        <v>40</v>
      </c>
      <c r="N858" s="12">
        <v>11</v>
      </c>
      <c r="O858" s="12">
        <v>59</v>
      </c>
      <c r="P858" s="12">
        <v>129</v>
      </c>
      <c r="AI858" s="12"/>
    </row>
    <row r="859" spans="1:35" x14ac:dyDescent="0.2">
      <c r="A859" s="12" t="s">
        <v>1367</v>
      </c>
      <c r="B859" s="12">
        <v>2011</v>
      </c>
      <c r="C859" s="12" t="s">
        <v>162</v>
      </c>
      <c r="D859" s="12" t="s">
        <v>161</v>
      </c>
      <c r="E859" s="12">
        <v>149</v>
      </c>
      <c r="F859" s="12">
        <v>565</v>
      </c>
      <c r="G859" s="12">
        <v>80</v>
      </c>
      <c r="H859" s="12">
        <v>173</v>
      </c>
      <c r="I859" s="12">
        <v>35</v>
      </c>
      <c r="J859" s="12">
        <v>1</v>
      </c>
      <c r="K859" s="12">
        <v>26</v>
      </c>
      <c r="L859" s="12">
        <v>93</v>
      </c>
      <c r="M859" s="12">
        <v>1</v>
      </c>
      <c r="N859" s="12">
        <v>1</v>
      </c>
      <c r="O859" s="12">
        <v>43</v>
      </c>
      <c r="P859" s="12">
        <v>69</v>
      </c>
      <c r="AI859" s="12"/>
    </row>
    <row r="860" spans="1:35" x14ac:dyDescent="0.2">
      <c r="A860" s="12" t="s">
        <v>1559</v>
      </c>
      <c r="B860" s="12">
        <v>2011</v>
      </c>
      <c r="C860" s="12" t="s">
        <v>165</v>
      </c>
      <c r="D860" s="12" t="s">
        <v>157</v>
      </c>
      <c r="E860" s="12">
        <v>151</v>
      </c>
      <c r="F860" s="12">
        <v>567</v>
      </c>
      <c r="G860" s="12">
        <v>68</v>
      </c>
      <c r="H860" s="12">
        <v>159</v>
      </c>
      <c r="I860" s="12">
        <v>26</v>
      </c>
      <c r="J860" s="12">
        <v>2</v>
      </c>
      <c r="K860" s="12">
        <v>25</v>
      </c>
      <c r="L860" s="12">
        <v>83</v>
      </c>
      <c r="M860" s="12">
        <v>12</v>
      </c>
      <c r="N860" s="12">
        <v>4</v>
      </c>
      <c r="O860" s="12">
        <v>29</v>
      </c>
      <c r="P860" s="12">
        <v>113</v>
      </c>
      <c r="AI860" s="12"/>
    </row>
    <row r="861" spans="1:35" x14ac:dyDescent="0.2">
      <c r="A861" s="12" t="s">
        <v>1373</v>
      </c>
      <c r="B861" s="12">
        <v>2011</v>
      </c>
      <c r="C861" s="12" t="s">
        <v>186</v>
      </c>
      <c r="D861" s="12" t="s">
        <v>161</v>
      </c>
      <c r="E861" s="12">
        <v>142</v>
      </c>
      <c r="F861" s="12">
        <v>567</v>
      </c>
      <c r="G861" s="12">
        <v>87</v>
      </c>
      <c r="H861" s="12">
        <v>152</v>
      </c>
      <c r="I861" s="12">
        <v>22</v>
      </c>
      <c r="J861" s="12">
        <v>2</v>
      </c>
      <c r="K861" s="12">
        <v>16</v>
      </c>
      <c r="L861" s="12">
        <v>63</v>
      </c>
      <c r="M861" s="12">
        <v>30</v>
      </c>
      <c r="N861" s="12">
        <v>8</v>
      </c>
      <c r="O861" s="12">
        <v>58</v>
      </c>
      <c r="P861" s="12">
        <v>59</v>
      </c>
      <c r="AI861" s="12"/>
    </row>
    <row r="862" spans="1:35" x14ac:dyDescent="0.2">
      <c r="A862" s="12" t="s">
        <v>1502</v>
      </c>
      <c r="B862" s="12">
        <v>2011</v>
      </c>
      <c r="C862" s="12" t="s">
        <v>169</v>
      </c>
      <c r="D862" s="12" t="s">
        <v>161</v>
      </c>
      <c r="E862" s="12">
        <v>156</v>
      </c>
      <c r="F862" s="12">
        <v>567</v>
      </c>
      <c r="G862" s="12">
        <v>89</v>
      </c>
      <c r="H862" s="12">
        <v>134</v>
      </c>
      <c r="I862" s="12">
        <v>38</v>
      </c>
      <c r="J862" s="12">
        <v>3</v>
      </c>
      <c r="K862" s="12">
        <v>20</v>
      </c>
      <c r="L862" s="12">
        <v>71</v>
      </c>
      <c r="M862" s="12">
        <v>22</v>
      </c>
      <c r="N862" s="12">
        <v>9</v>
      </c>
      <c r="O862" s="12">
        <v>80</v>
      </c>
      <c r="P862" s="12">
        <v>139</v>
      </c>
      <c r="AI862" s="12"/>
    </row>
    <row r="863" spans="1:35" x14ac:dyDescent="0.2">
      <c r="A863" s="12" t="s">
        <v>1513</v>
      </c>
      <c r="B863" s="12">
        <v>2011</v>
      </c>
      <c r="C863" s="12" t="s">
        <v>166</v>
      </c>
      <c r="D863" s="12" t="s">
        <v>161</v>
      </c>
      <c r="E863" s="12">
        <v>162</v>
      </c>
      <c r="F863" s="12">
        <v>569</v>
      </c>
      <c r="G863" s="12">
        <v>95</v>
      </c>
      <c r="H863" s="12">
        <v>170</v>
      </c>
      <c r="I863" s="12">
        <v>36</v>
      </c>
      <c r="J863" s="12">
        <v>1</v>
      </c>
      <c r="K863" s="12">
        <v>38</v>
      </c>
      <c r="L863" s="12">
        <v>120</v>
      </c>
      <c r="M863" s="12">
        <v>1</v>
      </c>
      <c r="N863" s="12">
        <v>1</v>
      </c>
      <c r="O863" s="12">
        <v>107</v>
      </c>
      <c r="P863" s="12">
        <v>106</v>
      </c>
      <c r="AI863" s="12"/>
    </row>
    <row r="864" spans="1:35" x14ac:dyDescent="0.2">
      <c r="A864" s="12" t="s">
        <v>1771</v>
      </c>
      <c r="B864" s="12">
        <v>2011</v>
      </c>
      <c r="C864" s="12" t="s">
        <v>160</v>
      </c>
      <c r="D864" s="12" t="s">
        <v>161</v>
      </c>
      <c r="E864" s="12">
        <v>157</v>
      </c>
      <c r="F864" s="12">
        <v>571</v>
      </c>
      <c r="G864" s="12">
        <v>67</v>
      </c>
      <c r="H864" s="12">
        <v>161</v>
      </c>
      <c r="I864" s="12">
        <v>32</v>
      </c>
      <c r="J864" s="12">
        <v>0</v>
      </c>
      <c r="K864" s="12">
        <v>21</v>
      </c>
      <c r="L864" s="12">
        <v>76</v>
      </c>
      <c r="M864" s="12">
        <v>4</v>
      </c>
      <c r="N864" s="12">
        <v>4</v>
      </c>
      <c r="O864" s="12">
        <v>53</v>
      </c>
      <c r="P864" s="12">
        <v>142</v>
      </c>
      <c r="AI864" s="12"/>
    </row>
    <row r="865" spans="1:35" x14ac:dyDescent="0.2">
      <c r="A865" s="12" t="s">
        <v>1443</v>
      </c>
      <c r="B865" s="12">
        <v>2011</v>
      </c>
      <c r="C865" s="12" t="s">
        <v>182</v>
      </c>
      <c r="D865" s="12" t="s">
        <v>157</v>
      </c>
      <c r="E865" s="12">
        <v>161</v>
      </c>
      <c r="F865" s="12">
        <v>572</v>
      </c>
      <c r="G865" s="12">
        <v>111</v>
      </c>
      <c r="H865" s="12">
        <v>197</v>
      </c>
      <c r="I865" s="12">
        <v>48</v>
      </c>
      <c r="J865" s="12">
        <v>0</v>
      </c>
      <c r="K865" s="12">
        <v>30</v>
      </c>
      <c r="L865" s="12">
        <v>105</v>
      </c>
      <c r="M865" s="12">
        <v>2</v>
      </c>
      <c r="N865" s="12">
        <v>1</v>
      </c>
      <c r="O865" s="12">
        <v>108</v>
      </c>
      <c r="P865" s="12">
        <v>89</v>
      </c>
      <c r="AI865" s="12"/>
    </row>
    <row r="866" spans="1:35" x14ac:dyDescent="0.2">
      <c r="A866" s="12" t="s">
        <v>1725</v>
      </c>
      <c r="B866" s="12">
        <v>2011</v>
      </c>
      <c r="C866" s="12" t="s">
        <v>174</v>
      </c>
      <c r="D866" s="12" t="s">
        <v>161</v>
      </c>
      <c r="E866" s="12">
        <v>158</v>
      </c>
      <c r="F866" s="12">
        <v>572</v>
      </c>
      <c r="G866" s="12">
        <v>87</v>
      </c>
      <c r="H866" s="12">
        <v>148</v>
      </c>
      <c r="I866" s="12">
        <v>34</v>
      </c>
      <c r="J866" s="12">
        <v>5</v>
      </c>
      <c r="K866" s="12">
        <v>23</v>
      </c>
      <c r="L866" s="12">
        <v>89</v>
      </c>
      <c r="M866" s="12">
        <v>23</v>
      </c>
      <c r="N866" s="12">
        <v>10</v>
      </c>
      <c r="O866" s="12">
        <v>89</v>
      </c>
      <c r="P866" s="12">
        <v>126</v>
      </c>
      <c r="AI866" s="12"/>
    </row>
    <row r="867" spans="1:35" x14ac:dyDescent="0.2">
      <c r="A867" s="12" t="s">
        <v>1684</v>
      </c>
      <c r="B867" s="12">
        <v>2011</v>
      </c>
      <c r="C867" s="12" t="s">
        <v>187</v>
      </c>
      <c r="D867" s="12" t="s">
        <v>161</v>
      </c>
      <c r="E867" s="12">
        <v>159</v>
      </c>
      <c r="F867" s="12">
        <v>572</v>
      </c>
      <c r="G867" s="12">
        <v>72</v>
      </c>
      <c r="H867" s="12">
        <v>152</v>
      </c>
      <c r="I867" s="12">
        <v>35</v>
      </c>
      <c r="J867" s="12">
        <v>0</v>
      </c>
      <c r="K867" s="12">
        <v>19</v>
      </c>
      <c r="L867" s="12">
        <v>78</v>
      </c>
      <c r="M867" s="12">
        <v>3</v>
      </c>
      <c r="N867" s="12">
        <v>1</v>
      </c>
      <c r="O867" s="12">
        <v>74</v>
      </c>
      <c r="P867" s="12">
        <v>97</v>
      </c>
      <c r="AI867" s="12"/>
    </row>
    <row r="868" spans="1:35" x14ac:dyDescent="0.2">
      <c r="A868" s="12" t="s">
        <v>1769</v>
      </c>
      <c r="B868" s="12">
        <v>2011</v>
      </c>
      <c r="C868" s="12" t="s">
        <v>183</v>
      </c>
      <c r="D868" s="12" t="s">
        <v>161</v>
      </c>
      <c r="E868" s="12">
        <v>158</v>
      </c>
      <c r="F868" s="12">
        <v>573</v>
      </c>
      <c r="G868" s="12">
        <v>72</v>
      </c>
      <c r="H868" s="12">
        <v>135</v>
      </c>
      <c r="I868" s="12">
        <v>29</v>
      </c>
      <c r="J868" s="12">
        <v>5</v>
      </c>
      <c r="K868" s="12">
        <v>21</v>
      </c>
      <c r="L868" s="12">
        <v>66</v>
      </c>
      <c r="M868" s="12">
        <v>17</v>
      </c>
      <c r="N868" s="12">
        <v>6</v>
      </c>
      <c r="O868" s="12">
        <v>57</v>
      </c>
      <c r="P868" s="12">
        <v>166</v>
      </c>
      <c r="AI868" s="12"/>
    </row>
    <row r="869" spans="1:35" x14ac:dyDescent="0.2">
      <c r="A869" s="12" t="s">
        <v>1423</v>
      </c>
      <c r="B869" s="12">
        <v>2011</v>
      </c>
      <c r="C869" s="12" t="s">
        <v>187</v>
      </c>
      <c r="D869" s="12" t="s">
        <v>161</v>
      </c>
      <c r="E869" s="12">
        <v>148</v>
      </c>
      <c r="F869" s="12">
        <v>579</v>
      </c>
      <c r="G869" s="12">
        <v>55</v>
      </c>
      <c r="H869" s="12">
        <v>160</v>
      </c>
      <c r="I869" s="12">
        <v>24</v>
      </c>
      <c r="J869" s="12">
        <v>8</v>
      </c>
      <c r="K869" s="12">
        <v>7</v>
      </c>
      <c r="L869" s="12">
        <v>49</v>
      </c>
      <c r="M869" s="12">
        <v>4</v>
      </c>
      <c r="N869" s="12">
        <v>2</v>
      </c>
      <c r="O869" s="12">
        <v>34</v>
      </c>
      <c r="P869" s="12">
        <v>67</v>
      </c>
      <c r="AI869" s="12"/>
    </row>
    <row r="870" spans="1:35" x14ac:dyDescent="0.2">
      <c r="A870" s="12" t="s">
        <v>113</v>
      </c>
      <c r="B870" s="12">
        <v>2011</v>
      </c>
      <c r="C870" s="12" t="s">
        <v>180</v>
      </c>
      <c r="D870" s="12" t="s">
        <v>161</v>
      </c>
      <c r="E870" s="12">
        <v>147</v>
      </c>
      <c r="F870" s="12">
        <v>579</v>
      </c>
      <c r="G870" s="12">
        <v>105</v>
      </c>
      <c r="H870" s="12">
        <v>173</v>
      </c>
      <c r="I870" s="12">
        <v>29</v>
      </c>
      <c r="J870" s="12">
        <v>0</v>
      </c>
      <c r="K870" s="12">
        <v>37</v>
      </c>
      <c r="L870" s="12">
        <v>99</v>
      </c>
      <c r="M870" s="12">
        <v>9</v>
      </c>
      <c r="N870" s="12">
        <v>1</v>
      </c>
      <c r="O870" s="12">
        <v>61</v>
      </c>
      <c r="P870" s="12">
        <v>58</v>
      </c>
      <c r="AI870" s="12"/>
    </row>
    <row r="871" spans="1:35" x14ac:dyDescent="0.2">
      <c r="A871" s="12" t="s">
        <v>1341</v>
      </c>
      <c r="B871" s="12">
        <v>2011</v>
      </c>
      <c r="C871" s="12" t="s">
        <v>181</v>
      </c>
      <c r="D871" s="12" t="s">
        <v>157</v>
      </c>
      <c r="E871" s="12">
        <v>156</v>
      </c>
      <c r="F871" s="12">
        <v>580</v>
      </c>
      <c r="G871" s="12">
        <v>80</v>
      </c>
      <c r="H871" s="12">
        <v>152</v>
      </c>
      <c r="I871" s="12">
        <v>24</v>
      </c>
      <c r="J871" s="12">
        <v>2</v>
      </c>
      <c r="K871" s="12">
        <v>23</v>
      </c>
      <c r="L871" s="12">
        <v>82</v>
      </c>
      <c r="M871" s="12">
        <v>5</v>
      </c>
      <c r="N871" s="12">
        <v>7</v>
      </c>
      <c r="O871" s="12">
        <v>62</v>
      </c>
      <c r="P871" s="12">
        <v>125</v>
      </c>
      <c r="AI871" s="12"/>
    </row>
    <row r="872" spans="1:35" x14ac:dyDescent="0.2">
      <c r="A872" s="12" t="s">
        <v>1318</v>
      </c>
      <c r="B872" s="12">
        <v>2011</v>
      </c>
      <c r="C872" s="12" t="s">
        <v>167</v>
      </c>
      <c r="D872" s="12" t="s">
        <v>157</v>
      </c>
      <c r="E872" s="12">
        <v>150</v>
      </c>
      <c r="F872" s="12">
        <v>582</v>
      </c>
      <c r="G872" s="12">
        <v>79</v>
      </c>
      <c r="H872" s="12">
        <v>152</v>
      </c>
      <c r="I872" s="12">
        <v>29</v>
      </c>
      <c r="J872" s="12">
        <v>7</v>
      </c>
      <c r="K872" s="12">
        <v>16</v>
      </c>
      <c r="L872" s="12">
        <v>73</v>
      </c>
      <c r="M872" s="12">
        <v>19</v>
      </c>
      <c r="N872" s="12">
        <v>6</v>
      </c>
      <c r="O872" s="12">
        <v>51</v>
      </c>
      <c r="P872" s="12">
        <v>92</v>
      </c>
      <c r="AI872" s="12"/>
    </row>
    <row r="873" spans="1:35" x14ac:dyDescent="0.2">
      <c r="A873" s="12" t="s">
        <v>1470</v>
      </c>
      <c r="B873" s="12">
        <v>2011</v>
      </c>
      <c r="C873" s="12" t="s">
        <v>171</v>
      </c>
      <c r="D873" s="12" t="s">
        <v>157</v>
      </c>
      <c r="E873" s="12">
        <v>156</v>
      </c>
      <c r="F873" s="12">
        <v>583</v>
      </c>
      <c r="G873" s="12">
        <v>136</v>
      </c>
      <c r="H873" s="12">
        <v>153</v>
      </c>
      <c r="I873" s="12">
        <v>26</v>
      </c>
      <c r="J873" s="12">
        <v>10</v>
      </c>
      <c r="K873" s="12">
        <v>41</v>
      </c>
      <c r="L873" s="12">
        <v>119</v>
      </c>
      <c r="M873" s="12">
        <v>25</v>
      </c>
      <c r="N873" s="12">
        <v>10</v>
      </c>
      <c r="O873" s="12">
        <v>85</v>
      </c>
      <c r="P873" s="12">
        <v>169</v>
      </c>
      <c r="AI873" s="12"/>
    </row>
    <row r="874" spans="1:35" x14ac:dyDescent="0.2">
      <c r="A874" s="12" t="s">
        <v>1708</v>
      </c>
      <c r="B874" s="12">
        <v>2011</v>
      </c>
      <c r="C874" s="12" t="s">
        <v>183</v>
      </c>
      <c r="D874" s="12" t="s">
        <v>161</v>
      </c>
      <c r="E874" s="12">
        <v>154</v>
      </c>
      <c r="F874" s="12">
        <v>584</v>
      </c>
      <c r="G874" s="12">
        <v>65</v>
      </c>
      <c r="H874" s="12">
        <v>148</v>
      </c>
      <c r="I874" s="12">
        <v>27</v>
      </c>
      <c r="J874" s="12">
        <v>5</v>
      </c>
      <c r="K874" s="12">
        <v>8</v>
      </c>
      <c r="L874" s="12">
        <v>49</v>
      </c>
      <c r="M874" s="12">
        <v>25</v>
      </c>
      <c r="N874" s="12">
        <v>10</v>
      </c>
      <c r="O874" s="12">
        <v>35</v>
      </c>
      <c r="P874" s="12">
        <v>139</v>
      </c>
      <c r="AI874" s="12"/>
    </row>
    <row r="875" spans="1:35" x14ac:dyDescent="0.2">
      <c r="A875" s="12" t="s">
        <v>1644</v>
      </c>
      <c r="B875" s="12">
        <v>2011</v>
      </c>
      <c r="C875" s="12" t="s">
        <v>179</v>
      </c>
      <c r="D875" s="12" t="s">
        <v>161</v>
      </c>
      <c r="E875" s="12">
        <v>157</v>
      </c>
      <c r="F875" s="12">
        <v>585</v>
      </c>
      <c r="G875" s="12">
        <v>84</v>
      </c>
      <c r="H875" s="12">
        <v>150</v>
      </c>
      <c r="I875" s="12">
        <v>27</v>
      </c>
      <c r="J875" s="12">
        <v>2</v>
      </c>
      <c r="K875" s="12">
        <v>32</v>
      </c>
      <c r="L875" s="12">
        <v>97</v>
      </c>
      <c r="M875" s="12">
        <v>8</v>
      </c>
      <c r="N875" s="12">
        <v>7</v>
      </c>
      <c r="O875" s="12">
        <v>71</v>
      </c>
      <c r="P875" s="12">
        <v>158</v>
      </c>
      <c r="AI875" s="12"/>
    </row>
    <row r="876" spans="1:35" x14ac:dyDescent="0.2">
      <c r="A876" s="12" t="s">
        <v>1351</v>
      </c>
      <c r="B876" s="12">
        <v>2011</v>
      </c>
      <c r="C876" s="12" t="s">
        <v>158</v>
      </c>
      <c r="D876" s="12" t="s">
        <v>161</v>
      </c>
      <c r="E876" s="12">
        <v>155</v>
      </c>
      <c r="F876" s="12">
        <v>585</v>
      </c>
      <c r="G876" s="12">
        <v>66</v>
      </c>
      <c r="H876" s="12">
        <v>161</v>
      </c>
      <c r="I876" s="12">
        <v>38</v>
      </c>
      <c r="J876" s="12">
        <v>4</v>
      </c>
      <c r="K876" s="12">
        <v>18</v>
      </c>
      <c r="L876" s="12">
        <v>94</v>
      </c>
      <c r="M876" s="12">
        <v>4</v>
      </c>
      <c r="N876" s="12">
        <v>3</v>
      </c>
      <c r="O876" s="12">
        <v>59</v>
      </c>
      <c r="P876" s="12">
        <v>60</v>
      </c>
      <c r="AI876" s="12"/>
    </row>
    <row r="877" spans="1:35" x14ac:dyDescent="0.2">
      <c r="A877" s="12" t="s">
        <v>1696</v>
      </c>
      <c r="B877" s="12">
        <v>2011</v>
      </c>
      <c r="C877" s="12" t="s">
        <v>184</v>
      </c>
      <c r="D877" s="12" t="s">
        <v>157</v>
      </c>
      <c r="E877" s="12">
        <v>150</v>
      </c>
      <c r="F877" s="12">
        <v>587</v>
      </c>
      <c r="G877" s="12">
        <v>96</v>
      </c>
      <c r="H877" s="12">
        <v>164</v>
      </c>
      <c r="I877" s="12">
        <v>27</v>
      </c>
      <c r="J877" s="12">
        <v>3</v>
      </c>
      <c r="K877" s="12">
        <v>5</v>
      </c>
      <c r="L877" s="12">
        <v>60</v>
      </c>
      <c r="M877" s="12">
        <v>37</v>
      </c>
      <c r="N877" s="12">
        <v>12</v>
      </c>
      <c r="O877" s="12">
        <v>56</v>
      </c>
      <c r="P877" s="12">
        <v>74</v>
      </c>
      <c r="AI877" s="12"/>
    </row>
    <row r="878" spans="1:35" x14ac:dyDescent="0.2">
      <c r="A878" s="12" t="s">
        <v>1591</v>
      </c>
      <c r="B878" s="12">
        <v>2011</v>
      </c>
      <c r="C878" s="12" t="s">
        <v>167</v>
      </c>
      <c r="D878" s="12" t="s">
        <v>157</v>
      </c>
      <c r="E878" s="12">
        <v>156</v>
      </c>
      <c r="F878" s="12">
        <v>588</v>
      </c>
      <c r="G878" s="12">
        <v>99</v>
      </c>
      <c r="H878" s="12">
        <v>158</v>
      </c>
      <c r="I878" s="12">
        <v>46</v>
      </c>
      <c r="J878" s="12">
        <v>6</v>
      </c>
      <c r="K878" s="12">
        <v>20</v>
      </c>
      <c r="L878" s="12">
        <v>91</v>
      </c>
      <c r="M878" s="12">
        <v>19</v>
      </c>
      <c r="N878" s="12">
        <v>6</v>
      </c>
      <c r="O878" s="12">
        <v>77</v>
      </c>
      <c r="P878" s="12">
        <v>128</v>
      </c>
      <c r="AI878" s="12"/>
    </row>
    <row r="879" spans="1:35" x14ac:dyDescent="0.2">
      <c r="A879" s="12" t="s">
        <v>1459</v>
      </c>
      <c r="B879" s="12">
        <v>2011</v>
      </c>
      <c r="C879" s="12" t="s">
        <v>171</v>
      </c>
      <c r="D879" s="12" t="s">
        <v>157</v>
      </c>
      <c r="E879" s="12">
        <v>156</v>
      </c>
      <c r="F879" s="12">
        <v>589</v>
      </c>
      <c r="G879" s="12">
        <v>90</v>
      </c>
      <c r="H879" s="12">
        <v>146</v>
      </c>
      <c r="I879" s="12">
        <v>26</v>
      </c>
      <c r="J879" s="12">
        <v>1</v>
      </c>
      <c r="K879" s="12">
        <v>39</v>
      </c>
      <c r="L879" s="12">
        <v>111</v>
      </c>
      <c r="M879" s="12">
        <v>4</v>
      </c>
      <c r="N879" s="12">
        <v>1</v>
      </c>
      <c r="O879" s="12">
        <v>76</v>
      </c>
      <c r="P879" s="12">
        <v>110</v>
      </c>
      <c r="AI879" s="12"/>
    </row>
    <row r="880" spans="1:35" x14ac:dyDescent="0.2">
      <c r="A880" s="12" t="s">
        <v>1777</v>
      </c>
      <c r="B880" s="12">
        <v>2011</v>
      </c>
      <c r="C880" s="12" t="s">
        <v>182</v>
      </c>
      <c r="D880" s="12" t="s">
        <v>157</v>
      </c>
      <c r="E880" s="12">
        <v>153</v>
      </c>
      <c r="F880" s="12">
        <v>591</v>
      </c>
      <c r="G880" s="12">
        <v>90</v>
      </c>
      <c r="H880" s="12">
        <v>147</v>
      </c>
      <c r="I880" s="12">
        <v>22</v>
      </c>
      <c r="J880" s="12">
        <v>11</v>
      </c>
      <c r="K880" s="12">
        <v>10</v>
      </c>
      <c r="L880" s="12">
        <v>45</v>
      </c>
      <c r="M880" s="12">
        <v>22</v>
      </c>
      <c r="N880" s="12">
        <v>5</v>
      </c>
      <c r="O880" s="12">
        <v>56</v>
      </c>
      <c r="P880" s="12">
        <v>181</v>
      </c>
      <c r="AI880" s="12"/>
    </row>
    <row r="881" spans="1:35" x14ac:dyDescent="0.2">
      <c r="A881" s="12" t="s">
        <v>1635</v>
      </c>
      <c r="B881" s="12">
        <v>2011</v>
      </c>
      <c r="C881" s="12" t="s">
        <v>169</v>
      </c>
      <c r="D881" s="12" t="s">
        <v>161</v>
      </c>
      <c r="E881" s="12">
        <v>159</v>
      </c>
      <c r="F881" s="12">
        <v>592</v>
      </c>
      <c r="G881" s="12">
        <v>105</v>
      </c>
      <c r="H881" s="12">
        <v>171</v>
      </c>
      <c r="I881" s="12">
        <v>39</v>
      </c>
      <c r="J881" s="12">
        <v>5</v>
      </c>
      <c r="K881" s="12">
        <v>31</v>
      </c>
      <c r="L881" s="12">
        <v>88</v>
      </c>
      <c r="M881" s="12">
        <v>21</v>
      </c>
      <c r="N881" s="12">
        <v>9</v>
      </c>
      <c r="O881" s="12">
        <v>59</v>
      </c>
      <c r="P881" s="12">
        <v>126</v>
      </c>
      <c r="AI881" s="12"/>
    </row>
    <row r="882" spans="1:35" x14ac:dyDescent="0.2">
      <c r="A882" s="12" t="s">
        <v>1743</v>
      </c>
      <c r="B882" s="12">
        <v>2011</v>
      </c>
      <c r="C882" s="12" t="s">
        <v>174</v>
      </c>
      <c r="D882" s="12" t="s">
        <v>161</v>
      </c>
      <c r="E882" s="12">
        <v>159</v>
      </c>
      <c r="F882" s="12">
        <v>596</v>
      </c>
      <c r="G882" s="12">
        <v>76</v>
      </c>
      <c r="H882" s="12">
        <v>163</v>
      </c>
      <c r="I882" s="12">
        <v>36</v>
      </c>
      <c r="J882" s="12">
        <v>4</v>
      </c>
      <c r="K882" s="12">
        <v>12</v>
      </c>
      <c r="L882" s="12">
        <v>83</v>
      </c>
      <c r="M882" s="12">
        <v>9</v>
      </c>
      <c r="N882" s="12">
        <v>6</v>
      </c>
      <c r="O882" s="12">
        <v>54</v>
      </c>
      <c r="P882" s="12">
        <v>112</v>
      </c>
      <c r="AI882" s="12"/>
    </row>
    <row r="883" spans="1:35" x14ac:dyDescent="0.2">
      <c r="A883" s="12" t="s">
        <v>1596</v>
      </c>
      <c r="B883" s="12">
        <v>2011</v>
      </c>
      <c r="C883" s="12" t="s">
        <v>178</v>
      </c>
      <c r="D883" s="12" t="s">
        <v>157</v>
      </c>
      <c r="E883" s="12">
        <v>159</v>
      </c>
      <c r="F883" s="12">
        <v>597</v>
      </c>
      <c r="G883" s="12">
        <v>74</v>
      </c>
      <c r="H883" s="12">
        <v>174</v>
      </c>
      <c r="I883" s="12">
        <v>44</v>
      </c>
      <c r="J883" s="12">
        <v>0</v>
      </c>
      <c r="K883" s="12">
        <v>19</v>
      </c>
      <c r="L883" s="12">
        <v>95</v>
      </c>
      <c r="M883" s="12">
        <v>2</v>
      </c>
      <c r="N883" s="12">
        <v>1</v>
      </c>
      <c r="O883" s="12">
        <v>66</v>
      </c>
      <c r="P883" s="12">
        <v>95</v>
      </c>
      <c r="AI883" s="12"/>
    </row>
    <row r="884" spans="1:35" x14ac:dyDescent="0.2">
      <c r="A884" s="12" t="s">
        <v>1636</v>
      </c>
      <c r="B884" s="12">
        <v>2011</v>
      </c>
      <c r="C884" s="12" t="s">
        <v>179</v>
      </c>
      <c r="D884" s="12" t="s">
        <v>161</v>
      </c>
      <c r="E884" s="12">
        <v>161</v>
      </c>
      <c r="F884" s="12">
        <v>599</v>
      </c>
      <c r="G884" s="12">
        <v>101</v>
      </c>
      <c r="H884" s="12">
        <v>185</v>
      </c>
      <c r="I884" s="12">
        <v>40</v>
      </c>
      <c r="J884" s="12">
        <v>3</v>
      </c>
      <c r="K884" s="12">
        <v>29</v>
      </c>
      <c r="L884" s="12">
        <v>103</v>
      </c>
      <c r="M884" s="12">
        <v>8</v>
      </c>
      <c r="N884" s="12">
        <v>6</v>
      </c>
      <c r="O884" s="12">
        <v>110</v>
      </c>
      <c r="P884" s="12">
        <v>129</v>
      </c>
      <c r="AI884" s="12"/>
    </row>
    <row r="885" spans="1:35" x14ac:dyDescent="0.2">
      <c r="A885" s="12" t="s">
        <v>1587</v>
      </c>
      <c r="B885" s="12">
        <v>2011</v>
      </c>
      <c r="C885" s="12" t="s">
        <v>160</v>
      </c>
      <c r="D885" s="12" t="s">
        <v>161</v>
      </c>
      <c r="E885" s="12">
        <v>161</v>
      </c>
      <c r="F885" s="12">
        <v>600</v>
      </c>
      <c r="G885" s="12">
        <v>88</v>
      </c>
      <c r="H885" s="12">
        <v>140</v>
      </c>
      <c r="I885" s="12">
        <v>22</v>
      </c>
      <c r="J885" s="12">
        <v>1</v>
      </c>
      <c r="K885" s="12">
        <v>36</v>
      </c>
      <c r="L885" s="12">
        <v>82</v>
      </c>
      <c r="M885" s="12">
        <v>1</v>
      </c>
      <c r="N885" s="12">
        <v>3</v>
      </c>
      <c r="O885" s="12">
        <v>62</v>
      </c>
      <c r="P885" s="12">
        <v>156</v>
      </c>
      <c r="AI885" s="12"/>
    </row>
    <row r="886" spans="1:35" x14ac:dyDescent="0.2">
      <c r="A886" s="12" t="s">
        <v>1515</v>
      </c>
      <c r="B886" s="12">
        <v>2011</v>
      </c>
      <c r="C886" s="12" t="s">
        <v>178</v>
      </c>
      <c r="D886" s="12" t="s">
        <v>157</v>
      </c>
      <c r="E886" s="12">
        <v>153</v>
      </c>
      <c r="F886" s="12">
        <v>601</v>
      </c>
      <c r="G886" s="12">
        <v>77</v>
      </c>
      <c r="H886" s="12">
        <v>171</v>
      </c>
      <c r="I886" s="12">
        <v>47</v>
      </c>
      <c r="J886" s="12">
        <v>4</v>
      </c>
      <c r="K886" s="12">
        <v>20</v>
      </c>
      <c r="L886" s="12">
        <v>87</v>
      </c>
      <c r="M886" s="12">
        <v>22</v>
      </c>
      <c r="N886" s="12">
        <v>10</v>
      </c>
      <c r="O886" s="12">
        <v>37</v>
      </c>
      <c r="P886" s="12">
        <v>123</v>
      </c>
      <c r="AI886" s="12"/>
    </row>
    <row r="887" spans="1:35" x14ac:dyDescent="0.2">
      <c r="A887" s="12" t="s">
        <v>1560</v>
      </c>
      <c r="B887" s="12">
        <v>2011</v>
      </c>
      <c r="C887" s="12" t="s">
        <v>177</v>
      </c>
      <c r="D887" s="12" t="s">
        <v>161</v>
      </c>
      <c r="E887" s="12">
        <v>161</v>
      </c>
      <c r="F887" s="12">
        <v>602</v>
      </c>
      <c r="G887" s="12">
        <v>115</v>
      </c>
      <c r="H887" s="12">
        <v>195</v>
      </c>
      <c r="I887" s="12">
        <v>33</v>
      </c>
      <c r="J887" s="12">
        <v>4</v>
      </c>
      <c r="K887" s="12">
        <v>39</v>
      </c>
      <c r="L887" s="12">
        <v>126</v>
      </c>
      <c r="M887" s="12">
        <v>40</v>
      </c>
      <c r="N887" s="12">
        <v>11</v>
      </c>
      <c r="O887" s="12">
        <v>74</v>
      </c>
      <c r="P887" s="12">
        <v>159</v>
      </c>
      <c r="AI887" s="12"/>
    </row>
    <row r="888" spans="1:35" x14ac:dyDescent="0.2">
      <c r="A888" s="12" t="s">
        <v>1597</v>
      </c>
      <c r="B888" s="12">
        <v>2011</v>
      </c>
      <c r="C888" s="12" t="s">
        <v>176</v>
      </c>
      <c r="D888" s="12" t="s">
        <v>157</v>
      </c>
      <c r="E888" s="12">
        <v>151</v>
      </c>
      <c r="F888" s="12">
        <v>604</v>
      </c>
      <c r="G888" s="12">
        <v>87</v>
      </c>
      <c r="H888" s="12">
        <v>165</v>
      </c>
      <c r="I888" s="12">
        <v>32</v>
      </c>
      <c r="J888" s="12">
        <v>3</v>
      </c>
      <c r="K888" s="12">
        <v>25</v>
      </c>
      <c r="L888" s="12">
        <v>92</v>
      </c>
      <c r="M888" s="12">
        <v>17</v>
      </c>
      <c r="N888" s="12">
        <v>5</v>
      </c>
      <c r="O888" s="12">
        <v>44</v>
      </c>
      <c r="P888" s="12">
        <v>119</v>
      </c>
      <c r="AI888" s="12"/>
    </row>
    <row r="889" spans="1:35" x14ac:dyDescent="0.2">
      <c r="A889" s="12" t="s">
        <v>1739</v>
      </c>
      <c r="B889" s="12">
        <v>2011</v>
      </c>
      <c r="C889" s="12" t="s">
        <v>179</v>
      </c>
      <c r="D889" s="12" t="s">
        <v>161</v>
      </c>
      <c r="E889" s="12">
        <v>158</v>
      </c>
      <c r="F889" s="12">
        <v>604</v>
      </c>
      <c r="G889" s="12">
        <v>92</v>
      </c>
      <c r="H889" s="12">
        <v>147</v>
      </c>
      <c r="I889" s="12">
        <v>22</v>
      </c>
      <c r="J889" s="12">
        <v>3</v>
      </c>
      <c r="K889" s="12">
        <v>15</v>
      </c>
      <c r="L889" s="12">
        <v>44</v>
      </c>
      <c r="M889" s="12">
        <v>40</v>
      </c>
      <c r="N889" s="12">
        <v>10</v>
      </c>
      <c r="O889" s="12">
        <v>63</v>
      </c>
      <c r="P889" s="12">
        <v>205</v>
      </c>
      <c r="AI889" s="12"/>
    </row>
    <row r="890" spans="1:35" x14ac:dyDescent="0.2">
      <c r="A890" s="12" t="s">
        <v>1430</v>
      </c>
      <c r="B890" s="12">
        <v>2011</v>
      </c>
      <c r="C890" s="12" t="s">
        <v>179</v>
      </c>
      <c r="D890" s="12" t="s">
        <v>161</v>
      </c>
      <c r="E890" s="12">
        <v>150</v>
      </c>
      <c r="F890" s="12">
        <v>610</v>
      </c>
      <c r="G890" s="12">
        <v>94</v>
      </c>
      <c r="H890" s="12">
        <v>183</v>
      </c>
      <c r="I890" s="12">
        <v>38</v>
      </c>
      <c r="J890" s="12">
        <v>2</v>
      </c>
      <c r="K890" s="12">
        <v>18</v>
      </c>
      <c r="L890" s="12">
        <v>82</v>
      </c>
      <c r="M890" s="12">
        <v>14</v>
      </c>
      <c r="N890" s="12">
        <v>9</v>
      </c>
      <c r="O890" s="12">
        <v>44</v>
      </c>
      <c r="P890" s="12">
        <v>85</v>
      </c>
      <c r="AI890" s="12"/>
    </row>
    <row r="891" spans="1:35" x14ac:dyDescent="0.2">
      <c r="A891" s="12" t="s">
        <v>1609</v>
      </c>
      <c r="B891" s="12">
        <v>2011</v>
      </c>
      <c r="C891" s="12" t="s">
        <v>178</v>
      </c>
      <c r="D891" s="12" t="s">
        <v>157</v>
      </c>
      <c r="E891" s="12">
        <v>151</v>
      </c>
      <c r="F891" s="12">
        <v>611</v>
      </c>
      <c r="G891" s="12">
        <v>101</v>
      </c>
      <c r="H891" s="12">
        <v>185</v>
      </c>
      <c r="I891" s="12">
        <v>45</v>
      </c>
      <c r="J891" s="12">
        <v>4</v>
      </c>
      <c r="K891" s="12">
        <v>23</v>
      </c>
      <c r="L891" s="12">
        <v>87</v>
      </c>
      <c r="M891" s="12">
        <v>17</v>
      </c>
      <c r="N891" s="12">
        <v>8</v>
      </c>
      <c r="O891" s="12">
        <v>67</v>
      </c>
      <c r="P891" s="12">
        <v>139</v>
      </c>
      <c r="AI891" s="12"/>
    </row>
    <row r="892" spans="1:35" x14ac:dyDescent="0.2">
      <c r="A892" s="12" t="s">
        <v>1681</v>
      </c>
      <c r="B892" s="12">
        <v>2011</v>
      </c>
      <c r="C892" s="12" t="s">
        <v>156</v>
      </c>
      <c r="D892" s="12" t="s">
        <v>157</v>
      </c>
      <c r="E892" s="12">
        <v>158</v>
      </c>
      <c r="F892" s="12">
        <v>614</v>
      </c>
      <c r="G892" s="12">
        <v>81</v>
      </c>
      <c r="H892" s="12">
        <v>165</v>
      </c>
      <c r="I892" s="12">
        <v>31</v>
      </c>
      <c r="J892" s="12">
        <v>2</v>
      </c>
      <c r="K892" s="12">
        <v>15</v>
      </c>
      <c r="L892" s="12">
        <v>70</v>
      </c>
      <c r="M892" s="12">
        <v>7</v>
      </c>
      <c r="N892" s="12">
        <v>5</v>
      </c>
      <c r="O892" s="12">
        <v>51</v>
      </c>
      <c r="P892" s="12">
        <v>84</v>
      </c>
      <c r="AI892" s="12"/>
    </row>
    <row r="893" spans="1:35" x14ac:dyDescent="0.2">
      <c r="A893" s="12" t="s">
        <v>1562</v>
      </c>
      <c r="B893" s="12">
        <v>2011</v>
      </c>
      <c r="C893" s="12" t="s">
        <v>184</v>
      </c>
      <c r="D893" s="12" t="s">
        <v>157</v>
      </c>
      <c r="E893" s="12">
        <v>155</v>
      </c>
      <c r="F893" s="12">
        <v>620</v>
      </c>
      <c r="G893" s="12">
        <v>121</v>
      </c>
      <c r="H893" s="12">
        <v>158</v>
      </c>
      <c r="I893" s="12">
        <v>34</v>
      </c>
      <c r="J893" s="12">
        <v>4</v>
      </c>
      <c r="K893" s="12">
        <v>32</v>
      </c>
      <c r="L893" s="12">
        <v>77</v>
      </c>
      <c r="M893" s="12">
        <v>30</v>
      </c>
      <c r="N893" s="12">
        <v>4</v>
      </c>
      <c r="O893" s="12">
        <v>89</v>
      </c>
      <c r="P893" s="12">
        <v>71</v>
      </c>
      <c r="AI893" s="12"/>
    </row>
    <row r="894" spans="1:35" x14ac:dyDescent="0.2">
      <c r="A894" s="12" t="s">
        <v>1508</v>
      </c>
      <c r="B894" s="12">
        <v>2011</v>
      </c>
      <c r="C894" s="12" t="s">
        <v>171</v>
      </c>
      <c r="D894" s="12" t="s">
        <v>157</v>
      </c>
      <c r="E894" s="12">
        <v>159</v>
      </c>
      <c r="F894" s="12">
        <v>623</v>
      </c>
      <c r="G894" s="12">
        <v>104</v>
      </c>
      <c r="H894" s="12">
        <v>188</v>
      </c>
      <c r="I894" s="12">
        <v>46</v>
      </c>
      <c r="J894" s="12">
        <v>7</v>
      </c>
      <c r="K894" s="12">
        <v>28</v>
      </c>
      <c r="L894" s="12">
        <v>118</v>
      </c>
      <c r="M894" s="12">
        <v>8</v>
      </c>
      <c r="N894" s="12">
        <v>2</v>
      </c>
      <c r="O894" s="12">
        <v>38</v>
      </c>
      <c r="P894" s="12">
        <v>96</v>
      </c>
      <c r="AI894" s="12"/>
    </row>
    <row r="895" spans="1:35" x14ac:dyDescent="0.2">
      <c r="A895" s="12" t="s">
        <v>1469</v>
      </c>
      <c r="B895" s="12">
        <v>2011</v>
      </c>
      <c r="C895" s="12" t="s">
        <v>168</v>
      </c>
      <c r="D895" s="12" t="s">
        <v>157</v>
      </c>
      <c r="E895" s="12">
        <v>159</v>
      </c>
      <c r="F895" s="12">
        <v>630</v>
      </c>
      <c r="G895" s="12">
        <v>108</v>
      </c>
      <c r="H895" s="12">
        <v>213</v>
      </c>
      <c r="I895" s="12">
        <v>45</v>
      </c>
      <c r="J895" s="12">
        <v>3</v>
      </c>
      <c r="K895" s="12">
        <v>27</v>
      </c>
      <c r="L895" s="12">
        <v>117</v>
      </c>
      <c r="M895" s="12">
        <v>1</v>
      </c>
      <c r="N895" s="12">
        <v>0</v>
      </c>
      <c r="O895" s="12">
        <v>74</v>
      </c>
      <c r="P895" s="12">
        <v>119</v>
      </c>
      <c r="AI895" s="12"/>
    </row>
    <row r="896" spans="1:35" x14ac:dyDescent="0.2">
      <c r="A896" s="12" t="s">
        <v>1384</v>
      </c>
      <c r="B896" s="12">
        <v>2011</v>
      </c>
      <c r="C896" s="12" t="s">
        <v>184</v>
      </c>
      <c r="D896" s="12" t="s">
        <v>157</v>
      </c>
      <c r="E896" s="12">
        <v>159</v>
      </c>
      <c r="F896" s="12">
        <v>631</v>
      </c>
      <c r="G896" s="12">
        <v>88</v>
      </c>
      <c r="H896" s="12">
        <v>213</v>
      </c>
      <c r="I896" s="12">
        <v>41</v>
      </c>
      <c r="J896" s="12">
        <v>6</v>
      </c>
      <c r="K896" s="12">
        <v>11</v>
      </c>
      <c r="L896" s="12">
        <v>106</v>
      </c>
      <c r="M896" s="12">
        <v>6</v>
      </c>
      <c r="N896" s="12">
        <v>2</v>
      </c>
      <c r="O896" s="12">
        <v>47</v>
      </c>
      <c r="P896" s="12">
        <v>78</v>
      </c>
      <c r="AI896" s="12"/>
    </row>
    <row r="897" spans="1:35" x14ac:dyDescent="0.2">
      <c r="A897" s="12" t="s">
        <v>1577</v>
      </c>
      <c r="B897" s="12">
        <v>2011</v>
      </c>
      <c r="C897" s="12" t="s">
        <v>168</v>
      </c>
      <c r="D897" s="12" t="s">
        <v>157</v>
      </c>
      <c r="E897" s="12">
        <v>159</v>
      </c>
      <c r="F897" s="12">
        <v>635</v>
      </c>
      <c r="G897" s="12">
        <v>102</v>
      </c>
      <c r="H897" s="12">
        <v>195</v>
      </c>
      <c r="I897" s="12">
        <v>37</v>
      </c>
      <c r="J897" s="12">
        <v>3</v>
      </c>
      <c r="K897" s="12">
        <v>21</v>
      </c>
      <c r="L897" s="12">
        <v>91</v>
      </c>
      <c r="M897" s="12">
        <v>26</v>
      </c>
      <c r="N897" s="12">
        <v>8</v>
      </c>
      <c r="O897" s="12">
        <v>86</v>
      </c>
      <c r="P897" s="12">
        <v>85</v>
      </c>
      <c r="AI897" s="12"/>
    </row>
    <row r="898" spans="1:35" x14ac:dyDescent="0.2">
      <c r="A898" s="12" t="s">
        <v>1363</v>
      </c>
      <c r="B898" s="12">
        <v>2011</v>
      </c>
      <c r="C898" s="12" t="s">
        <v>156</v>
      </c>
      <c r="D898" s="12" t="s">
        <v>157</v>
      </c>
      <c r="E898" s="12">
        <v>158</v>
      </c>
      <c r="F898" s="12">
        <v>639</v>
      </c>
      <c r="G898" s="12">
        <v>80</v>
      </c>
      <c r="H898" s="12">
        <v>178</v>
      </c>
      <c r="I898" s="12">
        <v>17</v>
      </c>
      <c r="J898" s="12">
        <v>4</v>
      </c>
      <c r="K898" s="12">
        <v>2</v>
      </c>
      <c r="L898" s="12">
        <v>50</v>
      </c>
      <c r="M898" s="12">
        <v>27</v>
      </c>
      <c r="N898" s="12">
        <v>17</v>
      </c>
      <c r="O898" s="12">
        <v>43</v>
      </c>
      <c r="P898" s="12">
        <v>41</v>
      </c>
      <c r="AI898" s="12"/>
    </row>
    <row r="899" spans="1:35" x14ac:dyDescent="0.2">
      <c r="A899" s="12" t="s">
        <v>1568</v>
      </c>
      <c r="B899" s="12">
        <v>2011</v>
      </c>
      <c r="C899" s="12" t="s">
        <v>165</v>
      </c>
      <c r="D899" s="12" t="s">
        <v>157</v>
      </c>
      <c r="E899" s="12">
        <v>160</v>
      </c>
      <c r="F899" s="12">
        <v>641</v>
      </c>
      <c r="G899" s="12">
        <v>72</v>
      </c>
      <c r="H899" s="12">
        <v>182</v>
      </c>
      <c r="I899" s="12">
        <v>31</v>
      </c>
      <c r="J899" s="12">
        <v>1</v>
      </c>
      <c r="K899" s="12">
        <v>15</v>
      </c>
      <c r="L899" s="12">
        <v>73</v>
      </c>
      <c r="M899" s="12">
        <v>12</v>
      </c>
      <c r="N899" s="12">
        <v>3</v>
      </c>
      <c r="O899" s="12">
        <v>62</v>
      </c>
      <c r="P899" s="12">
        <v>75</v>
      </c>
      <c r="AI899" s="12"/>
    </row>
    <row r="900" spans="1:35" x14ac:dyDescent="0.2">
      <c r="A900" s="12" t="s">
        <v>1507</v>
      </c>
      <c r="B900" s="12">
        <v>2011</v>
      </c>
      <c r="C900" s="12" t="s">
        <v>178</v>
      </c>
      <c r="D900" s="12" t="s">
        <v>157</v>
      </c>
      <c r="E900" s="12">
        <v>155</v>
      </c>
      <c r="F900" s="12">
        <v>658</v>
      </c>
      <c r="G900" s="12">
        <v>102</v>
      </c>
      <c r="H900" s="12">
        <v>201</v>
      </c>
      <c r="I900" s="12">
        <v>44</v>
      </c>
      <c r="J900" s="12">
        <v>5</v>
      </c>
      <c r="K900" s="12">
        <v>18</v>
      </c>
      <c r="L900" s="12">
        <v>87</v>
      </c>
      <c r="M900" s="12">
        <v>20</v>
      </c>
      <c r="N900" s="12">
        <v>10</v>
      </c>
      <c r="O900" s="12">
        <v>35</v>
      </c>
      <c r="P900" s="12">
        <v>94</v>
      </c>
      <c r="AI900" s="12"/>
    </row>
    <row r="901" spans="1:35" x14ac:dyDescent="0.2">
      <c r="A901" s="12" t="s">
        <v>1601</v>
      </c>
      <c r="B901" s="12">
        <v>2011</v>
      </c>
      <c r="C901" s="12" t="s">
        <v>168</v>
      </c>
      <c r="D901" s="12" t="s">
        <v>157</v>
      </c>
      <c r="E901" s="12">
        <v>158</v>
      </c>
      <c r="F901" s="12">
        <v>660</v>
      </c>
      <c r="G901" s="12">
        <v>119</v>
      </c>
      <c r="H901" s="12">
        <v>212</v>
      </c>
      <c r="I901" s="12">
        <v>46</v>
      </c>
      <c r="J901" s="12">
        <v>5</v>
      </c>
      <c r="K901" s="12">
        <v>32</v>
      </c>
      <c r="L901" s="12">
        <v>105</v>
      </c>
      <c r="M901" s="12">
        <v>39</v>
      </c>
      <c r="N901" s="12">
        <v>15</v>
      </c>
      <c r="O901" s="12">
        <v>52</v>
      </c>
      <c r="P901" s="12">
        <v>98</v>
      </c>
      <c r="AI901" s="12"/>
    </row>
    <row r="902" spans="1:35" x14ac:dyDescent="0.2">
      <c r="A902" s="12" t="s">
        <v>1759</v>
      </c>
      <c r="B902" s="12">
        <v>2011</v>
      </c>
      <c r="C902" s="12" t="s">
        <v>162</v>
      </c>
      <c r="D902" s="12" t="s">
        <v>161</v>
      </c>
      <c r="E902" s="12">
        <v>158</v>
      </c>
      <c r="F902" s="12">
        <v>674</v>
      </c>
      <c r="G902" s="12">
        <v>91</v>
      </c>
      <c r="H902" s="12">
        <v>207</v>
      </c>
      <c r="I902" s="12">
        <v>36</v>
      </c>
      <c r="J902" s="12">
        <v>9</v>
      </c>
      <c r="K902" s="12">
        <v>10</v>
      </c>
      <c r="L902" s="12">
        <v>66</v>
      </c>
      <c r="M902" s="12">
        <v>22</v>
      </c>
      <c r="N902" s="12">
        <v>9</v>
      </c>
      <c r="O902" s="12">
        <v>35</v>
      </c>
      <c r="P902" s="12">
        <v>96</v>
      </c>
      <c r="AI902" s="12"/>
    </row>
    <row r="903" spans="1:35" x14ac:dyDescent="0.2">
      <c r="A903" s="12" t="s">
        <v>1406</v>
      </c>
      <c r="B903" s="12">
        <v>2011</v>
      </c>
      <c r="C903" s="12" t="s">
        <v>159</v>
      </c>
      <c r="D903" s="12" t="s">
        <v>157</v>
      </c>
      <c r="E903" s="12">
        <v>161</v>
      </c>
      <c r="F903" s="12">
        <v>677</v>
      </c>
      <c r="G903" s="12">
        <v>80</v>
      </c>
      <c r="H903" s="12">
        <v>184</v>
      </c>
      <c r="I903" s="12">
        <v>22</v>
      </c>
      <c r="J903" s="12">
        <v>3</v>
      </c>
      <c r="K903" s="12">
        <v>5</v>
      </c>
      <c r="L903" s="12">
        <v>47</v>
      </c>
      <c r="M903" s="12">
        <v>40</v>
      </c>
      <c r="N903" s="12">
        <v>7</v>
      </c>
      <c r="O903" s="12">
        <v>39</v>
      </c>
      <c r="P903" s="12">
        <v>69</v>
      </c>
      <c r="AI903" s="12"/>
    </row>
    <row r="904" spans="1:35" x14ac:dyDescent="0.2">
      <c r="A904" s="12" t="s">
        <v>1895</v>
      </c>
      <c r="B904" s="12">
        <v>2012</v>
      </c>
      <c r="C904" s="12" t="s">
        <v>163</v>
      </c>
      <c r="D904" s="12" t="s">
        <v>161</v>
      </c>
      <c r="E904" s="12">
        <v>31</v>
      </c>
      <c r="F904" s="12">
        <v>100</v>
      </c>
      <c r="G904" s="12">
        <v>14</v>
      </c>
      <c r="H904" s="12">
        <v>29</v>
      </c>
      <c r="I904" s="12">
        <v>8</v>
      </c>
      <c r="J904" s="12">
        <v>0</v>
      </c>
      <c r="K904" s="12">
        <v>3</v>
      </c>
      <c r="L904" s="12">
        <v>8</v>
      </c>
      <c r="M904" s="12">
        <v>1</v>
      </c>
      <c r="N904" s="12">
        <v>1</v>
      </c>
      <c r="O904" s="12">
        <v>13</v>
      </c>
      <c r="P904" s="12">
        <v>16</v>
      </c>
      <c r="AI904" s="12"/>
    </row>
    <row r="905" spans="1:35" x14ac:dyDescent="0.2">
      <c r="A905" s="12" t="s">
        <v>1413</v>
      </c>
      <c r="B905" s="12">
        <v>2012</v>
      </c>
      <c r="C905" s="12" t="s">
        <v>168</v>
      </c>
      <c r="D905" s="12" t="s">
        <v>157</v>
      </c>
      <c r="E905" s="12">
        <v>34</v>
      </c>
      <c r="F905" s="12">
        <v>100</v>
      </c>
      <c r="G905" s="12">
        <v>9</v>
      </c>
      <c r="H905" s="12">
        <v>27</v>
      </c>
      <c r="I905" s="12">
        <v>2</v>
      </c>
      <c r="J905" s="12">
        <v>0</v>
      </c>
      <c r="K905" s="12">
        <v>1</v>
      </c>
      <c r="L905" s="12">
        <v>7</v>
      </c>
      <c r="M905" s="12">
        <v>0</v>
      </c>
      <c r="N905" s="12">
        <v>2</v>
      </c>
      <c r="O905" s="12">
        <v>2</v>
      </c>
      <c r="P905" s="12">
        <v>21</v>
      </c>
      <c r="AI905" s="12"/>
    </row>
    <row r="906" spans="1:35" x14ac:dyDescent="0.2">
      <c r="A906" s="12" t="s">
        <v>1714</v>
      </c>
      <c r="B906" s="12">
        <v>2012</v>
      </c>
      <c r="C906" s="12" t="s">
        <v>167</v>
      </c>
      <c r="D906" s="12" t="s">
        <v>157</v>
      </c>
      <c r="E906" s="12">
        <v>42</v>
      </c>
      <c r="F906" s="12">
        <v>100</v>
      </c>
      <c r="G906" s="12">
        <v>10</v>
      </c>
      <c r="H906" s="12">
        <v>26</v>
      </c>
      <c r="I906" s="12">
        <v>4</v>
      </c>
      <c r="J906" s="12">
        <v>0</v>
      </c>
      <c r="K906" s="12">
        <v>1</v>
      </c>
      <c r="L906" s="12">
        <v>9</v>
      </c>
      <c r="M906" s="12">
        <v>0</v>
      </c>
      <c r="N906" s="12">
        <v>0</v>
      </c>
      <c r="O906" s="12">
        <v>8</v>
      </c>
      <c r="P906" s="12">
        <v>24</v>
      </c>
      <c r="AI906" s="12"/>
    </row>
    <row r="907" spans="1:35" x14ac:dyDescent="0.2">
      <c r="A907" s="12" t="s">
        <v>1449</v>
      </c>
      <c r="B907" s="12">
        <v>2012</v>
      </c>
      <c r="C907" s="12" t="s">
        <v>160</v>
      </c>
      <c r="D907" s="12" t="s">
        <v>161</v>
      </c>
      <c r="E907" s="12">
        <v>43</v>
      </c>
      <c r="F907" s="12">
        <v>100</v>
      </c>
      <c r="G907" s="12">
        <v>7</v>
      </c>
      <c r="H907" s="12">
        <v>27</v>
      </c>
      <c r="I907" s="12">
        <v>5</v>
      </c>
      <c r="J907" s="12">
        <v>0</v>
      </c>
      <c r="K907" s="12">
        <v>0</v>
      </c>
      <c r="L907" s="12">
        <v>4</v>
      </c>
      <c r="M907" s="12">
        <v>0</v>
      </c>
      <c r="N907" s="12">
        <v>1</v>
      </c>
      <c r="O907" s="12">
        <v>3</v>
      </c>
      <c r="P907" s="12">
        <v>18</v>
      </c>
      <c r="AI907" s="12"/>
    </row>
    <row r="908" spans="1:35" x14ac:dyDescent="0.2">
      <c r="A908" s="12" t="s">
        <v>1566</v>
      </c>
      <c r="B908" s="12">
        <v>2012</v>
      </c>
      <c r="C908" s="12" t="s">
        <v>168</v>
      </c>
      <c r="D908" s="12" t="s">
        <v>157</v>
      </c>
      <c r="E908" s="12">
        <v>30</v>
      </c>
      <c r="F908" s="12">
        <v>100</v>
      </c>
      <c r="G908" s="12">
        <v>5</v>
      </c>
      <c r="H908" s="12">
        <v>23</v>
      </c>
      <c r="I908" s="12">
        <v>2</v>
      </c>
      <c r="J908" s="12">
        <v>0</v>
      </c>
      <c r="K908" s="12">
        <v>2</v>
      </c>
      <c r="L908" s="12">
        <v>8</v>
      </c>
      <c r="M908" s="12">
        <v>0</v>
      </c>
      <c r="N908" s="12">
        <v>0</v>
      </c>
      <c r="O908" s="12">
        <v>5</v>
      </c>
      <c r="P908" s="12">
        <v>12</v>
      </c>
      <c r="AI908" s="12"/>
    </row>
    <row r="909" spans="1:35" x14ac:dyDescent="0.2">
      <c r="A909" s="12" t="s">
        <v>1377</v>
      </c>
      <c r="B909" s="12">
        <v>2012</v>
      </c>
      <c r="C909" s="12" t="s">
        <v>165</v>
      </c>
      <c r="D909" s="12" t="s">
        <v>157</v>
      </c>
      <c r="E909" s="12">
        <v>28</v>
      </c>
      <c r="F909" s="12">
        <v>101</v>
      </c>
      <c r="G909" s="12">
        <v>8</v>
      </c>
      <c r="H909" s="12">
        <v>26</v>
      </c>
      <c r="I909" s="12">
        <v>5</v>
      </c>
      <c r="J909" s="12">
        <v>0</v>
      </c>
      <c r="K909" s="12">
        <v>3</v>
      </c>
      <c r="L909" s="12">
        <v>10</v>
      </c>
      <c r="M909" s="12">
        <v>0</v>
      </c>
      <c r="N909" s="12">
        <v>0</v>
      </c>
      <c r="O909" s="12">
        <v>14</v>
      </c>
      <c r="P909" s="12">
        <v>40</v>
      </c>
      <c r="AI909" s="12"/>
    </row>
    <row r="910" spans="1:35" x14ac:dyDescent="0.2">
      <c r="A910" s="12" t="s">
        <v>1906</v>
      </c>
      <c r="B910" s="12">
        <v>2012</v>
      </c>
      <c r="C910" s="12" t="s">
        <v>168</v>
      </c>
      <c r="D910" s="12" t="s">
        <v>157</v>
      </c>
      <c r="E910" s="12">
        <v>37</v>
      </c>
      <c r="F910" s="12">
        <v>102</v>
      </c>
      <c r="G910" s="12">
        <v>14</v>
      </c>
      <c r="H910" s="12">
        <v>28</v>
      </c>
      <c r="I910" s="12">
        <v>5</v>
      </c>
      <c r="J910" s="12">
        <v>2</v>
      </c>
      <c r="K910" s="12">
        <v>2</v>
      </c>
      <c r="L910" s="12">
        <v>17</v>
      </c>
      <c r="M910" s="12">
        <v>0</v>
      </c>
      <c r="N910" s="12">
        <v>0</v>
      </c>
      <c r="O910" s="12">
        <v>8</v>
      </c>
      <c r="P910" s="12">
        <v>26</v>
      </c>
      <c r="AI910" s="12"/>
    </row>
    <row r="911" spans="1:35" x14ac:dyDescent="0.2">
      <c r="A911" s="12" t="s">
        <v>1358</v>
      </c>
      <c r="B911" s="12">
        <v>2012</v>
      </c>
      <c r="C911" s="12" t="s">
        <v>183</v>
      </c>
      <c r="D911" s="12" t="s">
        <v>161</v>
      </c>
      <c r="E911" s="12">
        <v>40</v>
      </c>
      <c r="F911" s="12">
        <v>102</v>
      </c>
      <c r="G911" s="12">
        <v>6</v>
      </c>
      <c r="H911" s="12">
        <v>16</v>
      </c>
      <c r="I911" s="12">
        <v>3</v>
      </c>
      <c r="J911" s="12">
        <v>0</v>
      </c>
      <c r="K911" s="12">
        <v>3</v>
      </c>
      <c r="L911" s="12">
        <v>6</v>
      </c>
      <c r="M911" s="12">
        <v>1</v>
      </c>
      <c r="N911" s="12">
        <v>0</v>
      </c>
      <c r="O911" s="12">
        <v>7</v>
      </c>
      <c r="P911" s="12">
        <v>24</v>
      </c>
      <c r="AI911" s="12"/>
    </row>
    <row r="912" spans="1:35" x14ac:dyDescent="0.2">
      <c r="A912" s="12" t="s">
        <v>1801</v>
      </c>
      <c r="B912" s="12">
        <v>2012</v>
      </c>
      <c r="C912" s="12" t="s">
        <v>170</v>
      </c>
      <c r="D912" s="12" t="s">
        <v>157</v>
      </c>
      <c r="E912" s="12">
        <v>37</v>
      </c>
      <c r="F912" s="12">
        <v>102</v>
      </c>
      <c r="G912" s="12">
        <v>8</v>
      </c>
      <c r="H912" s="12">
        <v>17</v>
      </c>
      <c r="I912" s="12">
        <v>3</v>
      </c>
      <c r="J912" s="12">
        <v>1</v>
      </c>
      <c r="K912" s="12">
        <v>2</v>
      </c>
      <c r="L912" s="12">
        <v>7</v>
      </c>
      <c r="M912" s="12">
        <v>2</v>
      </c>
      <c r="N912" s="12">
        <v>0</v>
      </c>
      <c r="O912" s="12">
        <v>5</v>
      </c>
      <c r="P912" s="12">
        <v>17</v>
      </c>
      <c r="AI912" s="12"/>
    </row>
    <row r="913" spans="1:35" x14ac:dyDescent="0.2">
      <c r="A913" s="12" t="s">
        <v>1843</v>
      </c>
      <c r="B913" s="12">
        <v>2012</v>
      </c>
      <c r="C913" s="12" t="s">
        <v>166</v>
      </c>
      <c r="D913" s="12" t="s">
        <v>161</v>
      </c>
      <c r="E913" s="12">
        <v>58</v>
      </c>
      <c r="F913" s="12">
        <v>103</v>
      </c>
      <c r="G913" s="12">
        <v>8</v>
      </c>
      <c r="H913" s="12">
        <v>19</v>
      </c>
      <c r="I913" s="12">
        <v>7</v>
      </c>
      <c r="J913" s="12">
        <v>0</v>
      </c>
      <c r="K913" s="12">
        <v>3</v>
      </c>
      <c r="L913" s="12">
        <v>14</v>
      </c>
      <c r="M913" s="12">
        <v>0</v>
      </c>
      <c r="N913" s="12">
        <v>0</v>
      </c>
      <c r="O913" s="12">
        <v>10</v>
      </c>
      <c r="P913" s="12">
        <v>24</v>
      </c>
      <c r="AI913" s="12"/>
    </row>
    <row r="914" spans="1:35" x14ac:dyDescent="0.2">
      <c r="A914" s="12" t="s">
        <v>1496</v>
      </c>
      <c r="B914" s="12">
        <v>2012</v>
      </c>
      <c r="C914" s="12" t="s">
        <v>177</v>
      </c>
      <c r="D914" s="12" t="s">
        <v>161</v>
      </c>
      <c r="E914" s="12">
        <v>36</v>
      </c>
      <c r="F914" s="12">
        <v>103</v>
      </c>
      <c r="G914" s="12">
        <v>11</v>
      </c>
      <c r="H914" s="12">
        <v>18</v>
      </c>
      <c r="I914" s="12">
        <v>3</v>
      </c>
      <c r="J914" s="12">
        <v>1</v>
      </c>
      <c r="K914" s="12">
        <v>2</v>
      </c>
      <c r="L914" s="12">
        <v>10</v>
      </c>
      <c r="M914" s="12">
        <v>1</v>
      </c>
      <c r="N914" s="12">
        <v>1</v>
      </c>
      <c r="O914" s="12">
        <v>14</v>
      </c>
      <c r="P914" s="12">
        <v>29</v>
      </c>
      <c r="AI914" s="12"/>
    </row>
    <row r="915" spans="1:35" x14ac:dyDescent="0.2">
      <c r="A915" s="12" t="s">
        <v>1826</v>
      </c>
      <c r="B915" s="12">
        <v>2012</v>
      </c>
      <c r="C915" s="12" t="s">
        <v>170</v>
      </c>
      <c r="D915" s="12" t="s">
        <v>157</v>
      </c>
      <c r="E915" s="12">
        <v>38</v>
      </c>
      <c r="F915" s="12">
        <v>104</v>
      </c>
      <c r="G915" s="12">
        <v>10</v>
      </c>
      <c r="H915" s="12">
        <v>28</v>
      </c>
      <c r="I915" s="12">
        <v>2</v>
      </c>
      <c r="J915" s="12">
        <v>0</v>
      </c>
      <c r="K915" s="12">
        <v>1</v>
      </c>
      <c r="L915" s="12">
        <v>9</v>
      </c>
      <c r="M915" s="12">
        <v>3</v>
      </c>
      <c r="N915" s="12">
        <v>4</v>
      </c>
      <c r="O915" s="12">
        <v>11</v>
      </c>
      <c r="P915" s="12">
        <v>27</v>
      </c>
      <c r="AI915" s="12"/>
    </row>
    <row r="916" spans="1:35" x14ac:dyDescent="0.2">
      <c r="A916" s="12" t="s">
        <v>1920</v>
      </c>
      <c r="B916" s="12">
        <v>2012</v>
      </c>
      <c r="C916" s="12" t="s">
        <v>159</v>
      </c>
      <c r="D916" s="12" t="s">
        <v>157</v>
      </c>
      <c r="E916" s="12">
        <v>61</v>
      </c>
      <c r="F916" s="12">
        <v>104</v>
      </c>
      <c r="G916" s="12">
        <v>13</v>
      </c>
      <c r="H916" s="12">
        <v>20</v>
      </c>
      <c r="I916" s="12">
        <v>1</v>
      </c>
      <c r="J916" s="12">
        <v>0</v>
      </c>
      <c r="K916" s="12">
        <v>0</v>
      </c>
      <c r="L916" s="12">
        <v>7</v>
      </c>
      <c r="M916" s="12">
        <v>2</v>
      </c>
      <c r="N916" s="12">
        <v>2</v>
      </c>
      <c r="O916" s="12">
        <v>8</v>
      </c>
      <c r="P916" s="12">
        <v>18</v>
      </c>
      <c r="AI916" s="12"/>
    </row>
    <row r="917" spans="1:35" x14ac:dyDescent="0.2">
      <c r="A917" s="12" t="s">
        <v>1872</v>
      </c>
      <c r="B917" s="12">
        <v>2012</v>
      </c>
      <c r="C917" s="12" t="s">
        <v>185</v>
      </c>
      <c r="D917" s="12" t="s">
        <v>161</v>
      </c>
      <c r="E917" s="12">
        <v>48</v>
      </c>
      <c r="F917" s="12">
        <v>105</v>
      </c>
      <c r="G917" s="12">
        <v>10</v>
      </c>
      <c r="H917" s="12">
        <v>22</v>
      </c>
      <c r="I917" s="12">
        <v>3</v>
      </c>
      <c r="J917" s="12">
        <v>0</v>
      </c>
      <c r="K917" s="12">
        <v>4</v>
      </c>
      <c r="L917" s="12">
        <v>11</v>
      </c>
      <c r="M917" s="12">
        <v>1</v>
      </c>
      <c r="N917" s="12">
        <v>0</v>
      </c>
      <c r="O917" s="12">
        <v>6</v>
      </c>
      <c r="P917" s="12">
        <v>19</v>
      </c>
      <c r="AI917" s="12"/>
    </row>
    <row r="918" spans="1:35" x14ac:dyDescent="0.2">
      <c r="A918" s="12" t="s">
        <v>1446</v>
      </c>
      <c r="B918" s="12">
        <v>2012</v>
      </c>
      <c r="C918" s="12" t="s">
        <v>160</v>
      </c>
      <c r="D918" s="12" t="s">
        <v>161</v>
      </c>
      <c r="E918" s="12">
        <v>51</v>
      </c>
      <c r="F918" s="12">
        <v>108</v>
      </c>
      <c r="G918" s="12">
        <v>10</v>
      </c>
      <c r="H918" s="12">
        <v>24</v>
      </c>
      <c r="I918" s="12">
        <v>6</v>
      </c>
      <c r="J918" s="12">
        <v>0</v>
      </c>
      <c r="K918" s="12">
        <v>2</v>
      </c>
      <c r="L918" s="12">
        <v>13</v>
      </c>
      <c r="M918" s="12">
        <v>0</v>
      </c>
      <c r="N918" s="12">
        <v>0</v>
      </c>
      <c r="O918" s="12">
        <v>9</v>
      </c>
      <c r="P918" s="12">
        <v>21</v>
      </c>
      <c r="AI918" s="12"/>
    </row>
    <row r="919" spans="1:35" x14ac:dyDescent="0.2">
      <c r="A919" s="12" t="s">
        <v>1833</v>
      </c>
      <c r="B919" s="12">
        <v>2012</v>
      </c>
      <c r="C919" s="12" t="s">
        <v>158</v>
      </c>
      <c r="D919" s="12" t="s">
        <v>161</v>
      </c>
      <c r="E919" s="12">
        <v>31</v>
      </c>
      <c r="F919" s="12">
        <v>109</v>
      </c>
      <c r="G919" s="12">
        <v>14</v>
      </c>
      <c r="H919" s="12">
        <v>31</v>
      </c>
      <c r="I919" s="12">
        <v>2</v>
      </c>
      <c r="J919" s="12">
        <v>2</v>
      </c>
      <c r="K919" s="12">
        <v>5</v>
      </c>
      <c r="L919" s="12">
        <v>16</v>
      </c>
      <c r="M919" s="12">
        <v>0</v>
      </c>
      <c r="N919" s="12">
        <v>0</v>
      </c>
      <c r="O919" s="12">
        <v>4</v>
      </c>
      <c r="P919" s="12">
        <v>17</v>
      </c>
      <c r="AI919" s="12"/>
    </row>
    <row r="920" spans="1:35" x14ac:dyDescent="0.2">
      <c r="A920" s="12" t="s">
        <v>1789</v>
      </c>
      <c r="B920" s="12">
        <v>2012</v>
      </c>
      <c r="C920" s="12" t="s">
        <v>173</v>
      </c>
      <c r="D920" s="12" t="s">
        <v>161</v>
      </c>
      <c r="E920" s="12">
        <v>47</v>
      </c>
      <c r="F920" s="12">
        <v>109</v>
      </c>
      <c r="G920" s="12">
        <v>8</v>
      </c>
      <c r="H920" s="12">
        <v>19</v>
      </c>
      <c r="I920" s="12">
        <v>3</v>
      </c>
      <c r="J920" s="12">
        <v>0</v>
      </c>
      <c r="K920" s="12">
        <v>1</v>
      </c>
      <c r="L920" s="12">
        <v>13</v>
      </c>
      <c r="M920" s="12">
        <v>0</v>
      </c>
      <c r="N920" s="12">
        <v>0</v>
      </c>
      <c r="O920" s="12">
        <v>8</v>
      </c>
      <c r="P920" s="12">
        <v>27</v>
      </c>
      <c r="AI920" s="12"/>
    </row>
    <row r="921" spans="1:35" x14ac:dyDescent="0.2">
      <c r="A921" s="12" t="s">
        <v>1947</v>
      </c>
      <c r="B921" s="12">
        <v>2012</v>
      </c>
      <c r="C921" s="12" t="s">
        <v>169</v>
      </c>
      <c r="D921" s="12" t="s">
        <v>161</v>
      </c>
      <c r="E921" s="12">
        <v>50</v>
      </c>
      <c r="F921" s="12">
        <v>109</v>
      </c>
      <c r="G921" s="12">
        <v>11</v>
      </c>
      <c r="H921" s="12">
        <v>26</v>
      </c>
      <c r="I921" s="12">
        <v>6</v>
      </c>
      <c r="J921" s="12">
        <v>1</v>
      </c>
      <c r="K921" s="12">
        <v>1</v>
      </c>
      <c r="L921" s="12">
        <v>10</v>
      </c>
      <c r="M921" s="12">
        <v>1</v>
      </c>
      <c r="N921" s="12">
        <v>0</v>
      </c>
      <c r="O921" s="12">
        <v>9</v>
      </c>
      <c r="P921" s="12">
        <v>22</v>
      </c>
      <c r="AI921" s="12"/>
    </row>
    <row r="922" spans="1:35" x14ac:dyDescent="0.2">
      <c r="A922" s="12" t="s">
        <v>1755</v>
      </c>
      <c r="B922" s="12">
        <v>2012</v>
      </c>
      <c r="C922" s="12" t="s">
        <v>175</v>
      </c>
      <c r="D922" s="12" t="s">
        <v>157</v>
      </c>
      <c r="E922" s="12">
        <v>42</v>
      </c>
      <c r="F922" s="12">
        <v>111</v>
      </c>
      <c r="G922" s="12">
        <v>7</v>
      </c>
      <c r="H922" s="12">
        <v>22</v>
      </c>
      <c r="I922" s="12">
        <v>6</v>
      </c>
      <c r="J922" s="12">
        <v>0</v>
      </c>
      <c r="K922" s="12">
        <v>1</v>
      </c>
      <c r="L922" s="12">
        <v>5</v>
      </c>
      <c r="M922" s="12">
        <v>0</v>
      </c>
      <c r="N922" s="12">
        <v>0</v>
      </c>
      <c r="O922" s="12">
        <v>9</v>
      </c>
      <c r="P922" s="12">
        <v>26</v>
      </c>
      <c r="AI922" s="12"/>
    </row>
    <row r="923" spans="1:35" x14ac:dyDescent="0.2">
      <c r="A923" s="12" t="s">
        <v>1670</v>
      </c>
      <c r="B923" s="12">
        <v>2012</v>
      </c>
      <c r="C923" s="12" t="s">
        <v>176</v>
      </c>
      <c r="D923" s="12" t="s">
        <v>157</v>
      </c>
      <c r="E923" s="12">
        <v>43</v>
      </c>
      <c r="F923" s="12">
        <v>111</v>
      </c>
      <c r="G923" s="12">
        <v>15</v>
      </c>
      <c r="H923" s="12">
        <v>24</v>
      </c>
      <c r="I923" s="12">
        <v>5</v>
      </c>
      <c r="J923" s="12">
        <v>0</v>
      </c>
      <c r="K923" s="12">
        <v>3</v>
      </c>
      <c r="L923" s="12">
        <v>8</v>
      </c>
      <c r="M923" s="12">
        <v>6</v>
      </c>
      <c r="N923" s="12">
        <v>0</v>
      </c>
      <c r="O923" s="12">
        <v>7</v>
      </c>
      <c r="P923" s="12">
        <v>40</v>
      </c>
      <c r="AI923" s="12"/>
    </row>
    <row r="924" spans="1:35" x14ac:dyDescent="0.2">
      <c r="A924" s="12" t="s">
        <v>1548</v>
      </c>
      <c r="B924" s="12">
        <v>2012</v>
      </c>
      <c r="C924" s="12" t="s">
        <v>188</v>
      </c>
      <c r="D924" s="12" t="s">
        <v>161</v>
      </c>
      <c r="E924" s="12">
        <v>46</v>
      </c>
      <c r="F924" s="12">
        <v>112</v>
      </c>
      <c r="G924" s="12">
        <v>14</v>
      </c>
      <c r="H924" s="12">
        <v>26</v>
      </c>
      <c r="I924" s="12">
        <v>7</v>
      </c>
      <c r="J924" s="12">
        <v>0</v>
      </c>
      <c r="K924" s="12">
        <v>5</v>
      </c>
      <c r="L924" s="12">
        <v>11</v>
      </c>
      <c r="M924" s="12">
        <v>2</v>
      </c>
      <c r="N924" s="12">
        <v>2</v>
      </c>
      <c r="O924" s="12">
        <v>12</v>
      </c>
      <c r="P924" s="12">
        <v>34</v>
      </c>
      <c r="AI924" s="12"/>
    </row>
    <row r="925" spans="1:35" x14ac:dyDescent="0.2">
      <c r="A925" s="12" t="s">
        <v>1593</v>
      </c>
      <c r="B925" s="12">
        <v>2012</v>
      </c>
      <c r="C925" s="12" t="s">
        <v>170</v>
      </c>
      <c r="D925" s="12" t="s">
        <v>157</v>
      </c>
      <c r="E925" s="12">
        <v>46</v>
      </c>
      <c r="F925" s="12">
        <v>113</v>
      </c>
      <c r="G925" s="12">
        <v>8</v>
      </c>
      <c r="H925" s="12">
        <v>23</v>
      </c>
      <c r="I925" s="12">
        <v>7</v>
      </c>
      <c r="J925" s="12">
        <v>0</v>
      </c>
      <c r="K925" s="12">
        <v>1</v>
      </c>
      <c r="L925" s="12">
        <v>6</v>
      </c>
      <c r="M925" s="12">
        <v>1</v>
      </c>
      <c r="N925" s="12">
        <v>0</v>
      </c>
      <c r="O925" s="12">
        <v>22</v>
      </c>
      <c r="P925" s="12">
        <v>32</v>
      </c>
      <c r="AI925" s="12"/>
    </row>
    <row r="926" spans="1:35" x14ac:dyDescent="0.2">
      <c r="A926" s="12" t="s">
        <v>1817</v>
      </c>
      <c r="B926" s="12">
        <v>2012</v>
      </c>
      <c r="C926" s="12" t="s">
        <v>188</v>
      </c>
      <c r="D926" s="12" t="s">
        <v>161</v>
      </c>
      <c r="E926" s="12">
        <v>42</v>
      </c>
      <c r="F926" s="12">
        <v>113</v>
      </c>
      <c r="G926" s="12">
        <v>15</v>
      </c>
      <c r="H926" s="12">
        <v>32</v>
      </c>
      <c r="I926" s="12">
        <v>8</v>
      </c>
      <c r="J926" s="12">
        <v>0</v>
      </c>
      <c r="K926" s="12">
        <v>2</v>
      </c>
      <c r="L926" s="12">
        <v>9</v>
      </c>
      <c r="M926" s="12">
        <v>1</v>
      </c>
      <c r="N926" s="12">
        <v>2</v>
      </c>
      <c r="O926" s="12">
        <v>4</v>
      </c>
      <c r="P926" s="12">
        <v>17</v>
      </c>
      <c r="AI926" s="12"/>
    </row>
    <row r="927" spans="1:35" x14ac:dyDescent="0.2">
      <c r="A927" s="12" t="s">
        <v>1616</v>
      </c>
      <c r="B927" s="12">
        <v>2012</v>
      </c>
      <c r="C927" s="12" t="s">
        <v>182</v>
      </c>
      <c r="D927" s="12" t="s">
        <v>157</v>
      </c>
      <c r="E927" s="12">
        <v>75</v>
      </c>
      <c r="F927" s="12">
        <v>113</v>
      </c>
      <c r="G927" s="12">
        <v>14</v>
      </c>
      <c r="H927" s="12">
        <v>21</v>
      </c>
      <c r="I927" s="12">
        <v>2</v>
      </c>
      <c r="J927" s="12">
        <v>1</v>
      </c>
      <c r="K927" s="12">
        <v>1</v>
      </c>
      <c r="L927" s="12">
        <v>7</v>
      </c>
      <c r="M927" s="12">
        <v>2</v>
      </c>
      <c r="N927" s="12">
        <v>0</v>
      </c>
      <c r="O927" s="12">
        <v>14</v>
      </c>
      <c r="P927" s="12">
        <v>22</v>
      </c>
      <c r="AI927" s="12"/>
    </row>
    <row r="928" spans="1:35" x14ac:dyDescent="0.2">
      <c r="A928" s="12" t="s">
        <v>1784</v>
      </c>
      <c r="B928" s="12">
        <v>2012</v>
      </c>
      <c r="C928" s="12" t="s">
        <v>156</v>
      </c>
      <c r="D928" s="12" t="s">
        <v>157</v>
      </c>
      <c r="E928" s="12">
        <v>35</v>
      </c>
      <c r="F928" s="12">
        <v>113</v>
      </c>
      <c r="G928" s="12">
        <v>14</v>
      </c>
      <c r="H928" s="12">
        <v>20</v>
      </c>
      <c r="I928" s="12">
        <v>2</v>
      </c>
      <c r="J928" s="12">
        <v>0</v>
      </c>
      <c r="K928" s="12">
        <v>0</v>
      </c>
      <c r="L928" s="12">
        <v>5</v>
      </c>
      <c r="M928" s="12">
        <v>4</v>
      </c>
      <c r="N928" s="12">
        <v>1</v>
      </c>
      <c r="O928" s="12">
        <v>7</v>
      </c>
      <c r="P928" s="12">
        <v>39</v>
      </c>
      <c r="AI928" s="12"/>
    </row>
    <row r="929" spans="1:35" x14ac:dyDescent="0.2">
      <c r="A929" s="12" t="s">
        <v>1717</v>
      </c>
      <c r="B929" s="12">
        <v>2012</v>
      </c>
      <c r="C929" s="12" t="s">
        <v>163</v>
      </c>
      <c r="D929" s="12" t="s">
        <v>161</v>
      </c>
      <c r="E929" s="12">
        <v>39</v>
      </c>
      <c r="F929" s="12">
        <v>114</v>
      </c>
      <c r="G929" s="12">
        <v>7</v>
      </c>
      <c r="H929" s="12">
        <v>23</v>
      </c>
      <c r="I929" s="12">
        <v>6</v>
      </c>
      <c r="J929" s="12">
        <v>0</v>
      </c>
      <c r="K929" s="12">
        <v>0</v>
      </c>
      <c r="L929" s="12">
        <v>3</v>
      </c>
      <c r="M929" s="12">
        <v>1</v>
      </c>
      <c r="N929" s="12">
        <v>0</v>
      </c>
      <c r="O929" s="12">
        <v>4</v>
      </c>
      <c r="P929" s="12">
        <v>49</v>
      </c>
      <c r="AI929" s="12"/>
    </row>
    <row r="930" spans="1:35" x14ac:dyDescent="0.2">
      <c r="A930" s="12" t="s">
        <v>1454</v>
      </c>
      <c r="B930" s="12">
        <v>2012</v>
      </c>
      <c r="C930" s="12" t="s">
        <v>186</v>
      </c>
      <c r="D930" s="12" t="s">
        <v>161</v>
      </c>
      <c r="E930" s="12">
        <v>70</v>
      </c>
      <c r="F930" s="12">
        <v>114</v>
      </c>
      <c r="G930" s="12">
        <v>13</v>
      </c>
      <c r="H930" s="12">
        <v>28</v>
      </c>
      <c r="I930" s="12">
        <v>10</v>
      </c>
      <c r="J930" s="12">
        <v>0</v>
      </c>
      <c r="K930" s="12">
        <v>3</v>
      </c>
      <c r="L930" s="12">
        <v>16</v>
      </c>
      <c r="M930" s="12">
        <v>0</v>
      </c>
      <c r="N930" s="12">
        <v>0</v>
      </c>
      <c r="O930" s="12">
        <v>12</v>
      </c>
      <c r="P930" s="12">
        <v>42</v>
      </c>
      <c r="AI930" s="12"/>
    </row>
    <row r="931" spans="1:35" x14ac:dyDescent="0.2">
      <c r="A931" s="12" t="s">
        <v>1859</v>
      </c>
      <c r="B931" s="12">
        <v>2012</v>
      </c>
      <c r="C931" s="12" t="s">
        <v>186</v>
      </c>
      <c r="D931" s="12" t="s">
        <v>161</v>
      </c>
      <c r="E931" s="12">
        <v>45</v>
      </c>
      <c r="F931" s="12">
        <v>115</v>
      </c>
      <c r="G931" s="12">
        <v>10</v>
      </c>
      <c r="H931" s="12">
        <v>20</v>
      </c>
      <c r="I931" s="12">
        <v>3</v>
      </c>
      <c r="J931" s="12">
        <v>0</v>
      </c>
      <c r="K931" s="12">
        <v>2</v>
      </c>
      <c r="L931" s="12">
        <v>7</v>
      </c>
      <c r="M931" s="12">
        <v>0</v>
      </c>
      <c r="N931" s="12">
        <v>0</v>
      </c>
      <c r="O931" s="12">
        <v>5</v>
      </c>
      <c r="P931" s="12">
        <v>21</v>
      </c>
      <c r="AI931" s="12"/>
    </row>
    <row r="932" spans="1:35" x14ac:dyDescent="0.2">
      <c r="A932" s="12" t="s">
        <v>1853</v>
      </c>
      <c r="B932" s="12">
        <v>2012</v>
      </c>
      <c r="C932" s="12" t="s">
        <v>159</v>
      </c>
      <c r="D932" s="12" t="s">
        <v>157</v>
      </c>
      <c r="E932" s="12">
        <v>38</v>
      </c>
      <c r="F932" s="12">
        <v>116</v>
      </c>
      <c r="G932" s="12">
        <v>8</v>
      </c>
      <c r="H932" s="12">
        <v>26</v>
      </c>
      <c r="I932" s="12">
        <v>4</v>
      </c>
      <c r="J932" s="12">
        <v>1</v>
      </c>
      <c r="K932" s="12">
        <v>3</v>
      </c>
      <c r="L932" s="12">
        <v>10</v>
      </c>
      <c r="M932" s="12">
        <v>2</v>
      </c>
      <c r="N932" s="12">
        <v>1</v>
      </c>
      <c r="O932" s="12">
        <v>9</v>
      </c>
      <c r="P932" s="12">
        <v>49</v>
      </c>
      <c r="AI932" s="12"/>
    </row>
    <row r="933" spans="1:35" x14ac:dyDescent="0.2">
      <c r="A933" s="12" t="s">
        <v>1487</v>
      </c>
      <c r="B933" s="12">
        <v>2012</v>
      </c>
      <c r="C933" s="12" t="s">
        <v>163</v>
      </c>
      <c r="D933" s="12" t="s">
        <v>161</v>
      </c>
      <c r="E933" s="12">
        <v>52</v>
      </c>
      <c r="F933" s="12">
        <v>116</v>
      </c>
      <c r="G933" s="12">
        <v>13</v>
      </c>
      <c r="H933" s="12">
        <v>25</v>
      </c>
      <c r="I933" s="12">
        <v>6</v>
      </c>
      <c r="J933" s="12">
        <v>2</v>
      </c>
      <c r="K933" s="12">
        <v>3</v>
      </c>
      <c r="L933" s="12">
        <v>12</v>
      </c>
      <c r="M933" s="12">
        <v>1</v>
      </c>
      <c r="N933" s="12">
        <v>1</v>
      </c>
      <c r="O933" s="12">
        <v>9</v>
      </c>
      <c r="P933" s="12">
        <v>35</v>
      </c>
      <c r="AI933" s="12"/>
    </row>
    <row r="934" spans="1:35" x14ac:dyDescent="0.2">
      <c r="A934" s="12" t="s">
        <v>1869</v>
      </c>
      <c r="B934" s="12">
        <v>2012</v>
      </c>
      <c r="C934" s="12" t="s">
        <v>172</v>
      </c>
      <c r="D934" s="12" t="s">
        <v>161</v>
      </c>
      <c r="E934" s="12">
        <v>55</v>
      </c>
      <c r="F934" s="12">
        <v>116</v>
      </c>
      <c r="G934" s="12">
        <v>9</v>
      </c>
      <c r="H934" s="12">
        <v>24</v>
      </c>
      <c r="I934" s="12">
        <v>5</v>
      </c>
      <c r="J934" s="12">
        <v>0</v>
      </c>
      <c r="K934" s="12">
        <v>1</v>
      </c>
      <c r="L934" s="12">
        <v>6</v>
      </c>
      <c r="M934" s="12">
        <v>1</v>
      </c>
      <c r="N934" s="12">
        <v>0</v>
      </c>
      <c r="O934" s="12">
        <v>17</v>
      </c>
      <c r="P934" s="12">
        <v>35</v>
      </c>
      <c r="AI934" s="12"/>
    </row>
    <row r="935" spans="1:35" x14ac:dyDescent="0.2">
      <c r="A935" s="12" t="s">
        <v>1684</v>
      </c>
      <c r="B935" s="12">
        <v>2012</v>
      </c>
      <c r="C935" s="12" t="s">
        <v>174</v>
      </c>
      <c r="D935" s="12" t="s">
        <v>161</v>
      </c>
      <c r="E935" s="12">
        <v>50</v>
      </c>
      <c r="F935" s="12">
        <v>116</v>
      </c>
      <c r="G935" s="12">
        <v>18</v>
      </c>
      <c r="H935" s="12">
        <v>28</v>
      </c>
      <c r="I935" s="12">
        <v>6</v>
      </c>
      <c r="J935" s="12">
        <v>0</v>
      </c>
      <c r="K935" s="12">
        <v>4</v>
      </c>
      <c r="L935" s="12">
        <v>13</v>
      </c>
      <c r="M935" s="12">
        <v>0</v>
      </c>
      <c r="N935" s="12">
        <v>0</v>
      </c>
      <c r="O935" s="12">
        <v>13</v>
      </c>
      <c r="P935" s="12">
        <v>20</v>
      </c>
      <c r="AI935" s="12"/>
    </row>
    <row r="936" spans="1:35" x14ac:dyDescent="0.2">
      <c r="A936" s="12" t="s">
        <v>1415</v>
      </c>
      <c r="B936" s="12">
        <v>2012</v>
      </c>
      <c r="C936" s="12" t="s">
        <v>168</v>
      </c>
      <c r="D936" s="12" t="s">
        <v>157</v>
      </c>
      <c r="E936" s="12">
        <v>31</v>
      </c>
      <c r="F936" s="12">
        <v>117</v>
      </c>
      <c r="G936" s="12">
        <v>23</v>
      </c>
      <c r="H936" s="12">
        <v>33</v>
      </c>
      <c r="I936" s="12">
        <v>10</v>
      </c>
      <c r="J936" s="12">
        <v>2</v>
      </c>
      <c r="K936" s="12">
        <v>3</v>
      </c>
      <c r="L936" s="12">
        <v>19</v>
      </c>
      <c r="M936" s="12">
        <v>5</v>
      </c>
      <c r="N936" s="12">
        <v>0</v>
      </c>
      <c r="O936" s="12">
        <v>3</v>
      </c>
      <c r="P936" s="12">
        <v>22</v>
      </c>
      <c r="AI936" s="12"/>
    </row>
    <row r="937" spans="1:35" x14ac:dyDescent="0.2">
      <c r="A937" s="12" t="s">
        <v>1722</v>
      </c>
      <c r="B937" s="12">
        <v>2012</v>
      </c>
      <c r="C937" s="12" t="s">
        <v>158</v>
      </c>
      <c r="D937" s="12" t="s">
        <v>161</v>
      </c>
      <c r="E937" s="12">
        <v>41</v>
      </c>
      <c r="F937" s="12">
        <v>118</v>
      </c>
      <c r="G937" s="12">
        <v>12</v>
      </c>
      <c r="H937" s="12">
        <v>28</v>
      </c>
      <c r="I937" s="12">
        <v>7</v>
      </c>
      <c r="J937" s="12">
        <v>1</v>
      </c>
      <c r="K937" s="12">
        <v>6</v>
      </c>
      <c r="L937" s="12">
        <v>14</v>
      </c>
      <c r="M937" s="12">
        <v>0</v>
      </c>
      <c r="N937" s="12">
        <v>1</v>
      </c>
      <c r="O937" s="12">
        <v>6</v>
      </c>
      <c r="P937" s="12">
        <v>34</v>
      </c>
      <c r="AI937" s="12"/>
    </row>
    <row r="938" spans="1:35" x14ac:dyDescent="0.2">
      <c r="A938" s="12" t="s">
        <v>1918</v>
      </c>
      <c r="B938" s="12">
        <v>2012</v>
      </c>
      <c r="C938" s="12" t="s">
        <v>162</v>
      </c>
      <c r="D938" s="12" t="s">
        <v>161</v>
      </c>
      <c r="E938" s="12">
        <v>44</v>
      </c>
      <c r="F938" s="12">
        <v>120</v>
      </c>
      <c r="G938" s="12">
        <v>14</v>
      </c>
      <c r="H938" s="12">
        <v>21</v>
      </c>
      <c r="I938" s="12">
        <v>6</v>
      </c>
      <c r="J938" s="12">
        <v>1</v>
      </c>
      <c r="K938" s="12">
        <v>4</v>
      </c>
      <c r="L938" s="12">
        <v>9</v>
      </c>
      <c r="M938" s="12">
        <v>0</v>
      </c>
      <c r="N938" s="12">
        <v>3</v>
      </c>
      <c r="O938" s="12">
        <v>22</v>
      </c>
      <c r="P938" s="12">
        <v>59</v>
      </c>
      <c r="AI938" s="12"/>
    </row>
    <row r="939" spans="1:35" x14ac:dyDescent="0.2">
      <c r="A939" s="12" t="s">
        <v>1422</v>
      </c>
      <c r="B939" s="12">
        <v>2012</v>
      </c>
      <c r="C939" s="12" t="s">
        <v>172</v>
      </c>
      <c r="D939" s="12" t="s">
        <v>161</v>
      </c>
      <c r="E939" s="12">
        <v>35</v>
      </c>
      <c r="F939" s="12">
        <v>123</v>
      </c>
      <c r="G939" s="12">
        <v>11</v>
      </c>
      <c r="H939" s="12">
        <v>26</v>
      </c>
      <c r="I939" s="12">
        <v>0</v>
      </c>
      <c r="J939" s="12">
        <v>5</v>
      </c>
      <c r="K939" s="12">
        <v>1</v>
      </c>
      <c r="L939" s="12">
        <v>11</v>
      </c>
      <c r="M939" s="12">
        <v>3</v>
      </c>
      <c r="N939" s="12">
        <v>2</v>
      </c>
      <c r="O939" s="12">
        <v>8</v>
      </c>
      <c r="P939" s="12">
        <v>27</v>
      </c>
      <c r="AI939" s="12"/>
    </row>
    <row r="940" spans="1:35" x14ac:dyDescent="0.2">
      <c r="A940" s="12" t="s">
        <v>1796</v>
      </c>
      <c r="B940" s="12">
        <v>2012</v>
      </c>
      <c r="C940" s="12" t="s">
        <v>167</v>
      </c>
      <c r="D940" s="12" t="s">
        <v>157</v>
      </c>
      <c r="E940" s="12">
        <v>47</v>
      </c>
      <c r="F940" s="12">
        <v>123</v>
      </c>
      <c r="G940" s="12">
        <v>11</v>
      </c>
      <c r="H940" s="12">
        <v>28</v>
      </c>
      <c r="I940" s="12">
        <v>2</v>
      </c>
      <c r="J940" s="12">
        <v>1</v>
      </c>
      <c r="K940" s="12">
        <v>1</v>
      </c>
      <c r="L940" s="12">
        <v>8</v>
      </c>
      <c r="M940" s="12">
        <v>1</v>
      </c>
      <c r="N940" s="12">
        <v>2</v>
      </c>
      <c r="O940" s="12">
        <v>10</v>
      </c>
      <c r="P940" s="12">
        <v>17</v>
      </c>
      <c r="AI940" s="12"/>
    </row>
    <row r="941" spans="1:35" x14ac:dyDescent="0.2">
      <c r="A941" s="12" t="s">
        <v>1887</v>
      </c>
      <c r="B941" s="12">
        <v>2012</v>
      </c>
      <c r="C941" s="12" t="s">
        <v>159</v>
      </c>
      <c r="D941" s="12" t="s">
        <v>157</v>
      </c>
      <c r="E941" s="12">
        <v>40</v>
      </c>
      <c r="F941" s="12">
        <v>123</v>
      </c>
      <c r="G941" s="12">
        <v>10</v>
      </c>
      <c r="H941" s="12">
        <v>27</v>
      </c>
      <c r="I941" s="12">
        <v>5</v>
      </c>
      <c r="J941" s="12">
        <v>2</v>
      </c>
      <c r="K941" s="12">
        <v>6</v>
      </c>
      <c r="L941" s="12">
        <v>14</v>
      </c>
      <c r="M941" s="12">
        <v>1</v>
      </c>
      <c r="N941" s="12">
        <v>0</v>
      </c>
      <c r="O941" s="12">
        <v>6</v>
      </c>
      <c r="P941" s="12">
        <v>47</v>
      </c>
      <c r="AI941" s="12"/>
    </row>
    <row r="942" spans="1:35" x14ac:dyDescent="0.2">
      <c r="A942" s="12" t="s">
        <v>1766</v>
      </c>
      <c r="B942" s="12">
        <v>2012</v>
      </c>
      <c r="C942" s="12" t="s">
        <v>176</v>
      </c>
      <c r="D942" s="12" t="s">
        <v>157</v>
      </c>
      <c r="E942" s="12">
        <v>43</v>
      </c>
      <c r="F942" s="12">
        <v>124</v>
      </c>
      <c r="G942" s="12">
        <v>18</v>
      </c>
      <c r="H942" s="12">
        <v>25</v>
      </c>
      <c r="I942" s="12">
        <v>2</v>
      </c>
      <c r="J942" s="12">
        <v>1</v>
      </c>
      <c r="K942" s="12">
        <v>2</v>
      </c>
      <c r="L942" s="12">
        <v>11</v>
      </c>
      <c r="M942" s="12">
        <v>4</v>
      </c>
      <c r="N942" s="12">
        <v>0</v>
      </c>
      <c r="O942" s="12">
        <v>5</v>
      </c>
      <c r="P942" s="12">
        <v>40</v>
      </c>
      <c r="AI942" s="12"/>
    </row>
    <row r="943" spans="1:35" x14ac:dyDescent="0.2">
      <c r="A943" s="12" t="s">
        <v>1401</v>
      </c>
      <c r="B943" s="12">
        <v>2012</v>
      </c>
      <c r="C943" s="12" t="s">
        <v>168</v>
      </c>
      <c r="D943" s="12" t="s">
        <v>157</v>
      </c>
      <c r="E943" s="12">
        <v>65</v>
      </c>
      <c r="F943" s="12">
        <v>125</v>
      </c>
      <c r="G943" s="12">
        <v>14</v>
      </c>
      <c r="H943" s="12">
        <v>25</v>
      </c>
      <c r="I943" s="12">
        <v>6</v>
      </c>
      <c r="J943" s="12">
        <v>0</v>
      </c>
      <c r="K943" s="12">
        <v>1</v>
      </c>
      <c r="L943" s="12">
        <v>10</v>
      </c>
      <c r="M943" s="12">
        <v>5</v>
      </c>
      <c r="N943" s="12">
        <v>0</v>
      </c>
      <c r="O943" s="12">
        <v>19</v>
      </c>
      <c r="P943" s="12">
        <v>33</v>
      </c>
      <c r="AI943" s="12"/>
    </row>
    <row r="944" spans="1:35" x14ac:dyDescent="0.2">
      <c r="A944" s="12" t="s">
        <v>1829</v>
      </c>
      <c r="B944" s="12">
        <v>2012</v>
      </c>
      <c r="C944" s="12" t="s">
        <v>180</v>
      </c>
      <c r="D944" s="12" t="s">
        <v>161</v>
      </c>
      <c r="E944" s="12">
        <v>51</v>
      </c>
      <c r="F944" s="12">
        <v>126</v>
      </c>
      <c r="G944" s="12">
        <v>11</v>
      </c>
      <c r="H944" s="12">
        <v>32</v>
      </c>
      <c r="I944" s="12">
        <v>9</v>
      </c>
      <c r="J944" s="12">
        <v>1</v>
      </c>
      <c r="K944" s="12">
        <v>1</v>
      </c>
      <c r="L944" s="12">
        <v>11</v>
      </c>
      <c r="M944" s="12">
        <v>0</v>
      </c>
      <c r="N944" s="12">
        <v>1</v>
      </c>
      <c r="O944" s="12">
        <v>3</v>
      </c>
      <c r="P944" s="12">
        <v>19</v>
      </c>
      <c r="AI944" s="12"/>
    </row>
    <row r="945" spans="1:35" x14ac:dyDescent="0.2">
      <c r="A945" s="12" t="s">
        <v>1715</v>
      </c>
      <c r="B945" s="12">
        <v>2012</v>
      </c>
      <c r="C945" s="12" t="s">
        <v>158</v>
      </c>
      <c r="D945" s="12" t="s">
        <v>161</v>
      </c>
      <c r="E945" s="12">
        <v>39</v>
      </c>
      <c r="F945" s="12">
        <v>126</v>
      </c>
      <c r="G945" s="12">
        <v>18</v>
      </c>
      <c r="H945" s="12">
        <v>31</v>
      </c>
      <c r="I945" s="12">
        <v>6</v>
      </c>
      <c r="J945" s="12">
        <v>0</v>
      </c>
      <c r="K945" s="12">
        <v>7</v>
      </c>
      <c r="L945" s="12">
        <v>11</v>
      </c>
      <c r="M945" s="12">
        <v>3</v>
      </c>
      <c r="N945" s="12">
        <v>2</v>
      </c>
      <c r="O945" s="12">
        <v>6</v>
      </c>
      <c r="P945" s="12">
        <v>39</v>
      </c>
      <c r="AI945" s="12"/>
    </row>
    <row r="946" spans="1:35" x14ac:dyDescent="0.2">
      <c r="A946" s="12" t="s">
        <v>1911</v>
      </c>
      <c r="B946" s="12">
        <v>2012</v>
      </c>
      <c r="C946" s="12" t="s">
        <v>164</v>
      </c>
      <c r="D946" s="12" t="s">
        <v>157</v>
      </c>
      <c r="E946" s="12">
        <v>41</v>
      </c>
      <c r="F946" s="12">
        <v>126</v>
      </c>
      <c r="G946" s="12">
        <v>10</v>
      </c>
      <c r="H946" s="12">
        <v>32</v>
      </c>
      <c r="I946" s="12">
        <v>8</v>
      </c>
      <c r="J946" s="12">
        <v>0</v>
      </c>
      <c r="K946" s="12">
        <v>2</v>
      </c>
      <c r="L946" s="12">
        <v>15</v>
      </c>
      <c r="M946" s="12">
        <v>0</v>
      </c>
      <c r="N946" s="12">
        <v>0</v>
      </c>
      <c r="O946" s="12">
        <v>4</v>
      </c>
      <c r="P946" s="12">
        <v>32</v>
      </c>
      <c r="AI946" s="12"/>
    </row>
    <row r="947" spans="1:35" x14ac:dyDescent="0.2">
      <c r="A947" s="12" t="s">
        <v>1808</v>
      </c>
      <c r="B947" s="12">
        <v>2012</v>
      </c>
      <c r="C947" s="12" t="s">
        <v>175</v>
      </c>
      <c r="D947" s="12" t="s">
        <v>157</v>
      </c>
      <c r="E947" s="12">
        <v>34</v>
      </c>
      <c r="F947" s="12">
        <v>126</v>
      </c>
      <c r="G947" s="12">
        <v>13</v>
      </c>
      <c r="H947" s="12">
        <v>25</v>
      </c>
      <c r="I947" s="12">
        <v>6</v>
      </c>
      <c r="J947" s="12">
        <v>1</v>
      </c>
      <c r="K947" s="12">
        <v>2</v>
      </c>
      <c r="L947" s="12">
        <v>17</v>
      </c>
      <c r="M947" s="12">
        <v>0</v>
      </c>
      <c r="N947" s="12">
        <v>1</v>
      </c>
      <c r="O947" s="12">
        <v>3</v>
      </c>
      <c r="P947" s="12">
        <v>32</v>
      </c>
      <c r="AI947" s="12"/>
    </row>
    <row r="948" spans="1:35" x14ac:dyDescent="0.2">
      <c r="A948" s="12" t="s">
        <v>1667</v>
      </c>
      <c r="B948" s="12">
        <v>2012</v>
      </c>
      <c r="C948" s="12" t="s">
        <v>170</v>
      </c>
      <c r="D948" s="12" t="s">
        <v>157</v>
      </c>
      <c r="E948" s="12">
        <v>39</v>
      </c>
      <c r="F948" s="12">
        <v>128</v>
      </c>
      <c r="G948" s="12">
        <v>13</v>
      </c>
      <c r="H948" s="12">
        <v>30</v>
      </c>
      <c r="I948" s="12">
        <v>9</v>
      </c>
      <c r="J948" s="12">
        <v>0</v>
      </c>
      <c r="K948" s="12">
        <v>4</v>
      </c>
      <c r="L948" s="12">
        <v>14</v>
      </c>
      <c r="M948" s="12">
        <v>1</v>
      </c>
      <c r="N948" s="12">
        <v>0</v>
      </c>
      <c r="O948" s="12">
        <v>10</v>
      </c>
      <c r="P948" s="12">
        <v>28</v>
      </c>
      <c r="AI948" s="12"/>
    </row>
    <row r="949" spans="1:35" x14ac:dyDescent="0.2">
      <c r="A949" s="12" t="s">
        <v>1686</v>
      </c>
      <c r="B949" s="12">
        <v>2012</v>
      </c>
      <c r="C949" s="12" t="s">
        <v>174</v>
      </c>
      <c r="D949" s="12" t="s">
        <v>161</v>
      </c>
      <c r="E949" s="12">
        <v>50</v>
      </c>
      <c r="F949" s="12">
        <v>128</v>
      </c>
      <c r="G949" s="12">
        <v>17</v>
      </c>
      <c r="H949" s="12">
        <v>32</v>
      </c>
      <c r="I949" s="12">
        <v>5</v>
      </c>
      <c r="J949" s="12">
        <v>1</v>
      </c>
      <c r="K949" s="12">
        <v>1</v>
      </c>
      <c r="L949" s="12">
        <v>9</v>
      </c>
      <c r="M949" s="12">
        <v>2</v>
      </c>
      <c r="N949" s="12">
        <v>0</v>
      </c>
      <c r="O949" s="12">
        <v>14</v>
      </c>
      <c r="P949" s="12">
        <v>34</v>
      </c>
      <c r="AI949" s="12"/>
    </row>
    <row r="950" spans="1:35" x14ac:dyDescent="0.2">
      <c r="A950" s="12" t="s">
        <v>1912</v>
      </c>
      <c r="B950" s="12">
        <v>2012</v>
      </c>
      <c r="C950" s="12" t="s">
        <v>163</v>
      </c>
      <c r="D950" s="12" t="s">
        <v>161</v>
      </c>
      <c r="E950" s="12">
        <v>45</v>
      </c>
      <c r="F950" s="12">
        <v>132</v>
      </c>
      <c r="G950" s="12">
        <v>16</v>
      </c>
      <c r="H950" s="12">
        <v>28</v>
      </c>
      <c r="I950" s="12">
        <v>2</v>
      </c>
      <c r="J950" s="12">
        <v>3</v>
      </c>
      <c r="K950" s="12">
        <v>3</v>
      </c>
      <c r="L950" s="12">
        <v>11</v>
      </c>
      <c r="M950" s="12">
        <v>5</v>
      </c>
      <c r="N950" s="12">
        <v>2</v>
      </c>
      <c r="O950" s="12">
        <v>12</v>
      </c>
      <c r="P950" s="12">
        <v>37</v>
      </c>
      <c r="AI950" s="12"/>
    </row>
    <row r="951" spans="1:35" x14ac:dyDescent="0.2">
      <c r="A951" s="12" t="s">
        <v>1421</v>
      </c>
      <c r="B951" s="12">
        <v>2012</v>
      </c>
      <c r="C951" s="12" t="s">
        <v>160</v>
      </c>
      <c r="D951" s="12" t="s">
        <v>161</v>
      </c>
      <c r="E951" s="12">
        <v>91</v>
      </c>
      <c r="F951" s="12">
        <v>132</v>
      </c>
      <c r="G951" s="12">
        <v>9</v>
      </c>
      <c r="H951" s="12">
        <v>26</v>
      </c>
      <c r="I951" s="12">
        <v>7</v>
      </c>
      <c r="J951" s="12">
        <v>1</v>
      </c>
      <c r="K951" s="12">
        <v>2</v>
      </c>
      <c r="L951" s="12">
        <v>13</v>
      </c>
      <c r="M951" s="12">
        <v>0</v>
      </c>
      <c r="N951" s="12">
        <v>0</v>
      </c>
      <c r="O951" s="12">
        <v>14</v>
      </c>
      <c r="P951" s="12">
        <v>41</v>
      </c>
      <c r="AI951" s="12"/>
    </row>
    <row r="952" spans="1:35" x14ac:dyDescent="0.2">
      <c r="A952" s="12" t="s">
        <v>1505</v>
      </c>
      <c r="B952" s="12">
        <v>2012</v>
      </c>
      <c r="C952" s="12" t="s">
        <v>162</v>
      </c>
      <c r="D952" s="12" t="s">
        <v>161</v>
      </c>
      <c r="E952" s="12">
        <v>54</v>
      </c>
      <c r="F952" s="12">
        <v>134</v>
      </c>
      <c r="G952" s="12">
        <v>16</v>
      </c>
      <c r="H952" s="12">
        <v>36</v>
      </c>
      <c r="I952" s="12">
        <v>10</v>
      </c>
      <c r="J952" s="12">
        <v>1</v>
      </c>
      <c r="K952" s="12">
        <v>4</v>
      </c>
      <c r="L952" s="12">
        <v>20</v>
      </c>
      <c r="M952" s="12">
        <v>4</v>
      </c>
      <c r="N952" s="12">
        <v>1</v>
      </c>
      <c r="O952" s="12">
        <v>8</v>
      </c>
      <c r="P952" s="12">
        <v>28</v>
      </c>
      <c r="AI952" s="12"/>
    </row>
    <row r="953" spans="1:35" x14ac:dyDescent="0.2">
      <c r="A953" s="12" t="s">
        <v>1552</v>
      </c>
      <c r="B953" s="12">
        <v>2012</v>
      </c>
      <c r="C953" s="12" t="s">
        <v>169</v>
      </c>
      <c r="D953" s="12" t="s">
        <v>161</v>
      </c>
      <c r="E953" s="12">
        <v>40</v>
      </c>
      <c r="F953" s="12">
        <v>135</v>
      </c>
      <c r="G953" s="12">
        <v>17</v>
      </c>
      <c r="H953" s="12">
        <v>26</v>
      </c>
      <c r="I953" s="12">
        <v>8</v>
      </c>
      <c r="J953" s="12">
        <v>1</v>
      </c>
      <c r="K953" s="12">
        <v>2</v>
      </c>
      <c r="L953" s="12">
        <v>12</v>
      </c>
      <c r="M953" s="12">
        <v>0</v>
      </c>
      <c r="N953" s="12">
        <v>1</v>
      </c>
      <c r="O953" s="12">
        <v>19</v>
      </c>
      <c r="P953" s="12">
        <v>35</v>
      </c>
      <c r="AI953" s="12"/>
    </row>
    <row r="954" spans="1:35" x14ac:dyDescent="0.2">
      <c r="A954" s="12" t="s">
        <v>1645</v>
      </c>
      <c r="B954" s="12">
        <v>2012</v>
      </c>
      <c r="C954" s="12" t="s">
        <v>185</v>
      </c>
      <c r="D954" s="12" t="s">
        <v>161</v>
      </c>
      <c r="E954" s="12">
        <v>60</v>
      </c>
      <c r="F954" s="12">
        <v>136</v>
      </c>
      <c r="G954" s="12">
        <v>15</v>
      </c>
      <c r="H954" s="12">
        <v>29</v>
      </c>
      <c r="I954" s="12">
        <v>1</v>
      </c>
      <c r="J954" s="12">
        <v>0</v>
      </c>
      <c r="K954" s="12">
        <v>0</v>
      </c>
      <c r="L954" s="12">
        <v>7</v>
      </c>
      <c r="M954" s="12">
        <v>5</v>
      </c>
      <c r="N954" s="12">
        <v>3</v>
      </c>
      <c r="O954" s="12">
        <v>10</v>
      </c>
      <c r="P954" s="12">
        <v>25</v>
      </c>
      <c r="AI954" s="12"/>
    </row>
    <row r="955" spans="1:35" x14ac:dyDescent="0.2">
      <c r="A955" s="12" t="s">
        <v>1710</v>
      </c>
      <c r="B955" s="12">
        <v>2012</v>
      </c>
      <c r="C955" s="12" t="s">
        <v>156</v>
      </c>
      <c r="D955" s="12" t="s">
        <v>157</v>
      </c>
      <c r="E955" s="12">
        <v>52</v>
      </c>
      <c r="F955" s="12">
        <v>136</v>
      </c>
      <c r="G955" s="12">
        <v>19</v>
      </c>
      <c r="H955" s="12">
        <v>29</v>
      </c>
      <c r="I955" s="12">
        <v>6</v>
      </c>
      <c r="J955" s="12">
        <v>0</v>
      </c>
      <c r="K955" s="12">
        <v>7</v>
      </c>
      <c r="L955" s="12">
        <v>13</v>
      </c>
      <c r="M955" s="12">
        <v>2</v>
      </c>
      <c r="N955" s="12">
        <v>1</v>
      </c>
      <c r="O955" s="12">
        <v>12</v>
      </c>
      <c r="P955" s="12">
        <v>56</v>
      </c>
      <c r="AI955" s="12"/>
    </row>
    <row r="956" spans="1:35" x14ac:dyDescent="0.2">
      <c r="A956" s="12" t="s">
        <v>1836</v>
      </c>
      <c r="B956" s="12">
        <v>2012</v>
      </c>
      <c r="C956" s="12" t="s">
        <v>175</v>
      </c>
      <c r="D956" s="12" t="s">
        <v>157</v>
      </c>
      <c r="E956" s="12">
        <v>43</v>
      </c>
      <c r="F956" s="12">
        <v>137</v>
      </c>
      <c r="G956" s="12">
        <v>16</v>
      </c>
      <c r="H956" s="12">
        <v>30</v>
      </c>
      <c r="I956" s="12">
        <v>5</v>
      </c>
      <c r="J956" s="12">
        <v>2</v>
      </c>
      <c r="K956" s="12">
        <v>1</v>
      </c>
      <c r="L956" s="12">
        <v>10</v>
      </c>
      <c r="M956" s="12">
        <v>3</v>
      </c>
      <c r="N956" s="12">
        <v>1</v>
      </c>
      <c r="O956" s="12">
        <v>10</v>
      </c>
      <c r="P956" s="12">
        <v>30</v>
      </c>
      <c r="AI956" s="12"/>
    </row>
    <row r="957" spans="1:35" x14ac:dyDescent="0.2">
      <c r="A957" s="12" t="s">
        <v>1422</v>
      </c>
      <c r="B957" s="12">
        <v>2012</v>
      </c>
      <c r="C957" s="12" t="s">
        <v>156</v>
      </c>
      <c r="D957" s="12" t="s">
        <v>157</v>
      </c>
      <c r="E957" s="12">
        <v>51</v>
      </c>
      <c r="F957" s="12">
        <v>137</v>
      </c>
      <c r="G957" s="12">
        <v>10</v>
      </c>
      <c r="H957" s="12">
        <v>27</v>
      </c>
      <c r="I957" s="12">
        <v>3</v>
      </c>
      <c r="J957" s="12">
        <v>3</v>
      </c>
      <c r="K957" s="12">
        <v>2</v>
      </c>
      <c r="L957" s="12">
        <v>17</v>
      </c>
      <c r="M957" s="12">
        <v>3</v>
      </c>
      <c r="N957" s="12">
        <v>1</v>
      </c>
      <c r="O957" s="12">
        <v>12</v>
      </c>
      <c r="P957" s="12">
        <v>24</v>
      </c>
      <c r="AI957" s="12"/>
    </row>
    <row r="958" spans="1:35" x14ac:dyDescent="0.2">
      <c r="A958" s="12" t="s">
        <v>1456</v>
      </c>
      <c r="B958" s="12">
        <v>2012</v>
      </c>
      <c r="C958" s="12" t="s">
        <v>178</v>
      </c>
      <c r="D958" s="12" t="s">
        <v>157</v>
      </c>
      <c r="E958" s="12">
        <v>43</v>
      </c>
      <c r="F958" s="12">
        <v>138</v>
      </c>
      <c r="G958" s="12">
        <v>7</v>
      </c>
      <c r="H958" s="12">
        <v>32</v>
      </c>
      <c r="I958" s="12">
        <v>12</v>
      </c>
      <c r="J958" s="12">
        <v>0</v>
      </c>
      <c r="K958" s="12">
        <v>1</v>
      </c>
      <c r="L958" s="12">
        <v>19</v>
      </c>
      <c r="M958" s="12">
        <v>0</v>
      </c>
      <c r="N958" s="12">
        <v>1</v>
      </c>
      <c r="O958" s="12">
        <v>4</v>
      </c>
      <c r="P958" s="12">
        <v>28</v>
      </c>
      <c r="AI958" s="12"/>
    </row>
    <row r="959" spans="1:35" x14ac:dyDescent="0.2">
      <c r="A959" s="12" t="s">
        <v>1825</v>
      </c>
      <c r="B959" s="12">
        <v>2012</v>
      </c>
      <c r="C959" s="12" t="s">
        <v>164</v>
      </c>
      <c r="D959" s="12" t="s">
        <v>157</v>
      </c>
      <c r="E959" s="12">
        <v>45</v>
      </c>
      <c r="F959" s="12">
        <v>140</v>
      </c>
      <c r="G959" s="12">
        <v>16</v>
      </c>
      <c r="H959" s="12">
        <v>42</v>
      </c>
      <c r="I959" s="12">
        <v>11</v>
      </c>
      <c r="J959" s="12">
        <v>0</v>
      </c>
      <c r="K959" s="12">
        <v>4</v>
      </c>
      <c r="L959" s="12">
        <v>11</v>
      </c>
      <c r="M959" s="12">
        <v>0</v>
      </c>
      <c r="N959" s="12">
        <v>1</v>
      </c>
      <c r="O959" s="12">
        <v>4</v>
      </c>
      <c r="P959" s="12">
        <v>22</v>
      </c>
      <c r="AI959" s="12"/>
    </row>
    <row r="960" spans="1:35" x14ac:dyDescent="0.2">
      <c r="A960" s="12" t="s">
        <v>1536</v>
      </c>
      <c r="B960" s="12">
        <v>2012</v>
      </c>
      <c r="C960" s="12" t="s">
        <v>168</v>
      </c>
      <c r="D960" s="12" t="s">
        <v>157</v>
      </c>
      <c r="E960" s="12">
        <v>48</v>
      </c>
      <c r="F960" s="12">
        <v>140</v>
      </c>
      <c r="G960" s="12">
        <v>16</v>
      </c>
      <c r="H960" s="12">
        <v>35</v>
      </c>
      <c r="I960" s="12">
        <v>12</v>
      </c>
      <c r="J960" s="12">
        <v>2</v>
      </c>
      <c r="K960" s="12">
        <v>5</v>
      </c>
      <c r="L960" s="12">
        <v>17</v>
      </c>
      <c r="M960" s="12">
        <v>1</v>
      </c>
      <c r="N960" s="12">
        <v>0</v>
      </c>
      <c r="O960" s="12">
        <v>11</v>
      </c>
      <c r="P960" s="12">
        <v>62</v>
      </c>
      <c r="AI960" s="12"/>
    </row>
    <row r="961" spans="1:35" x14ac:dyDescent="0.2">
      <c r="A961" s="12" t="s">
        <v>1781</v>
      </c>
      <c r="B961" s="12">
        <v>2012</v>
      </c>
      <c r="C961" s="12" t="s">
        <v>186</v>
      </c>
      <c r="D961" s="12" t="s">
        <v>161</v>
      </c>
      <c r="E961" s="12">
        <v>50</v>
      </c>
      <c r="F961" s="12">
        <v>141</v>
      </c>
      <c r="G961" s="12">
        <v>14</v>
      </c>
      <c r="H961" s="12">
        <v>35</v>
      </c>
      <c r="I961" s="12">
        <v>9</v>
      </c>
      <c r="J961" s="12">
        <v>0</v>
      </c>
      <c r="K961" s="12">
        <v>9</v>
      </c>
      <c r="L961" s="12">
        <v>26</v>
      </c>
      <c r="M961" s="12">
        <v>0</v>
      </c>
      <c r="N961" s="12">
        <v>0</v>
      </c>
      <c r="O961" s="12">
        <v>11</v>
      </c>
      <c r="P961" s="12">
        <v>34</v>
      </c>
      <c r="AI961" s="12"/>
    </row>
    <row r="962" spans="1:35" x14ac:dyDescent="0.2">
      <c r="A962" s="12" t="s">
        <v>1584</v>
      </c>
      <c r="B962" s="12">
        <v>2012</v>
      </c>
      <c r="C962" s="12" t="s">
        <v>171</v>
      </c>
      <c r="D962" s="12" t="s">
        <v>157</v>
      </c>
      <c r="E962" s="12">
        <v>55</v>
      </c>
      <c r="F962" s="12">
        <v>141</v>
      </c>
      <c r="G962" s="12">
        <v>15</v>
      </c>
      <c r="H962" s="12">
        <v>34</v>
      </c>
      <c r="I962" s="12">
        <v>8</v>
      </c>
      <c r="J962" s="12">
        <v>0</v>
      </c>
      <c r="K962" s="12">
        <v>1</v>
      </c>
      <c r="L962" s="12">
        <v>13</v>
      </c>
      <c r="M962" s="12">
        <v>2</v>
      </c>
      <c r="N962" s="12">
        <v>0</v>
      </c>
      <c r="O962" s="12">
        <v>10</v>
      </c>
      <c r="P962" s="12">
        <v>21</v>
      </c>
      <c r="AI962" s="12"/>
    </row>
    <row r="963" spans="1:35" x14ac:dyDescent="0.2">
      <c r="A963" s="12" t="s">
        <v>1822</v>
      </c>
      <c r="B963" s="12">
        <v>2012</v>
      </c>
      <c r="C963" s="12" t="s">
        <v>176</v>
      </c>
      <c r="D963" s="12" t="s">
        <v>157</v>
      </c>
      <c r="E963" s="12">
        <v>43</v>
      </c>
      <c r="F963" s="12">
        <v>142</v>
      </c>
      <c r="G963" s="12">
        <v>16</v>
      </c>
      <c r="H963" s="12">
        <v>38</v>
      </c>
      <c r="I963" s="12">
        <v>6</v>
      </c>
      <c r="J963" s="12">
        <v>1</v>
      </c>
      <c r="K963" s="12">
        <v>5</v>
      </c>
      <c r="L963" s="12">
        <v>16</v>
      </c>
      <c r="M963" s="12">
        <v>2</v>
      </c>
      <c r="N963" s="12">
        <v>1</v>
      </c>
      <c r="O963" s="12">
        <v>8</v>
      </c>
      <c r="P963" s="12">
        <v>27</v>
      </c>
      <c r="AI963" s="12"/>
    </row>
    <row r="964" spans="1:35" x14ac:dyDescent="0.2">
      <c r="A964" s="12" t="s">
        <v>1350</v>
      </c>
      <c r="B964" s="12">
        <v>2012</v>
      </c>
      <c r="C964" s="12" t="s">
        <v>172</v>
      </c>
      <c r="D964" s="12" t="s">
        <v>161</v>
      </c>
      <c r="E964" s="12">
        <v>82</v>
      </c>
      <c r="F964" s="12">
        <v>143</v>
      </c>
      <c r="G964" s="12">
        <v>9</v>
      </c>
      <c r="H964" s="12">
        <v>37</v>
      </c>
      <c r="I964" s="12">
        <v>8</v>
      </c>
      <c r="J964" s="12">
        <v>0</v>
      </c>
      <c r="K964" s="12">
        <v>2</v>
      </c>
      <c r="L964" s="12">
        <v>14</v>
      </c>
      <c r="M964" s="12">
        <v>0</v>
      </c>
      <c r="N964" s="12">
        <v>2</v>
      </c>
      <c r="O964" s="12">
        <v>11</v>
      </c>
      <c r="P964" s="12">
        <v>14</v>
      </c>
      <c r="AI964" s="12"/>
    </row>
    <row r="965" spans="1:35" x14ac:dyDescent="0.2">
      <c r="A965" s="12" t="s">
        <v>1469</v>
      </c>
      <c r="B965" s="12">
        <v>2012</v>
      </c>
      <c r="C965" s="12" t="s">
        <v>177</v>
      </c>
      <c r="D965" s="12" t="s">
        <v>161</v>
      </c>
      <c r="E965" s="12">
        <v>36</v>
      </c>
      <c r="F965" s="12">
        <v>145</v>
      </c>
      <c r="G965" s="12">
        <v>12</v>
      </c>
      <c r="H965" s="12">
        <v>43</v>
      </c>
      <c r="I965" s="12">
        <v>10</v>
      </c>
      <c r="J965" s="12">
        <v>1</v>
      </c>
      <c r="K965" s="12">
        <v>3</v>
      </c>
      <c r="L965" s="12">
        <v>22</v>
      </c>
      <c r="M965" s="12">
        <v>2</v>
      </c>
      <c r="N965" s="12">
        <v>0</v>
      </c>
      <c r="O965" s="12">
        <v>11</v>
      </c>
      <c r="P965" s="12">
        <v>29</v>
      </c>
      <c r="AI965" s="12"/>
    </row>
    <row r="966" spans="1:35" x14ac:dyDescent="0.2">
      <c r="A966" s="12" t="s">
        <v>1875</v>
      </c>
      <c r="B966" s="12">
        <v>2012</v>
      </c>
      <c r="C966" s="12" t="s">
        <v>159</v>
      </c>
      <c r="D966" s="12" t="s">
        <v>157</v>
      </c>
      <c r="E966" s="12">
        <v>46</v>
      </c>
      <c r="F966" s="12">
        <v>145</v>
      </c>
      <c r="G966" s="12">
        <v>16</v>
      </c>
      <c r="H966" s="12">
        <v>32</v>
      </c>
      <c r="I966" s="12">
        <v>4</v>
      </c>
      <c r="J966" s="12">
        <v>1</v>
      </c>
      <c r="K966" s="12">
        <v>3</v>
      </c>
      <c r="L966" s="12">
        <v>12</v>
      </c>
      <c r="M966" s="12">
        <v>6</v>
      </c>
      <c r="N966" s="12">
        <v>3</v>
      </c>
      <c r="O966" s="12">
        <v>14</v>
      </c>
      <c r="P966" s="12">
        <v>43</v>
      </c>
      <c r="AI966" s="12"/>
    </row>
    <row r="967" spans="1:35" x14ac:dyDescent="0.2">
      <c r="A967" s="12" t="s">
        <v>1633</v>
      </c>
      <c r="B967" s="12">
        <v>2012</v>
      </c>
      <c r="C967" s="12" t="s">
        <v>183</v>
      </c>
      <c r="D967" s="12" t="s">
        <v>161</v>
      </c>
      <c r="E967" s="12">
        <v>43</v>
      </c>
      <c r="F967" s="12">
        <v>146</v>
      </c>
      <c r="G967" s="12">
        <v>17</v>
      </c>
      <c r="H967" s="12">
        <v>39</v>
      </c>
      <c r="I967" s="12">
        <v>5</v>
      </c>
      <c r="J967" s="12">
        <v>0</v>
      </c>
      <c r="K967" s="12">
        <v>5</v>
      </c>
      <c r="L967" s="12">
        <v>25</v>
      </c>
      <c r="M967" s="12">
        <v>1</v>
      </c>
      <c r="N967" s="12">
        <v>0</v>
      </c>
      <c r="O967" s="12">
        <v>11</v>
      </c>
      <c r="P967" s="12">
        <v>20</v>
      </c>
      <c r="AI967" s="12"/>
    </row>
    <row r="968" spans="1:35" x14ac:dyDescent="0.2">
      <c r="A968" s="12" t="s">
        <v>1501</v>
      </c>
      <c r="B968" s="12">
        <v>2012</v>
      </c>
      <c r="C968" s="12" t="s">
        <v>168</v>
      </c>
      <c r="D968" s="12" t="s">
        <v>157</v>
      </c>
      <c r="E968" s="12">
        <v>42</v>
      </c>
      <c r="F968" s="12">
        <v>146</v>
      </c>
      <c r="G968" s="12">
        <v>25</v>
      </c>
      <c r="H968" s="12">
        <v>34</v>
      </c>
      <c r="I968" s="12">
        <v>7</v>
      </c>
      <c r="J968" s="12">
        <v>1</v>
      </c>
      <c r="K968" s="12">
        <v>4</v>
      </c>
      <c r="L968" s="12">
        <v>14</v>
      </c>
      <c r="M968" s="12">
        <v>0</v>
      </c>
      <c r="N968" s="12">
        <v>0</v>
      </c>
      <c r="O968" s="12">
        <v>14</v>
      </c>
      <c r="P968" s="12">
        <v>39</v>
      </c>
      <c r="AI968" s="12"/>
    </row>
    <row r="969" spans="1:35" x14ac:dyDescent="0.2">
      <c r="A969" s="12" t="s">
        <v>1820</v>
      </c>
      <c r="B969" s="12">
        <v>2012</v>
      </c>
      <c r="C969" s="12" t="s">
        <v>176</v>
      </c>
      <c r="D969" s="12" t="s">
        <v>157</v>
      </c>
      <c r="E969" s="12">
        <v>48</v>
      </c>
      <c r="F969" s="12">
        <v>147</v>
      </c>
      <c r="G969" s="12">
        <v>20</v>
      </c>
      <c r="H969" s="12">
        <v>40</v>
      </c>
      <c r="I969" s="12">
        <v>6</v>
      </c>
      <c r="J969" s="12">
        <v>3</v>
      </c>
      <c r="K969" s="12">
        <v>2</v>
      </c>
      <c r="L969" s="12">
        <v>11</v>
      </c>
      <c r="M969" s="12">
        <v>8</v>
      </c>
      <c r="N969" s="12">
        <v>1</v>
      </c>
      <c r="O969" s="12">
        <v>8</v>
      </c>
      <c r="P969" s="12">
        <v>35</v>
      </c>
      <c r="AI969" s="12"/>
    </row>
    <row r="970" spans="1:35" x14ac:dyDescent="0.2">
      <c r="A970" s="12" t="s">
        <v>1718</v>
      </c>
      <c r="B970" s="12">
        <v>2012</v>
      </c>
      <c r="C970" s="12" t="s">
        <v>169</v>
      </c>
      <c r="D970" s="12" t="s">
        <v>161</v>
      </c>
      <c r="E970" s="12">
        <v>44</v>
      </c>
      <c r="F970" s="12">
        <v>147</v>
      </c>
      <c r="G970" s="12">
        <v>12</v>
      </c>
      <c r="H970" s="12">
        <v>42</v>
      </c>
      <c r="I970" s="12">
        <v>7</v>
      </c>
      <c r="J970" s="12">
        <v>2</v>
      </c>
      <c r="K970" s="12">
        <v>7</v>
      </c>
      <c r="L970" s="12">
        <v>35</v>
      </c>
      <c r="M970" s="12">
        <v>1</v>
      </c>
      <c r="N970" s="12">
        <v>0</v>
      </c>
      <c r="O970" s="12">
        <v>8</v>
      </c>
      <c r="P970" s="12">
        <v>40</v>
      </c>
      <c r="AI970" s="12"/>
    </row>
    <row r="971" spans="1:35" x14ac:dyDescent="0.2">
      <c r="A971" s="12" t="s">
        <v>1424</v>
      </c>
      <c r="B971" s="12">
        <v>2012</v>
      </c>
      <c r="C971" s="12" t="s">
        <v>163</v>
      </c>
      <c r="D971" s="12" t="s">
        <v>161</v>
      </c>
      <c r="E971" s="12">
        <v>87</v>
      </c>
      <c r="F971" s="12">
        <v>147</v>
      </c>
      <c r="G971" s="12">
        <v>21</v>
      </c>
      <c r="H971" s="12">
        <v>36</v>
      </c>
      <c r="I971" s="12">
        <v>6</v>
      </c>
      <c r="J971" s="12">
        <v>0</v>
      </c>
      <c r="K971" s="12">
        <v>4</v>
      </c>
      <c r="L971" s="12">
        <v>16</v>
      </c>
      <c r="M971" s="12">
        <v>2</v>
      </c>
      <c r="N971" s="12">
        <v>1</v>
      </c>
      <c r="O971" s="12">
        <v>22</v>
      </c>
      <c r="P971" s="12">
        <v>44</v>
      </c>
      <c r="AI971" s="12"/>
    </row>
    <row r="972" spans="1:35" x14ac:dyDescent="0.2">
      <c r="A972" s="12" t="s">
        <v>1941</v>
      </c>
      <c r="B972" s="12">
        <v>2012</v>
      </c>
      <c r="C972" s="12" t="s">
        <v>164</v>
      </c>
      <c r="D972" s="12" t="s">
        <v>157</v>
      </c>
      <c r="E972" s="12">
        <v>49</v>
      </c>
      <c r="F972" s="12">
        <v>147</v>
      </c>
      <c r="G972" s="12">
        <v>14</v>
      </c>
      <c r="H972" s="12">
        <v>33</v>
      </c>
      <c r="I972" s="12">
        <v>4</v>
      </c>
      <c r="J972" s="12">
        <v>0</v>
      </c>
      <c r="K972" s="12">
        <v>6</v>
      </c>
      <c r="L972" s="12">
        <v>15</v>
      </c>
      <c r="M972" s="12">
        <v>1</v>
      </c>
      <c r="N972" s="12">
        <v>0</v>
      </c>
      <c r="O972" s="12">
        <v>8</v>
      </c>
      <c r="P972" s="12">
        <v>44</v>
      </c>
      <c r="AI972" s="12"/>
    </row>
    <row r="973" spans="1:35" x14ac:dyDescent="0.2">
      <c r="A973" s="12" t="s">
        <v>1940</v>
      </c>
      <c r="B973" s="12">
        <v>2012</v>
      </c>
      <c r="C973" s="12" t="s">
        <v>166</v>
      </c>
      <c r="D973" s="12" t="s">
        <v>161</v>
      </c>
      <c r="E973" s="12">
        <v>44</v>
      </c>
      <c r="F973" s="12">
        <v>148</v>
      </c>
      <c r="G973" s="12">
        <v>19</v>
      </c>
      <c r="H973" s="12">
        <v>39</v>
      </c>
      <c r="I973" s="12">
        <v>4</v>
      </c>
      <c r="J973" s="12">
        <v>3</v>
      </c>
      <c r="K973" s="12">
        <v>0</v>
      </c>
      <c r="L973" s="12">
        <v>14</v>
      </c>
      <c r="M973" s="12">
        <v>7</v>
      </c>
      <c r="N973" s="12">
        <v>1</v>
      </c>
      <c r="O973" s="12">
        <v>13</v>
      </c>
      <c r="P973" s="12">
        <v>21</v>
      </c>
      <c r="AI973" s="12"/>
    </row>
    <row r="974" spans="1:35" x14ac:dyDescent="0.2">
      <c r="A974" s="12" t="s">
        <v>1537</v>
      </c>
      <c r="B974" s="12">
        <v>2012</v>
      </c>
      <c r="C974" s="12" t="s">
        <v>184</v>
      </c>
      <c r="D974" s="12" t="s">
        <v>157</v>
      </c>
      <c r="E974" s="12">
        <v>47</v>
      </c>
      <c r="F974" s="12">
        <v>148</v>
      </c>
      <c r="G974" s="12">
        <v>19</v>
      </c>
      <c r="H974" s="12">
        <v>29</v>
      </c>
      <c r="I974" s="12">
        <v>6</v>
      </c>
      <c r="J974" s="12">
        <v>0</v>
      </c>
      <c r="K974" s="12">
        <v>5</v>
      </c>
      <c r="L974" s="12">
        <v>25</v>
      </c>
      <c r="M974" s="12">
        <v>1</v>
      </c>
      <c r="N974" s="12">
        <v>0</v>
      </c>
      <c r="O974" s="12">
        <v>11</v>
      </c>
      <c r="P974" s="12">
        <v>41</v>
      </c>
      <c r="AI974" s="12"/>
    </row>
    <row r="975" spans="1:35" x14ac:dyDescent="0.2">
      <c r="A975" s="12" t="s">
        <v>1887</v>
      </c>
      <c r="B975" s="12">
        <v>2012</v>
      </c>
      <c r="C975" s="12" t="s">
        <v>164</v>
      </c>
      <c r="D975" s="12" t="s">
        <v>157</v>
      </c>
      <c r="E975" s="12">
        <v>46</v>
      </c>
      <c r="F975" s="12">
        <v>148</v>
      </c>
      <c r="G975" s="12">
        <v>17</v>
      </c>
      <c r="H975" s="12">
        <v>36</v>
      </c>
      <c r="I975" s="12">
        <v>7</v>
      </c>
      <c r="J975" s="12">
        <v>1</v>
      </c>
      <c r="K975" s="12">
        <v>3</v>
      </c>
      <c r="L975" s="12">
        <v>11</v>
      </c>
      <c r="M975" s="12">
        <v>0</v>
      </c>
      <c r="N975" s="12">
        <v>1</v>
      </c>
      <c r="O975" s="12">
        <v>9</v>
      </c>
      <c r="P975" s="12">
        <v>40</v>
      </c>
      <c r="AI975" s="12"/>
    </row>
    <row r="976" spans="1:35" x14ac:dyDescent="0.2">
      <c r="A976" s="12" t="s">
        <v>1310</v>
      </c>
      <c r="B976" s="12">
        <v>2012</v>
      </c>
      <c r="C976" s="12" t="s">
        <v>179</v>
      </c>
      <c r="D976" s="12" t="s">
        <v>161</v>
      </c>
      <c r="E976" s="12">
        <v>70</v>
      </c>
      <c r="F976" s="12">
        <v>150</v>
      </c>
      <c r="G976" s="12">
        <v>9</v>
      </c>
      <c r="H976" s="12">
        <v>28</v>
      </c>
      <c r="I976" s="12">
        <v>7</v>
      </c>
      <c r="J976" s="12">
        <v>2</v>
      </c>
      <c r="K976" s="12">
        <v>1</v>
      </c>
      <c r="L976" s="12">
        <v>13</v>
      </c>
      <c r="M976" s="12">
        <v>4</v>
      </c>
      <c r="N976" s="12">
        <v>0</v>
      </c>
      <c r="O976" s="12">
        <v>4</v>
      </c>
      <c r="P976" s="12">
        <v>20</v>
      </c>
      <c r="AI976" s="12"/>
    </row>
    <row r="977" spans="1:35" x14ac:dyDescent="0.2">
      <c r="A977" s="12" t="s">
        <v>1516</v>
      </c>
      <c r="B977" s="12">
        <v>2012</v>
      </c>
      <c r="C977" s="12" t="s">
        <v>159</v>
      </c>
      <c r="D977" s="12" t="s">
        <v>157</v>
      </c>
      <c r="E977" s="12">
        <v>40</v>
      </c>
      <c r="F977" s="12">
        <v>150</v>
      </c>
      <c r="G977" s="12">
        <v>18</v>
      </c>
      <c r="H977" s="12">
        <v>39</v>
      </c>
      <c r="I977" s="12">
        <v>10</v>
      </c>
      <c r="J977" s="12">
        <v>1</v>
      </c>
      <c r="K977" s="12">
        <v>4</v>
      </c>
      <c r="L977" s="12">
        <v>17</v>
      </c>
      <c r="M977" s="12">
        <v>3</v>
      </c>
      <c r="N977" s="12">
        <v>1</v>
      </c>
      <c r="O977" s="12">
        <v>9</v>
      </c>
      <c r="P977" s="12">
        <v>31</v>
      </c>
      <c r="AI977" s="12"/>
    </row>
    <row r="978" spans="1:35" x14ac:dyDescent="0.2">
      <c r="A978" s="12" t="s">
        <v>1552</v>
      </c>
      <c r="B978" s="12">
        <v>2012</v>
      </c>
      <c r="C978" s="12" t="s">
        <v>170</v>
      </c>
      <c r="D978" s="12" t="s">
        <v>157</v>
      </c>
      <c r="E978" s="12">
        <v>39</v>
      </c>
      <c r="F978" s="12">
        <v>152</v>
      </c>
      <c r="G978" s="12">
        <v>21</v>
      </c>
      <c r="H978" s="12">
        <v>38</v>
      </c>
      <c r="I978" s="12">
        <v>5</v>
      </c>
      <c r="J978" s="12">
        <v>0</v>
      </c>
      <c r="K978" s="12">
        <v>5</v>
      </c>
      <c r="L978" s="12">
        <v>16</v>
      </c>
      <c r="M978" s="12">
        <v>1</v>
      </c>
      <c r="N978" s="12">
        <v>1</v>
      </c>
      <c r="O978" s="12">
        <v>18</v>
      </c>
      <c r="P978" s="12">
        <v>41</v>
      </c>
      <c r="AI978" s="12"/>
    </row>
    <row r="979" spans="1:35" x14ac:dyDescent="0.2">
      <c r="A979" s="12" t="s">
        <v>1558</v>
      </c>
      <c r="B979" s="12">
        <v>2012</v>
      </c>
      <c r="C979" s="12" t="s">
        <v>166</v>
      </c>
      <c r="D979" s="12" t="s">
        <v>161</v>
      </c>
      <c r="E979" s="12">
        <v>94</v>
      </c>
      <c r="F979" s="12">
        <v>152</v>
      </c>
      <c r="G979" s="12">
        <v>19</v>
      </c>
      <c r="H979" s="12">
        <v>39</v>
      </c>
      <c r="I979" s="12">
        <v>12</v>
      </c>
      <c r="J979" s="12">
        <v>1</v>
      </c>
      <c r="K979" s="12">
        <v>4</v>
      </c>
      <c r="L979" s="12">
        <v>30</v>
      </c>
      <c r="M979" s="12">
        <v>0</v>
      </c>
      <c r="N979" s="12">
        <v>0</v>
      </c>
      <c r="O979" s="12">
        <v>13</v>
      </c>
      <c r="P979" s="12">
        <v>42</v>
      </c>
      <c r="AI979" s="12"/>
    </row>
    <row r="980" spans="1:35" x14ac:dyDescent="0.2">
      <c r="A980" s="12" t="s">
        <v>1902</v>
      </c>
      <c r="B980" s="12">
        <v>2012</v>
      </c>
      <c r="C980" s="12" t="s">
        <v>165</v>
      </c>
      <c r="D980" s="12" t="s">
        <v>157</v>
      </c>
      <c r="E980" s="12">
        <v>77</v>
      </c>
      <c r="F980" s="12">
        <v>153</v>
      </c>
      <c r="G980" s="12">
        <v>15</v>
      </c>
      <c r="H980" s="12">
        <v>33</v>
      </c>
      <c r="I980" s="12">
        <v>2</v>
      </c>
      <c r="J980" s="12">
        <v>1</v>
      </c>
      <c r="K980" s="12">
        <v>6</v>
      </c>
      <c r="L980" s="12">
        <v>19</v>
      </c>
      <c r="M980" s="12">
        <v>1</v>
      </c>
      <c r="N980" s="12">
        <v>0</v>
      </c>
      <c r="O980" s="12">
        <v>6</v>
      </c>
      <c r="P980" s="12">
        <v>43</v>
      </c>
      <c r="AI980" s="12"/>
    </row>
    <row r="981" spans="1:35" x14ac:dyDescent="0.2">
      <c r="A981" s="12" t="s">
        <v>1850</v>
      </c>
      <c r="B981" s="12">
        <v>2012</v>
      </c>
      <c r="C981" s="12" t="s">
        <v>168</v>
      </c>
      <c r="D981" s="12" t="s">
        <v>157</v>
      </c>
      <c r="E981" s="12">
        <v>46</v>
      </c>
      <c r="F981" s="12">
        <v>153</v>
      </c>
      <c r="G981" s="12">
        <v>11</v>
      </c>
      <c r="H981" s="12">
        <v>24</v>
      </c>
      <c r="I981" s="12">
        <v>8</v>
      </c>
      <c r="J981" s="12">
        <v>0</v>
      </c>
      <c r="K981" s="12">
        <v>2</v>
      </c>
      <c r="L981" s="12">
        <v>12</v>
      </c>
      <c r="M981" s="12">
        <v>0</v>
      </c>
      <c r="N981" s="12">
        <v>0</v>
      </c>
      <c r="O981" s="12">
        <v>11</v>
      </c>
      <c r="P981" s="12">
        <v>41</v>
      </c>
      <c r="AI981" s="12"/>
    </row>
    <row r="982" spans="1:35" x14ac:dyDescent="0.2">
      <c r="A982" s="12" t="s">
        <v>1379</v>
      </c>
      <c r="B982" s="12">
        <v>2012</v>
      </c>
      <c r="C982" s="12" t="s">
        <v>164</v>
      </c>
      <c r="D982" s="12" t="s">
        <v>157</v>
      </c>
      <c r="E982" s="12">
        <v>60</v>
      </c>
      <c r="F982" s="12">
        <v>153</v>
      </c>
      <c r="G982" s="12">
        <v>13</v>
      </c>
      <c r="H982" s="12">
        <v>36</v>
      </c>
      <c r="I982" s="12">
        <v>5</v>
      </c>
      <c r="J982" s="12">
        <v>1</v>
      </c>
      <c r="K982" s="12">
        <v>0</v>
      </c>
      <c r="L982" s="12">
        <v>7</v>
      </c>
      <c r="M982" s="12">
        <v>3</v>
      </c>
      <c r="N982" s="12">
        <v>2</v>
      </c>
      <c r="O982" s="12">
        <v>7</v>
      </c>
      <c r="P982" s="12">
        <v>17</v>
      </c>
      <c r="AI982" s="12"/>
    </row>
    <row r="983" spans="1:35" x14ac:dyDescent="0.2">
      <c r="A983" s="12" t="s">
        <v>1927</v>
      </c>
      <c r="B983" s="12">
        <v>2012</v>
      </c>
      <c r="C983" s="12" t="s">
        <v>183</v>
      </c>
      <c r="D983" s="12" t="s">
        <v>161</v>
      </c>
      <c r="E983" s="12">
        <v>75</v>
      </c>
      <c r="F983" s="12">
        <v>156</v>
      </c>
      <c r="G983" s="12">
        <v>20</v>
      </c>
      <c r="H983" s="12">
        <v>41</v>
      </c>
      <c r="I983" s="12">
        <v>9</v>
      </c>
      <c r="J983" s="12">
        <v>0</v>
      </c>
      <c r="K983" s="12">
        <v>10</v>
      </c>
      <c r="L983" s="12">
        <v>29</v>
      </c>
      <c r="M983" s="12">
        <v>3</v>
      </c>
      <c r="N983" s="12">
        <v>0</v>
      </c>
      <c r="O983" s="12">
        <v>14</v>
      </c>
      <c r="P983" s="12">
        <v>46</v>
      </c>
      <c r="AI983" s="12"/>
    </row>
    <row r="984" spans="1:35" x14ac:dyDescent="0.2">
      <c r="A984" s="12" t="s">
        <v>1297</v>
      </c>
      <c r="B984" s="12">
        <v>2012</v>
      </c>
      <c r="C984" s="12" t="s">
        <v>183</v>
      </c>
      <c r="D984" s="12" t="s">
        <v>161</v>
      </c>
      <c r="E984" s="12">
        <v>68</v>
      </c>
      <c r="F984" s="12">
        <v>158</v>
      </c>
      <c r="G984" s="12">
        <v>15</v>
      </c>
      <c r="H984" s="12">
        <v>36</v>
      </c>
      <c r="I984" s="12">
        <v>10</v>
      </c>
      <c r="J984" s="12">
        <v>2</v>
      </c>
      <c r="K984" s="12">
        <v>5</v>
      </c>
      <c r="L984" s="12">
        <v>15</v>
      </c>
      <c r="M984" s="12">
        <v>1</v>
      </c>
      <c r="N984" s="12">
        <v>3</v>
      </c>
      <c r="O984" s="12">
        <v>12</v>
      </c>
      <c r="P984" s="12">
        <v>59</v>
      </c>
      <c r="AI984" s="12"/>
    </row>
    <row r="985" spans="1:35" x14ac:dyDescent="0.2">
      <c r="A985" s="12" t="s">
        <v>1387</v>
      </c>
      <c r="B985" s="12">
        <v>2012</v>
      </c>
      <c r="C985" s="12" t="s">
        <v>165</v>
      </c>
      <c r="D985" s="12" t="s">
        <v>157</v>
      </c>
      <c r="E985" s="12">
        <v>64</v>
      </c>
      <c r="F985" s="12">
        <v>158</v>
      </c>
      <c r="G985" s="12">
        <v>15</v>
      </c>
      <c r="H985" s="12">
        <v>32</v>
      </c>
      <c r="I985" s="12">
        <v>6</v>
      </c>
      <c r="J985" s="12">
        <v>0</v>
      </c>
      <c r="K985" s="12">
        <v>2</v>
      </c>
      <c r="L985" s="12">
        <v>12</v>
      </c>
      <c r="M985" s="12">
        <v>3</v>
      </c>
      <c r="N985" s="12">
        <v>2</v>
      </c>
      <c r="O985" s="12">
        <v>6</v>
      </c>
      <c r="P985" s="12">
        <v>24</v>
      </c>
      <c r="AI985" s="12"/>
    </row>
    <row r="986" spans="1:35" x14ac:dyDescent="0.2">
      <c r="A986" s="12" t="s">
        <v>1407</v>
      </c>
      <c r="B986" s="12">
        <v>2012</v>
      </c>
      <c r="C986" s="12" t="s">
        <v>184</v>
      </c>
      <c r="D986" s="12" t="s">
        <v>157</v>
      </c>
      <c r="E986" s="12">
        <v>49</v>
      </c>
      <c r="F986" s="12">
        <v>161</v>
      </c>
      <c r="G986" s="12">
        <v>16</v>
      </c>
      <c r="H986" s="12">
        <v>38</v>
      </c>
      <c r="I986" s="12">
        <v>8</v>
      </c>
      <c r="J986" s="12">
        <v>0</v>
      </c>
      <c r="K986" s="12">
        <v>3</v>
      </c>
      <c r="L986" s="12">
        <v>12</v>
      </c>
      <c r="M986" s="12">
        <v>1</v>
      </c>
      <c r="N986" s="12">
        <v>1</v>
      </c>
      <c r="O986" s="12">
        <v>14</v>
      </c>
      <c r="P986" s="12">
        <v>31</v>
      </c>
      <c r="AI986" s="12"/>
    </row>
    <row r="987" spans="1:35" x14ac:dyDescent="0.2">
      <c r="A987" s="12" t="s">
        <v>1394</v>
      </c>
      <c r="B987" s="12">
        <v>2012</v>
      </c>
      <c r="C987" s="12" t="s">
        <v>166</v>
      </c>
      <c r="D987" s="12" t="s">
        <v>161</v>
      </c>
      <c r="E987" s="12">
        <v>57</v>
      </c>
      <c r="F987" s="12">
        <v>162</v>
      </c>
      <c r="G987" s="12">
        <v>9</v>
      </c>
      <c r="H987" s="12">
        <v>38</v>
      </c>
      <c r="I987" s="12">
        <v>6</v>
      </c>
      <c r="J987" s="12">
        <v>2</v>
      </c>
      <c r="K987" s="12">
        <v>2</v>
      </c>
      <c r="L987" s="12">
        <v>11</v>
      </c>
      <c r="M987" s="12">
        <v>1</v>
      </c>
      <c r="N987" s="12">
        <v>1</v>
      </c>
      <c r="O987" s="12">
        <v>3</v>
      </c>
      <c r="P987" s="12">
        <v>13</v>
      </c>
      <c r="AI987" s="12"/>
    </row>
    <row r="988" spans="1:35" x14ac:dyDescent="0.2">
      <c r="A988" s="12" t="s">
        <v>1408</v>
      </c>
      <c r="B988" s="12">
        <v>2012</v>
      </c>
      <c r="C988" s="12" t="s">
        <v>177</v>
      </c>
      <c r="D988" s="12" t="s">
        <v>161</v>
      </c>
      <c r="E988" s="12">
        <v>66</v>
      </c>
      <c r="F988" s="12">
        <v>162</v>
      </c>
      <c r="G988" s="12">
        <v>15</v>
      </c>
      <c r="H988" s="12">
        <v>31</v>
      </c>
      <c r="I988" s="12">
        <v>9</v>
      </c>
      <c r="J988" s="12">
        <v>0</v>
      </c>
      <c r="K988" s="12">
        <v>2</v>
      </c>
      <c r="L988" s="12">
        <v>17</v>
      </c>
      <c r="M988" s="12">
        <v>0</v>
      </c>
      <c r="N988" s="12">
        <v>1</v>
      </c>
      <c r="O988" s="12">
        <v>13</v>
      </c>
      <c r="P988" s="12">
        <v>37</v>
      </c>
      <c r="AI988" s="12"/>
    </row>
    <row r="989" spans="1:35" x14ac:dyDescent="0.2">
      <c r="A989" s="12" t="s">
        <v>1860</v>
      </c>
      <c r="B989" s="12">
        <v>2012</v>
      </c>
      <c r="C989" s="12" t="s">
        <v>175</v>
      </c>
      <c r="D989" s="12" t="s">
        <v>157</v>
      </c>
      <c r="E989" s="12">
        <v>77</v>
      </c>
      <c r="F989" s="12">
        <v>163</v>
      </c>
      <c r="G989" s="12">
        <v>22</v>
      </c>
      <c r="H989" s="12">
        <v>41</v>
      </c>
      <c r="I989" s="12">
        <v>3</v>
      </c>
      <c r="J989" s="12">
        <v>2</v>
      </c>
      <c r="K989" s="12">
        <v>3</v>
      </c>
      <c r="L989" s="12">
        <v>17</v>
      </c>
      <c r="M989" s="12">
        <v>21</v>
      </c>
      <c r="N989" s="12">
        <v>3</v>
      </c>
      <c r="O989" s="12">
        <v>18</v>
      </c>
      <c r="P989" s="12">
        <v>45</v>
      </c>
      <c r="AI989" s="12"/>
    </row>
    <row r="990" spans="1:35" x14ac:dyDescent="0.2">
      <c r="A990" s="12" t="s">
        <v>1382</v>
      </c>
      <c r="B990" s="12">
        <v>2012</v>
      </c>
      <c r="C990" s="12" t="s">
        <v>156</v>
      </c>
      <c r="D990" s="12" t="s">
        <v>157</v>
      </c>
      <c r="E990" s="12">
        <v>45</v>
      </c>
      <c r="F990" s="12">
        <v>163</v>
      </c>
      <c r="G990" s="12">
        <v>20</v>
      </c>
      <c r="H990" s="12">
        <v>42</v>
      </c>
      <c r="I990" s="12">
        <v>7</v>
      </c>
      <c r="J990" s="12">
        <v>1</v>
      </c>
      <c r="K990" s="12">
        <v>5</v>
      </c>
      <c r="L990" s="12">
        <v>22</v>
      </c>
      <c r="M990" s="12">
        <v>12</v>
      </c>
      <c r="N990" s="12">
        <v>4</v>
      </c>
      <c r="O990" s="12">
        <v>9</v>
      </c>
      <c r="P990" s="12">
        <v>40</v>
      </c>
      <c r="AI990" s="12"/>
    </row>
    <row r="991" spans="1:35" x14ac:dyDescent="0.2">
      <c r="A991" s="12" t="s">
        <v>1703</v>
      </c>
      <c r="B991" s="12">
        <v>2012</v>
      </c>
      <c r="C991" s="12" t="s">
        <v>159</v>
      </c>
      <c r="D991" s="12" t="s">
        <v>157</v>
      </c>
      <c r="E991" s="12">
        <v>59</v>
      </c>
      <c r="F991" s="12">
        <v>164</v>
      </c>
      <c r="G991" s="12">
        <v>17</v>
      </c>
      <c r="H991" s="12">
        <v>35</v>
      </c>
      <c r="I991" s="12">
        <v>6</v>
      </c>
      <c r="J991" s="12">
        <v>0</v>
      </c>
      <c r="K991" s="12">
        <v>5</v>
      </c>
      <c r="L991" s="12">
        <v>20</v>
      </c>
      <c r="M991" s="12">
        <v>1</v>
      </c>
      <c r="N991" s="12">
        <v>0</v>
      </c>
      <c r="O991" s="12">
        <v>21</v>
      </c>
      <c r="P991" s="12">
        <v>46</v>
      </c>
      <c r="AI991" s="12"/>
    </row>
    <row r="992" spans="1:35" x14ac:dyDescent="0.2">
      <c r="A992" s="12" t="s">
        <v>1861</v>
      </c>
      <c r="B992" s="12">
        <v>2012</v>
      </c>
      <c r="C992" s="12" t="s">
        <v>179</v>
      </c>
      <c r="D992" s="12" t="s">
        <v>161</v>
      </c>
      <c r="E992" s="12">
        <v>54</v>
      </c>
      <c r="F992" s="12">
        <v>165</v>
      </c>
      <c r="G992" s="12">
        <v>17</v>
      </c>
      <c r="H992" s="12">
        <v>35</v>
      </c>
      <c r="I992" s="12">
        <v>8</v>
      </c>
      <c r="J992" s="12">
        <v>0</v>
      </c>
      <c r="K992" s="12">
        <v>5</v>
      </c>
      <c r="L992" s="12">
        <v>14</v>
      </c>
      <c r="M992" s="12">
        <v>1</v>
      </c>
      <c r="N992" s="12">
        <v>1</v>
      </c>
      <c r="O992" s="12">
        <v>17</v>
      </c>
      <c r="P992" s="12">
        <v>33</v>
      </c>
      <c r="AI992" s="12"/>
    </row>
    <row r="993" spans="1:35" x14ac:dyDescent="0.2">
      <c r="A993" s="12" t="s">
        <v>1509</v>
      </c>
      <c r="B993" s="12">
        <v>2012</v>
      </c>
      <c r="C993" s="12" t="s">
        <v>173</v>
      </c>
      <c r="D993" s="12" t="s">
        <v>161</v>
      </c>
      <c r="E993" s="12">
        <v>78</v>
      </c>
      <c r="F993" s="12">
        <v>166</v>
      </c>
      <c r="G993" s="12">
        <v>18</v>
      </c>
      <c r="H993" s="12">
        <v>43</v>
      </c>
      <c r="I993" s="12">
        <v>11</v>
      </c>
      <c r="J993" s="12">
        <v>1</v>
      </c>
      <c r="K993" s="12">
        <v>4</v>
      </c>
      <c r="L993" s="12">
        <v>22</v>
      </c>
      <c r="M993" s="12">
        <v>0</v>
      </c>
      <c r="N993" s="12">
        <v>1</v>
      </c>
      <c r="O993" s="12">
        <v>17</v>
      </c>
      <c r="P993" s="12">
        <v>35</v>
      </c>
      <c r="AI993" s="12"/>
    </row>
    <row r="994" spans="1:35" x14ac:dyDescent="0.2">
      <c r="A994" s="12" t="s">
        <v>1418</v>
      </c>
      <c r="B994" s="12">
        <v>2012</v>
      </c>
      <c r="C994" s="12" t="s">
        <v>159</v>
      </c>
      <c r="D994" s="12" t="s">
        <v>157</v>
      </c>
      <c r="E994" s="12">
        <v>66</v>
      </c>
      <c r="F994" s="12">
        <v>166</v>
      </c>
      <c r="G994" s="12">
        <v>18</v>
      </c>
      <c r="H994" s="12">
        <v>30</v>
      </c>
      <c r="I994" s="12">
        <v>5</v>
      </c>
      <c r="J994" s="12">
        <v>2</v>
      </c>
      <c r="K994" s="12">
        <v>2</v>
      </c>
      <c r="L994" s="12">
        <v>11</v>
      </c>
      <c r="M994" s="12">
        <v>4</v>
      </c>
      <c r="N994" s="12">
        <v>1</v>
      </c>
      <c r="O994" s="12">
        <v>19</v>
      </c>
      <c r="P994" s="12">
        <v>48</v>
      </c>
      <c r="AI994" s="12"/>
    </row>
    <row r="995" spans="1:35" x14ac:dyDescent="0.2">
      <c r="A995" s="12" t="s">
        <v>1908</v>
      </c>
      <c r="B995" s="12">
        <v>2012</v>
      </c>
      <c r="C995" s="12" t="s">
        <v>164</v>
      </c>
      <c r="D995" s="12" t="s">
        <v>157</v>
      </c>
      <c r="E995" s="12">
        <v>56</v>
      </c>
      <c r="F995" s="12">
        <v>166</v>
      </c>
      <c r="G995" s="12">
        <v>25</v>
      </c>
      <c r="H995" s="12">
        <v>37</v>
      </c>
      <c r="I995" s="12">
        <v>7</v>
      </c>
      <c r="J995" s="12">
        <v>3</v>
      </c>
      <c r="K995" s="12">
        <v>1</v>
      </c>
      <c r="L995" s="12">
        <v>11</v>
      </c>
      <c r="M995" s="12">
        <v>15</v>
      </c>
      <c r="N995" s="12">
        <v>3</v>
      </c>
      <c r="O995" s="12">
        <v>17</v>
      </c>
      <c r="P995" s="12">
        <v>59</v>
      </c>
      <c r="AI995" s="12"/>
    </row>
    <row r="996" spans="1:35" x14ac:dyDescent="0.2">
      <c r="A996" s="12" t="s">
        <v>1735</v>
      </c>
      <c r="B996" s="12">
        <v>2012</v>
      </c>
      <c r="C996" s="12" t="s">
        <v>180</v>
      </c>
      <c r="D996" s="12" t="s">
        <v>161</v>
      </c>
      <c r="E996" s="12">
        <v>102</v>
      </c>
      <c r="F996" s="12">
        <v>166</v>
      </c>
      <c r="G996" s="12">
        <v>20</v>
      </c>
      <c r="H996" s="12">
        <v>42</v>
      </c>
      <c r="I996" s="12">
        <v>8</v>
      </c>
      <c r="J996" s="12">
        <v>0</v>
      </c>
      <c r="K996" s="12">
        <v>3</v>
      </c>
      <c r="L996" s="12">
        <v>16</v>
      </c>
      <c r="M996" s="12">
        <v>1</v>
      </c>
      <c r="N996" s="12">
        <v>0</v>
      </c>
      <c r="O996" s="12">
        <v>14</v>
      </c>
      <c r="P996" s="12">
        <v>32</v>
      </c>
      <c r="AI996" s="12"/>
    </row>
    <row r="997" spans="1:35" x14ac:dyDescent="0.2">
      <c r="A997" s="12" t="s">
        <v>1942</v>
      </c>
      <c r="B997" s="12">
        <v>2012</v>
      </c>
      <c r="C997" s="12" t="s">
        <v>160</v>
      </c>
      <c r="D997" s="12" t="s">
        <v>161</v>
      </c>
      <c r="E997" s="12">
        <v>49</v>
      </c>
      <c r="F997" s="12">
        <v>166</v>
      </c>
      <c r="G997" s="12">
        <v>17</v>
      </c>
      <c r="H997" s="12">
        <v>48</v>
      </c>
      <c r="I997" s="12">
        <v>8</v>
      </c>
      <c r="J997" s="12">
        <v>2</v>
      </c>
      <c r="K997" s="12">
        <v>3</v>
      </c>
      <c r="L997" s="12">
        <v>19</v>
      </c>
      <c r="M997" s="12">
        <v>1</v>
      </c>
      <c r="N997" s="12">
        <v>0</v>
      </c>
      <c r="O997" s="12">
        <v>12</v>
      </c>
      <c r="P997" s="12">
        <v>21</v>
      </c>
      <c r="AI997" s="12"/>
    </row>
    <row r="998" spans="1:35" x14ac:dyDescent="0.2">
      <c r="A998" s="12" t="s">
        <v>1663</v>
      </c>
      <c r="B998" s="12">
        <v>2012</v>
      </c>
      <c r="C998" s="12" t="s">
        <v>160</v>
      </c>
      <c r="D998" s="12" t="s">
        <v>161</v>
      </c>
      <c r="E998" s="12">
        <v>55</v>
      </c>
      <c r="F998" s="12">
        <v>167</v>
      </c>
      <c r="G998" s="12">
        <v>18</v>
      </c>
      <c r="H998" s="12">
        <v>31</v>
      </c>
      <c r="I998" s="12">
        <v>6</v>
      </c>
      <c r="J998" s="12">
        <v>1</v>
      </c>
      <c r="K998" s="12">
        <v>0</v>
      </c>
      <c r="L998" s="12">
        <v>9</v>
      </c>
      <c r="M998" s="12">
        <v>1</v>
      </c>
      <c r="N998" s="12">
        <v>0</v>
      </c>
      <c r="O998" s="12">
        <v>17</v>
      </c>
      <c r="P998" s="12">
        <v>30</v>
      </c>
      <c r="AI998" s="12"/>
    </row>
    <row r="999" spans="1:35" x14ac:dyDescent="0.2">
      <c r="A999" s="12" t="s">
        <v>1720</v>
      </c>
      <c r="B999" s="12">
        <v>2012</v>
      </c>
      <c r="C999" s="12" t="s">
        <v>167</v>
      </c>
      <c r="D999" s="12" t="s">
        <v>157</v>
      </c>
      <c r="E999" s="12">
        <v>69</v>
      </c>
      <c r="F999" s="12">
        <v>167</v>
      </c>
      <c r="G999" s="12">
        <v>16</v>
      </c>
      <c r="H999" s="12">
        <v>37</v>
      </c>
      <c r="I999" s="12">
        <v>10</v>
      </c>
      <c r="J999" s="12">
        <v>0</v>
      </c>
      <c r="K999" s="12">
        <v>2</v>
      </c>
      <c r="L999" s="12">
        <v>20</v>
      </c>
      <c r="M999" s="12">
        <v>0</v>
      </c>
      <c r="N999" s="12">
        <v>1</v>
      </c>
      <c r="O999" s="12">
        <v>24</v>
      </c>
      <c r="P999" s="12">
        <v>46</v>
      </c>
      <c r="AI999" s="12"/>
    </row>
    <row r="1000" spans="1:35" x14ac:dyDescent="0.2">
      <c r="A1000" s="12" t="s">
        <v>1924</v>
      </c>
      <c r="B1000" s="12">
        <v>2012</v>
      </c>
      <c r="C1000" s="12" t="s">
        <v>174</v>
      </c>
      <c r="D1000" s="12" t="s">
        <v>161</v>
      </c>
      <c r="E1000" s="12">
        <v>47</v>
      </c>
      <c r="F1000" s="12">
        <v>167</v>
      </c>
      <c r="G1000" s="12">
        <v>18</v>
      </c>
      <c r="H1000" s="12">
        <v>43</v>
      </c>
      <c r="I1000" s="12">
        <v>3</v>
      </c>
      <c r="J1000" s="12">
        <v>6</v>
      </c>
      <c r="K1000" s="12">
        <v>5</v>
      </c>
      <c r="L1000" s="12">
        <v>17</v>
      </c>
      <c r="M1000" s="12">
        <v>12</v>
      </c>
      <c r="N1000" s="12">
        <v>5</v>
      </c>
      <c r="O1000" s="12">
        <v>8</v>
      </c>
      <c r="P1000" s="12">
        <v>50</v>
      </c>
      <c r="AI1000" s="12"/>
    </row>
    <row r="1001" spans="1:35" x14ac:dyDescent="0.2">
      <c r="A1001" s="12" t="s">
        <v>1753</v>
      </c>
      <c r="B1001" s="12">
        <v>2012</v>
      </c>
      <c r="C1001" s="12" t="s">
        <v>181</v>
      </c>
      <c r="D1001" s="12" t="s">
        <v>157</v>
      </c>
      <c r="E1001" s="12">
        <v>101</v>
      </c>
      <c r="F1001" s="12">
        <v>168</v>
      </c>
      <c r="G1001" s="12">
        <v>27</v>
      </c>
      <c r="H1001" s="12">
        <v>37</v>
      </c>
      <c r="I1001" s="12">
        <v>7</v>
      </c>
      <c r="J1001" s="12">
        <v>0</v>
      </c>
      <c r="K1001" s="12">
        <v>3</v>
      </c>
      <c r="L1001" s="12">
        <v>19</v>
      </c>
      <c r="M1001" s="12">
        <v>3</v>
      </c>
      <c r="N1001" s="12">
        <v>1</v>
      </c>
      <c r="O1001" s="12">
        <v>15</v>
      </c>
      <c r="P1001" s="12">
        <v>44</v>
      </c>
      <c r="AI1001" s="12"/>
    </row>
    <row r="1002" spans="1:35" x14ac:dyDescent="0.2">
      <c r="A1002" s="12" t="s">
        <v>1348</v>
      </c>
      <c r="B1002" s="12">
        <v>2012</v>
      </c>
      <c r="C1002" s="12" t="s">
        <v>177</v>
      </c>
      <c r="D1002" s="12" t="s">
        <v>161</v>
      </c>
      <c r="E1002" s="12">
        <v>86</v>
      </c>
      <c r="F1002" s="12">
        <v>168</v>
      </c>
      <c r="G1002" s="12">
        <v>22</v>
      </c>
      <c r="H1002" s="12">
        <v>44</v>
      </c>
      <c r="I1002" s="12">
        <v>8</v>
      </c>
      <c r="J1002" s="12">
        <v>1</v>
      </c>
      <c r="K1002" s="12">
        <v>2</v>
      </c>
      <c r="L1002" s="12">
        <v>16</v>
      </c>
      <c r="M1002" s="12">
        <v>1</v>
      </c>
      <c r="N1002" s="12">
        <v>1</v>
      </c>
      <c r="O1002" s="12">
        <v>23</v>
      </c>
      <c r="P1002" s="12">
        <v>33</v>
      </c>
      <c r="AI1002" s="12"/>
    </row>
    <row r="1003" spans="1:35" x14ac:dyDescent="0.2">
      <c r="A1003" s="12" t="s">
        <v>1402</v>
      </c>
      <c r="B1003" s="12">
        <v>2012</v>
      </c>
      <c r="C1003" s="12" t="s">
        <v>166</v>
      </c>
      <c r="D1003" s="12" t="s">
        <v>161</v>
      </c>
      <c r="E1003" s="12">
        <v>64</v>
      </c>
      <c r="F1003" s="12">
        <v>168</v>
      </c>
      <c r="G1003" s="12">
        <v>18</v>
      </c>
      <c r="H1003" s="12">
        <v>33</v>
      </c>
      <c r="I1003" s="12">
        <v>7</v>
      </c>
      <c r="J1003" s="12">
        <v>0</v>
      </c>
      <c r="K1003" s="12">
        <v>6</v>
      </c>
      <c r="L1003" s="12">
        <v>26</v>
      </c>
      <c r="M1003" s="12">
        <v>0</v>
      </c>
      <c r="N1003" s="12">
        <v>1</v>
      </c>
      <c r="O1003" s="12">
        <v>23</v>
      </c>
      <c r="P1003" s="12">
        <v>79</v>
      </c>
      <c r="AI1003" s="12"/>
    </row>
    <row r="1004" spans="1:35" x14ac:dyDescent="0.2">
      <c r="A1004" s="12" t="s">
        <v>1449</v>
      </c>
      <c r="B1004" s="12">
        <v>2012</v>
      </c>
      <c r="C1004" s="12" t="s">
        <v>162</v>
      </c>
      <c r="D1004" s="12" t="s">
        <v>161</v>
      </c>
      <c r="E1004" s="12">
        <v>76</v>
      </c>
      <c r="F1004" s="12">
        <v>169</v>
      </c>
      <c r="G1004" s="12">
        <v>23</v>
      </c>
      <c r="H1004" s="12">
        <v>51</v>
      </c>
      <c r="I1004" s="12">
        <v>9</v>
      </c>
      <c r="J1004" s="12">
        <v>3</v>
      </c>
      <c r="K1004" s="12">
        <v>3</v>
      </c>
      <c r="L1004" s="12">
        <v>16</v>
      </c>
      <c r="M1004" s="12">
        <v>2</v>
      </c>
      <c r="N1004" s="12">
        <v>1</v>
      </c>
      <c r="O1004" s="12">
        <v>10</v>
      </c>
      <c r="P1004" s="12">
        <v>43</v>
      </c>
      <c r="AI1004" s="12"/>
    </row>
    <row r="1005" spans="1:35" x14ac:dyDescent="0.2">
      <c r="A1005" s="12" t="s">
        <v>1932</v>
      </c>
      <c r="B1005" s="12">
        <v>2012</v>
      </c>
      <c r="C1005" s="12" t="s">
        <v>160</v>
      </c>
      <c r="D1005" s="12" t="s">
        <v>161</v>
      </c>
      <c r="E1005" s="12">
        <v>76</v>
      </c>
      <c r="F1005" s="12">
        <v>169</v>
      </c>
      <c r="G1005" s="12">
        <v>21</v>
      </c>
      <c r="H1005" s="12">
        <v>41</v>
      </c>
      <c r="I1005" s="12">
        <v>6</v>
      </c>
      <c r="J1005" s="12">
        <v>1</v>
      </c>
      <c r="K1005" s="12">
        <v>2</v>
      </c>
      <c r="L1005" s="12">
        <v>13</v>
      </c>
      <c r="M1005" s="12">
        <v>2</v>
      </c>
      <c r="N1005" s="12">
        <v>0</v>
      </c>
      <c r="O1005" s="12">
        <v>10</v>
      </c>
      <c r="P1005" s="12">
        <v>32</v>
      </c>
      <c r="AI1005" s="12"/>
    </row>
    <row r="1006" spans="1:35" x14ac:dyDescent="0.2">
      <c r="A1006" s="12" t="s">
        <v>1757</v>
      </c>
      <c r="B1006" s="12">
        <v>2012</v>
      </c>
      <c r="C1006" s="12" t="s">
        <v>162</v>
      </c>
      <c r="D1006" s="12" t="s">
        <v>161</v>
      </c>
      <c r="E1006" s="12">
        <v>52</v>
      </c>
      <c r="F1006" s="12">
        <v>170</v>
      </c>
      <c r="G1006" s="12">
        <v>16</v>
      </c>
      <c r="H1006" s="12">
        <v>45</v>
      </c>
      <c r="I1006" s="12">
        <v>11</v>
      </c>
      <c r="J1006" s="12">
        <v>0</v>
      </c>
      <c r="K1006" s="12">
        <v>5</v>
      </c>
      <c r="L1006" s="12">
        <v>22</v>
      </c>
      <c r="M1006" s="12">
        <v>0</v>
      </c>
      <c r="N1006" s="12">
        <v>0</v>
      </c>
      <c r="O1006" s="12">
        <v>17</v>
      </c>
      <c r="P1006" s="12">
        <v>51</v>
      </c>
      <c r="AI1006" s="12"/>
    </row>
    <row r="1007" spans="1:35" x14ac:dyDescent="0.2">
      <c r="A1007" s="12" t="s">
        <v>1742</v>
      </c>
      <c r="B1007" s="12">
        <v>2012</v>
      </c>
      <c r="C1007" s="12" t="s">
        <v>173</v>
      </c>
      <c r="D1007" s="12" t="s">
        <v>161</v>
      </c>
      <c r="E1007" s="12">
        <v>94</v>
      </c>
      <c r="F1007" s="12">
        <v>171</v>
      </c>
      <c r="G1007" s="12">
        <v>20</v>
      </c>
      <c r="H1007" s="12">
        <v>46</v>
      </c>
      <c r="I1007" s="12">
        <v>13</v>
      </c>
      <c r="J1007" s="12">
        <v>1</v>
      </c>
      <c r="K1007" s="12">
        <v>2</v>
      </c>
      <c r="L1007" s="12">
        <v>19</v>
      </c>
      <c r="M1007" s="12">
        <v>1</v>
      </c>
      <c r="N1007" s="12">
        <v>1</v>
      </c>
      <c r="O1007" s="12">
        <v>9</v>
      </c>
      <c r="P1007" s="12">
        <v>24</v>
      </c>
      <c r="AI1007" s="12"/>
    </row>
    <row r="1008" spans="1:35" x14ac:dyDescent="0.2">
      <c r="A1008" s="12" t="s">
        <v>1694</v>
      </c>
      <c r="B1008" s="12">
        <v>2012</v>
      </c>
      <c r="C1008" s="12" t="s">
        <v>181</v>
      </c>
      <c r="D1008" s="12" t="s">
        <v>157</v>
      </c>
      <c r="E1008" s="12">
        <v>75</v>
      </c>
      <c r="F1008" s="12">
        <v>171</v>
      </c>
      <c r="G1008" s="12">
        <v>19</v>
      </c>
      <c r="H1008" s="12">
        <v>36</v>
      </c>
      <c r="I1008" s="12">
        <v>5</v>
      </c>
      <c r="J1008" s="12">
        <v>0</v>
      </c>
      <c r="K1008" s="12">
        <v>3</v>
      </c>
      <c r="L1008" s="12">
        <v>13</v>
      </c>
      <c r="M1008" s="12">
        <v>0</v>
      </c>
      <c r="N1008" s="12">
        <v>0</v>
      </c>
      <c r="O1008" s="12">
        <v>15</v>
      </c>
      <c r="P1008" s="12">
        <v>33</v>
      </c>
      <c r="AI1008" s="12"/>
    </row>
    <row r="1009" spans="1:35" x14ac:dyDescent="0.2">
      <c r="A1009" s="12" t="s">
        <v>1818</v>
      </c>
      <c r="B1009" s="12">
        <v>2012</v>
      </c>
      <c r="C1009" s="12" t="s">
        <v>162</v>
      </c>
      <c r="D1009" s="12" t="s">
        <v>161</v>
      </c>
      <c r="E1009" s="12">
        <v>89</v>
      </c>
      <c r="F1009" s="12">
        <v>174</v>
      </c>
      <c r="G1009" s="12">
        <v>26</v>
      </c>
      <c r="H1009" s="12">
        <v>46</v>
      </c>
      <c r="I1009" s="12">
        <v>6</v>
      </c>
      <c r="J1009" s="12">
        <v>0</v>
      </c>
      <c r="K1009" s="12">
        <v>0</v>
      </c>
      <c r="L1009" s="12">
        <v>5</v>
      </c>
      <c r="M1009" s="12">
        <v>30</v>
      </c>
      <c r="N1009" s="12">
        <v>3</v>
      </c>
      <c r="O1009" s="12">
        <v>11</v>
      </c>
      <c r="P1009" s="12">
        <v>43</v>
      </c>
      <c r="AI1009" s="12"/>
    </row>
    <row r="1010" spans="1:35" x14ac:dyDescent="0.2">
      <c r="A1010" s="12" t="s">
        <v>1450</v>
      </c>
      <c r="B1010" s="12">
        <v>2012</v>
      </c>
      <c r="C1010" s="12" t="s">
        <v>182</v>
      </c>
      <c r="D1010" s="12" t="s">
        <v>157</v>
      </c>
      <c r="E1010" s="12">
        <v>63</v>
      </c>
      <c r="F1010" s="12">
        <v>174</v>
      </c>
      <c r="G1010" s="12">
        <v>24</v>
      </c>
      <c r="H1010" s="12">
        <v>49</v>
      </c>
      <c r="I1010" s="12">
        <v>8</v>
      </c>
      <c r="J1010" s="12">
        <v>1</v>
      </c>
      <c r="K1010" s="12">
        <v>2</v>
      </c>
      <c r="L1010" s="12">
        <v>11</v>
      </c>
      <c r="M1010" s="12">
        <v>0</v>
      </c>
      <c r="N1010" s="12">
        <v>0</v>
      </c>
      <c r="O1010" s="12">
        <v>14</v>
      </c>
      <c r="P1010" s="12">
        <v>21</v>
      </c>
      <c r="AI1010" s="12"/>
    </row>
    <row r="1011" spans="1:35" x14ac:dyDescent="0.2">
      <c r="A1011" s="12" t="s">
        <v>1383</v>
      </c>
      <c r="B1011" s="12">
        <v>2012</v>
      </c>
      <c r="C1011" s="12" t="s">
        <v>188</v>
      </c>
      <c r="D1011" s="12" t="s">
        <v>161</v>
      </c>
      <c r="E1011" s="12">
        <v>98</v>
      </c>
      <c r="F1011" s="12">
        <v>174</v>
      </c>
      <c r="G1011" s="12">
        <v>36</v>
      </c>
      <c r="H1011" s="12">
        <v>55</v>
      </c>
      <c r="I1011" s="12">
        <v>7</v>
      </c>
      <c r="J1011" s="12">
        <v>2</v>
      </c>
      <c r="K1011" s="12">
        <v>4</v>
      </c>
      <c r="L1011" s="12">
        <v>15</v>
      </c>
      <c r="M1011" s="12">
        <v>14</v>
      </c>
      <c r="N1011" s="12">
        <v>2</v>
      </c>
      <c r="O1011" s="12">
        <v>13</v>
      </c>
      <c r="P1011" s="12">
        <v>31</v>
      </c>
      <c r="AI1011" s="12"/>
    </row>
    <row r="1012" spans="1:35" x14ac:dyDescent="0.2">
      <c r="A1012" s="12" t="s">
        <v>1630</v>
      </c>
      <c r="B1012" s="12">
        <v>2012</v>
      </c>
      <c r="C1012" s="12" t="s">
        <v>185</v>
      </c>
      <c r="D1012" s="12" t="s">
        <v>161</v>
      </c>
      <c r="E1012" s="12">
        <v>77</v>
      </c>
      <c r="F1012" s="12">
        <v>175</v>
      </c>
      <c r="G1012" s="12">
        <v>15</v>
      </c>
      <c r="H1012" s="12">
        <v>44</v>
      </c>
      <c r="I1012" s="12">
        <v>4</v>
      </c>
      <c r="J1012" s="12">
        <v>5</v>
      </c>
      <c r="K1012" s="12">
        <v>5</v>
      </c>
      <c r="L1012" s="12">
        <v>16</v>
      </c>
      <c r="M1012" s="12">
        <v>3</v>
      </c>
      <c r="N1012" s="12">
        <v>2</v>
      </c>
      <c r="O1012" s="12">
        <v>18</v>
      </c>
      <c r="P1012" s="12">
        <v>36</v>
      </c>
      <c r="AI1012" s="12"/>
    </row>
    <row r="1013" spans="1:35" x14ac:dyDescent="0.2">
      <c r="A1013" s="12" t="s">
        <v>1431</v>
      </c>
      <c r="B1013" s="12">
        <v>2012</v>
      </c>
      <c r="C1013" s="12" t="s">
        <v>160</v>
      </c>
      <c r="D1013" s="12" t="s">
        <v>161</v>
      </c>
      <c r="E1013" s="12">
        <v>62</v>
      </c>
      <c r="F1013" s="12">
        <v>176</v>
      </c>
      <c r="G1013" s="12">
        <v>18</v>
      </c>
      <c r="H1013" s="12">
        <v>45</v>
      </c>
      <c r="I1013" s="12">
        <v>7</v>
      </c>
      <c r="J1013" s="12">
        <v>0</v>
      </c>
      <c r="K1013" s="12">
        <v>9</v>
      </c>
      <c r="L1013" s="12">
        <v>23</v>
      </c>
      <c r="M1013" s="12">
        <v>1</v>
      </c>
      <c r="N1013" s="12">
        <v>0</v>
      </c>
      <c r="O1013" s="12">
        <v>18</v>
      </c>
      <c r="P1013" s="12">
        <v>60</v>
      </c>
      <c r="AI1013" s="12"/>
    </row>
    <row r="1014" spans="1:35" x14ac:dyDescent="0.2">
      <c r="A1014" s="12" t="s">
        <v>1537</v>
      </c>
      <c r="B1014" s="12">
        <v>2012</v>
      </c>
      <c r="C1014" s="12" t="s">
        <v>162</v>
      </c>
      <c r="D1014" s="12" t="s">
        <v>161</v>
      </c>
      <c r="E1014" s="12">
        <v>52</v>
      </c>
      <c r="F1014" s="12">
        <v>176</v>
      </c>
      <c r="G1014" s="12">
        <v>26</v>
      </c>
      <c r="H1014" s="12">
        <v>35</v>
      </c>
      <c r="I1014" s="12">
        <v>6</v>
      </c>
      <c r="J1014" s="12">
        <v>1</v>
      </c>
      <c r="K1014" s="12">
        <v>6</v>
      </c>
      <c r="L1014" s="12">
        <v>14</v>
      </c>
      <c r="M1014" s="12">
        <v>0</v>
      </c>
      <c r="N1014" s="12">
        <v>0</v>
      </c>
      <c r="O1014" s="12">
        <v>19</v>
      </c>
      <c r="P1014" s="12">
        <v>35</v>
      </c>
      <c r="AI1014" s="12"/>
    </row>
    <row r="1015" spans="1:35" x14ac:dyDescent="0.2">
      <c r="A1015" s="12" t="s">
        <v>1678</v>
      </c>
      <c r="B1015" s="12">
        <v>2012</v>
      </c>
      <c r="C1015" s="12" t="s">
        <v>171</v>
      </c>
      <c r="D1015" s="12" t="s">
        <v>157</v>
      </c>
      <c r="E1015" s="12">
        <v>74</v>
      </c>
      <c r="F1015" s="12">
        <v>177</v>
      </c>
      <c r="G1015" s="12">
        <v>24</v>
      </c>
      <c r="H1015" s="12">
        <v>43</v>
      </c>
      <c r="I1015" s="12">
        <v>13</v>
      </c>
      <c r="J1015" s="12">
        <v>0</v>
      </c>
      <c r="K1015" s="12">
        <v>4</v>
      </c>
      <c r="L1015" s="12">
        <v>18</v>
      </c>
      <c r="M1015" s="12">
        <v>6</v>
      </c>
      <c r="N1015" s="12">
        <v>3</v>
      </c>
      <c r="O1015" s="12">
        <v>14</v>
      </c>
      <c r="P1015" s="12">
        <v>53</v>
      </c>
      <c r="AI1015" s="12"/>
    </row>
    <row r="1016" spans="1:35" x14ac:dyDescent="0.2">
      <c r="A1016" s="12" t="s">
        <v>1709</v>
      </c>
      <c r="B1016" s="12">
        <v>2012</v>
      </c>
      <c r="C1016" s="12" t="s">
        <v>158</v>
      </c>
      <c r="D1016" s="12" t="s">
        <v>161</v>
      </c>
      <c r="E1016" s="12">
        <v>91</v>
      </c>
      <c r="F1016" s="12">
        <v>178</v>
      </c>
      <c r="G1016" s="12">
        <v>15</v>
      </c>
      <c r="H1016" s="12">
        <v>36</v>
      </c>
      <c r="I1016" s="12">
        <v>4</v>
      </c>
      <c r="J1016" s="12">
        <v>1</v>
      </c>
      <c r="K1016" s="12">
        <v>8</v>
      </c>
      <c r="L1016" s="12">
        <v>16</v>
      </c>
      <c r="M1016" s="12">
        <v>2</v>
      </c>
      <c r="N1016" s="12">
        <v>4</v>
      </c>
      <c r="O1016" s="12">
        <v>8</v>
      </c>
      <c r="P1016" s="12">
        <v>38</v>
      </c>
      <c r="AI1016" s="12"/>
    </row>
    <row r="1017" spans="1:35" x14ac:dyDescent="0.2">
      <c r="A1017" s="12" t="s">
        <v>1749</v>
      </c>
      <c r="B1017" s="12">
        <v>2012</v>
      </c>
      <c r="C1017" s="12" t="s">
        <v>173</v>
      </c>
      <c r="D1017" s="12" t="s">
        <v>161</v>
      </c>
      <c r="E1017" s="12">
        <v>89</v>
      </c>
      <c r="F1017" s="12">
        <v>179</v>
      </c>
      <c r="G1017" s="12">
        <v>26</v>
      </c>
      <c r="H1017" s="12">
        <v>47</v>
      </c>
      <c r="I1017" s="12">
        <v>14</v>
      </c>
      <c r="J1017" s="12">
        <v>2</v>
      </c>
      <c r="K1017" s="12">
        <v>3</v>
      </c>
      <c r="L1017" s="12">
        <v>17</v>
      </c>
      <c r="M1017" s="12">
        <v>5</v>
      </c>
      <c r="N1017" s="12">
        <v>3</v>
      </c>
      <c r="O1017" s="12">
        <v>25</v>
      </c>
      <c r="P1017" s="12">
        <v>45</v>
      </c>
      <c r="AI1017" s="12"/>
    </row>
    <row r="1018" spans="1:35" x14ac:dyDescent="0.2">
      <c r="A1018" s="12" t="s">
        <v>1715</v>
      </c>
      <c r="B1018" s="12">
        <v>2012</v>
      </c>
      <c r="C1018" s="12" t="s">
        <v>180</v>
      </c>
      <c r="D1018" s="12" t="s">
        <v>161</v>
      </c>
      <c r="E1018" s="12">
        <v>77</v>
      </c>
      <c r="F1018" s="12">
        <v>179</v>
      </c>
      <c r="G1018" s="12">
        <v>16</v>
      </c>
      <c r="H1018" s="12">
        <v>39</v>
      </c>
      <c r="I1018" s="12">
        <v>9</v>
      </c>
      <c r="J1018" s="12">
        <v>2</v>
      </c>
      <c r="K1018" s="12">
        <v>4</v>
      </c>
      <c r="L1018" s="12">
        <v>19</v>
      </c>
      <c r="M1018" s="12">
        <v>9</v>
      </c>
      <c r="N1018" s="12">
        <v>2</v>
      </c>
      <c r="O1018" s="12">
        <v>13</v>
      </c>
      <c r="P1018" s="12">
        <v>56</v>
      </c>
      <c r="AI1018" s="12"/>
    </row>
    <row r="1019" spans="1:35" x14ac:dyDescent="0.2">
      <c r="A1019" s="12" t="s">
        <v>1632</v>
      </c>
      <c r="B1019" s="12">
        <v>2012</v>
      </c>
      <c r="C1019" s="12" t="s">
        <v>162</v>
      </c>
      <c r="D1019" s="12" t="s">
        <v>161</v>
      </c>
      <c r="E1019" s="12">
        <v>55</v>
      </c>
      <c r="F1019" s="12">
        <v>179</v>
      </c>
      <c r="G1019" s="12">
        <v>16</v>
      </c>
      <c r="H1019" s="12">
        <v>36</v>
      </c>
      <c r="I1019" s="12">
        <v>5</v>
      </c>
      <c r="J1019" s="12">
        <v>2</v>
      </c>
      <c r="K1019" s="12">
        <v>5</v>
      </c>
      <c r="L1019" s="12">
        <v>17</v>
      </c>
      <c r="M1019" s="12">
        <v>0</v>
      </c>
      <c r="N1019" s="12">
        <v>3</v>
      </c>
      <c r="O1019" s="12">
        <v>21</v>
      </c>
      <c r="P1019" s="12">
        <v>46</v>
      </c>
      <c r="AI1019" s="12"/>
    </row>
    <row r="1020" spans="1:35" x14ac:dyDescent="0.2">
      <c r="A1020" s="12" t="s">
        <v>1839</v>
      </c>
      <c r="B1020" s="12">
        <v>2012</v>
      </c>
      <c r="C1020" s="12" t="s">
        <v>178</v>
      </c>
      <c r="D1020" s="12" t="s">
        <v>157</v>
      </c>
      <c r="E1020" s="12">
        <v>53</v>
      </c>
      <c r="F1020" s="12">
        <v>181</v>
      </c>
      <c r="G1020" s="12">
        <v>21</v>
      </c>
      <c r="H1020" s="12">
        <v>43</v>
      </c>
      <c r="I1020" s="12">
        <v>7</v>
      </c>
      <c r="J1020" s="12">
        <v>1</v>
      </c>
      <c r="K1020" s="12">
        <v>1</v>
      </c>
      <c r="L1020" s="12">
        <v>15</v>
      </c>
      <c r="M1020" s="12">
        <v>3</v>
      </c>
      <c r="N1020" s="12">
        <v>0</v>
      </c>
      <c r="O1020" s="12">
        <v>8</v>
      </c>
      <c r="P1020" s="12">
        <v>35</v>
      </c>
      <c r="AI1020" s="12"/>
    </row>
    <row r="1021" spans="1:35" x14ac:dyDescent="0.2">
      <c r="A1021" s="12" t="s">
        <v>1586</v>
      </c>
      <c r="B1021" s="12">
        <v>2012</v>
      </c>
      <c r="C1021" s="12" t="s">
        <v>188</v>
      </c>
      <c r="D1021" s="12" t="s">
        <v>161</v>
      </c>
      <c r="E1021" s="12">
        <v>47</v>
      </c>
      <c r="F1021" s="12">
        <v>181</v>
      </c>
      <c r="G1021" s="12">
        <v>33</v>
      </c>
      <c r="H1021" s="12">
        <v>52</v>
      </c>
      <c r="I1021" s="12">
        <v>8</v>
      </c>
      <c r="J1021" s="12">
        <v>2</v>
      </c>
      <c r="K1021" s="12">
        <v>8</v>
      </c>
      <c r="L1021" s="12">
        <v>27</v>
      </c>
      <c r="M1021" s="12">
        <v>2</v>
      </c>
      <c r="N1021" s="12">
        <v>2</v>
      </c>
      <c r="O1021" s="12">
        <v>19</v>
      </c>
      <c r="P1021" s="12">
        <v>19</v>
      </c>
      <c r="AI1021" s="12"/>
    </row>
    <row r="1022" spans="1:35" x14ac:dyDescent="0.2">
      <c r="A1022" s="12" t="s">
        <v>1684</v>
      </c>
      <c r="B1022" s="12">
        <v>2012</v>
      </c>
      <c r="C1022" s="12" t="s">
        <v>163</v>
      </c>
      <c r="D1022" s="12" t="s">
        <v>161</v>
      </c>
      <c r="E1022" s="12">
        <v>55</v>
      </c>
      <c r="F1022" s="12">
        <v>183</v>
      </c>
      <c r="G1022" s="12">
        <v>12</v>
      </c>
      <c r="H1022" s="12">
        <v>37</v>
      </c>
      <c r="I1022" s="12">
        <v>10</v>
      </c>
      <c r="J1022" s="12">
        <v>0</v>
      </c>
      <c r="K1022" s="12">
        <v>3</v>
      </c>
      <c r="L1022" s="12">
        <v>17</v>
      </c>
      <c r="M1022" s="12">
        <v>1</v>
      </c>
      <c r="N1022" s="12">
        <v>0</v>
      </c>
      <c r="O1022" s="12">
        <v>12</v>
      </c>
      <c r="P1022" s="12">
        <v>36</v>
      </c>
      <c r="AI1022" s="12"/>
    </row>
    <row r="1023" spans="1:35" x14ac:dyDescent="0.2">
      <c r="A1023" s="12" t="s">
        <v>1339</v>
      </c>
      <c r="B1023" s="12">
        <v>2012</v>
      </c>
      <c r="C1023" s="12" t="s">
        <v>188</v>
      </c>
      <c r="D1023" s="12" t="s">
        <v>161</v>
      </c>
      <c r="E1023" s="12">
        <v>52</v>
      </c>
      <c r="F1023" s="12">
        <v>184</v>
      </c>
      <c r="G1023" s="12">
        <v>16</v>
      </c>
      <c r="H1023" s="12">
        <v>40</v>
      </c>
      <c r="I1023" s="12">
        <v>10</v>
      </c>
      <c r="J1023" s="12">
        <v>0</v>
      </c>
      <c r="K1023" s="12">
        <v>5</v>
      </c>
      <c r="L1023" s="12">
        <v>28</v>
      </c>
      <c r="M1023" s="12">
        <v>0</v>
      </c>
      <c r="N1023" s="12">
        <v>1</v>
      </c>
      <c r="O1023" s="12">
        <v>6</v>
      </c>
      <c r="P1023" s="12">
        <v>32</v>
      </c>
      <c r="AI1023" s="12"/>
    </row>
    <row r="1024" spans="1:35" x14ac:dyDescent="0.2">
      <c r="A1024" s="12" t="s">
        <v>1754</v>
      </c>
      <c r="B1024" s="12">
        <v>2012</v>
      </c>
      <c r="C1024" s="12" t="s">
        <v>186</v>
      </c>
      <c r="D1024" s="12" t="s">
        <v>161</v>
      </c>
      <c r="E1024" s="12">
        <v>56</v>
      </c>
      <c r="F1024" s="12">
        <v>187</v>
      </c>
      <c r="G1024" s="12">
        <v>21</v>
      </c>
      <c r="H1024" s="12">
        <v>44</v>
      </c>
      <c r="I1024" s="12">
        <v>11</v>
      </c>
      <c r="J1024" s="12">
        <v>2</v>
      </c>
      <c r="K1024" s="12">
        <v>5</v>
      </c>
      <c r="L1024" s="12">
        <v>26</v>
      </c>
      <c r="M1024" s="12">
        <v>0</v>
      </c>
      <c r="N1024" s="12">
        <v>0</v>
      </c>
      <c r="O1024" s="12">
        <v>21</v>
      </c>
      <c r="P1024" s="12">
        <v>34</v>
      </c>
      <c r="AI1024" s="12"/>
    </row>
    <row r="1025" spans="1:35" x14ac:dyDescent="0.2">
      <c r="A1025" s="12" t="s">
        <v>1913</v>
      </c>
      <c r="B1025" s="12">
        <v>2012</v>
      </c>
      <c r="C1025" s="12" t="s">
        <v>177</v>
      </c>
      <c r="D1025" s="12" t="s">
        <v>161</v>
      </c>
      <c r="E1025" s="12">
        <v>67</v>
      </c>
      <c r="F1025" s="12">
        <v>187</v>
      </c>
      <c r="G1025" s="12">
        <v>26</v>
      </c>
      <c r="H1025" s="12">
        <v>47</v>
      </c>
      <c r="I1025" s="12">
        <v>10</v>
      </c>
      <c r="J1025" s="12">
        <v>1</v>
      </c>
      <c r="K1025" s="12">
        <v>1</v>
      </c>
      <c r="L1025" s="12">
        <v>17</v>
      </c>
      <c r="M1025" s="12">
        <v>4</v>
      </c>
      <c r="N1025" s="12">
        <v>2</v>
      </c>
      <c r="O1025" s="12">
        <v>23</v>
      </c>
      <c r="P1025" s="12">
        <v>50</v>
      </c>
      <c r="AI1025" s="12"/>
    </row>
    <row r="1026" spans="1:35" x14ac:dyDescent="0.2">
      <c r="A1026" s="12" t="s">
        <v>1581</v>
      </c>
      <c r="B1026" s="12">
        <v>2012</v>
      </c>
      <c r="C1026" s="12" t="s">
        <v>167</v>
      </c>
      <c r="D1026" s="12" t="s">
        <v>157</v>
      </c>
      <c r="E1026" s="12">
        <v>60</v>
      </c>
      <c r="F1026" s="12">
        <v>187</v>
      </c>
      <c r="G1026" s="12">
        <v>23</v>
      </c>
      <c r="H1026" s="12">
        <v>40</v>
      </c>
      <c r="I1026" s="12">
        <v>10</v>
      </c>
      <c r="J1026" s="12">
        <v>0</v>
      </c>
      <c r="K1026" s="12">
        <v>6</v>
      </c>
      <c r="L1026" s="12">
        <v>18</v>
      </c>
      <c r="M1026" s="12">
        <v>4</v>
      </c>
      <c r="N1026" s="12">
        <v>3</v>
      </c>
      <c r="O1026" s="12">
        <v>18</v>
      </c>
      <c r="P1026" s="12">
        <v>47</v>
      </c>
      <c r="AI1026" s="12"/>
    </row>
    <row r="1027" spans="1:35" x14ac:dyDescent="0.2">
      <c r="A1027" s="12" t="s">
        <v>1659</v>
      </c>
      <c r="B1027" s="12">
        <v>2012</v>
      </c>
      <c r="C1027" s="12" t="s">
        <v>178</v>
      </c>
      <c r="D1027" s="12" t="s">
        <v>157</v>
      </c>
      <c r="E1027" s="12">
        <v>64</v>
      </c>
      <c r="F1027" s="12">
        <v>189</v>
      </c>
      <c r="G1027" s="12">
        <v>22</v>
      </c>
      <c r="H1027" s="12">
        <v>52</v>
      </c>
      <c r="I1027" s="12">
        <v>10</v>
      </c>
      <c r="J1027" s="12">
        <v>3</v>
      </c>
      <c r="K1027" s="12">
        <v>0</v>
      </c>
      <c r="L1027" s="12">
        <v>17</v>
      </c>
      <c r="M1027" s="12">
        <v>9</v>
      </c>
      <c r="N1027" s="12">
        <v>3</v>
      </c>
      <c r="O1027" s="12">
        <v>11</v>
      </c>
      <c r="P1027" s="12">
        <v>17</v>
      </c>
      <c r="AI1027" s="12"/>
    </row>
    <row r="1028" spans="1:35" x14ac:dyDescent="0.2">
      <c r="A1028" s="12" t="s">
        <v>1903</v>
      </c>
      <c r="B1028" s="12">
        <v>2012</v>
      </c>
      <c r="C1028" s="12" t="s">
        <v>186</v>
      </c>
      <c r="D1028" s="12" t="s">
        <v>161</v>
      </c>
      <c r="E1028" s="12">
        <v>58</v>
      </c>
      <c r="F1028" s="12">
        <v>190</v>
      </c>
      <c r="G1028" s="12">
        <v>14</v>
      </c>
      <c r="H1028" s="12">
        <v>43</v>
      </c>
      <c r="I1028" s="12">
        <v>15</v>
      </c>
      <c r="J1028" s="12">
        <v>1</v>
      </c>
      <c r="K1028" s="12">
        <v>3</v>
      </c>
      <c r="L1028" s="12">
        <v>24</v>
      </c>
      <c r="M1028" s="12">
        <v>0</v>
      </c>
      <c r="N1028" s="12">
        <v>0</v>
      </c>
      <c r="O1028" s="12">
        <v>7</v>
      </c>
      <c r="P1028" s="12">
        <v>29</v>
      </c>
      <c r="AI1028" s="12"/>
    </row>
    <row r="1029" spans="1:35" x14ac:dyDescent="0.2">
      <c r="A1029" s="12" t="s">
        <v>1923</v>
      </c>
      <c r="B1029" s="12">
        <v>2012</v>
      </c>
      <c r="C1029" s="12" t="s">
        <v>165</v>
      </c>
      <c r="D1029" s="12" t="s">
        <v>157</v>
      </c>
      <c r="E1029" s="12">
        <v>51</v>
      </c>
      <c r="F1029" s="12">
        <v>191</v>
      </c>
      <c r="G1029" s="12">
        <v>24</v>
      </c>
      <c r="H1029" s="12">
        <v>50</v>
      </c>
      <c r="I1029" s="12">
        <v>8</v>
      </c>
      <c r="J1029" s="12">
        <v>3</v>
      </c>
      <c r="K1029" s="12">
        <v>7</v>
      </c>
      <c r="L1029" s="12">
        <v>26</v>
      </c>
      <c r="M1029" s="12">
        <v>2</v>
      </c>
      <c r="N1029" s="12">
        <v>0</v>
      </c>
      <c r="O1029" s="12">
        <v>9</v>
      </c>
      <c r="P1029" s="12">
        <v>38</v>
      </c>
      <c r="AI1029" s="12"/>
    </row>
    <row r="1030" spans="1:35" x14ac:dyDescent="0.2">
      <c r="A1030" s="12" t="s">
        <v>1944</v>
      </c>
      <c r="B1030" s="12">
        <v>2012</v>
      </c>
      <c r="C1030" s="12" t="s">
        <v>173</v>
      </c>
      <c r="D1030" s="12" t="s">
        <v>161</v>
      </c>
      <c r="E1030" s="12">
        <v>94</v>
      </c>
      <c r="F1030" s="12">
        <v>191</v>
      </c>
      <c r="G1030" s="12">
        <v>28</v>
      </c>
      <c r="H1030" s="12">
        <v>46</v>
      </c>
      <c r="I1030" s="12">
        <v>9</v>
      </c>
      <c r="J1030" s="12">
        <v>1</v>
      </c>
      <c r="K1030" s="12">
        <v>8</v>
      </c>
      <c r="L1030" s="12">
        <v>26</v>
      </c>
      <c r="M1030" s="12">
        <v>10</v>
      </c>
      <c r="N1030" s="12">
        <v>3</v>
      </c>
      <c r="O1030" s="12">
        <v>10</v>
      </c>
      <c r="P1030" s="12">
        <v>44</v>
      </c>
      <c r="AI1030" s="12"/>
    </row>
    <row r="1031" spans="1:35" x14ac:dyDescent="0.2">
      <c r="A1031" s="12" t="s">
        <v>1711</v>
      </c>
      <c r="B1031" s="12">
        <v>2012</v>
      </c>
      <c r="C1031" s="12" t="s">
        <v>160</v>
      </c>
      <c r="D1031" s="12" t="s">
        <v>161</v>
      </c>
      <c r="E1031" s="12">
        <v>93</v>
      </c>
      <c r="F1031" s="12">
        <v>192</v>
      </c>
      <c r="G1031" s="12">
        <v>17</v>
      </c>
      <c r="H1031" s="12">
        <v>45</v>
      </c>
      <c r="I1031" s="12">
        <v>11</v>
      </c>
      <c r="J1031" s="12">
        <v>0</v>
      </c>
      <c r="K1031" s="12">
        <v>9</v>
      </c>
      <c r="L1031" s="12">
        <v>32</v>
      </c>
      <c r="M1031" s="12">
        <v>1</v>
      </c>
      <c r="N1031" s="12">
        <v>1</v>
      </c>
      <c r="O1031" s="12">
        <v>11</v>
      </c>
      <c r="P1031" s="12">
        <v>70</v>
      </c>
      <c r="AI1031" s="12"/>
    </row>
    <row r="1032" spans="1:35" x14ac:dyDescent="0.2">
      <c r="A1032" s="12" t="s">
        <v>1909</v>
      </c>
      <c r="B1032" s="12">
        <v>2012</v>
      </c>
      <c r="C1032" s="12" t="s">
        <v>172</v>
      </c>
      <c r="D1032" s="12" t="s">
        <v>161</v>
      </c>
      <c r="E1032" s="12">
        <v>60</v>
      </c>
      <c r="F1032" s="12">
        <v>192</v>
      </c>
      <c r="G1032" s="12">
        <v>28</v>
      </c>
      <c r="H1032" s="12">
        <v>57</v>
      </c>
      <c r="I1032" s="12">
        <v>7</v>
      </c>
      <c r="J1032" s="12">
        <v>1</v>
      </c>
      <c r="K1032" s="12">
        <v>8</v>
      </c>
      <c r="L1032" s="12">
        <v>36</v>
      </c>
      <c r="M1032" s="12">
        <v>0</v>
      </c>
      <c r="N1032" s="12">
        <v>0</v>
      </c>
      <c r="O1032" s="12">
        <v>31</v>
      </c>
      <c r="P1032" s="12">
        <v>39</v>
      </c>
      <c r="AI1032" s="12"/>
    </row>
    <row r="1033" spans="1:35" x14ac:dyDescent="0.2">
      <c r="A1033" s="12" t="s">
        <v>1868</v>
      </c>
      <c r="B1033" s="12">
        <v>2012</v>
      </c>
      <c r="C1033" s="12" t="s">
        <v>175</v>
      </c>
      <c r="D1033" s="12" t="s">
        <v>157</v>
      </c>
      <c r="E1033" s="12">
        <v>64</v>
      </c>
      <c r="F1033" s="12">
        <v>192</v>
      </c>
      <c r="G1033" s="12">
        <v>18</v>
      </c>
      <c r="H1033" s="12">
        <v>44</v>
      </c>
      <c r="I1033" s="12">
        <v>10</v>
      </c>
      <c r="J1033" s="12">
        <v>2</v>
      </c>
      <c r="K1033" s="12">
        <v>5</v>
      </c>
      <c r="L1033" s="12">
        <v>19</v>
      </c>
      <c r="M1033" s="12">
        <v>0</v>
      </c>
      <c r="N1033" s="12">
        <v>0</v>
      </c>
      <c r="O1033" s="12">
        <v>13</v>
      </c>
      <c r="P1033" s="12">
        <v>52</v>
      </c>
      <c r="AI1033" s="12"/>
    </row>
    <row r="1034" spans="1:35" x14ac:dyDescent="0.2">
      <c r="A1034" s="12" t="s">
        <v>1639</v>
      </c>
      <c r="B1034" s="12">
        <v>2012</v>
      </c>
      <c r="C1034" s="12" t="s">
        <v>172</v>
      </c>
      <c r="D1034" s="12" t="s">
        <v>161</v>
      </c>
      <c r="E1034" s="12">
        <v>63</v>
      </c>
      <c r="F1034" s="12">
        <v>193</v>
      </c>
      <c r="G1034" s="12">
        <v>17</v>
      </c>
      <c r="H1034" s="12">
        <v>46</v>
      </c>
      <c r="I1034" s="12">
        <v>8</v>
      </c>
      <c r="J1034" s="12">
        <v>0</v>
      </c>
      <c r="K1034" s="12">
        <v>0</v>
      </c>
      <c r="L1034" s="12">
        <v>14</v>
      </c>
      <c r="M1034" s="12">
        <v>2</v>
      </c>
      <c r="N1034" s="12">
        <v>1</v>
      </c>
      <c r="O1034" s="12">
        <v>20</v>
      </c>
      <c r="P1034" s="12">
        <v>41</v>
      </c>
      <c r="AI1034" s="12"/>
    </row>
    <row r="1035" spans="1:35" x14ac:dyDescent="0.2">
      <c r="A1035" s="12" t="s">
        <v>1442</v>
      </c>
      <c r="B1035" s="12">
        <v>2012</v>
      </c>
      <c r="C1035" s="12" t="s">
        <v>173</v>
      </c>
      <c r="D1035" s="12" t="s">
        <v>161</v>
      </c>
      <c r="E1035" s="12">
        <v>70</v>
      </c>
      <c r="F1035" s="12">
        <v>194</v>
      </c>
      <c r="G1035" s="12">
        <v>21</v>
      </c>
      <c r="H1035" s="12">
        <v>32</v>
      </c>
      <c r="I1035" s="12">
        <v>2</v>
      </c>
      <c r="J1035" s="12">
        <v>0</v>
      </c>
      <c r="K1035" s="12">
        <v>8</v>
      </c>
      <c r="L1035" s="12">
        <v>20</v>
      </c>
      <c r="M1035" s="12">
        <v>5</v>
      </c>
      <c r="N1035" s="12">
        <v>1</v>
      </c>
      <c r="O1035" s="12">
        <v>19</v>
      </c>
      <c r="P1035" s="12">
        <v>58</v>
      </c>
      <c r="AI1035" s="12"/>
    </row>
    <row r="1036" spans="1:35" x14ac:dyDescent="0.2">
      <c r="A1036" s="12" t="s">
        <v>1498</v>
      </c>
      <c r="B1036" s="12">
        <v>2012</v>
      </c>
      <c r="C1036" s="12" t="s">
        <v>179</v>
      </c>
      <c r="D1036" s="12" t="s">
        <v>161</v>
      </c>
      <c r="E1036" s="12">
        <v>77</v>
      </c>
      <c r="F1036" s="12">
        <v>194</v>
      </c>
      <c r="G1036" s="12">
        <v>15</v>
      </c>
      <c r="H1036" s="12">
        <v>40</v>
      </c>
      <c r="I1036" s="12">
        <v>4</v>
      </c>
      <c r="J1036" s="12">
        <v>0</v>
      </c>
      <c r="K1036" s="12">
        <v>0</v>
      </c>
      <c r="L1036" s="12">
        <v>15</v>
      </c>
      <c r="M1036" s="12">
        <v>3</v>
      </c>
      <c r="N1036" s="12">
        <v>1</v>
      </c>
      <c r="O1036" s="12">
        <v>8</v>
      </c>
      <c r="P1036" s="12">
        <v>36</v>
      </c>
      <c r="AI1036" s="12"/>
    </row>
    <row r="1037" spans="1:35" x14ac:dyDescent="0.2">
      <c r="A1037" s="12" t="s">
        <v>1295</v>
      </c>
      <c r="B1037" s="12">
        <v>2012</v>
      </c>
      <c r="C1037" s="12" t="s">
        <v>177</v>
      </c>
      <c r="D1037" s="12" t="s">
        <v>161</v>
      </c>
      <c r="E1037" s="12">
        <v>92</v>
      </c>
      <c r="F1037" s="12">
        <v>195</v>
      </c>
      <c r="G1037" s="12">
        <v>28</v>
      </c>
      <c r="H1037" s="12">
        <v>48</v>
      </c>
      <c r="I1037" s="12">
        <v>8</v>
      </c>
      <c r="J1037" s="12">
        <v>1</v>
      </c>
      <c r="K1037" s="12">
        <v>3</v>
      </c>
      <c r="L1037" s="12">
        <v>19</v>
      </c>
      <c r="M1037" s="12">
        <v>6</v>
      </c>
      <c r="N1037" s="12">
        <v>2</v>
      </c>
      <c r="O1037" s="12">
        <v>35</v>
      </c>
      <c r="P1037" s="12">
        <v>51</v>
      </c>
      <c r="AI1037" s="12"/>
    </row>
    <row r="1038" spans="1:35" x14ac:dyDescent="0.2">
      <c r="A1038" s="12" t="s">
        <v>1554</v>
      </c>
      <c r="B1038" s="12">
        <v>2012</v>
      </c>
      <c r="C1038" s="12" t="s">
        <v>186</v>
      </c>
      <c r="D1038" s="12" t="s">
        <v>161</v>
      </c>
      <c r="E1038" s="12">
        <v>55</v>
      </c>
      <c r="F1038" s="12">
        <v>195</v>
      </c>
      <c r="G1038" s="12">
        <v>24</v>
      </c>
      <c r="H1038" s="12">
        <v>66</v>
      </c>
      <c r="I1038" s="12">
        <v>10</v>
      </c>
      <c r="J1038" s="12">
        <v>3</v>
      </c>
      <c r="K1038" s="12">
        <v>2</v>
      </c>
      <c r="L1038" s="12">
        <v>14</v>
      </c>
      <c r="M1038" s="12">
        <v>0</v>
      </c>
      <c r="N1038" s="12">
        <v>1</v>
      </c>
      <c r="O1038" s="12">
        <v>9</v>
      </c>
      <c r="P1038" s="12">
        <v>18</v>
      </c>
      <c r="AI1038" s="12"/>
    </row>
    <row r="1039" spans="1:35" x14ac:dyDescent="0.2">
      <c r="A1039" s="12" t="s">
        <v>1673</v>
      </c>
      <c r="B1039" s="12">
        <v>2012</v>
      </c>
      <c r="C1039" s="12" t="s">
        <v>176</v>
      </c>
      <c r="D1039" s="12" t="s">
        <v>157</v>
      </c>
      <c r="E1039" s="12">
        <v>70</v>
      </c>
      <c r="F1039" s="12">
        <v>195</v>
      </c>
      <c r="G1039" s="12">
        <v>27</v>
      </c>
      <c r="H1039" s="12">
        <v>44</v>
      </c>
      <c r="I1039" s="12">
        <v>8</v>
      </c>
      <c r="J1039" s="12">
        <v>2</v>
      </c>
      <c r="K1039" s="12">
        <v>0</v>
      </c>
      <c r="L1039" s="12">
        <v>13</v>
      </c>
      <c r="M1039" s="12">
        <v>4</v>
      </c>
      <c r="N1039" s="12">
        <v>2</v>
      </c>
      <c r="O1039" s="12">
        <v>36</v>
      </c>
      <c r="P1039" s="12">
        <v>44</v>
      </c>
      <c r="AI1039" s="12"/>
    </row>
    <row r="1040" spans="1:35" x14ac:dyDescent="0.2">
      <c r="A1040" s="12" t="s">
        <v>1355</v>
      </c>
      <c r="B1040" s="12">
        <v>2012</v>
      </c>
      <c r="C1040" s="12" t="s">
        <v>169</v>
      </c>
      <c r="D1040" s="12" t="s">
        <v>161</v>
      </c>
      <c r="E1040" s="12">
        <v>70</v>
      </c>
      <c r="F1040" s="12">
        <v>197</v>
      </c>
      <c r="G1040" s="12">
        <v>16</v>
      </c>
      <c r="H1040" s="12">
        <v>49</v>
      </c>
      <c r="I1040" s="12">
        <v>9</v>
      </c>
      <c r="J1040" s="12">
        <v>0</v>
      </c>
      <c r="K1040" s="12">
        <v>6</v>
      </c>
      <c r="L1040" s="12">
        <v>22</v>
      </c>
      <c r="M1040" s="12">
        <v>0</v>
      </c>
      <c r="N1040" s="12">
        <v>1</v>
      </c>
      <c r="O1040" s="12">
        <v>12</v>
      </c>
      <c r="P1040" s="12">
        <v>33</v>
      </c>
      <c r="AI1040" s="12"/>
    </row>
    <row r="1041" spans="1:35" x14ac:dyDescent="0.2">
      <c r="A1041" s="12" t="s">
        <v>1823</v>
      </c>
      <c r="B1041" s="12">
        <v>2012</v>
      </c>
      <c r="C1041" s="12" t="s">
        <v>162</v>
      </c>
      <c r="D1041" s="12" t="s">
        <v>161</v>
      </c>
      <c r="E1041" s="12">
        <v>69</v>
      </c>
      <c r="F1041" s="12">
        <v>199</v>
      </c>
      <c r="G1041" s="12">
        <v>16</v>
      </c>
      <c r="H1041" s="12">
        <v>40</v>
      </c>
      <c r="I1041" s="12">
        <v>12</v>
      </c>
      <c r="J1041" s="12">
        <v>0</v>
      </c>
      <c r="K1041" s="12">
        <v>1</v>
      </c>
      <c r="L1041" s="12">
        <v>16</v>
      </c>
      <c r="M1041" s="12">
        <v>0</v>
      </c>
      <c r="N1041" s="12">
        <v>1</v>
      </c>
      <c r="O1041" s="12">
        <v>16</v>
      </c>
      <c r="P1041" s="12">
        <v>39</v>
      </c>
      <c r="AI1041" s="12"/>
    </row>
    <row r="1042" spans="1:35" x14ac:dyDescent="0.2">
      <c r="A1042" s="12" t="s">
        <v>1400</v>
      </c>
      <c r="B1042" s="12">
        <v>2012</v>
      </c>
      <c r="C1042" s="12" t="s">
        <v>168</v>
      </c>
      <c r="D1042" s="12" t="s">
        <v>157</v>
      </c>
      <c r="E1042" s="12">
        <v>63</v>
      </c>
      <c r="F1042" s="12">
        <v>199</v>
      </c>
      <c r="G1042" s="12">
        <v>19</v>
      </c>
      <c r="H1042" s="12">
        <v>60</v>
      </c>
      <c r="I1042" s="12">
        <v>7</v>
      </c>
      <c r="J1042" s="12">
        <v>0</v>
      </c>
      <c r="K1042" s="12">
        <v>1</v>
      </c>
      <c r="L1042" s="12">
        <v>12</v>
      </c>
      <c r="M1042" s="12">
        <v>8</v>
      </c>
      <c r="N1042" s="12">
        <v>2</v>
      </c>
      <c r="O1042" s="12">
        <v>6</v>
      </c>
      <c r="P1042" s="12">
        <v>35</v>
      </c>
      <c r="AI1042" s="12"/>
    </row>
    <row r="1043" spans="1:35" x14ac:dyDescent="0.2">
      <c r="A1043" s="12" t="s">
        <v>1572</v>
      </c>
      <c r="B1043" s="12">
        <v>2012</v>
      </c>
      <c r="C1043" s="12" t="s">
        <v>158</v>
      </c>
      <c r="D1043" s="12" t="s">
        <v>161</v>
      </c>
      <c r="E1043" s="12">
        <v>72</v>
      </c>
      <c r="F1043" s="12">
        <v>201</v>
      </c>
      <c r="G1043" s="12">
        <v>23</v>
      </c>
      <c r="H1043" s="12">
        <v>52</v>
      </c>
      <c r="I1043" s="12">
        <v>11</v>
      </c>
      <c r="J1043" s="12">
        <v>0</v>
      </c>
      <c r="K1043" s="12">
        <v>9</v>
      </c>
      <c r="L1043" s="12">
        <v>26</v>
      </c>
      <c r="M1043" s="12">
        <v>0</v>
      </c>
      <c r="N1043" s="12">
        <v>1</v>
      </c>
      <c r="O1043" s="12">
        <v>16</v>
      </c>
      <c r="P1043" s="12">
        <v>56</v>
      </c>
      <c r="AI1043" s="12"/>
    </row>
    <row r="1044" spans="1:35" x14ac:dyDescent="0.2">
      <c r="A1044" s="12" t="s">
        <v>1662</v>
      </c>
      <c r="B1044" s="12">
        <v>2012</v>
      </c>
      <c r="C1044" s="12" t="s">
        <v>172</v>
      </c>
      <c r="D1044" s="12" t="s">
        <v>161</v>
      </c>
      <c r="E1044" s="12">
        <v>58</v>
      </c>
      <c r="F1044" s="12">
        <v>204</v>
      </c>
      <c r="G1044" s="12">
        <v>14</v>
      </c>
      <c r="H1044" s="12">
        <v>32</v>
      </c>
      <c r="I1044" s="12">
        <v>7</v>
      </c>
      <c r="J1044" s="12">
        <v>1</v>
      </c>
      <c r="K1044" s="12">
        <v>3</v>
      </c>
      <c r="L1044" s="12">
        <v>22</v>
      </c>
      <c r="M1044" s="12">
        <v>0</v>
      </c>
      <c r="N1044" s="12">
        <v>3</v>
      </c>
      <c r="O1044" s="12">
        <v>15</v>
      </c>
      <c r="P1044" s="12">
        <v>56</v>
      </c>
      <c r="AI1044" s="12"/>
    </row>
    <row r="1045" spans="1:35" x14ac:dyDescent="0.2">
      <c r="A1045" s="12" t="s">
        <v>1585</v>
      </c>
      <c r="B1045" s="12">
        <v>2012</v>
      </c>
      <c r="C1045" s="12" t="s">
        <v>168</v>
      </c>
      <c r="D1045" s="12" t="s">
        <v>157</v>
      </c>
      <c r="E1045" s="12">
        <v>63</v>
      </c>
      <c r="F1045" s="12">
        <v>204</v>
      </c>
      <c r="G1045" s="12">
        <v>22</v>
      </c>
      <c r="H1045" s="12">
        <v>53</v>
      </c>
      <c r="I1045" s="12">
        <v>19</v>
      </c>
      <c r="J1045" s="12">
        <v>2</v>
      </c>
      <c r="K1045" s="12">
        <v>0</v>
      </c>
      <c r="L1045" s="12">
        <v>16</v>
      </c>
      <c r="M1045" s="12">
        <v>0</v>
      </c>
      <c r="N1045" s="12">
        <v>0</v>
      </c>
      <c r="O1045" s="12">
        <v>12</v>
      </c>
      <c r="P1045" s="12">
        <v>43</v>
      </c>
      <c r="AI1045" s="12"/>
    </row>
    <row r="1046" spans="1:35" x14ac:dyDescent="0.2">
      <c r="A1046" s="12" t="s">
        <v>1907</v>
      </c>
      <c r="B1046" s="12">
        <v>2012</v>
      </c>
      <c r="C1046" s="12" t="s">
        <v>158</v>
      </c>
      <c r="D1046" s="12" t="s">
        <v>161</v>
      </c>
      <c r="E1046" s="12">
        <v>80</v>
      </c>
      <c r="F1046" s="12">
        <v>205</v>
      </c>
      <c r="G1046" s="12">
        <v>21</v>
      </c>
      <c r="H1046" s="12">
        <v>48</v>
      </c>
      <c r="I1046" s="12">
        <v>13</v>
      </c>
      <c r="J1046" s="12">
        <v>0</v>
      </c>
      <c r="K1046" s="12">
        <v>2</v>
      </c>
      <c r="L1046" s="12">
        <v>12</v>
      </c>
      <c r="M1046" s="12">
        <v>3</v>
      </c>
      <c r="N1046" s="12">
        <v>3</v>
      </c>
      <c r="O1046" s="12">
        <v>13</v>
      </c>
      <c r="P1046" s="12">
        <v>29</v>
      </c>
      <c r="AI1046" s="12"/>
    </row>
    <row r="1047" spans="1:35" x14ac:dyDescent="0.2">
      <c r="A1047" s="12" t="s">
        <v>1489</v>
      </c>
      <c r="B1047" s="12">
        <v>2012</v>
      </c>
      <c r="C1047" s="12" t="s">
        <v>182</v>
      </c>
      <c r="D1047" s="12" t="s">
        <v>157</v>
      </c>
      <c r="E1047" s="12">
        <v>66</v>
      </c>
      <c r="F1047" s="12">
        <v>205</v>
      </c>
      <c r="G1047" s="12">
        <v>14</v>
      </c>
      <c r="H1047" s="12">
        <v>35</v>
      </c>
      <c r="I1047" s="12">
        <v>14</v>
      </c>
      <c r="J1047" s="12">
        <v>0</v>
      </c>
      <c r="K1047" s="12">
        <v>1</v>
      </c>
      <c r="L1047" s="12">
        <v>12</v>
      </c>
      <c r="M1047" s="12">
        <v>1</v>
      </c>
      <c r="N1047" s="12">
        <v>1</v>
      </c>
      <c r="O1047" s="12">
        <v>13</v>
      </c>
      <c r="P1047" s="12">
        <v>53</v>
      </c>
      <c r="AI1047" s="12"/>
    </row>
    <row r="1048" spans="1:35" x14ac:dyDescent="0.2">
      <c r="A1048" s="12" t="s">
        <v>1318</v>
      </c>
      <c r="B1048" s="12">
        <v>2012</v>
      </c>
      <c r="C1048" s="12" t="s">
        <v>176</v>
      </c>
      <c r="D1048" s="12" t="s">
        <v>157</v>
      </c>
      <c r="E1048" s="12">
        <v>64</v>
      </c>
      <c r="F1048" s="12">
        <v>207</v>
      </c>
      <c r="G1048" s="12">
        <v>25</v>
      </c>
      <c r="H1048" s="12">
        <v>46</v>
      </c>
      <c r="I1048" s="12">
        <v>6</v>
      </c>
      <c r="J1048" s="12">
        <v>2</v>
      </c>
      <c r="K1048" s="12">
        <v>4</v>
      </c>
      <c r="L1048" s="12">
        <v>19</v>
      </c>
      <c r="M1048" s="12">
        <v>4</v>
      </c>
      <c r="N1048" s="12">
        <v>0</v>
      </c>
      <c r="O1048" s="12">
        <v>17</v>
      </c>
      <c r="P1048" s="12">
        <v>27</v>
      </c>
      <c r="AI1048" s="12"/>
    </row>
    <row r="1049" spans="1:35" x14ac:dyDescent="0.2">
      <c r="A1049" s="12" t="s">
        <v>1461</v>
      </c>
      <c r="B1049" s="12">
        <v>2012</v>
      </c>
      <c r="C1049" s="12" t="s">
        <v>177</v>
      </c>
      <c r="D1049" s="12" t="s">
        <v>161</v>
      </c>
      <c r="E1049" s="12">
        <v>53</v>
      </c>
      <c r="F1049" s="12">
        <v>208</v>
      </c>
      <c r="G1049" s="12">
        <v>26</v>
      </c>
      <c r="H1049" s="12">
        <v>51</v>
      </c>
      <c r="I1049" s="12">
        <v>12</v>
      </c>
      <c r="J1049" s="12">
        <v>2</v>
      </c>
      <c r="K1049" s="12">
        <v>2</v>
      </c>
      <c r="L1049" s="12">
        <v>15</v>
      </c>
      <c r="M1049" s="12">
        <v>15</v>
      </c>
      <c r="N1049" s="12">
        <v>2</v>
      </c>
      <c r="O1049" s="12">
        <v>18</v>
      </c>
      <c r="P1049" s="12">
        <v>31</v>
      </c>
      <c r="AI1049" s="12"/>
    </row>
    <row r="1050" spans="1:35" x14ac:dyDescent="0.2">
      <c r="A1050" s="12" t="s">
        <v>1526</v>
      </c>
      <c r="B1050" s="12">
        <v>2012</v>
      </c>
      <c r="C1050" s="12" t="s">
        <v>165</v>
      </c>
      <c r="D1050" s="12" t="s">
        <v>157</v>
      </c>
      <c r="E1050" s="12">
        <v>55</v>
      </c>
      <c r="F1050" s="12">
        <v>209</v>
      </c>
      <c r="G1050" s="12">
        <v>35</v>
      </c>
      <c r="H1050" s="12">
        <v>56</v>
      </c>
      <c r="I1050" s="12">
        <v>12</v>
      </c>
      <c r="J1050" s="12">
        <v>1</v>
      </c>
      <c r="K1050" s="12">
        <v>7</v>
      </c>
      <c r="L1050" s="12">
        <v>18</v>
      </c>
      <c r="M1050" s="12">
        <v>12</v>
      </c>
      <c r="N1050" s="12">
        <v>1</v>
      </c>
      <c r="O1050" s="12">
        <v>22</v>
      </c>
      <c r="P1050" s="12">
        <v>43</v>
      </c>
      <c r="AI1050" s="12"/>
    </row>
    <row r="1051" spans="1:35" x14ac:dyDescent="0.2">
      <c r="A1051" s="12" t="s">
        <v>1930</v>
      </c>
      <c r="B1051" s="12">
        <v>2012</v>
      </c>
      <c r="C1051" s="12" t="s">
        <v>170</v>
      </c>
      <c r="D1051" s="12" t="s">
        <v>157</v>
      </c>
      <c r="E1051" s="12">
        <v>60</v>
      </c>
      <c r="F1051" s="12">
        <v>209</v>
      </c>
      <c r="G1051" s="12">
        <v>19</v>
      </c>
      <c r="H1051" s="12">
        <v>42</v>
      </c>
      <c r="I1051" s="12">
        <v>8</v>
      </c>
      <c r="J1051" s="12">
        <v>1</v>
      </c>
      <c r="K1051" s="12">
        <v>7</v>
      </c>
      <c r="L1051" s="12">
        <v>34</v>
      </c>
      <c r="M1051" s="12">
        <v>5</v>
      </c>
      <c r="N1051" s="12">
        <v>1</v>
      </c>
      <c r="O1051" s="12">
        <v>21</v>
      </c>
      <c r="P1051" s="12">
        <v>66</v>
      </c>
      <c r="AI1051" s="12"/>
    </row>
    <row r="1052" spans="1:35" x14ac:dyDescent="0.2">
      <c r="A1052" s="12" t="s">
        <v>1524</v>
      </c>
      <c r="B1052" s="12">
        <v>2012</v>
      </c>
      <c r="C1052" s="12" t="s">
        <v>164</v>
      </c>
      <c r="D1052" s="12" t="s">
        <v>157</v>
      </c>
      <c r="E1052" s="12">
        <v>71</v>
      </c>
      <c r="F1052" s="12">
        <v>211</v>
      </c>
      <c r="G1052" s="12">
        <v>25</v>
      </c>
      <c r="H1052" s="12">
        <v>46</v>
      </c>
      <c r="I1052" s="12">
        <v>13</v>
      </c>
      <c r="J1052" s="12">
        <v>0</v>
      </c>
      <c r="K1052" s="12">
        <v>8</v>
      </c>
      <c r="L1052" s="12">
        <v>27</v>
      </c>
      <c r="M1052" s="12">
        <v>1</v>
      </c>
      <c r="N1052" s="12">
        <v>0</v>
      </c>
      <c r="O1052" s="12">
        <v>9</v>
      </c>
      <c r="P1052" s="12">
        <v>68</v>
      </c>
      <c r="AI1052" s="12"/>
    </row>
    <row r="1053" spans="1:35" x14ac:dyDescent="0.2">
      <c r="A1053" s="12" t="s">
        <v>1529</v>
      </c>
      <c r="B1053" s="12">
        <v>2012</v>
      </c>
      <c r="C1053" s="12" t="s">
        <v>178</v>
      </c>
      <c r="D1053" s="12" t="s">
        <v>157</v>
      </c>
      <c r="E1053" s="12">
        <v>68</v>
      </c>
      <c r="F1053" s="12">
        <v>212</v>
      </c>
      <c r="G1053" s="12">
        <v>16</v>
      </c>
      <c r="H1053" s="12">
        <v>50</v>
      </c>
      <c r="I1053" s="12">
        <v>10</v>
      </c>
      <c r="J1053" s="12">
        <v>1</v>
      </c>
      <c r="K1053" s="12">
        <v>2</v>
      </c>
      <c r="L1053" s="12">
        <v>25</v>
      </c>
      <c r="M1053" s="12">
        <v>0</v>
      </c>
      <c r="N1053" s="12">
        <v>1</v>
      </c>
      <c r="O1053" s="12">
        <v>9</v>
      </c>
      <c r="P1053" s="12">
        <v>24</v>
      </c>
      <c r="AI1053" s="12"/>
    </row>
    <row r="1054" spans="1:35" x14ac:dyDescent="0.2">
      <c r="A1054" s="12" t="s">
        <v>1483</v>
      </c>
      <c r="B1054" s="12">
        <v>2012</v>
      </c>
      <c r="C1054" s="12" t="s">
        <v>176</v>
      </c>
      <c r="D1054" s="12" t="s">
        <v>157</v>
      </c>
      <c r="E1054" s="12">
        <v>66</v>
      </c>
      <c r="F1054" s="12">
        <v>213</v>
      </c>
      <c r="G1054" s="12">
        <v>16</v>
      </c>
      <c r="H1054" s="12">
        <v>53</v>
      </c>
      <c r="I1054" s="12">
        <v>13</v>
      </c>
      <c r="J1054" s="12">
        <v>0</v>
      </c>
      <c r="K1054" s="12">
        <v>4</v>
      </c>
      <c r="L1054" s="12">
        <v>28</v>
      </c>
      <c r="M1054" s="12">
        <v>0</v>
      </c>
      <c r="N1054" s="12">
        <v>1</v>
      </c>
      <c r="O1054" s="12">
        <v>8</v>
      </c>
      <c r="P1054" s="12">
        <v>35</v>
      </c>
      <c r="AI1054" s="12"/>
    </row>
    <row r="1055" spans="1:35" x14ac:dyDescent="0.2">
      <c r="A1055" s="12" t="s">
        <v>1506</v>
      </c>
      <c r="B1055" s="12">
        <v>2012</v>
      </c>
      <c r="C1055" s="12" t="s">
        <v>178</v>
      </c>
      <c r="D1055" s="12" t="s">
        <v>157</v>
      </c>
      <c r="E1055" s="12">
        <v>57</v>
      </c>
      <c r="F1055" s="12">
        <v>215</v>
      </c>
      <c r="G1055" s="12">
        <v>21</v>
      </c>
      <c r="H1055" s="12">
        <v>49</v>
      </c>
      <c r="I1055" s="12">
        <v>14</v>
      </c>
      <c r="J1055" s="12">
        <v>1</v>
      </c>
      <c r="K1055" s="12">
        <v>7</v>
      </c>
      <c r="L1055" s="12">
        <v>36</v>
      </c>
      <c r="M1055" s="12">
        <v>0</v>
      </c>
      <c r="N1055" s="12">
        <v>1</v>
      </c>
      <c r="O1055" s="12">
        <v>9</v>
      </c>
      <c r="P1055" s="12">
        <v>25</v>
      </c>
      <c r="AI1055" s="12"/>
    </row>
    <row r="1056" spans="1:35" x14ac:dyDescent="0.2">
      <c r="A1056" s="12" t="s">
        <v>1646</v>
      </c>
      <c r="B1056" s="12">
        <v>2012</v>
      </c>
      <c r="C1056" s="12" t="s">
        <v>170</v>
      </c>
      <c r="D1056" s="12" t="s">
        <v>157</v>
      </c>
      <c r="E1056" s="12">
        <v>67</v>
      </c>
      <c r="F1056" s="12">
        <v>218</v>
      </c>
      <c r="G1056" s="12">
        <v>38</v>
      </c>
      <c r="H1056" s="12">
        <v>52</v>
      </c>
      <c r="I1056" s="12">
        <v>12</v>
      </c>
      <c r="J1056" s="12">
        <v>0</v>
      </c>
      <c r="K1056" s="12">
        <v>16</v>
      </c>
      <c r="L1056" s="12">
        <v>39</v>
      </c>
      <c r="M1056" s="12">
        <v>0</v>
      </c>
      <c r="N1056" s="12">
        <v>0</v>
      </c>
      <c r="O1056" s="12">
        <v>39</v>
      </c>
      <c r="P1056" s="12">
        <v>83</v>
      </c>
      <c r="AI1056" s="12"/>
    </row>
    <row r="1057" spans="1:35" x14ac:dyDescent="0.2">
      <c r="A1057" s="12" t="s">
        <v>1878</v>
      </c>
      <c r="B1057" s="12">
        <v>2012</v>
      </c>
      <c r="C1057" s="12" t="s">
        <v>185</v>
      </c>
      <c r="D1057" s="12" t="s">
        <v>161</v>
      </c>
      <c r="E1057" s="12">
        <v>74</v>
      </c>
      <c r="F1057" s="12">
        <v>218</v>
      </c>
      <c r="G1057" s="12">
        <v>22</v>
      </c>
      <c r="H1057" s="12">
        <v>61</v>
      </c>
      <c r="I1057" s="12">
        <v>15</v>
      </c>
      <c r="J1057" s="12">
        <v>0</v>
      </c>
      <c r="K1057" s="12">
        <v>3</v>
      </c>
      <c r="L1057" s="12">
        <v>34</v>
      </c>
      <c r="M1057" s="12">
        <v>0</v>
      </c>
      <c r="N1057" s="12">
        <v>0</v>
      </c>
      <c r="O1057" s="12">
        <v>5</v>
      </c>
      <c r="P1057" s="12">
        <v>52</v>
      </c>
      <c r="AI1057" s="12"/>
    </row>
    <row r="1058" spans="1:35" x14ac:dyDescent="0.2">
      <c r="A1058" s="12" t="s">
        <v>1419</v>
      </c>
      <c r="B1058" s="12">
        <v>2012</v>
      </c>
      <c r="C1058" s="12" t="s">
        <v>176</v>
      </c>
      <c r="D1058" s="12" t="s">
        <v>157</v>
      </c>
      <c r="E1058" s="12">
        <v>66</v>
      </c>
      <c r="F1058" s="12">
        <v>219</v>
      </c>
      <c r="G1058" s="12">
        <v>23</v>
      </c>
      <c r="H1058" s="12">
        <v>50</v>
      </c>
      <c r="I1058" s="12">
        <v>6</v>
      </c>
      <c r="J1058" s="12">
        <v>2</v>
      </c>
      <c r="K1058" s="12">
        <v>12</v>
      </c>
      <c r="L1058" s="12">
        <v>34</v>
      </c>
      <c r="M1058" s="12">
        <v>0</v>
      </c>
      <c r="N1058" s="12">
        <v>0</v>
      </c>
      <c r="O1058" s="12">
        <v>32</v>
      </c>
      <c r="P1058" s="12">
        <v>47</v>
      </c>
      <c r="AI1058" s="12"/>
    </row>
    <row r="1059" spans="1:35" x14ac:dyDescent="0.2">
      <c r="A1059" s="12" t="s">
        <v>1624</v>
      </c>
      <c r="B1059" s="12">
        <v>2012</v>
      </c>
      <c r="C1059" s="12" t="s">
        <v>185</v>
      </c>
      <c r="D1059" s="12" t="s">
        <v>161</v>
      </c>
      <c r="E1059" s="12">
        <v>59</v>
      </c>
      <c r="F1059" s="12">
        <v>219</v>
      </c>
      <c r="G1059" s="12">
        <v>28</v>
      </c>
      <c r="H1059" s="12">
        <v>48</v>
      </c>
      <c r="I1059" s="12">
        <v>11</v>
      </c>
      <c r="J1059" s="12">
        <v>2</v>
      </c>
      <c r="K1059" s="12">
        <v>7</v>
      </c>
      <c r="L1059" s="12">
        <v>45</v>
      </c>
      <c r="M1059" s="12">
        <v>1</v>
      </c>
      <c r="N1059" s="12">
        <v>0</v>
      </c>
      <c r="O1059" s="12">
        <v>19</v>
      </c>
      <c r="P1059" s="12">
        <v>60</v>
      </c>
      <c r="AI1059" s="12"/>
    </row>
    <row r="1060" spans="1:35" x14ac:dyDescent="0.2">
      <c r="A1060" s="12" t="s">
        <v>1556</v>
      </c>
      <c r="B1060" s="12">
        <v>2012</v>
      </c>
      <c r="C1060" s="12" t="s">
        <v>181</v>
      </c>
      <c r="D1060" s="12" t="s">
        <v>157</v>
      </c>
      <c r="E1060" s="12">
        <v>79</v>
      </c>
      <c r="F1060" s="12">
        <v>221</v>
      </c>
      <c r="G1060" s="12">
        <v>27</v>
      </c>
      <c r="H1060" s="12">
        <v>53</v>
      </c>
      <c r="I1060" s="12">
        <v>6</v>
      </c>
      <c r="J1060" s="12">
        <v>1</v>
      </c>
      <c r="K1060" s="12">
        <v>9</v>
      </c>
      <c r="L1060" s="12">
        <v>26</v>
      </c>
      <c r="M1060" s="12">
        <v>1</v>
      </c>
      <c r="N1060" s="12">
        <v>3</v>
      </c>
      <c r="O1060" s="12">
        <v>29</v>
      </c>
      <c r="P1060" s="12">
        <v>60</v>
      </c>
      <c r="AI1060" s="12"/>
    </row>
    <row r="1061" spans="1:35" x14ac:dyDescent="0.2">
      <c r="A1061" s="12" t="s">
        <v>1493</v>
      </c>
      <c r="B1061" s="12">
        <v>2012</v>
      </c>
      <c r="C1061" s="12" t="s">
        <v>158</v>
      </c>
      <c r="D1061" s="12" t="s">
        <v>161</v>
      </c>
      <c r="E1061" s="12">
        <v>76</v>
      </c>
      <c r="F1061" s="12">
        <v>221</v>
      </c>
      <c r="G1061" s="12">
        <v>23</v>
      </c>
      <c r="H1061" s="12">
        <v>39</v>
      </c>
      <c r="I1061" s="12">
        <v>8</v>
      </c>
      <c r="J1061" s="12">
        <v>0</v>
      </c>
      <c r="K1061" s="12">
        <v>7</v>
      </c>
      <c r="L1061" s="12">
        <v>24</v>
      </c>
      <c r="M1061" s="12">
        <v>0</v>
      </c>
      <c r="N1061" s="12">
        <v>0</v>
      </c>
      <c r="O1061" s="12">
        <v>33</v>
      </c>
      <c r="P1061" s="12">
        <v>70</v>
      </c>
      <c r="AI1061" s="12"/>
    </row>
    <row r="1062" spans="1:35" x14ac:dyDescent="0.2">
      <c r="A1062" s="12" t="s">
        <v>1756</v>
      </c>
      <c r="B1062" s="12">
        <v>2012</v>
      </c>
      <c r="C1062" s="12" t="s">
        <v>178</v>
      </c>
      <c r="D1062" s="12" t="s">
        <v>157</v>
      </c>
      <c r="E1062" s="12">
        <v>61</v>
      </c>
      <c r="F1062" s="12">
        <v>222</v>
      </c>
      <c r="G1062" s="12">
        <v>27</v>
      </c>
      <c r="H1062" s="12">
        <v>59</v>
      </c>
      <c r="I1062" s="12">
        <v>9</v>
      </c>
      <c r="J1062" s="12">
        <v>2</v>
      </c>
      <c r="K1062" s="12">
        <v>7</v>
      </c>
      <c r="L1062" s="12">
        <v>31</v>
      </c>
      <c r="M1062" s="12">
        <v>10</v>
      </c>
      <c r="N1062" s="12">
        <v>0</v>
      </c>
      <c r="O1062" s="12">
        <v>15</v>
      </c>
      <c r="P1062" s="12">
        <v>56</v>
      </c>
      <c r="AI1062" s="12"/>
    </row>
    <row r="1063" spans="1:35" x14ac:dyDescent="0.2">
      <c r="A1063" s="12" t="s">
        <v>1661</v>
      </c>
      <c r="B1063" s="12">
        <v>2012</v>
      </c>
      <c r="C1063" s="12" t="s">
        <v>188</v>
      </c>
      <c r="D1063" s="12" t="s">
        <v>161</v>
      </c>
      <c r="E1063" s="12">
        <v>86</v>
      </c>
      <c r="F1063" s="12">
        <v>225</v>
      </c>
      <c r="G1063" s="12">
        <v>29</v>
      </c>
      <c r="H1063" s="12">
        <v>59</v>
      </c>
      <c r="I1063" s="12">
        <v>9</v>
      </c>
      <c r="J1063" s="12">
        <v>1</v>
      </c>
      <c r="K1063" s="12">
        <v>3</v>
      </c>
      <c r="L1063" s="12">
        <v>12</v>
      </c>
      <c r="M1063" s="12">
        <v>4</v>
      </c>
      <c r="N1063" s="12">
        <v>1</v>
      </c>
      <c r="O1063" s="12">
        <v>16</v>
      </c>
      <c r="P1063" s="12">
        <v>39</v>
      </c>
      <c r="AI1063" s="12"/>
    </row>
    <row r="1064" spans="1:35" x14ac:dyDescent="0.2">
      <c r="A1064" s="12" t="s">
        <v>1674</v>
      </c>
      <c r="B1064" s="12">
        <v>2012</v>
      </c>
      <c r="C1064" s="12" t="s">
        <v>162</v>
      </c>
      <c r="D1064" s="12" t="s">
        <v>161</v>
      </c>
      <c r="E1064" s="12">
        <v>103</v>
      </c>
      <c r="F1064" s="12">
        <v>225</v>
      </c>
      <c r="G1064" s="12">
        <v>18</v>
      </c>
      <c r="H1064" s="12">
        <v>47</v>
      </c>
      <c r="I1064" s="12">
        <v>11</v>
      </c>
      <c r="J1064" s="12">
        <v>0</v>
      </c>
      <c r="K1064" s="12">
        <v>5</v>
      </c>
      <c r="L1064" s="12">
        <v>19</v>
      </c>
      <c r="M1064" s="12">
        <v>5</v>
      </c>
      <c r="N1064" s="12">
        <v>2</v>
      </c>
      <c r="O1064" s="12">
        <v>14</v>
      </c>
      <c r="P1064" s="12">
        <v>46</v>
      </c>
      <c r="AI1064" s="12"/>
    </row>
    <row r="1065" spans="1:35" x14ac:dyDescent="0.2">
      <c r="A1065" s="12" t="s">
        <v>1423</v>
      </c>
      <c r="B1065" s="12">
        <v>2012</v>
      </c>
      <c r="C1065" s="12" t="s">
        <v>182</v>
      </c>
      <c r="D1065" s="12" t="s">
        <v>157</v>
      </c>
      <c r="E1065" s="12">
        <v>64</v>
      </c>
      <c r="F1065" s="12">
        <v>226</v>
      </c>
      <c r="G1065" s="12">
        <v>27</v>
      </c>
      <c r="H1065" s="12">
        <v>58</v>
      </c>
      <c r="I1065" s="12">
        <v>7</v>
      </c>
      <c r="J1065" s="12">
        <v>5</v>
      </c>
      <c r="K1065" s="12">
        <v>4</v>
      </c>
      <c r="L1065" s="12">
        <v>20</v>
      </c>
      <c r="M1065" s="12">
        <v>7</v>
      </c>
      <c r="N1065" s="12">
        <v>2</v>
      </c>
      <c r="O1065" s="12">
        <v>9</v>
      </c>
      <c r="P1065" s="12">
        <v>23</v>
      </c>
      <c r="AI1065" s="12"/>
    </row>
    <row r="1066" spans="1:35" x14ac:dyDescent="0.2">
      <c r="A1066" s="12" t="s">
        <v>1640</v>
      </c>
      <c r="B1066" s="12">
        <v>2012</v>
      </c>
      <c r="C1066" s="12" t="s">
        <v>183</v>
      </c>
      <c r="D1066" s="12" t="s">
        <v>161</v>
      </c>
      <c r="E1066" s="12">
        <v>129</v>
      </c>
      <c r="F1066" s="12">
        <v>227</v>
      </c>
      <c r="G1066" s="12">
        <v>25</v>
      </c>
      <c r="H1066" s="12">
        <v>66</v>
      </c>
      <c r="I1066" s="12">
        <v>11</v>
      </c>
      <c r="J1066" s="12">
        <v>0</v>
      </c>
      <c r="K1066" s="12">
        <v>5</v>
      </c>
      <c r="L1066" s="12">
        <v>25</v>
      </c>
      <c r="M1066" s="12">
        <v>15</v>
      </c>
      <c r="N1066" s="12">
        <v>3</v>
      </c>
      <c r="O1066" s="12">
        <v>28</v>
      </c>
      <c r="P1066" s="12">
        <v>53</v>
      </c>
      <c r="AI1066" s="12"/>
    </row>
    <row r="1067" spans="1:35" x14ac:dyDescent="0.2">
      <c r="A1067" s="12" t="s">
        <v>1406</v>
      </c>
      <c r="B1067" s="12">
        <v>2012</v>
      </c>
      <c r="C1067" s="12" t="s">
        <v>171</v>
      </c>
      <c r="D1067" s="12" t="s">
        <v>157</v>
      </c>
      <c r="E1067" s="12">
        <v>67</v>
      </c>
      <c r="F1067" s="12">
        <v>227</v>
      </c>
      <c r="G1067" s="12">
        <v>28</v>
      </c>
      <c r="H1067" s="12">
        <v>73</v>
      </c>
      <c r="I1067" s="12">
        <v>13</v>
      </c>
      <c r="J1067" s="12">
        <v>1</v>
      </c>
      <c r="K1067" s="12">
        <v>5</v>
      </c>
      <c r="L1067" s="12">
        <v>27</v>
      </c>
      <c r="M1067" s="12">
        <v>14</v>
      </c>
      <c r="N1067" s="12">
        <v>5</v>
      </c>
      <c r="O1067" s="12">
        <v>5</v>
      </c>
      <c r="P1067" s="12">
        <v>21</v>
      </c>
      <c r="AI1067" s="12"/>
    </row>
    <row r="1068" spans="1:35" x14ac:dyDescent="0.2">
      <c r="A1068" s="12" t="s">
        <v>1434</v>
      </c>
      <c r="B1068" s="12">
        <v>2012</v>
      </c>
      <c r="C1068" s="12" t="s">
        <v>182</v>
      </c>
      <c r="D1068" s="12" t="s">
        <v>157</v>
      </c>
      <c r="E1068" s="12">
        <v>93</v>
      </c>
      <c r="F1068" s="12">
        <v>228</v>
      </c>
      <c r="G1068" s="12">
        <v>19</v>
      </c>
      <c r="H1068" s="12">
        <v>47</v>
      </c>
      <c r="I1068" s="12">
        <v>7</v>
      </c>
      <c r="J1068" s="12">
        <v>1</v>
      </c>
      <c r="K1068" s="12">
        <v>2</v>
      </c>
      <c r="L1068" s="12">
        <v>17</v>
      </c>
      <c r="M1068" s="12">
        <v>1</v>
      </c>
      <c r="N1068" s="12">
        <v>0</v>
      </c>
      <c r="O1068" s="12">
        <v>20</v>
      </c>
      <c r="P1068" s="12">
        <v>39</v>
      </c>
      <c r="AI1068" s="12"/>
    </row>
    <row r="1069" spans="1:35" x14ac:dyDescent="0.2">
      <c r="A1069" s="12" t="s">
        <v>1852</v>
      </c>
      <c r="B1069" s="12">
        <v>2012</v>
      </c>
      <c r="C1069" s="12" t="s">
        <v>188</v>
      </c>
      <c r="D1069" s="12" t="s">
        <v>161</v>
      </c>
      <c r="E1069" s="12">
        <v>81</v>
      </c>
      <c r="F1069" s="12">
        <v>229</v>
      </c>
      <c r="G1069" s="12">
        <v>26</v>
      </c>
      <c r="H1069" s="12">
        <v>68</v>
      </c>
      <c r="I1069" s="12">
        <v>12</v>
      </c>
      <c r="J1069" s="12">
        <v>4</v>
      </c>
      <c r="K1069" s="12">
        <v>2</v>
      </c>
      <c r="L1069" s="12">
        <v>22</v>
      </c>
      <c r="M1069" s="12">
        <v>1</v>
      </c>
      <c r="N1069" s="12">
        <v>2</v>
      </c>
      <c r="O1069" s="12">
        <v>13</v>
      </c>
      <c r="P1069" s="12">
        <v>42</v>
      </c>
      <c r="AI1069" s="12"/>
    </row>
    <row r="1070" spans="1:35" x14ac:dyDescent="0.2">
      <c r="A1070" s="12" t="s">
        <v>1810</v>
      </c>
      <c r="B1070" s="12">
        <v>2012</v>
      </c>
      <c r="C1070" s="12" t="s">
        <v>158</v>
      </c>
      <c r="D1070" s="12" t="s">
        <v>161</v>
      </c>
      <c r="E1070" s="12">
        <v>66</v>
      </c>
      <c r="F1070" s="12">
        <v>229</v>
      </c>
      <c r="G1070" s="12">
        <v>24</v>
      </c>
      <c r="H1070" s="12">
        <v>58</v>
      </c>
      <c r="I1070" s="12">
        <v>10</v>
      </c>
      <c r="J1070" s="12">
        <v>1</v>
      </c>
      <c r="K1070" s="12">
        <v>9</v>
      </c>
      <c r="L1070" s="12">
        <v>24</v>
      </c>
      <c r="M1070" s="12">
        <v>0</v>
      </c>
      <c r="N1070" s="12">
        <v>0</v>
      </c>
      <c r="O1070" s="12">
        <v>18</v>
      </c>
      <c r="P1070" s="12">
        <v>73</v>
      </c>
      <c r="AI1070" s="12"/>
    </row>
    <row r="1071" spans="1:35" x14ac:dyDescent="0.2">
      <c r="A1071" s="12" t="s">
        <v>1600</v>
      </c>
      <c r="B1071" s="12">
        <v>2012</v>
      </c>
      <c r="C1071" s="12" t="s">
        <v>176</v>
      </c>
      <c r="D1071" s="12" t="s">
        <v>157</v>
      </c>
      <c r="E1071" s="12">
        <v>81</v>
      </c>
      <c r="F1071" s="12">
        <v>232</v>
      </c>
      <c r="G1071" s="12">
        <v>29</v>
      </c>
      <c r="H1071" s="12">
        <v>47</v>
      </c>
      <c r="I1071" s="12">
        <v>10</v>
      </c>
      <c r="J1071" s="12">
        <v>0</v>
      </c>
      <c r="K1071" s="12">
        <v>11</v>
      </c>
      <c r="L1071" s="12">
        <v>31</v>
      </c>
      <c r="M1071" s="12">
        <v>1</v>
      </c>
      <c r="N1071" s="12">
        <v>2</v>
      </c>
      <c r="O1071" s="12">
        <v>28</v>
      </c>
      <c r="P1071" s="12">
        <v>59</v>
      </c>
      <c r="AI1071" s="12"/>
    </row>
    <row r="1072" spans="1:35" x14ac:dyDescent="0.2">
      <c r="A1072" s="12" t="s">
        <v>1344</v>
      </c>
      <c r="B1072" s="12">
        <v>2012</v>
      </c>
      <c r="C1072" s="12" t="s">
        <v>171</v>
      </c>
      <c r="D1072" s="12" t="s">
        <v>157</v>
      </c>
      <c r="E1072" s="12">
        <v>94</v>
      </c>
      <c r="F1072" s="12">
        <v>233</v>
      </c>
      <c r="G1072" s="12">
        <v>27</v>
      </c>
      <c r="H1072" s="12">
        <v>46</v>
      </c>
      <c r="I1072" s="12">
        <v>7</v>
      </c>
      <c r="J1072" s="12">
        <v>0</v>
      </c>
      <c r="K1072" s="12">
        <v>14</v>
      </c>
      <c r="L1072" s="12">
        <v>34</v>
      </c>
      <c r="M1072" s="12">
        <v>0</v>
      </c>
      <c r="N1072" s="12">
        <v>0</v>
      </c>
      <c r="O1072" s="12">
        <v>28</v>
      </c>
      <c r="P1072" s="12">
        <v>71</v>
      </c>
      <c r="AI1072" s="12"/>
    </row>
    <row r="1073" spans="1:35" x14ac:dyDescent="0.2">
      <c r="A1073" s="12" t="s">
        <v>1855</v>
      </c>
      <c r="B1073" s="12">
        <v>2012</v>
      </c>
      <c r="C1073" s="12" t="s">
        <v>166</v>
      </c>
      <c r="D1073" s="12" t="s">
        <v>161</v>
      </c>
      <c r="E1073" s="12">
        <v>78</v>
      </c>
      <c r="F1073" s="12">
        <v>233</v>
      </c>
      <c r="G1073" s="12">
        <v>22</v>
      </c>
      <c r="H1073" s="12">
        <v>62</v>
      </c>
      <c r="I1073" s="12">
        <v>9</v>
      </c>
      <c r="J1073" s="12">
        <v>0</v>
      </c>
      <c r="K1073" s="12">
        <v>8</v>
      </c>
      <c r="L1073" s="12">
        <v>30</v>
      </c>
      <c r="M1073" s="12">
        <v>1</v>
      </c>
      <c r="N1073" s="12">
        <v>1</v>
      </c>
      <c r="O1073" s="12">
        <v>17</v>
      </c>
      <c r="P1073" s="12">
        <v>56</v>
      </c>
      <c r="AI1073" s="12"/>
    </row>
    <row r="1074" spans="1:35" x14ac:dyDescent="0.2">
      <c r="A1074" s="12" t="s">
        <v>1336</v>
      </c>
      <c r="B1074" s="12">
        <v>2012</v>
      </c>
      <c r="C1074" s="12" t="s">
        <v>177</v>
      </c>
      <c r="D1074" s="12" t="s">
        <v>161</v>
      </c>
      <c r="E1074" s="12">
        <v>78</v>
      </c>
      <c r="F1074" s="12">
        <v>238</v>
      </c>
      <c r="G1074" s="12">
        <v>19</v>
      </c>
      <c r="H1074" s="12">
        <v>65</v>
      </c>
      <c r="I1074" s="12">
        <v>13</v>
      </c>
      <c r="J1074" s="12">
        <v>1</v>
      </c>
      <c r="K1074" s="12">
        <v>4</v>
      </c>
      <c r="L1074" s="12">
        <v>26</v>
      </c>
      <c r="M1074" s="12">
        <v>1</v>
      </c>
      <c r="N1074" s="12">
        <v>2</v>
      </c>
      <c r="O1074" s="12">
        <v>23</v>
      </c>
      <c r="P1074" s="12">
        <v>27</v>
      </c>
      <c r="AI1074" s="12"/>
    </row>
    <row r="1075" spans="1:35" x14ac:dyDescent="0.2">
      <c r="A1075" s="12" t="s">
        <v>1713</v>
      </c>
      <c r="B1075" s="12">
        <v>2012</v>
      </c>
      <c r="C1075" s="12" t="s">
        <v>184</v>
      </c>
      <c r="D1075" s="12" t="s">
        <v>157</v>
      </c>
      <c r="E1075" s="12">
        <v>122</v>
      </c>
      <c r="F1075" s="12">
        <v>240</v>
      </c>
      <c r="G1075" s="12">
        <v>31</v>
      </c>
      <c r="H1075" s="12">
        <v>73</v>
      </c>
      <c r="I1075" s="12">
        <v>12</v>
      </c>
      <c r="J1075" s="12">
        <v>3</v>
      </c>
      <c r="K1075" s="12">
        <v>1</v>
      </c>
      <c r="L1075" s="12">
        <v>26</v>
      </c>
      <c r="M1075" s="12">
        <v>13</v>
      </c>
      <c r="N1075" s="12">
        <v>7</v>
      </c>
      <c r="O1075" s="12">
        <v>14</v>
      </c>
      <c r="P1075" s="12">
        <v>41</v>
      </c>
      <c r="AI1075" s="12"/>
    </row>
    <row r="1076" spans="1:35" x14ac:dyDescent="0.2">
      <c r="A1076" s="12" t="s">
        <v>1338</v>
      </c>
      <c r="B1076" s="12">
        <v>2012</v>
      </c>
      <c r="C1076" s="12" t="s">
        <v>188</v>
      </c>
      <c r="D1076" s="12" t="s">
        <v>161</v>
      </c>
      <c r="E1076" s="12">
        <v>69</v>
      </c>
      <c r="F1076" s="12">
        <v>240</v>
      </c>
      <c r="G1076" s="12">
        <v>31</v>
      </c>
      <c r="H1076" s="12">
        <v>57</v>
      </c>
      <c r="I1076" s="12">
        <v>16</v>
      </c>
      <c r="J1076" s="12">
        <v>1</v>
      </c>
      <c r="K1076" s="12">
        <v>7</v>
      </c>
      <c r="L1076" s="12">
        <v>37</v>
      </c>
      <c r="M1076" s="12">
        <v>1</v>
      </c>
      <c r="N1076" s="12">
        <v>1</v>
      </c>
      <c r="O1076" s="12">
        <v>39</v>
      </c>
      <c r="P1076" s="12">
        <v>44</v>
      </c>
      <c r="AI1076" s="12"/>
    </row>
    <row r="1077" spans="1:35" x14ac:dyDescent="0.2">
      <c r="A1077" s="12" t="s">
        <v>1783</v>
      </c>
      <c r="B1077" s="12">
        <v>2012</v>
      </c>
      <c r="C1077" s="12" t="s">
        <v>174</v>
      </c>
      <c r="D1077" s="12" t="s">
        <v>161</v>
      </c>
      <c r="E1077" s="12">
        <v>88</v>
      </c>
      <c r="F1077" s="12">
        <v>240</v>
      </c>
      <c r="G1077" s="12">
        <v>25</v>
      </c>
      <c r="H1077" s="12">
        <v>56</v>
      </c>
      <c r="I1077" s="12">
        <v>14</v>
      </c>
      <c r="J1077" s="12">
        <v>0</v>
      </c>
      <c r="K1077" s="12">
        <v>12</v>
      </c>
      <c r="L1077" s="12">
        <v>39</v>
      </c>
      <c r="M1077" s="12">
        <v>0</v>
      </c>
      <c r="N1077" s="12">
        <v>0</v>
      </c>
      <c r="O1077" s="12">
        <v>29</v>
      </c>
      <c r="P1077" s="12">
        <v>73</v>
      </c>
      <c r="AI1077" s="12"/>
    </row>
    <row r="1078" spans="1:35" x14ac:dyDescent="0.2">
      <c r="A1078" s="12" t="s">
        <v>1791</v>
      </c>
      <c r="B1078" s="12">
        <v>2012</v>
      </c>
      <c r="C1078" s="12" t="s">
        <v>163</v>
      </c>
      <c r="D1078" s="12" t="s">
        <v>161</v>
      </c>
      <c r="E1078" s="12">
        <v>84</v>
      </c>
      <c r="F1078" s="12">
        <v>241</v>
      </c>
      <c r="G1078" s="12">
        <v>29</v>
      </c>
      <c r="H1078" s="12">
        <v>47</v>
      </c>
      <c r="I1078" s="12">
        <v>9</v>
      </c>
      <c r="J1078" s="12">
        <v>3</v>
      </c>
      <c r="K1078" s="12">
        <v>0</v>
      </c>
      <c r="L1078" s="12">
        <v>17</v>
      </c>
      <c r="M1078" s="12">
        <v>8</v>
      </c>
      <c r="N1078" s="12">
        <v>2</v>
      </c>
      <c r="O1078" s="12">
        <v>25</v>
      </c>
      <c r="P1078" s="12">
        <v>58</v>
      </c>
      <c r="AI1078" s="12"/>
    </row>
    <row r="1079" spans="1:35" x14ac:dyDescent="0.2">
      <c r="A1079" s="12" t="s">
        <v>1435</v>
      </c>
      <c r="B1079" s="12">
        <v>2012</v>
      </c>
      <c r="C1079" s="12" t="s">
        <v>185</v>
      </c>
      <c r="D1079" s="12" t="s">
        <v>161</v>
      </c>
      <c r="E1079" s="12">
        <v>61</v>
      </c>
      <c r="F1079" s="12">
        <v>243</v>
      </c>
      <c r="G1079" s="12">
        <v>40</v>
      </c>
      <c r="H1079" s="12">
        <v>88</v>
      </c>
      <c r="I1079" s="12">
        <v>16</v>
      </c>
      <c r="J1079" s="12">
        <v>1</v>
      </c>
      <c r="K1079" s="12">
        <v>3</v>
      </c>
      <c r="L1079" s="12">
        <v>44</v>
      </c>
      <c r="M1079" s="12">
        <v>2</v>
      </c>
      <c r="N1079" s="12">
        <v>1</v>
      </c>
      <c r="O1079" s="12">
        <v>13</v>
      </c>
      <c r="P1079" s="12">
        <v>14</v>
      </c>
      <c r="AI1079" s="12"/>
    </row>
    <row r="1080" spans="1:35" x14ac:dyDescent="0.2">
      <c r="A1080" s="12" t="s">
        <v>1380</v>
      </c>
      <c r="B1080" s="12">
        <v>2012</v>
      </c>
      <c r="C1080" s="12" t="s">
        <v>181</v>
      </c>
      <c r="D1080" s="12" t="s">
        <v>157</v>
      </c>
      <c r="E1080" s="12">
        <v>77</v>
      </c>
      <c r="F1080" s="12">
        <v>243</v>
      </c>
      <c r="G1080" s="12">
        <v>36</v>
      </c>
      <c r="H1080" s="12">
        <v>56</v>
      </c>
      <c r="I1080" s="12">
        <v>9</v>
      </c>
      <c r="J1080" s="12">
        <v>0</v>
      </c>
      <c r="K1080" s="12">
        <v>11</v>
      </c>
      <c r="L1080" s="12">
        <v>29</v>
      </c>
      <c r="M1080" s="12">
        <v>3</v>
      </c>
      <c r="N1080" s="12">
        <v>1</v>
      </c>
      <c r="O1080" s="12">
        <v>16</v>
      </c>
      <c r="P1080" s="12">
        <v>35</v>
      </c>
      <c r="AI1080" s="12"/>
    </row>
    <row r="1081" spans="1:35" x14ac:dyDescent="0.2">
      <c r="A1081" s="12" t="s">
        <v>1594</v>
      </c>
      <c r="B1081" s="12">
        <v>2012</v>
      </c>
      <c r="C1081" s="12" t="s">
        <v>163</v>
      </c>
      <c r="D1081" s="12" t="s">
        <v>161</v>
      </c>
      <c r="E1081" s="12">
        <v>64</v>
      </c>
      <c r="F1081" s="12">
        <v>244</v>
      </c>
      <c r="G1081" s="12">
        <v>30</v>
      </c>
      <c r="H1081" s="12">
        <v>63</v>
      </c>
      <c r="I1081" s="12">
        <v>3</v>
      </c>
      <c r="J1081" s="12">
        <v>4</v>
      </c>
      <c r="K1081" s="12">
        <v>1</v>
      </c>
      <c r="L1081" s="12">
        <v>11</v>
      </c>
      <c r="M1081" s="12">
        <v>30</v>
      </c>
      <c r="N1081" s="12">
        <v>3</v>
      </c>
      <c r="O1081" s="12">
        <v>25</v>
      </c>
      <c r="P1081" s="12">
        <v>52</v>
      </c>
      <c r="AI1081" s="12"/>
    </row>
    <row r="1082" spans="1:35" x14ac:dyDescent="0.2">
      <c r="A1082" s="12" t="s">
        <v>1845</v>
      </c>
      <c r="B1082" s="12">
        <v>2012</v>
      </c>
      <c r="C1082" s="12" t="s">
        <v>174</v>
      </c>
      <c r="D1082" s="12" t="s">
        <v>161</v>
      </c>
      <c r="E1082" s="12">
        <v>104</v>
      </c>
      <c r="F1082" s="12">
        <v>249</v>
      </c>
      <c r="G1082" s="12">
        <v>34</v>
      </c>
      <c r="H1082" s="12">
        <v>58</v>
      </c>
      <c r="I1082" s="12">
        <v>9</v>
      </c>
      <c r="J1082" s="12">
        <v>5</v>
      </c>
      <c r="K1082" s="12">
        <v>3</v>
      </c>
      <c r="L1082" s="12">
        <v>16</v>
      </c>
      <c r="M1082" s="12">
        <v>7</v>
      </c>
      <c r="N1082" s="12">
        <v>3</v>
      </c>
      <c r="O1082" s="12">
        <v>10</v>
      </c>
      <c r="P1082" s="12">
        <v>37</v>
      </c>
      <c r="AI1082" s="12"/>
    </row>
    <row r="1083" spans="1:35" x14ac:dyDescent="0.2">
      <c r="A1083" s="12" t="s">
        <v>1397</v>
      </c>
      <c r="B1083" s="12">
        <v>2012</v>
      </c>
      <c r="C1083" s="12" t="s">
        <v>167</v>
      </c>
      <c r="D1083" s="12" t="s">
        <v>157</v>
      </c>
      <c r="E1083" s="12">
        <v>102</v>
      </c>
      <c r="F1083" s="12">
        <v>251</v>
      </c>
      <c r="G1083" s="12">
        <v>27</v>
      </c>
      <c r="H1083" s="12">
        <v>56</v>
      </c>
      <c r="I1083" s="12">
        <v>9</v>
      </c>
      <c r="J1083" s="12">
        <v>0</v>
      </c>
      <c r="K1083" s="12">
        <v>8</v>
      </c>
      <c r="L1083" s="12">
        <v>32</v>
      </c>
      <c r="M1083" s="12">
        <v>3</v>
      </c>
      <c r="N1083" s="12">
        <v>1</v>
      </c>
      <c r="O1083" s="12">
        <v>20</v>
      </c>
      <c r="P1083" s="12">
        <v>60</v>
      </c>
      <c r="AI1083" s="12"/>
    </row>
    <row r="1084" spans="1:35" x14ac:dyDescent="0.2">
      <c r="A1084" s="12" t="s">
        <v>1531</v>
      </c>
      <c r="B1084" s="12">
        <v>2012</v>
      </c>
      <c r="C1084" s="12" t="s">
        <v>177</v>
      </c>
      <c r="D1084" s="12" t="s">
        <v>161</v>
      </c>
      <c r="E1084" s="12">
        <v>64</v>
      </c>
      <c r="F1084" s="12">
        <v>251</v>
      </c>
      <c r="G1084" s="12">
        <v>30</v>
      </c>
      <c r="H1084" s="12">
        <v>68</v>
      </c>
      <c r="I1084" s="12">
        <v>11</v>
      </c>
      <c r="J1084" s="12">
        <v>2</v>
      </c>
      <c r="K1084" s="12">
        <v>10</v>
      </c>
      <c r="L1084" s="12">
        <v>44</v>
      </c>
      <c r="M1084" s="12">
        <v>7</v>
      </c>
      <c r="N1084" s="12">
        <v>3</v>
      </c>
      <c r="O1084" s="12">
        <v>17</v>
      </c>
      <c r="P1084" s="12">
        <v>60</v>
      </c>
      <c r="AI1084" s="12"/>
    </row>
    <row r="1085" spans="1:35" x14ac:dyDescent="0.2">
      <c r="A1085" s="12" t="s">
        <v>1581</v>
      </c>
      <c r="B1085" s="12">
        <v>2012</v>
      </c>
      <c r="C1085" s="12" t="s">
        <v>169</v>
      </c>
      <c r="D1085" s="12" t="s">
        <v>161</v>
      </c>
      <c r="E1085" s="12">
        <v>83</v>
      </c>
      <c r="F1085" s="12">
        <v>252</v>
      </c>
      <c r="G1085" s="12">
        <v>28</v>
      </c>
      <c r="H1085" s="12">
        <v>63</v>
      </c>
      <c r="I1085" s="12">
        <v>9</v>
      </c>
      <c r="J1085" s="12">
        <v>0</v>
      </c>
      <c r="K1085" s="12">
        <v>6</v>
      </c>
      <c r="L1085" s="12">
        <v>34</v>
      </c>
      <c r="M1085" s="12">
        <v>6</v>
      </c>
      <c r="N1085" s="12">
        <v>3</v>
      </c>
      <c r="O1085" s="12">
        <v>22</v>
      </c>
      <c r="P1085" s="12">
        <v>45</v>
      </c>
      <c r="AI1085" s="12"/>
    </row>
    <row r="1086" spans="1:35" x14ac:dyDescent="0.2">
      <c r="A1086" s="12" t="s">
        <v>1758</v>
      </c>
      <c r="B1086" s="12">
        <v>2012</v>
      </c>
      <c r="C1086" s="12" t="s">
        <v>158</v>
      </c>
      <c r="D1086" s="12" t="s">
        <v>161</v>
      </c>
      <c r="E1086" s="12">
        <v>87</v>
      </c>
      <c r="F1086" s="12">
        <v>257</v>
      </c>
      <c r="G1086" s="12">
        <v>29</v>
      </c>
      <c r="H1086" s="12">
        <v>66</v>
      </c>
      <c r="I1086" s="12">
        <v>15</v>
      </c>
      <c r="J1086" s="12">
        <v>2</v>
      </c>
      <c r="K1086" s="12">
        <v>6</v>
      </c>
      <c r="L1086" s="12">
        <v>29</v>
      </c>
      <c r="M1086" s="12">
        <v>0</v>
      </c>
      <c r="N1086" s="12">
        <v>0</v>
      </c>
      <c r="O1086" s="12">
        <v>31</v>
      </c>
      <c r="P1086" s="12">
        <v>61</v>
      </c>
      <c r="AI1086" s="12"/>
    </row>
    <row r="1087" spans="1:35" x14ac:dyDescent="0.2">
      <c r="A1087" s="12" t="s">
        <v>1351</v>
      </c>
      <c r="B1087" s="12">
        <v>2012</v>
      </c>
      <c r="C1087" s="12" t="s">
        <v>158</v>
      </c>
      <c r="D1087" s="12" t="s">
        <v>161</v>
      </c>
      <c r="E1087" s="12">
        <v>66</v>
      </c>
      <c r="F1087" s="12">
        <v>258</v>
      </c>
      <c r="G1087" s="12">
        <v>24</v>
      </c>
      <c r="H1087" s="12">
        <v>74</v>
      </c>
      <c r="I1087" s="12">
        <v>15</v>
      </c>
      <c r="J1087" s="12">
        <v>1</v>
      </c>
      <c r="K1087" s="12">
        <v>5</v>
      </c>
      <c r="L1087" s="12">
        <v>29</v>
      </c>
      <c r="M1087" s="12">
        <v>0</v>
      </c>
      <c r="N1087" s="12">
        <v>0</v>
      </c>
      <c r="O1087" s="12">
        <v>19</v>
      </c>
      <c r="P1087" s="12">
        <v>17</v>
      </c>
      <c r="AI1087" s="12"/>
    </row>
    <row r="1088" spans="1:35" x14ac:dyDescent="0.2">
      <c r="A1088" s="12" t="s">
        <v>1760</v>
      </c>
      <c r="B1088" s="12">
        <v>2012</v>
      </c>
      <c r="C1088" s="12" t="s">
        <v>168</v>
      </c>
      <c r="D1088" s="12" t="s">
        <v>157</v>
      </c>
      <c r="E1088" s="12">
        <v>76</v>
      </c>
      <c r="F1088" s="12">
        <v>259</v>
      </c>
      <c r="G1088" s="12">
        <v>33</v>
      </c>
      <c r="H1088" s="12">
        <v>76</v>
      </c>
      <c r="I1088" s="12">
        <v>15</v>
      </c>
      <c r="J1088" s="12">
        <v>2</v>
      </c>
      <c r="K1088" s="12">
        <v>2</v>
      </c>
      <c r="L1088" s="12">
        <v>19</v>
      </c>
      <c r="M1088" s="12">
        <v>16</v>
      </c>
      <c r="N1088" s="12">
        <v>3</v>
      </c>
      <c r="O1088" s="12">
        <v>8</v>
      </c>
      <c r="P1088" s="12">
        <v>47</v>
      </c>
      <c r="AI1088" s="12"/>
    </row>
    <row r="1089" spans="1:35" x14ac:dyDescent="0.2">
      <c r="A1089" s="12" t="s">
        <v>1335</v>
      </c>
      <c r="B1089" s="12">
        <v>2012</v>
      </c>
      <c r="C1089" s="12" t="s">
        <v>177</v>
      </c>
      <c r="D1089" s="12" t="s">
        <v>161</v>
      </c>
      <c r="E1089" s="12">
        <v>103</v>
      </c>
      <c r="F1089" s="12">
        <v>259</v>
      </c>
      <c r="G1089" s="12">
        <v>29</v>
      </c>
      <c r="H1089" s="12">
        <v>60</v>
      </c>
      <c r="I1089" s="12">
        <v>8</v>
      </c>
      <c r="J1089" s="12">
        <v>4</v>
      </c>
      <c r="K1089" s="12">
        <v>0</v>
      </c>
      <c r="L1089" s="12">
        <v>17</v>
      </c>
      <c r="M1089" s="12">
        <v>13</v>
      </c>
      <c r="N1089" s="12">
        <v>6</v>
      </c>
      <c r="O1089" s="12">
        <v>16</v>
      </c>
      <c r="P1089" s="12">
        <v>52</v>
      </c>
      <c r="AI1089" s="12"/>
    </row>
    <row r="1090" spans="1:35" x14ac:dyDescent="0.2">
      <c r="A1090" s="12" t="s">
        <v>1477</v>
      </c>
      <c r="B1090" s="12">
        <v>2012</v>
      </c>
      <c r="C1090" s="12" t="s">
        <v>186</v>
      </c>
      <c r="D1090" s="12" t="s">
        <v>161</v>
      </c>
      <c r="E1090" s="12">
        <v>71</v>
      </c>
      <c r="F1090" s="12">
        <v>260</v>
      </c>
      <c r="G1090" s="12">
        <v>28</v>
      </c>
      <c r="H1090" s="12">
        <v>57</v>
      </c>
      <c r="I1090" s="12">
        <v>11</v>
      </c>
      <c r="J1090" s="12">
        <v>0</v>
      </c>
      <c r="K1090" s="12">
        <v>14</v>
      </c>
      <c r="L1090" s="12">
        <v>56</v>
      </c>
      <c r="M1090" s="12">
        <v>0</v>
      </c>
      <c r="N1090" s="12">
        <v>0</v>
      </c>
      <c r="O1090" s="12">
        <v>25</v>
      </c>
      <c r="P1090" s="12">
        <v>99</v>
      </c>
      <c r="AI1090" s="12"/>
    </row>
    <row r="1091" spans="1:35" x14ac:dyDescent="0.2">
      <c r="A1091" s="12" t="s">
        <v>1633</v>
      </c>
      <c r="B1091" s="12">
        <v>2012</v>
      </c>
      <c r="C1091" s="12" t="s">
        <v>170</v>
      </c>
      <c r="D1091" s="12" t="s">
        <v>157</v>
      </c>
      <c r="E1091" s="12">
        <v>75</v>
      </c>
      <c r="F1091" s="12">
        <v>262</v>
      </c>
      <c r="G1091" s="12">
        <v>19</v>
      </c>
      <c r="H1091" s="12">
        <v>57</v>
      </c>
      <c r="I1091" s="12">
        <v>15</v>
      </c>
      <c r="J1091" s="12">
        <v>0</v>
      </c>
      <c r="K1091" s="12">
        <v>1</v>
      </c>
      <c r="L1091" s="12">
        <v>18</v>
      </c>
      <c r="M1091" s="12">
        <v>1</v>
      </c>
      <c r="N1091" s="12">
        <v>0</v>
      </c>
      <c r="O1091" s="12">
        <v>9</v>
      </c>
      <c r="P1091" s="12">
        <v>53</v>
      </c>
      <c r="AI1091" s="12"/>
    </row>
    <row r="1092" spans="1:35" x14ac:dyDescent="0.2">
      <c r="A1092" s="12" t="s">
        <v>1675</v>
      </c>
      <c r="B1092" s="12">
        <v>2012</v>
      </c>
      <c r="C1092" s="12" t="s">
        <v>174</v>
      </c>
      <c r="D1092" s="12" t="s">
        <v>161</v>
      </c>
      <c r="E1092" s="12">
        <v>92</v>
      </c>
      <c r="F1092" s="12">
        <v>265</v>
      </c>
      <c r="G1092" s="12">
        <v>27</v>
      </c>
      <c r="H1092" s="12">
        <v>61</v>
      </c>
      <c r="I1092" s="12">
        <v>13</v>
      </c>
      <c r="J1092" s="12">
        <v>1</v>
      </c>
      <c r="K1092" s="12">
        <v>8</v>
      </c>
      <c r="L1092" s="12">
        <v>35</v>
      </c>
      <c r="M1092" s="12">
        <v>1</v>
      </c>
      <c r="N1092" s="12">
        <v>1</v>
      </c>
      <c r="O1092" s="12">
        <v>24</v>
      </c>
      <c r="P1092" s="12">
        <v>60</v>
      </c>
      <c r="AI1092" s="12"/>
    </row>
    <row r="1093" spans="1:35" x14ac:dyDescent="0.2">
      <c r="A1093" s="12" t="s">
        <v>1621</v>
      </c>
      <c r="B1093" s="12">
        <v>2012</v>
      </c>
      <c r="C1093" s="12" t="s">
        <v>170</v>
      </c>
      <c r="D1093" s="12" t="s">
        <v>157</v>
      </c>
      <c r="E1093" s="12">
        <v>84</v>
      </c>
      <c r="F1093" s="12">
        <v>265</v>
      </c>
      <c r="G1093" s="12">
        <v>48</v>
      </c>
      <c r="H1093" s="12">
        <v>77</v>
      </c>
      <c r="I1093" s="12">
        <v>18</v>
      </c>
      <c r="J1093" s="12">
        <v>0</v>
      </c>
      <c r="K1093" s="12">
        <v>21</v>
      </c>
      <c r="L1093" s="12">
        <v>52</v>
      </c>
      <c r="M1093" s="12">
        <v>1</v>
      </c>
      <c r="N1093" s="12">
        <v>1</v>
      </c>
      <c r="O1093" s="12">
        <v>26</v>
      </c>
      <c r="P1093" s="12">
        <v>90</v>
      </c>
      <c r="AI1093" s="12"/>
    </row>
    <row r="1094" spans="1:35" x14ac:dyDescent="0.2">
      <c r="A1094" s="12" t="s">
        <v>1692</v>
      </c>
      <c r="B1094" s="12">
        <v>2012</v>
      </c>
      <c r="C1094" s="12" t="s">
        <v>162</v>
      </c>
      <c r="D1094" s="12" t="s">
        <v>161</v>
      </c>
      <c r="E1094" s="12">
        <v>90</v>
      </c>
      <c r="F1094" s="12">
        <v>265</v>
      </c>
      <c r="G1094" s="12">
        <v>26</v>
      </c>
      <c r="H1094" s="12">
        <v>58</v>
      </c>
      <c r="I1094" s="12">
        <v>20</v>
      </c>
      <c r="J1094" s="12">
        <v>0</v>
      </c>
      <c r="K1094" s="12">
        <v>4</v>
      </c>
      <c r="L1094" s="12">
        <v>28</v>
      </c>
      <c r="M1094" s="12">
        <v>0</v>
      </c>
      <c r="N1094" s="12">
        <v>2</v>
      </c>
      <c r="O1094" s="12">
        <v>36</v>
      </c>
      <c r="P1094" s="12">
        <v>55</v>
      </c>
      <c r="AI1094" s="12"/>
    </row>
    <row r="1095" spans="1:35" x14ac:dyDescent="0.2">
      <c r="A1095" s="12" t="s">
        <v>1926</v>
      </c>
      <c r="B1095" s="12">
        <v>2012</v>
      </c>
      <c r="C1095" s="12" t="s">
        <v>168</v>
      </c>
      <c r="D1095" s="12" t="s">
        <v>157</v>
      </c>
      <c r="E1095" s="12">
        <v>75</v>
      </c>
      <c r="F1095" s="12">
        <v>267</v>
      </c>
      <c r="G1095" s="12">
        <v>34</v>
      </c>
      <c r="H1095" s="12">
        <v>77</v>
      </c>
      <c r="I1095" s="12">
        <v>14</v>
      </c>
      <c r="J1095" s="12">
        <v>0</v>
      </c>
      <c r="K1095" s="12">
        <v>15</v>
      </c>
      <c r="L1095" s="12">
        <v>54</v>
      </c>
      <c r="M1095" s="12">
        <v>4</v>
      </c>
      <c r="N1095" s="12">
        <v>1</v>
      </c>
      <c r="O1095" s="12">
        <v>13</v>
      </c>
      <c r="P1095" s="12">
        <v>70</v>
      </c>
      <c r="AI1095" s="12"/>
    </row>
    <row r="1096" spans="1:35" x14ac:dyDescent="0.2">
      <c r="A1096" s="12" t="s">
        <v>1787</v>
      </c>
      <c r="B1096" s="12">
        <v>2012</v>
      </c>
      <c r="C1096" s="12" t="s">
        <v>168</v>
      </c>
      <c r="D1096" s="12" t="s">
        <v>157</v>
      </c>
      <c r="E1096" s="12">
        <v>88</v>
      </c>
      <c r="F1096" s="12">
        <v>267</v>
      </c>
      <c r="G1096" s="12">
        <v>38</v>
      </c>
      <c r="H1096" s="12">
        <v>65</v>
      </c>
      <c r="I1096" s="12">
        <v>21</v>
      </c>
      <c r="J1096" s="12">
        <v>0</v>
      </c>
      <c r="K1096" s="12">
        <v>6</v>
      </c>
      <c r="L1096" s="12">
        <v>33</v>
      </c>
      <c r="M1096" s="12">
        <v>3</v>
      </c>
      <c r="N1096" s="12">
        <v>0</v>
      </c>
      <c r="O1096" s="12">
        <v>37</v>
      </c>
      <c r="P1096" s="12">
        <v>63</v>
      </c>
      <c r="AI1096" s="12"/>
    </row>
    <row r="1097" spans="1:35" x14ac:dyDescent="0.2">
      <c r="A1097" s="12" t="s">
        <v>1534</v>
      </c>
      <c r="B1097" s="12">
        <v>2012</v>
      </c>
      <c r="C1097" s="12" t="s">
        <v>180</v>
      </c>
      <c r="D1097" s="12" t="s">
        <v>161</v>
      </c>
      <c r="E1097" s="12">
        <v>107</v>
      </c>
      <c r="F1097" s="12">
        <v>272</v>
      </c>
      <c r="G1097" s="12">
        <v>37</v>
      </c>
      <c r="H1097" s="12">
        <v>75</v>
      </c>
      <c r="I1097" s="12">
        <v>14</v>
      </c>
      <c r="J1097" s="12">
        <v>4</v>
      </c>
      <c r="K1097" s="12">
        <v>1</v>
      </c>
      <c r="L1097" s="12">
        <v>28</v>
      </c>
      <c r="M1097" s="12">
        <v>1</v>
      </c>
      <c r="N1097" s="12">
        <v>1</v>
      </c>
      <c r="O1097" s="12">
        <v>27</v>
      </c>
      <c r="P1097" s="12">
        <v>50</v>
      </c>
      <c r="AI1097" s="12"/>
    </row>
    <row r="1098" spans="1:35" x14ac:dyDescent="0.2">
      <c r="A1098" s="12" t="s">
        <v>1671</v>
      </c>
      <c r="B1098" s="12">
        <v>2012</v>
      </c>
      <c r="C1098" s="12" t="s">
        <v>167</v>
      </c>
      <c r="D1098" s="12" t="s">
        <v>157</v>
      </c>
      <c r="E1098" s="12">
        <v>74</v>
      </c>
      <c r="F1098" s="12">
        <v>273</v>
      </c>
      <c r="G1098" s="12">
        <v>39</v>
      </c>
      <c r="H1098" s="12">
        <v>79</v>
      </c>
      <c r="I1098" s="12">
        <v>14</v>
      </c>
      <c r="J1098" s="12">
        <v>0</v>
      </c>
      <c r="K1098" s="12">
        <v>17</v>
      </c>
      <c r="L1098" s="12">
        <v>55</v>
      </c>
      <c r="M1098" s="12">
        <v>2</v>
      </c>
      <c r="N1098" s="12">
        <v>3</v>
      </c>
      <c r="O1098" s="12">
        <v>33</v>
      </c>
      <c r="P1098" s="12">
        <v>61</v>
      </c>
      <c r="AI1098" s="12"/>
    </row>
    <row r="1099" spans="1:35" x14ac:dyDescent="0.2">
      <c r="A1099" s="12" t="s">
        <v>110</v>
      </c>
      <c r="B1099" s="12">
        <v>2012</v>
      </c>
      <c r="C1099" s="12" t="s">
        <v>170</v>
      </c>
      <c r="D1099" s="12" t="s">
        <v>157</v>
      </c>
      <c r="E1099" s="12">
        <v>75</v>
      </c>
      <c r="F1099" s="12">
        <v>274</v>
      </c>
      <c r="G1099" s="12">
        <v>34</v>
      </c>
      <c r="H1099" s="12">
        <v>66</v>
      </c>
      <c r="I1099" s="12">
        <v>16</v>
      </c>
      <c r="J1099" s="12">
        <v>0</v>
      </c>
      <c r="K1099" s="12">
        <v>9</v>
      </c>
      <c r="L1099" s="12">
        <v>33</v>
      </c>
      <c r="M1099" s="12">
        <v>4</v>
      </c>
      <c r="N1099" s="12">
        <v>1</v>
      </c>
      <c r="O1099" s="12">
        <v>14</v>
      </c>
      <c r="P1099" s="12">
        <v>61</v>
      </c>
      <c r="AI1099" s="12"/>
    </row>
    <row r="1100" spans="1:35" x14ac:dyDescent="0.2">
      <c r="A1100" s="12" t="s">
        <v>1815</v>
      </c>
      <c r="B1100" s="12">
        <v>2012</v>
      </c>
      <c r="C1100" s="12" t="s">
        <v>172</v>
      </c>
      <c r="D1100" s="12" t="s">
        <v>161</v>
      </c>
      <c r="E1100" s="12">
        <v>105</v>
      </c>
      <c r="F1100" s="12">
        <v>275</v>
      </c>
      <c r="G1100" s="12">
        <v>35</v>
      </c>
      <c r="H1100" s="12">
        <v>66</v>
      </c>
      <c r="I1100" s="12">
        <v>15</v>
      </c>
      <c r="J1100" s="12">
        <v>5</v>
      </c>
      <c r="K1100" s="12">
        <v>5</v>
      </c>
      <c r="L1100" s="12">
        <v>32</v>
      </c>
      <c r="M1100" s="12">
        <v>8</v>
      </c>
      <c r="N1100" s="12">
        <v>4</v>
      </c>
      <c r="O1100" s="12">
        <v>17</v>
      </c>
      <c r="P1100" s="12">
        <v>42</v>
      </c>
      <c r="AI1100" s="12"/>
    </row>
    <row r="1101" spans="1:35" x14ac:dyDescent="0.2">
      <c r="A1101" s="12" t="s">
        <v>1603</v>
      </c>
      <c r="B1101" s="12">
        <v>2012</v>
      </c>
      <c r="C1101" s="12" t="s">
        <v>183</v>
      </c>
      <c r="D1101" s="12" t="s">
        <v>161</v>
      </c>
      <c r="E1101" s="12">
        <v>83</v>
      </c>
      <c r="F1101" s="12">
        <v>277</v>
      </c>
      <c r="G1101" s="12">
        <v>22</v>
      </c>
      <c r="H1101" s="12">
        <v>59</v>
      </c>
      <c r="I1101" s="12">
        <v>12</v>
      </c>
      <c r="J1101" s="12">
        <v>1</v>
      </c>
      <c r="K1101" s="12">
        <v>6</v>
      </c>
      <c r="L1101" s="12">
        <v>26</v>
      </c>
      <c r="M1101" s="12">
        <v>1</v>
      </c>
      <c r="N1101" s="12">
        <v>2</v>
      </c>
      <c r="O1101" s="12">
        <v>13</v>
      </c>
      <c r="P1101" s="12">
        <v>59</v>
      </c>
      <c r="AI1101" s="12"/>
    </row>
    <row r="1102" spans="1:35" x14ac:dyDescent="0.2">
      <c r="A1102" s="12" t="s">
        <v>1939</v>
      </c>
      <c r="B1102" s="12">
        <v>2012</v>
      </c>
      <c r="C1102" s="12" t="s">
        <v>188</v>
      </c>
      <c r="D1102" s="12" t="s">
        <v>161</v>
      </c>
      <c r="E1102" s="12">
        <v>73</v>
      </c>
      <c r="F1102" s="12">
        <v>277</v>
      </c>
      <c r="G1102" s="12">
        <v>37</v>
      </c>
      <c r="H1102" s="12">
        <v>76</v>
      </c>
      <c r="I1102" s="12">
        <v>20</v>
      </c>
      <c r="J1102" s="12">
        <v>5</v>
      </c>
      <c r="K1102" s="12">
        <v>8</v>
      </c>
      <c r="L1102" s="12">
        <v>37</v>
      </c>
      <c r="M1102" s="12">
        <v>7</v>
      </c>
      <c r="N1102" s="12">
        <v>0</v>
      </c>
      <c r="O1102" s="12">
        <v>9</v>
      </c>
      <c r="P1102" s="12">
        <v>54</v>
      </c>
      <c r="AI1102" s="12"/>
    </row>
    <row r="1103" spans="1:35" x14ac:dyDescent="0.2">
      <c r="A1103" s="12" t="s">
        <v>1315</v>
      </c>
      <c r="B1103" s="12">
        <v>2012</v>
      </c>
      <c r="C1103" s="12" t="s">
        <v>171</v>
      </c>
      <c r="D1103" s="12" t="s">
        <v>157</v>
      </c>
      <c r="E1103" s="12">
        <v>113</v>
      </c>
      <c r="F1103" s="12">
        <v>278</v>
      </c>
      <c r="G1103" s="12">
        <v>36</v>
      </c>
      <c r="H1103" s="12">
        <v>78</v>
      </c>
      <c r="I1103" s="12">
        <v>12</v>
      </c>
      <c r="J1103" s="12">
        <v>0</v>
      </c>
      <c r="K1103" s="12">
        <v>16</v>
      </c>
      <c r="L1103" s="12">
        <v>37</v>
      </c>
      <c r="M1103" s="12">
        <v>0</v>
      </c>
      <c r="N1103" s="12">
        <v>0</v>
      </c>
      <c r="O1103" s="12">
        <v>30</v>
      </c>
      <c r="P1103" s="12">
        <v>59</v>
      </c>
      <c r="AI1103" s="12"/>
    </row>
    <row r="1104" spans="1:35" x14ac:dyDescent="0.2">
      <c r="A1104" s="12" t="s">
        <v>1447</v>
      </c>
      <c r="B1104" s="12">
        <v>2012</v>
      </c>
      <c r="C1104" s="12" t="s">
        <v>170</v>
      </c>
      <c r="D1104" s="12" t="s">
        <v>157</v>
      </c>
      <c r="E1104" s="12">
        <v>99</v>
      </c>
      <c r="F1104" s="12">
        <v>279</v>
      </c>
      <c r="G1104" s="12">
        <v>46</v>
      </c>
      <c r="H1104" s="12">
        <v>73</v>
      </c>
      <c r="I1104" s="12">
        <v>10</v>
      </c>
      <c r="J1104" s="12">
        <v>0</v>
      </c>
      <c r="K1104" s="12">
        <v>18</v>
      </c>
      <c r="L1104" s="12">
        <v>47</v>
      </c>
      <c r="M1104" s="12">
        <v>3</v>
      </c>
      <c r="N1104" s="12">
        <v>1</v>
      </c>
      <c r="O1104" s="12">
        <v>44</v>
      </c>
      <c r="P1104" s="12">
        <v>104</v>
      </c>
      <c r="AI1104" s="12"/>
    </row>
    <row r="1105" spans="1:35" x14ac:dyDescent="0.2">
      <c r="A1105" s="12" t="s">
        <v>1929</v>
      </c>
      <c r="B1105" s="12">
        <v>2012</v>
      </c>
      <c r="C1105" s="12" t="s">
        <v>173</v>
      </c>
      <c r="D1105" s="12" t="s">
        <v>161</v>
      </c>
      <c r="E1105" s="12">
        <v>91</v>
      </c>
      <c r="F1105" s="12">
        <v>282</v>
      </c>
      <c r="G1105" s="12">
        <v>40</v>
      </c>
      <c r="H1105" s="12">
        <v>71</v>
      </c>
      <c r="I1105" s="12">
        <v>12</v>
      </c>
      <c r="J1105" s="12">
        <v>1</v>
      </c>
      <c r="K1105" s="12">
        <v>7</v>
      </c>
      <c r="L1105" s="12">
        <v>28</v>
      </c>
      <c r="M1105" s="12">
        <v>4</v>
      </c>
      <c r="N1105" s="12">
        <v>4</v>
      </c>
      <c r="O1105" s="12">
        <v>25</v>
      </c>
      <c r="P1105" s="12">
        <v>98</v>
      </c>
      <c r="AI1105" s="12"/>
    </row>
    <row r="1106" spans="1:35" x14ac:dyDescent="0.2">
      <c r="A1106" s="12" t="s">
        <v>1649</v>
      </c>
      <c r="B1106" s="12">
        <v>2012</v>
      </c>
      <c r="C1106" s="12" t="s">
        <v>177</v>
      </c>
      <c r="D1106" s="12" t="s">
        <v>161</v>
      </c>
      <c r="E1106" s="12">
        <v>78</v>
      </c>
      <c r="F1106" s="12">
        <v>283</v>
      </c>
      <c r="G1106" s="12">
        <v>26</v>
      </c>
      <c r="H1106" s="12">
        <v>84</v>
      </c>
      <c r="I1106" s="12">
        <v>20</v>
      </c>
      <c r="J1106" s="12">
        <v>0</v>
      </c>
      <c r="K1106" s="12">
        <v>6</v>
      </c>
      <c r="L1106" s="12">
        <v>40</v>
      </c>
      <c r="M1106" s="12">
        <v>2</v>
      </c>
      <c r="N1106" s="12">
        <v>1</v>
      </c>
      <c r="O1106" s="12">
        <v>9</v>
      </c>
      <c r="P1106" s="12">
        <v>34</v>
      </c>
      <c r="AI1106" s="12"/>
    </row>
    <row r="1107" spans="1:35" x14ac:dyDescent="0.2">
      <c r="A1107" s="12" t="s">
        <v>1393</v>
      </c>
      <c r="B1107" s="12">
        <v>2012</v>
      </c>
      <c r="C1107" s="12" t="s">
        <v>170</v>
      </c>
      <c r="D1107" s="12" t="s">
        <v>157</v>
      </c>
      <c r="E1107" s="12">
        <v>74</v>
      </c>
      <c r="F1107" s="12">
        <v>283</v>
      </c>
      <c r="G1107" s="12">
        <v>31</v>
      </c>
      <c r="H1107" s="12">
        <v>64</v>
      </c>
      <c r="I1107" s="12">
        <v>13</v>
      </c>
      <c r="J1107" s="12">
        <v>0</v>
      </c>
      <c r="K1107" s="12">
        <v>11</v>
      </c>
      <c r="L1107" s="12">
        <v>52</v>
      </c>
      <c r="M1107" s="12">
        <v>0</v>
      </c>
      <c r="N1107" s="12">
        <v>1</v>
      </c>
      <c r="O1107" s="12">
        <v>24</v>
      </c>
      <c r="P1107" s="12">
        <v>85</v>
      </c>
      <c r="AI1107" s="12"/>
    </row>
    <row r="1108" spans="1:35" x14ac:dyDescent="0.2">
      <c r="A1108" s="12" t="s">
        <v>1580</v>
      </c>
      <c r="B1108" s="12">
        <v>2012</v>
      </c>
      <c r="C1108" s="12" t="s">
        <v>172</v>
      </c>
      <c r="D1108" s="12" t="s">
        <v>161</v>
      </c>
      <c r="E1108" s="12">
        <v>86</v>
      </c>
      <c r="F1108" s="12">
        <v>284</v>
      </c>
      <c r="G1108" s="12">
        <v>44</v>
      </c>
      <c r="H1108" s="12">
        <v>74</v>
      </c>
      <c r="I1108" s="12">
        <v>21</v>
      </c>
      <c r="J1108" s="12">
        <v>0</v>
      </c>
      <c r="K1108" s="12">
        <v>16</v>
      </c>
      <c r="L1108" s="12">
        <v>46</v>
      </c>
      <c r="M1108" s="12">
        <v>0</v>
      </c>
      <c r="N1108" s="12">
        <v>1</v>
      </c>
      <c r="O1108" s="12">
        <v>36</v>
      </c>
      <c r="P1108" s="12">
        <v>41</v>
      </c>
      <c r="AI1108" s="12"/>
    </row>
    <row r="1109" spans="1:35" x14ac:dyDescent="0.2">
      <c r="A1109" s="12" t="s">
        <v>1943</v>
      </c>
      <c r="B1109" s="12">
        <v>2012</v>
      </c>
      <c r="C1109" s="12" t="s">
        <v>163</v>
      </c>
      <c r="D1109" s="12" t="s">
        <v>161</v>
      </c>
      <c r="E1109" s="12">
        <v>93</v>
      </c>
      <c r="F1109" s="12">
        <v>285</v>
      </c>
      <c r="G1109" s="12">
        <v>29</v>
      </c>
      <c r="H1109" s="12">
        <v>84</v>
      </c>
      <c r="I1109" s="12">
        <v>11</v>
      </c>
      <c r="J1109" s="12">
        <v>3</v>
      </c>
      <c r="K1109" s="12">
        <v>2</v>
      </c>
      <c r="L1109" s="12">
        <v>28</v>
      </c>
      <c r="M1109" s="12">
        <v>7</v>
      </c>
      <c r="N1109" s="12">
        <v>0</v>
      </c>
      <c r="O1109" s="12">
        <v>21</v>
      </c>
      <c r="P1109" s="12">
        <v>58</v>
      </c>
      <c r="AI1109" s="12"/>
    </row>
    <row r="1110" spans="1:35" x14ac:dyDescent="0.2">
      <c r="A1110" s="12" t="s">
        <v>1811</v>
      </c>
      <c r="B1110" s="12">
        <v>2012</v>
      </c>
      <c r="C1110" s="12" t="s">
        <v>159</v>
      </c>
      <c r="D1110" s="12" t="s">
        <v>157</v>
      </c>
      <c r="E1110" s="12">
        <v>93</v>
      </c>
      <c r="F1110" s="12">
        <v>285</v>
      </c>
      <c r="G1110" s="12">
        <v>42</v>
      </c>
      <c r="H1110" s="12">
        <v>65</v>
      </c>
      <c r="I1110" s="12">
        <v>12</v>
      </c>
      <c r="J1110" s="12">
        <v>3</v>
      </c>
      <c r="K1110" s="12">
        <v>10</v>
      </c>
      <c r="L1110" s="12">
        <v>36</v>
      </c>
      <c r="M1110" s="12">
        <v>3</v>
      </c>
      <c r="N1110" s="12">
        <v>0</v>
      </c>
      <c r="O1110" s="12">
        <v>26</v>
      </c>
      <c r="P1110" s="12">
        <v>80</v>
      </c>
      <c r="AI1110" s="12"/>
    </row>
    <row r="1111" spans="1:35" x14ac:dyDescent="0.2">
      <c r="A1111" s="12" t="s">
        <v>1716</v>
      </c>
      <c r="B1111" s="12">
        <v>2012</v>
      </c>
      <c r="C1111" s="12" t="s">
        <v>172</v>
      </c>
      <c r="D1111" s="12" t="s">
        <v>161</v>
      </c>
      <c r="E1111" s="12">
        <v>120</v>
      </c>
      <c r="F1111" s="12">
        <v>287</v>
      </c>
      <c r="G1111" s="12">
        <v>32</v>
      </c>
      <c r="H1111" s="12">
        <v>71</v>
      </c>
      <c r="I1111" s="12">
        <v>18</v>
      </c>
      <c r="J1111" s="12">
        <v>2</v>
      </c>
      <c r="K1111" s="12">
        <v>9</v>
      </c>
      <c r="L1111" s="12">
        <v>48</v>
      </c>
      <c r="M1111" s="12">
        <v>3</v>
      </c>
      <c r="N1111" s="12">
        <v>3</v>
      </c>
      <c r="O1111" s="12">
        <v>29</v>
      </c>
      <c r="P1111" s="12">
        <v>71</v>
      </c>
      <c r="AI1111" s="12"/>
    </row>
    <row r="1112" spans="1:35" x14ac:dyDescent="0.2">
      <c r="A1112" s="12" t="s">
        <v>1555</v>
      </c>
      <c r="B1112" s="12">
        <v>2012</v>
      </c>
      <c r="C1112" s="12" t="s">
        <v>176</v>
      </c>
      <c r="D1112" s="12" t="s">
        <v>157</v>
      </c>
      <c r="E1112" s="12">
        <v>105</v>
      </c>
      <c r="F1112" s="12">
        <v>287</v>
      </c>
      <c r="G1112" s="12">
        <v>23</v>
      </c>
      <c r="H1112" s="12">
        <v>70</v>
      </c>
      <c r="I1112" s="12">
        <v>16</v>
      </c>
      <c r="J1112" s="12">
        <v>0</v>
      </c>
      <c r="K1112" s="12">
        <v>4</v>
      </c>
      <c r="L1112" s="12">
        <v>29</v>
      </c>
      <c r="M1112" s="12">
        <v>0</v>
      </c>
      <c r="N1112" s="12">
        <v>2</v>
      </c>
      <c r="O1112" s="12">
        <v>27</v>
      </c>
      <c r="P1112" s="12">
        <v>63</v>
      </c>
      <c r="AI1112" s="12"/>
    </row>
    <row r="1113" spans="1:35" x14ac:dyDescent="0.2">
      <c r="A1113" s="12" t="s">
        <v>1627</v>
      </c>
      <c r="B1113" s="12">
        <v>2012</v>
      </c>
      <c r="C1113" s="12" t="s">
        <v>163</v>
      </c>
      <c r="D1113" s="12" t="s">
        <v>161</v>
      </c>
      <c r="E1113" s="12">
        <v>91</v>
      </c>
      <c r="F1113" s="12">
        <v>288</v>
      </c>
      <c r="G1113" s="12">
        <v>38</v>
      </c>
      <c r="H1113" s="12">
        <v>90</v>
      </c>
      <c r="I1113" s="12">
        <v>23</v>
      </c>
      <c r="J1113" s="12">
        <v>1</v>
      </c>
      <c r="K1113" s="12">
        <v>13</v>
      </c>
      <c r="L1113" s="12">
        <v>36</v>
      </c>
      <c r="M1113" s="12">
        <v>14</v>
      </c>
      <c r="N1113" s="12">
        <v>8</v>
      </c>
      <c r="O1113" s="12">
        <v>29</v>
      </c>
      <c r="P1113" s="12">
        <v>84</v>
      </c>
      <c r="AI1113" s="12"/>
    </row>
    <row r="1114" spans="1:35" x14ac:dyDescent="0.2">
      <c r="A1114" s="12" t="s">
        <v>1478</v>
      </c>
      <c r="B1114" s="12">
        <v>2012</v>
      </c>
      <c r="C1114" s="12" t="s">
        <v>181</v>
      </c>
      <c r="D1114" s="12" t="s">
        <v>157</v>
      </c>
      <c r="E1114" s="12">
        <v>100</v>
      </c>
      <c r="F1114" s="12">
        <v>289</v>
      </c>
      <c r="G1114" s="12">
        <v>35</v>
      </c>
      <c r="H1114" s="12">
        <v>74</v>
      </c>
      <c r="I1114" s="12">
        <v>11</v>
      </c>
      <c r="J1114" s="12">
        <v>0</v>
      </c>
      <c r="K1114" s="12">
        <v>2</v>
      </c>
      <c r="L1114" s="12">
        <v>20</v>
      </c>
      <c r="M1114" s="12">
        <v>17</v>
      </c>
      <c r="N1114" s="12">
        <v>2</v>
      </c>
      <c r="O1114" s="12">
        <v>25</v>
      </c>
      <c r="P1114" s="12">
        <v>38</v>
      </c>
      <c r="AI1114" s="12"/>
    </row>
    <row r="1115" spans="1:35" x14ac:dyDescent="0.2">
      <c r="A1115" s="12" t="s">
        <v>1620</v>
      </c>
      <c r="B1115" s="12">
        <v>2012</v>
      </c>
      <c r="C1115" s="12" t="s">
        <v>166</v>
      </c>
      <c r="D1115" s="12" t="s">
        <v>161</v>
      </c>
      <c r="E1115" s="12">
        <v>122</v>
      </c>
      <c r="F1115" s="12">
        <v>289</v>
      </c>
      <c r="G1115" s="12">
        <v>44</v>
      </c>
      <c r="H1115" s="12">
        <v>69</v>
      </c>
      <c r="I1115" s="12">
        <v>5</v>
      </c>
      <c r="J1115" s="12">
        <v>3</v>
      </c>
      <c r="K1115" s="12">
        <v>3</v>
      </c>
      <c r="L1115" s="12">
        <v>16</v>
      </c>
      <c r="M1115" s="12">
        <v>12</v>
      </c>
      <c r="N1115" s="12">
        <v>5</v>
      </c>
      <c r="O1115" s="12">
        <v>20</v>
      </c>
      <c r="P1115" s="12">
        <v>63</v>
      </c>
      <c r="AI1115" s="12"/>
    </row>
    <row r="1116" spans="1:35" x14ac:dyDescent="0.2">
      <c r="A1116" s="12" t="s">
        <v>1871</v>
      </c>
      <c r="B1116" s="12">
        <v>2012</v>
      </c>
      <c r="C1116" s="12" t="s">
        <v>178</v>
      </c>
      <c r="D1116" s="12" t="s">
        <v>157</v>
      </c>
      <c r="E1116" s="12">
        <v>76</v>
      </c>
      <c r="F1116" s="12">
        <v>289</v>
      </c>
      <c r="G1116" s="12">
        <v>38</v>
      </c>
      <c r="H1116" s="12">
        <v>87</v>
      </c>
      <c r="I1116" s="12">
        <v>16</v>
      </c>
      <c r="J1116" s="12">
        <v>0</v>
      </c>
      <c r="K1116" s="12">
        <v>11</v>
      </c>
      <c r="L1116" s="12">
        <v>39</v>
      </c>
      <c r="M1116" s="12">
        <v>0</v>
      </c>
      <c r="N1116" s="12">
        <v>0</v>
      </c>
      <c r="O1116" s="12">
        <v>12</v>
      </c>
      <c r="P1116" s="12">
        <v>27</v>
      </c>
      <c r="AI1116" s="12"/>
    </row>
    <row r="1117" spans="1:35" x14ac:dyDescent="0.2">
      <c r="A1117" s="12" t="s">
        <v>1893</v>
      </c>
      <c r="B1117" s="12">
        <v>2012</v>
      </c>
      <c r="C1117" s="12" t="s">
        <v>182</v>
      </c>
      <c r="D1117" s="12" t="s">
        <v>157</v>
      </c>
      <c r="E1117" s="12">
        <v>94</v>
      </c>
      <c r="F1117" s="12">
        <v>291</v>
      </c>
      <c r="G1117" s="12">
        <v>44</v>
      </c>
      <c r="H1117" s="12">
        <v>75</v>
      </c>
      <c r="I1117" s="12">
        <v>10</v>
      </c>
      <c r="J1117" s="12">
        <v>6</v>
      </c>
      <c r="K1117" s="12">
        <v>2</v>
      </c>
      <c r="L1117" s="12">
        <v>29</v>
      </c>
      <c r="M1117" s="12">
        <v>21</v>
      </c>
      <c r="N1117" s="12">
        <v>0</v>
      </c>
      <c r="O1117" s="12">
        <v>25</v>
      </c>
      <c r="P1117" s="12">
        <v>80</v>
      </c>
      <c r="AI1117" s="12"/>
    </row>
    <row r="1118" spans="1:35" x14ac:dyDescent="0.2">
      <c r="A1118" s="12" t="s">
        <v>1768</v>
      </c>
      <c r="B1118" s="12">
        <v>2012</v>
      </c>
      <c r="C1118" s="12" t="s">
        <v>178</v>
      </c>
      <c r="D1118" s="12" t="s">
        <v>157</v>
      </c>
      <c r="E1118" s="12">
        <v>102</v>
      </c>
      <c r="F1118" s="12">
        <v>292</v>
      </c>
      <c r="G1118" s="12">
        <v>52</v>
      </c>
      <c r="H1118" s="12">
        <v>76</v>
      </c>
      <c r="I1118" s="12">
        <v>8</v>
      </c>
      <c r="J1118" s="12">
        <v>5</v>
      </c>
      <c r="K1118" s="12">
        <v>0</v>
      </c>
      <c r="L1118" s="12">
        <v>9</v>
      </c>
      <c r="M1118" s="12">
        <v>30</v>
      </c>
      <c r="N1118" s="12">
        <v>5</v>
      </c>
      <c r="O1118" s="12">
        <v>30</v>
      </c>
      <c r="P1118" s="12">
        <v>56</v>
      </c>
      <c r="AI1118" s="12"/>
    </row>
    <row r="1119" spans="1:35" x14ac:dyDescent="0.2">
      <c r="A1119" s="12" t="s">
        <v>1351</v>
      </c>
      <c r="B1119" s="12">
        <v>2012</v>
      </c>
      <c r="C1119" s="12" t="s">
        <v>163</v>
      </c>
      <c r="D1119" s="12" t="s">
        <v>161</v>
      </c>
      <c r="E1119" s="12">
        <v>81</v>
      </c>
      <c r="F1119" s="12">
        <v>292</v>
      </c>
      <c r="G1119" s="12">
        <v>29</v>
      </c>
      <c r="H1119" s="12">
        <v>71</v>
      </c>
      <c r="I1119" s="12">
        <v>12</v>
      </c>
      <c r="J1119" s="12">
        <v>0</v>
      </c>
      <c r="K1119" s="12">
        <v>4</v>
      </c>
      <c r="L1119" s="12">
        <v>48</v>
      </c>
      <c r="M1119" s="12">
        <v>3</v>
      </c>
      <c r="N1119" s="12">
        <v>0</v>
      </c>
      <c r="O1119" s="12">
        <v>39</v>
      </c>
      <c r="P1119" s="12">
        <v>32</v>
      </c>
      <c r="AI1119" s="12"/>
    </row>
    <row r="1120" spans="1:35" x14ac:dyDescent="0.2">
      <c r="A1120" s="12" t="s">
        <v>1501</v>
      </c>
      <c r="B1120" s="12">
        <v>2012</v>
      </c>
      <c r="C1120" s="12" t="s">
        <v>156</v>
      </c>
      <c r="D1120" s="12" t="s">
        <v>157</v>
      </c>
      <c r="E1120" s="12">
        <v>80</v>
      </c>
      <c r="F1120" s="12">
        <v>292</v>
      </c>
      <c r="G1120" s="12">
        <v>47</v>
      </c>
      <c r="H1120" s="12">
        <v>69</v>
      </c>
      <c r="I1120" s="12">
        <v>8</v>
      </c>
      <c r="J1120" s="12">
        <v>1</v>
      </c>
      <c r="K1120" s="12">
        <v>15</v>
      </c>
      <c r="L1120" s="12">
        <v>46</v>
      </c>
      <c r="M1120" s="12">
        <v>0</v>
      </c>
      <c r="N1120" s="12">
        <v>0</v>
      </c>
      <c r="O1120" s="12">
        <v>37</v>
      </c>
      <c r="P1120" s="12">
        <v>69</v>
      </c>
      <c r="AI1120" s="12"/>
    </row>
    <row r="1121" spans="1:35" x14ac:dyDescent="0.2">
      <c r="A1121" s="12" t="s">
        <v>1664</v>
      </c>
      <c r="B1121" s="12">
        <v>2012</v>
      </c>
      <c r="C1121" s="12" t="s">
        <v>159</v>
      </c>
      <c r="D1121" s="12" t="s">
        <v>157</v>
      </c>
      <c r="E1121" s="12">
        <v>108</v>
      </c>
      <c r="F1121" s="12">
        <v>294</v>
      </c>
      <c r="G1121" s="12">
        <v>41</v>
      </c>
      <c r="H1121" s="12">
        <v>81</v>
      </c>
      <c r="I1121" s="12">
        <v>19</v>
      </c>
      <c r="J1121" s="12">
        <v>2</v>
      </c>
      <c r="K1121" s="12">
        <v>10</v>
      </c>
      <c r="L1121" s="12">
        <v>50</v>
      </c>
      <c r="M1121" s="12">
        <v>5</v>
      </c>
      <c r="N1121" s="12">
        <v>0</v>
      </c>
      <c r="O1121" s="12">
        <v>56</v>
      </c>
      <c r="P1121" s="12">
        <v>51</v>
      </c>
      <c r="AI1121" s="12"/>
    </row>
    <row r="1122" spans="1:35" x14ac:dyDescent="0.2">
      <c r="A1122" s="12" t="s">
        <v>1372</v>
      </c>
      <c r="B1122" s="12">
        <v>2012</v>
      </c>
      <c r="C1122" s="12" t="s">
        <v>179</v>
      </c>
      <c r="D1122" s="12" t="s">
        <v>161</v>
      </c>
      <c r="E1122" s="12">
        <v>92</v>
      </c>
      <c r="F1122" s="12">
        <v>294</v>
      </c>
      <c r="G1122" s="12">
        <v>26</v>
      </c>
      <c r="H1122" s="12">
        <v>72</v>
      </c>
      <c r="I1122" s="12">
        <v>17</v>
      </c>
      <c r="J1122" s="12">
        <v>2</v>
      </c>
      <c r="K1122" s="12">
        <v>8</v>
      </c>
      <c r="L1122" s="12">
        <v>39</v>
      </c>
      <c r="M1122" s="12">
        <v>2</v>
      </c>
      <c r="N1122" s="12">
        <v>1</v>
      </c>
      <c r="O1122" s="12">
        <v>30</v>
      </c>
      <c r="P1122" s="12">
        <v>62</v>
      </c>
      <c r="AI1122" s="12"/>
    </row>
    <row r="1123" spans="1:35" x14ac:dyDescent="0.2">
      <c r="A1123" s="12" t="s">
        <v>1819</v>
      </c>
      <c r="B1123" s="12">
        <v>2012</v>
      </c>
      <c r="C1123" s="12" t="s">
        <v>180</v>
      </c>
      <c r="D1123" s="12" t="s">
        <v>161</v>
      </c>
      <c r="E1123" s="12">
        <v>114</v>
      </c>
      <c r="F1123" s="12">
        <v>296</v>
      </c>
      <c r="G1123" s="12">
        <v>44</v>
      </c>
      <c r="H1123" s="12">
        <v>87</v>
      </c>
      <c r="I1123" s="12">
        <v>22</v>
      </c>
      <c r="J1123" s="12">
        <v>5</v>
      </c>
      <c r="K1123" s="12">
        <v>6</v>
      </c>
      <c r="L1123" s="12">
        <v>46</v>
      </c>
      <c r="M1123" s="12">
        <v>1</v>
      </c>
      <c r="N1123" s="12">
        <v>1</v>
      </c>
      <c r="O1123" s="12">
        <v>34</v>
      </c>
      <c r="P1123" s="12">
        <v>63</v>
      </c>
      <c r="AI1123" s="12"/>
    </row>
    <row r="1124" spans="1:35" x14ac:dyDescent="0.2">
      <c r="A1124" s="12" t="s">
        <v>1786</v>
      </c>
      <c r="B1124" s="12">
        <v>2012</v>
      </c>
      <c r="C1124" s="12" t="s">
        <v>163</v>
      </c>
      <c r="D1124" s="12" t="s">
        <v>161</v>
      </c>
      <c r="E1124" s="12">
        <v>93</v>
      </c>
      <c r="F1124" s="12">
        <v>296</v>
      </c>
      <c r="G1124" s="12">
        <v>30</v>
      </c>
      <c r="H1124" s="12">
        <v>68</v>
      </c>
      <c r="I1124" s="12">
        <v>15</v>
      </c>
      <c r="J1124" s="12">
        <v>1</v>
      </c>
      <c r="K1124" s="12">
        <v>11</v>
      </c>
      <c r="L1124" s="12">
        <v>36</v>
      </c>
      <c r="M1124" s="12">
        <v>1</v>
      </c>
      <c r="N1124" s="12">
        <v>0</v>
      </c>
      <c r="O1124" s="12">
        <v>31</v>
      </c>
      <c r="P1124" s="12">
        <v>58</v>
      </c>
      <c r="AI1124" s="12"/>
    </row>
    <row r="1125" spans="1:35" x14ac:dyDescent="0.2">
      <c r="A1125" s="12" t="s">
        <v>1665</v>
      </c>
      <c r="B1125" s="12">
        <v>2012</v>
      </c>
      <c r="C1125" s="12" t="s">
        <v>167</v>
      </c>
      <c r="D1125" s="12" t="s">
        <v>157</v>
      </c>
      <c r="E1125" s="12">
        <v>123</v>
      </c>
      <c r="F1125" s="12">
        <v>297</v>
      </c>
      <c r="G1125" s="12">
        <v>32</v>
      </c>
      <c r="H1125" s="12">
        <v>72</v>
      </c>
      <c r="I1125" s="12">
        <v>10</v>
      </c>
      <c r="J1125" s="12">
        <v>2</v>
      </c>
      <c r="K1125" s="12">
        <v>6</v>
      </c>
      <c r="L1125" s="12">
        <v>33</v>
      </c>
      <c r="M1125" s="12">
        <v>18</v>
      </c>
      <c r="N1125" s="12">
        <v>6</v>
      </c>
      <c r="O1125" s="12">
        <v>24</v>
      </c>
      <c r="P1125" s="12">
        <v>84</v>
      </c>
      <c r="AI1125" s="12"/>
    </row>
    <row r="1126" spans="1:35" x14ac:dyDescent="0.2">
      <c r="A1126" s="12" t="s">
        <v>1550</v>
      </c>
      <c r="B1126" s="12">
        <v>2012</v>
      </c>
      <c r="C1126" s="12" t="s">
        <v>175</v>
      </c>
      <c r="D1126" s="12" t="s">
        <v>157</v>
      </c>
      <c r="E1126" s="12">
        <v>106</v>
      </c>
      <c r="F1126" s="12">
        <v>299</v>
      </c>
      <c r="G1126" s="12">
        <v>33</v>
      </c>
      <c r="H1126" s="12">
        <v>72</v>
      </c>
      <c r="I1126" s="12">
        <v>17</v>
      </c>
      <c r="J1126" s="12">
        <v>2</v>
      </c>
      <c r="K1126" s="12">
        <v>1</v>
      </c>
      <c r="L1126" s="12">
        <v>30</v>
      </c>
      <c r="M1126" s="12">
        <v>21</v>
      </c>
      <c r="N1126" s="12">
        <v>1</v>
      </c>
      <c r="O1126" s="12">
        <v>16</v>
      </c>
      <c r="P1126" s="12">
        <v>52</v>
      </c>
      <c r="AI1126" s="12"/>
    </row>
    <row r="1127" spans="1:35" x14ac:dyDescent="0.2">
      <c r="A1127" s="12" t="s">
        <v>1438</v>
      </c>
      <c r="B1127" s="12">
        <v>2012</v>
      </c>
      <c r="C1127" s="12" t="s">
        <v>183</v>
      </c>
      <c r="D1127" s="12" t="s">
        <v>161</v>
      </c>
      <c r="E1127" s="12">
        <v>81</v>
      </c>
      <c r="F1127" s="12">
        <v>300</v>
      </c>
      <c r="G1127" s="12">
        <v>42</v>
      </c>
      <c r="H1127" s="12">
        <v>90</v>
      </c>
      <c r="I1127" s="12">
        <v>21</v>
      </c>
      <c r="J1127" s="12">
        <v>3</v>
      </c>
      <c r="K1127" s="12">
        <v>5</v>
      </c>
      <c r="L1127" s="12">
        <v>31</v>
      </c>
      <c r="M1127" s="12">
        <v>8</v>
      </c>
      <c r="N1127" s="12">
        <v>2</v>
      </c>
      <c r="O1127" s="12">
        <v>42</v>
      </c>
      <c r="P1127" s="12">
        <v>57</v>
      </c>
      <c r="AI1127" s="12"/>
    </row>
    <row r="1128" spans="1:35" x14ac:dyDescent="0.2">
      <c r="A1128" s="12" t="s">
        <v>1682</v>
      </c>
      <c r="B1128" s="12">
        <v>2012</v>
      </c>
      <c r="C1128" s="12" t="s">
        <v>167</v>
      </c>
      <c r="D1128" s="12" t="s">
        <v>157</v>
      </c>
      <c r="E1128" s="12">
        <v>112</v>
      </c>
      <c r="F1128" s="12">
        <v>301</v>
      </c>
      <c r="G1128" s="12">
        <v>36</v>
      </c>
      <c r="H1128" s="12">
        <v>64</v>
      </c>
      <c r="I1128" s="12">
        <v>14</v>
      </c>
      <c r="J1128" s="12">
        <v>1</v>
      </c>
      <c r="K1128" s="12">
        <v>6</v>
      </c>
      <c r="L1128" s="12">
        <v>32</v>
      </c>
      <c r="M1128" s="12">
        <v>5</v>
      </c>
      <c r="N1128" s="12">
        <v>0</v>
      </c>
      <c r="O1128" s="12">
        <v>27</v>
      </c>
      <c r="P1128" s="12">
        <v>75</v>
      </c>
      <c r="AI1128" s="12"/>
    </row>
    <row r="1129" spans="1:35" x14ac:dyDescent="0.2">
      <c r="A1129" s="12" t="s">
        <v>1460</v>
      </c>
      <c r="B1129" s="12">
        <v>2012</v>
      </c>
      <c r="C1129" s="12" t="s">
        <v>186</v>
      </c>
      <c r="D1129" s="12" t="s">
        <v>161</v>
      </c>
      <c r="E1129" s="12">
        <v>83</v>
      </c>
      <c r="F1129" s="12">
        <v>301</v>
      </c>
      <c r="G1129" s="12">
        <v>48</v>
      </c>
      <c r="H1129" s="12">
        <v>77</v>
      </c>
      <c r="I1129" s="12">
        <v>15</v>
      </c>
      <c r="J1129" s="12">
        <v>2</v>
      </c>
      <c r="K1129" s="12">
        <v>11</v>
      </c>
      <c r="L1129" s="12">
        <v>45</v>
      </c>
      <c r="M1129" s="12">
        <v>11</v>
      </c>
      <c r="N1129" s="12">
        <v>1</v>
      </c>
      <c r="O1129" s="12">
        <v>43</v>
      </c>
      <c r="P1129" s="12">
        <v>43</v>
      </c>
      <c r="AI1129" s="12"/>
    </row>
    <row r="1130" spans="1:35" x14ac:dyDescent="0.2">
      <c r="A1130" s="12" t="s">
        <v>1601</v>
      </c>
      <c r="B1130" s="12">
        <v>2012</v>
      </c>
      <c r="C1130" s="12" t="s">
        <v>168</v>
      </c>
      <c r="D1130" s="12" t="s">
        <v>157</v>
      </c>
      <c r="E1130" s="12">
        <v>74</v>
      </c>
      <c r="F1130" s="12">
        <v>303</v>
      </c>
      <c r="G1130" s="12">
        <v>43</v>
      </c>
      <c r="H1130" s="12">
        <v>82</v>
      </c>
      <c r="I1130" s="12">
        <v>18</v>
      </c>
      <c r="J1130" s="12">
        <v>0</v>
      </c>
      <c r="K1130" s="12">
        <v>4</v>
      </c>
      <c r="L1130" s="12">
        <v>26</v>
      </c>
      <c r="M1130" s="12">
        <v>14</v>
      </c>
      <c r="N1130" s="12">
        <v>3</v>
      </c>
      <c r="O1130" s="12">
        <v>19</v>
      </c>
      <c r="P1130" s="12">
        <v>43</v>
      </c>
      <c r="AI1130" s="12"/>
    </row>
    <row r="1131" spans="1:35" x14ac:dyDescent="0.2">
      <c r="A1131" s="12" t="s">
        <v>1842</v>
      </c>
      <c r="B1131" s="12">
        <v>2012</v>
      </c>
      <c r="C1131" s="12" t="s">
        <v>177</v>
      </c>
      <c r="D1131" s="12" t="s">
        <v>161</v>
      </c>
      <c r="E1131" s="12">
        <v>87</v>
      </c>
      <c r="F1131" s="12">
        <v>303</v>
      </c>
      <c r="G1131" s="12">
        <v>38</v>
      </c>
      <c r="H1131" s="12">
        <v>69</v>
      </c>
      <c r="I1131" s="12">
        <v>9</v>
      </c>
      <c r="J1131" s="12">
        <v>2</v>
      </c>
      <c r="K1131" s="12">
        <v>1</v>
      </c>
      <c r="L1131" s="12">
        <v>17</v>
      </c>
      <c r="M1131" s="12">
        <v>32</v>
      </c>
      <c r="N1131" s="12">
        <v>10</v>
      </c>
      <c r="O1131" s="12">
        <v>20</v>
      </c>
      <c r="P1131" s="12">
        <v>62</v>
      </c>
      <c r="AI1131" s="12"/>
    </row>
    <row r="1132" spans="1:35" x14ac:dyDescent="0.2">
      <c r="A1132" s="12" t="s">
        <v>1365</v>
      </c>
      <c r="B1132" s="12">
        <v>2012</v>
      </c>
      <c r="C1132" s="12" t="s">
        <v>186</v>
      </c>
      <c r="D1132" s="12" t="s">
        <v>161</v>
      </c>
      <c r="E1132" s="12">
        <v>90</v>
      </c>
      <c r="F1132" s="12">
        <v>303</v>
      </c>
      <c r="G1132" s="12">
        <v>28</v>
      </c>
      <c r="H1132" s="12">
        <v>78</v>
      </c>
      <c r="I1132" s="12">
        <v>15</v>
      </c>
      <c r="J1132" s="12">
        <v>0</v>
      </c>
      <c r="K1132" s="12">
        <v>2</v>
      </c>
      <c r="L1132" s="12">
        <v>19</v>
      </c>
      <c r="M1132" s="12">
        <v>0</v>
      </c>
      <c r="N1132" s="12">
        <v>0</v>
      </c>
      <c r="O1132" s="12">
        <v>18</v>
      </c>
      <c r="P1132" s="12">
        <v>25</v>
      </c>
      <c r="AI1132" s="12"/>
    </row>
    <row r="1133" spans="1:35" x14ac:dyDescent="0.2">
      <c r="A1133" s="12" t="s">
        <v>1403</v>
      </c>
      <c r="B1133" s="12">
        <v>2012</v>
      </c>
      <c r="C1133" s="12" t="s">
        <v>177</v>
      </c>
      <c r="D1133" s="12" t="s">
        <v>161</v>
      </c>
      <c r="E1133" s="12">
        <v>109</v>
      </c>
      <c r="F1133" s="12">
        <v>312</v>
      </c>
      <c r="G1133" s="12">
        <v>30</v>
      </c>
      <c r="H1133" s="12">
        <v>76</v>
      </c>
      <c r="I1133" s="12">
        <v>14</v>
      </c>
      <c r="J1133" s="12">
        <v>0</v>
      </c>
      <c r="K1133" s="12">
        <v>9</v>
      </c>
      <c r="L1133" s="12">
        <v>47</v>
      </c>
      <c r="M1133" s="12">
        <v>1</v>
      </c>
      <c r="N1133" s="12">
        <v>3</v>
      </c>
      <c r="O1133" s="12">
        <v>18</v>
      </c>
      <c r="P1133" s="12">
        <v>35</v>
      </c>
      <c r="AI1133" s="12"/>
    </row>
    <row r="1134" spans="1:35" x14ac:dyDescent="0.2">
      <c r="A1134" s="12" t="s">
        <v>1738</v>
      </c>
      <c r="B1134" s="12">
        <v>2012</v>
      </c>
      <c r="C1134" s="12" t="s">
        <v>158</v>
      </c>
      <c r="D1134" s="12" t="s">
        <v>161</v>
      </c>
      <c r="E1134" s="12">
        <v>106</v>
      </c>
      <c r="F1134" s="12">
        <v>313</v>
      </c>
      <c r="G1134" s="12">
        <v>40</v>
      </c>
      <c r="H1134" s="12">
        <v>66</v>
      </c>
      <c r="I1134" s="12">
        <v>10</v>
      </c>
      <c r="J1134" s="12">
        <v>2</v>
      </c>
      <c r="K1134" s="12">
        <v>4</v>
      </c>
      <c r="L1134" s="12">
        <v>23</v>
      </c>
      <c r="M1134" s="12">
        <v>27</v>
      </c>
      <c r="N1134" s="12">
        <v>9</v>
      </c>
      <c r="O1134" s="12">
        <v>36</v>
      </c>
      <c r="P1134" s="12">
        <v>106</v>
      </c>
      <c r="AI1134" s="12"/>
    </row>
    <row r="1135" spans="1:35" x14ac:dyDescent="0.2">
      <c r="A1135" s="12" t="s">
        <v>1832</v>
      </c>
      <c r="B1135" s="12">
        <v>2012</v>
      </c>
      <c r="C1135" s="12" t="s">
        <v>182</v>
      </c>
      <c r="D1135" s="12" t="s">
        <v>157</v>
      </c>
      <c r="E1135" s="12">
        <v>88</v>
      </c>
      <c r="F1135" s="12">
        <v>314</v>
      </c>
      <c r="G1135" s="12">
        <v>56</v>
      </c>
      <c r="H1135" s="12">
        <v>101</v>
      </c>
      <c r="I1135" s="12">
        <v>18</v>
      </c>
      <c r="J1135" s="12">
        <v>5</v>
      </c>
      <c r="K1135" s="12">
        <v>8</v>
      </c>
      <c r="L1135" s="12">
        <v>35</v>
      </c>
      <c r="M1135" s="12">
        <v>1</v>
      </c>
      <c r="N1135" s="12">
        <v>1</v>
      </c>
      <c r="O1135" s="12">
        <v>23</v>
      </c>
      <c r="P1135" s="12">
        <v>53</v>
      </c>
      <c r="AI1135" s="12"/>
    </row>
    <row r="1136" spans="1:35" x14ac:dyDescent="0.2">
      <c r="A1136" s="12" t="s">
        <v>1535</v>
      </c>
      <c r="B1136" s="12">
        <v>2012</v>
      </c>
      <c r="C1136" s="12" t="s">
        <v>167</v>
      </c>
      <c r="D1136" s="12" t="s">
        <v>157</v>
      </c>
      <c r="E1136" s="12">
        <v>96</v>
      </c>
      <c r="F1136" s="12">
        <v>314</v>
      </c>
      <c r="G1136" s="12">
        <v>35</v>
      </c>
      <c r="H1136" s="12">
        <v>72</v>
      </c>
      <c r="I1136" s="12">
        <v>22</v>
      </c>
      <c r="J1136" s="12">
        <v>1</v>
      </c>
      <c r="K1136" s="12">
        <v>14</v>
      </c>
      <c r="L1136" s="12">
        <v>55</v>
      </c>
      <c r="M1136" s="12">
        <v>5</v>
      </c>
      <c r="N1136" s="12">
        <v>0</v>
      </c>
      <c r="O1136" s="12">
        <v>21</v>
      </c>
      <c r="P1136" s="12">
        <v>80</v>
      </c>
      <c r="AI1136" s="12"/>
    </row>
    <row r="1137" spans="1:35" x14ac:dyDescent="0.2">
      <c r="A1137" s="12" t="s">
        <v>1837</v>
      </c>
      <c r="B1137" s="12">
        <v>2012</v>
      </c>
      <c r="C1137" s="12" t="s">
        <v>172</v>
      </c>
      <c r="D1137" s="12" t="s">
        <v>161</v>
      </c>
      <c r="E1137" s="12">
        <v>91</v>
      </c>
      <c r="F1137" s="12">
        <v>315</v>
      </c>
      <c r="G1137" s="12">
        <v>45</v>
      </c>
      <c r="H1137" s="12">
        <v>86</v>
      </c>
      <c r="I1137" s="12">
        <v>13</v>
      </c>
      <c r="J1137" s="12">
        <v>3</v>
      </c>
      <c r="K1137" s="12">
        <v>6</v>
      </c>
      <c r="L1137" s="12">
        <v>26</v>
      </c>
      <c r="M1137" s="12">
        <v>8</v>
      </c>
      <c r="N1137" s="12">
        <v>2</v>
      </c>
      <c r="O1137" s="12">
        <v>28</v>
      </c>
      <c r="P1137" s="12">
        <v>57</v>
      </c>
      <c r="AI1137" s="12"/>
    </row>
    <row r="1138" spans="1:35" x14ac:dyDescent="0.2">
      <c r="A1138" s="12" t="s">
        <v>1618</v>
      </c>
      <c r="B1138" s="12">
        <v>2012</v>
      </c>
      <c r="C1138" s="12" t="s">
        <v>158</v>
      </c>
      <c r="D1138" s="12" t="s">
        <v>161</v>
      </c>
      <c r="E1138" s="12">
        <v>124</v>
      </c>
      <c r="F1138" s="12">
        <v>315</v>
      </c>
      <c r="G1138" s="12">
        <v>46</v>
      </c>
      <c r="H1138" s="12">
        <v>72</v>
      </c>
      <c r="I1138" s="12">
        <v>13</v>
      </c>
      <c r="J1138" s="12">
        <v>3</v>
      </c>
      <c r="K1138" s="12">
        <v>18</v>
      </c>
      <c r="L1138" s="12">
        <v>53</v>
      </c>
      <c r="M1138" s="12">
        <v>9</v>
      </c>
      <c r="N1138" s="12">
        <v>4</v>
      </c>
      <c r="O1138" s="12">
        <v>32</v>
      </c>
      <c r="P1138" s="12">
        <v>114</v>
      </c>
      <c r="AI1138" s="12"/>
    </row>
    <row r="1139" spans="1:35" x14ac:dyDescent="0.2">
      <c r="A1139" s="12" t="s">
        <v>1429</v>
      </c>
      <c r="B1139" s="12">
        <v>2012</v>
      </c>
      <c r="C1139" s="12" t="s">
        <v>159</v>
      </c>
      <c r="D1139" s="12" t="s">
        <v>157</v>
      </c>
      <c r="E1139" s="12">
        <v>87</v>
      </c>
      <c r="F1139" s="12">
        <v>315</v>
      </c>
      <c r="G1139" s="12">
        <v>27</v>
      </c>
      <c r="H1139" s="12">
        <v>70</v>
      </c>
      <c r="I1139" s="12">
        <v>14</v>
      </c>
      <c r="J1139" s="12">
        <v>0</v>
      </c>
      <c r="K1139" s="12">
        <v>12</v>
      </c>
      <c r="L1139" s="12">
        <v>29</v>
      </c>
      <c r="M1139" s="12">
        <v>3</v>
      </c>
      <c r="N1139" s="12">
        <v>6</v>
      </c>
      <c r="O1139" s="12">
        <v>7</v>
      </c>
      <c r="P1139" s="12">
        <v>85</v>
      </c>
      <c r="AI1139" s="12"/>
    </row>
    <row r="1140" spans="1:35" x14ac:dyDescent="0.2">
      <c r="A1140" s="12" t="s">
        <v>1439</v>
      </c>
      <c r="B1140" s="12">
        <v>2012</v>
      </c>
      <c r="C1140" s="12" t="s">
        <v>186</v>
      </c>
      <c r="D1140" s="12" t="s">
        <v>161</v>
      </c>
      <c r="E1140" s="12">
        <v>125</v>
      </c>
      <c r="F1140" s="12">
        <v>315</v>
      </c>
      <c r="G1140" s="12">
        <v>40</v>
      </c>
      <c r="H1140" s="12">
        <v>74</v>
      </c>
      <c r="I1140" s="12">
        <v>11</v>
      </c>
      <c r="J1140" s="12">
        <v>0</v>
      </c>
      <c r="K1140" s="12">
        <v>11</v>
      </c>
      <c r="L1140" s="12">
        <v>43</v>
      </c>
      <c r="M1140" s="12">
        <v>1</v>
      </c>
      <c r="N1140" s="12">
        <v>0</v>
      </c>
      <c r="O1140" s="12">
        <v>37</v>
      </c>
      <c r="P1140" s="12">
        <v>81</v>
      </c>
      <c r="AI1140" s="12"/>
    </row>
    <row r="1141" spans="1:35" x14ac:dyDescent="0.2">
      <c r="A1141" s="12" t="s">
        <v>1900</v>
      </c>
      <c r="B1141" s="12">
        <v>2012</v>
      </c>
      <c r="C1141" s="12" t="s">
        <v>175</v>
      </c>
      <c r="D1141" s="12" t="s">
        <v>157</v>
      </c>
      <c r="E1141" s="12">
        <v>84</v>
      </c>
      <c r="F1141" s="12">
        <v>316</v>
      </c>
      <c r="G1141" s="12">
        <v>33</v>
      </c>
      <c r="H1141" s="12">
        <v>74</v>
      </c>
      <c r="I1141" s="12">
        <v>11</v>
      </c>
      <c r="J1141" s="12">
        <v>1</v>
      </c>
      <c r="K1141" s="12">
        <v>6</v>
      </c>
      <c r="L1141" s="12">
        <v>33</v>
      </c>
      <c r="M1141" s="12">
        <v>9</v>
      </c>
      <c r="N1141" s="12">
        <v>2</v>
      </c>
      <c r="O1141" s="12">
        <v>16</v>
      </c>
      <c r="P1141" s="12">
        <v>58</v>
      </c>
    </row>
    <row r="1142" spans="1:35" x14ac:dyDescent="0.2">
      <c r="A1142" s="12" t="s">
        <v>1782</v>
      </c>
      <c r="B1142" s="12">
        <v>2012</v>
      </c>
      <c r="C1142" s="12" t="s">
        <v>166</v>
      </c>
      <c r="D1142" s="12" t="s">
        <v>161</v>
      </c>
      <c r="E1142" s="12">
        <v>96</v>
      </c>
      <c r="F1142" s="12">
        <v>316</v>
      </c>
      <c r="G1142" s="12">
        <v>46</v>
      </c>
      <c r="H1142" s="12">
        <v>101</v>
      </c>
      <c r="I1142" s="12">
        <v>17</v>
      </c>
      <c r="J1142" s="12">
        <v>4</v>
      </c>
      <c r="K1142" s="12">
        <v>12</v>
      </c>
      <c r="L1142" s="12">
        <v>58</v>
      </c>
      <c r="M1142" s="12">
        <v>4</v>
      </c>
      <c r="N1142" s="12">
        <v>1</v>
      </c>
      <c r="O1142" s="12">
        <v>22</v>
      </c>
      <c r="P1142" s="12">
        <v>44</v>
      </c>
    </row>
    <row r="1143" spans="1:35" x14ac:dyDescent="0.2">
      <c r="A1143" s="12" t="s">
        <v>1611</v>
      </c>
      <c r="B1143" s="12">
        <v>2012</v>
      </c>
      <c r="C1143" s="12" t="s">
        <v>179</v>
      </c>
      <c r="D1143" s="12" t="s">
        <v>161</v>
      </c>
      <c r="E1143" s="12">
        <v>112</v>
      </c>
      <c r="F1143" s="12">
        <v>317</v>
      </c>
      <c r="G1143" s="12">
        <v>25</v>
      </c>
      <c r="H1143" s="12">
        <v>87</v>
      </c>
      <c r="I1143" s="12">
        <v>14</v>
      </c>
      <c r="J1143" s="12">
        <v>0</v>
      </c>
      <c r="K1143" s="12">
        <v>2</v>
      </c>
      <c r="L1143" s="12">
        <v>24</v>
      </c>
      <c r="M1143" s="12">
        <v>0</v>
      </c>
      <c r="N1143" s="12">
        <v>0</v>
      </c>
      <c r="O1143" s="12">
        <v>44</v>
      </c>
      <c r="P1143" s="12">
        <v>37</v>
      </c>
    </row>
    <row r="1144" spans="1:35" x14ac:dyDescent="0.2">
      <c r="A1144" s="12" t="s">
        <v>1544</v>
      </c>
      <c r="B1144" s="12">
        <v>2012</v>
      </c>
      <c r="C1144" s="12" t="s">
        <v>185</v>
      </c>
      <c r="D1144" s="12" t="s">
        <v>161</v>
      </c>
      <c r="E1144" s="12">
        <v>112</v>
      </c>
      <c r="F1144" s="12">
        <v>319</v>
      </c>
      <c r="G1144" s="12">
        <v>30</v>
      </c>
      <c r="H1144" s="12">
        <v>86</v>
      </c>
      <c r="I1144" s="12">
        <v>13</v>
      </c>
      <c r="J1144" s="12">
        <v>5</v>
      </c>
      <c r="K1144" s="12">
        <v>5</v>
      </c>
      <c r="L1144" s="12">
        <v>34</v>
      </c>
      <c r="M1144" s="12">
        <v>5</v>
      </c>
      <c r="N1144" s="12">
        <v>1</v>
      </c>
      <c r="O1144" s="12">
        <v>13</v>
      </c>
      <c r="P1144" s="12">
        <v>44</v>
      </c>
    </row>
    <row r="1145" spans="1:35" x14ac:dyDescent="0.2">
      <c r="A1145" s="12" t="s">
        <v>1468</v>
      </c>
      <c r="B1145" s="12">
        <v>2012</v>
      </c>
      <c r="C1145" s="12" t="s">
        <v>163</v>
      </c>
      <c r="D1145" s="12" t="s">
        <v>161</v>
      </c>
      <c r="E1145" s="12">
        <v>120</v>
      </c>
      <c r="F1145" s="12">
        <v>319</v>
      </c>
      <c r="G1145" s="12">
        <v>26</v>
      </c>
      <c r="H1145" s="12">
        <v>91</v>
      </c>
      <c r="I1145" s="12">
        <v>13</v>
      </c>
      <c r="J1145" s="12">
        <v>2</v>
      </c>
      <c r="K1145" s="12">
        <v>5</v>
      </c>
      <c r="L1145" s="12">
        <v>39</v>
      </c>
      <c r="M1145" s="12">
        <v>4</v>
      </c>
      <c r="N1145" s="12">
        <v>2</v>
      </c>
      <c r="O1145" s="12">
        <v>14</v>
      </c>
      <c r="P1145" s="12">
        <v>53</v>
      </c>
    </row>
    <row r="1146" spans="1:35" x14ac:dyDescent="0.2">
      <c r="A1146" s="12" t="s">
        <v>1298</v>
      </c>
      <c r="B1146" s="12">
        <v>2012</v>
      </c>
      <c r="C1146" s="12" t="s">
        <v>174</v>
      </c>
      <c r="D1146" s="12" t="s">
        <v>161</v>
      </c>
      <c r="E1146" s="12">
        <v>104</v>
      </c>
      <c r="F1146" s="12">
        <v>321</v>
      </c>
      <c r="G1146" s="12">
        <v>29</v>
      </c>
      <c r="H1146" s="12">
        <v>66</v>
      </c>
      <c r="I1146" s="12">
        <v>11</v>
      </c>
      <c r="J1146" s="12">
        <v>0</v>
      </c>
      <c r="K1146" s="12">
        <v>11</v>
      </c>
      <c r="L1146" s="12">
        <v>31</v>
      </c>
      <c r="M1146" s="12">
        <v>0</v>
      </c>
      <c r="N1146" s="12">
        <v>0</v>
      </c>
      <c r="O1146" s="12">
        <v>29</v>
      </c>
      <c r="P1146" s="12">
        <v>69</v>
      </c>
    </row>
    <row r="1147" spans="1:35" x14ac:dyDescent="0.2">
      <c r="A1147" s="12" t="s">
        <v>1565</v>
      </c>
      <c r="B1147" s="12">
        <v>2012</v>
      </c>
      <c r="C1147" s="12" t="s">
        <v>164</v>
      </c>
      <c r="D1147" s="12" t="s">
        <v>157</v>
      </c>
      <c r="E1147" s="12">
        <v>93</v>
      </c>
      <c r="F1147" s="12">
        <v>321</v>
      </c>
      <c r="G1147" s="12">
        <v>28</v>
      </c>
      <c r="H1147" s="12">
        <v>82</v>
      </c>
      <c r="I1147" s="12">
        <v>14</v>
      </c>
      <c r="J1147" s="12">
        <v>2</v>
      </c>
      <c r="K1147" s="12">
        <v>11</v>
      </c>
      <c r="L1147" s="12">
        <v>45</v>
      </c>
      <c r="M1147" s="12">
        <v>0</v>
      </c>
      <c r="N1147" s="12">
        <v>0</v>
      </c>
      <c r="O1147" s="12">
        <v>29</v>
      </c>
      <c r="P1147" s="12">
        <v>61</v>
      </c>
    </row>
    <row r="1148" spans="1:35" x14ac:dyDescent="0.2">
      <c r="A1148" s="12" t="s">
        <v>1741</v>
      </c>
      <c r="B1148" s="12">
        <v>2012</v>
      </c>
      <c r="C1148" s="12" t="s">
        <v>173</v>
      </c>
      <c r="D1148" s="12" t="s">
        <v>161</v>
      </c>
      <c r="E1148" s="12">
        <v>104</v>
      </c>
      <c r="F1148" s="12">
        <v>321</v>
      </c>
      <c r="G1148" s="12">
        <v>24</v>
      </c>
      <c r="H1148" s="12">
        <v>75</v>
      </c>
      <c r="I1148" s="12">
        <v>15</v>
      </c>
      <c r="J1148" s="12">
        <v>0</v>
      </c>
      <c r="K1148" s="12">
        <v>1</v>
      </c>
      <c r="L1148" s="12">
        <v>21</v>
      </c>
      <c r="M1148" s="12">
        <v>0</v>
      </c>
      <c r="N1148" s="12">
        <v>0</v>
      </c>
      <c r="O1148" s="12">
        <v>27</v>
      </c>
      <c r="P1148" s="12">
        <v>50</v>
      </c>
    </row>
    <row r="1149" spans="1:35" x14ac:dyDescent="0.2">
      <c r="A1149" s="12" t="s">
        <v>1411</v>
      </c>
      <c r="B1149" s="12">
        <v>2012</v>
      </c>
      <c r="C1149" s="12" t="s">
        <v>169</v>
      </c>
      <c r="D1149" s="12" t="s">
        <v>161</v>
      </c>
      <c r="E1149" s="12">
        <v>80</v>
      </c>
      <c r="F1149" s="12">
        <v>324</v>
      </c>
      <c r="G1149" s="12">
        <v>47</v>
      </c>
      <c r="H1149" s="12">
        <v>98</v>
      </c>
      <c r="I1149" s="12">
        <v>21</v>
      </c>
      <c r="J1149" s="12">
        <v>5</v>
      </c>
      <c r="K1149" s="12">
        <v>0</v>
      </c>
      <c r="L1149" s="12">
        <v>23</v>
      </c>
      <c r="M1149" s="12">
        <v>7</v>
      </c>
      <c r="N1149" s="12">
        <v>10</v>
      </c>
      <c r="O1149" s="12">
        <v>12</v>
      </c>
      <c r="P1149" s="12">
        <v>55</v>
      </c>
    </row>
    <row r="1150" spans="1:35" x14ac:dyDescent="0.2">
      <c r="A1150" s="12" t="s">
        <v>1360</v>
      </c>
      <c r="B1150" s="12">
        <v>2012</v>
      </c>
      <c r="C1150" s="12" t="s">
        <v>168</v>
      </c>
      <c r="D1150" s="12" t="s">
        <v>157</v>
      </c>
      <c r="E1150" s="12">
        <v>90</v>
      </c>
      <c r="F1150" s="12">
        <v>324</v>
      </c>
      <c r="G1150" s="12">
        <v>65</v>
      </c>
      <c r="H1150" s="12">
        <v>103</v>
      </c>
      <c r="I1150" s="12">
        <v>26</v>
      </c>
      <c r="J1150" s="12">
        <v>0</v>
      </c>
      <c r="K1150" s="12">
        <v>23</v>
      </c>
      <c r="L1150" s="12">
        <v>60</v>
      </c>
      <c r="M1150" s="12">
        <v>0</v>
      </c>
      <c r="N1150" s="12">
        <v>1</v>
      </c>
      <c r="O1150" s="12">
        <v>56</v>
      </c>
      <c r="P1150" s="12">
        <v>51</v>
      </c>
    </row>
    <row r="1151" spans="1:35" x14ac:dyDescent="0.2">
      <c r="A1151" s="12" t="s">
        <v>1502</v>
      </c>
      <c r="B1151" s="12">
        <v>2012</v>
      </c>
      <c r="C1151" s="12" t="s">
        <v>169</v>
      </c>
      <c r="D1151" s="12" t="s">
        <v>161</v>
      </c>
      <c r="E1151" s="12">
        <v>101</v>
      </c>
      <c r="F1151" s="12">
        <v>325</v>
      </c>
      <c r="G1151" s="12">
        <v>36</v>
      </c>
      <c r="H1151" s="12">
        <v>75</v>
      </c>
      <c r="I1151" s="12">
        <v>24</v>
      </c>
      <c r="J1151" s="12">
        <v>0</v>
      </c>
      <c r="K1151" s="12">
        <v>14</v>
      </c>
      <c r="L1151" s="12">
        <v>41</v>
      </c>
      <c r="M1151" s="12">
        <v>8</v>
      </c>
      <c r="N1151" s="12">
        <v>3</v>
      </c>
      <c r="O1151" s="12">
        <v>36</v>
      </c>
      <c r="P1151" s="12">
        <v>79</v>
      </c>
    </row>
    <row r="1152" spans="1:35" x14ac:dyDescent="0.2">
      <c r="A1152" s="12" t="s">
        <v>1785</v>
      </c>
      <c r="B1152" s="12">
        <v>2012</v>
      </c>
      <c r="C1152" s="12" t="s">
        <v>184</v>
      </c>
      <c r="D1152" s="12" t="s">
        <v>157</v>
      </c>
      <c r="E1152" s="12">
        <v>114</v>
      </c>
      <c r="F1152" s="12">
        <v>327</v>
      </c>
      <c r="G1152" s="12">
        <v>41</v>
      </c>
      <c r="H1152" s="12">
        <v>90</v>
      </c>
      <c r="I1152" s="12">
        <v>18</v>
      </c>
      <c r="J1152" s="12">
        <v>0</v>
      </c>
      <c r="K1152" s="12">
        <v>15</v>
      </c>
      <c r="L1152" s="12">
        <v>50</v>
      </c>
      <c r="M1152" s="12">
        <v>1</v>
      </c>
      <c r="N1152" s="12">
        <v>1</v>
      </c>
      <c r="O1152" s="12">
        <v>23</v>
      </c>
      <c r="P1152" s="12">
        <v>71</v>
      </c>
    </row>
    <row r="1153" spans="1:16" x14ac:dyDescent="0.2">
      <c r="A1153" s="12" t="s">
        <v>1423</v>
      </c>
      <c r="B1153" s="12">
        <v>2012</v>
      </c>
      <c r="C1153" s="12" t="s">
        <v>163</v>
      </c>
      <c r="D1153" s="12" t="s">
        <v>161</v>
      </c>
      <c r="E1153" s="12">
        <v>85</v>
      </c>
      <c r="F1153" s="12">
        <v>328</v>
      </c>
      <c r="G1153" s="12">
        <v>42</v>
      </c>
      <c r="H1153" s="12">
        <v>94</v>
      </c>
      <c r="I1153" s="12">
        <v>23</v>
      </c>
      <c r="J1153" s="12">
        <v>2</v>
      </c>
      <c r="K1153" s="12">
        <v>8</v>
      </c>
      <c r="L1153" s="12">
        <v>33</v>
      </c>
      <c r="M1153" s="12">
        <v>10</v>
      </c>
      <c r="N1153" s="12">
        <v>1</v>
      </c>
      <c r="O1153" s="12">
        <v>12</v>
      </c>
      <c r="P1153" s="12">
        <v>42</v>
      </c>
    </row>
    <row r="1154" spans="1:16" x14ac:dyDescent="0.2">
      <c r="A1154" s="12" t="s">
        <v>112</v>
      </c>
      <c r="B1154" s="12">
        <v>2012</v>
      </c>
      <c r="C1154" s="12" t="s">
        <v>164</v>
      </c>
      <c r="D1154" s="12" t="s">
        <v>157</v>
      </c>
      <c r="E1154" s="12">
        <v>92</v>
      </c>
      <c r="F1154" s="12">
        <v>332</v>
      </c>
      <c r="G1154" s="12">
        <v>64</v>
      </c>
      <c r="H1154" s="12">
        <v>80</v>
      </c>
      <c r="I1154" s="12">
        <v>14</v>
      </c>
      <c r="J1154" s="12">
        <v>0</v>
      </c>
      <c r="K1154" s="12">
        <v>27</v>
      </c>
      <c r="L1154" s="12">
        <v>65</v>
      </c>
      <c r="M1154" s="12">
        <v>5</v>
      </c>
      <c r="N1154" s="12">
        <v>2</v>
      </c>
      <c r="O1154" s="12">
        <v>59</v>
      </c>
      <c r="P1154" s="12">
        <v>63</v>
      </c>
    </row>
    <row r="1155" spans="1:16" x14ac:dyDescent="0.2">
      <c r="A1155" s="12" t="s">
        <v>1803</v>
      </c>
      <c r="B1155" s="12">
        <v>2012</v>
      </c>
      <c r="C1155" s="12" t="s">
        <v>174</v>
      </c>
      <c r="D1155" s="12" t="s">
        <v>161</v>
      </c>
      <c r="E1155" s="12">
        <v>103</v>
      </c>
      <c r="F1155" s="12">
        <v>333</v>
      </c>
      <c r="G1155" s="12">
        <v>43</v>
      </c>
      <c r="H1155" s="12">
        <v>81</v>
      </c>
      <c r="I1155" s="12">
        <v>20</v>
      </c>
      <c r="J1155" s="12">
        <v>3</v>
      </c>
      <c r="K1155" s="12">
        <v>3</v>
      </c>
      <c r="L1155" s="12">
        <v>16</v>
      </c>
      <c r="M1155" s="12">
        <v>8</v>
      </c>
      <c r="N1155" s="12">
        <v>12</v>
      </c>
      <c r="O1155" s="12">
        <v>29</v>
      </c>
      <c r="P1155" s="12">
        <v>58</v>
      </c>
    </row>
    <row r="1156" spans="1:16" x14ac:dyDescent="0.2">
      <c r="A1156" s="12" t="s">
        <v>1566</v>
      </c>
      <c r="B1156" s="12">
        <v>2012</v>
      </c>
      <c r="C1156" s="12" t="s">
        <v>177</v>
      </c>
      <c r="D1156" s="12" t="s">
        <v>161</v>
      </c>
      <c r="E1156" s="12">
        <v>114</v>
      </c>
      <c r="F1156" s="12">
        <v>334</v>
      </c>
      <c r="G1156" s="12">
        <v>32</v>
      </c>
      <c r="H1156" s="12">
        <v>85</v>
      </c>
      <c r="I1156" s="12">
        <v>18</v>
      </c>
      <c r="J1156" s="12">
        <v>0</v>
      </c>
      <c r="K1156" s="12">
        <v>4</v>
      </c>
      <c r="L1156" s="12">
        <v>33</v>
      </c>
      <c r="M1156" s="12">
        <v>0</v>
      </c>
      <c r="N1156" s="12">
        <v>3</v>
      </c>
      <c r="O1156" s="12">
        <v>23</v>
      </c>
      <c r="P1156" s="12">
        <v>39</v>
      </c>
    </row>
    <row r="1157" spans="1:16" x14ac:dyDescent="0.2">
      <c r="A1157" s="12" t="s">
        <v>1874</v>
      </c>
      <c r="B1157" s="12">
        <v>2012</v>
      </c>
      <c r="C1157" s="12" t="s">
        <v>162</v>
      </c>
      <c r="D1157" s="12" t="s">
        <v>161</v>
      </c>
      <c r="E1157" s="12">
        <v>87</v>
      </c>
      <c r="F1157" s="12">
        <v>337</v>
      </c>
      <c r="G1157" s="12">
        <v>44</v>
      </c>
      <c r="H1157" s="12">
        <v>96</v>
      </c>
      <c r="I1157" s="12">
        <v>15</v>
      </c>
      <c r="J1157" s="12">
        <v>0</v>
      </c>
      <c r="K1157" s="12">
        <v>15</v>
      </c>
      <c r="L1157" s="12">
        <v>48</v>
      </c>
      <c r="M1157" s="12">
        <v>3</v>
      </c>
      <c r="N1157" s="12">
        <v>2</v>
      </c>
      <c r="O1157" s="12">
        <v>27</v>
      </c>
      <c r="P1157" s="12">
        <v>62</v>
      </c>
    </row>
    <row r="1158" spans="1:16" x14ac:dyDescent="0.2">
      <c r="A1158" s="12" t="s">
        <v>1669</v>
      </c>
      <c r="B1158" s="12">
        <v>2012</v>
      </c>
      <c r="C1158" s="12" t="s">
        <v>162</v>
      </c>
      <c r="D1158" s="12" t="s">
        <v>161</v>
      </c>
      <c r="E1158" s="12">
        <v>130</v>
      </c>
      <c r="F1158" s="12">
        <v>340</v>
      </c>
      <c r="G1158" s="12">
        <v>42</v>
      </c>
      <c r="H1158" s="12">
        <v>88</v>
      </c>
      <c r="I1158" s="12">
        <v>17</v>
      </c>
      <c r="J1158" s="12">
        <v>0</v>
      </c>
      <c r="K1158" s="12">
        <v>16</v>
      </c>
      <c r="L1158" s="12">
        <v>40</v>
      </c>
      <c r="M1158" s="12">
        <v>4</v>
      </c>
      <c r="N1158" s="12">
        <v>2</v>
      </c>
      <c r="O1158" s="12">
        <v>39</v>
      </c>
      <c r="P1158" s="12">
        <v>124</v>
      </c>
    </row>
    <row r="1159" spans="1:16" x14ac:dyDescent="0.2">
      <c r="A1159" s="12" t="s">
        <v>1672</v>
      </c>
      <c r="B1159" s="12">
        <v>2012</v>
      </c>
      <c r="C1159" s="12" t="s">
        <v>158</v>
      </c>
      <c r="D1159" s="12" t="s">
        <v>161</v>
      </c>
      <c r="E1159" s="12">
        <v>97</v>
      </c>
      <c r="F1159" s="12">
        <v>340</v>
      </c>
      <c r="G1159" s="12">
        <v>43</v>
      </c>
      <c r="H1159" s="12">
        <v>83</v>
      </c>
      <c r="I1159" s="12">
        <v>18</v>
      </c>
      <c r="J1159" s="12">
        <v>0</v>
      </c>
      <c r="K1159" s="12">
        <v>16</v>
      </c>
      <c r="L1159" s="12">
        <v>42</v>
      </c>
      <c r="M1159" s="12">
        <v>2</v>
      </c>
      <c r="N1159" s="12">
        <v>0</v>
      </c>
      <c r="O1159" s="12">
        <v>43</v>
      </c>
      <c r="P1159" s="12">
        <v>65</v>
      </c>
    </row>
    <row r="1160" spans="1:16" x14ac:dyDescent="0.2">
      <c r="A1160" s="12" t="s">
        <v>1386</v>
      </c>
      <c r="B1160" s="12">
        <v>2012</v>
      </c>
      <c r="C1160" s="12" t="s">
        <v>165</v>
      </c>
      <c r="D1160" s="12" t="s">
        <v>157</v>
      </c>
      <c r="E1160" s="12">
        <v>102</v>
      </c>
      <c r="F1160" s="12">
        <v>341</v>
      </c>
      <c r="G1160" s="12">
        <v>41</v>
      </c>
      <c r="H1160" s="12">
        <v>89</v>
      </c>
      <c r="I1160" s="12">
        <v>19</v>
      </c>
      <c r="J1160" s="12">
        <v>0</v>
      </c>
      <c r="K1160" s="12">
        <v>12</v>
      </c>
      <c r="L1160" s="12">
        <v>40</v>
      </c>
      <c r="M1160" s="12">
        <v>0</v>
      </c>
      <c r="N1160" s="12">
        <v>1</v>
      </c>
      <c r="O1160" s="12">
        <v>31</v>
      </c>
      <c r="P1160" s="12">
        <v>103</v>
      </c>
    </row>
    <row r="1161" spans="1:16" x14ac:dyDescent="0.2">
      <c r="A1161" s="12" t="s">
        <v>1718</v>
      </c>
      <c r="B1161" s="12">
        <v>2012</v>
      </c>
      <c r="C1161" s="12" t="s">
        <v>158</v>
      </c>
      <c r="D1161" s="12" t="s">
        <v>161</v>
      </c>
      <c r="E1161" s="12">
        <v>92</v>
      </c>
      <c r="F1161" s="12">
        <v>341</v>
      </c>
      <c r="G1161" s="12">
        <v>36</v>
      </c>
      <c r="H1161" s="12">
        <v>95</v>
      </c>
      <c r="I1161" s="12">
        <v>21</v>
      </c>
      <c r="J1161" s="12">
        <v>3</v>
      </c>
      <c r="K1161" s="12">
        <v>8</v>
      </c>
      <c r="L1161" s="12">
        <v>41</v>
      </c>
      <c r="M1161" s="12">
        <v>4</v>
      </c>
      <c r="N1161" s="12">
        <v>1</v>
      </c>
      <c r="O1161" s="12">
        <v>23</v>
      </c>
      <c r="P1161" s="12">
        <v>92</v>
      </c>
    </row>
    <row r="1162" spans="1:16" x14ac:dyDescent="0.2">
      <c r="A1162" s="12" t="s">
        <v>1465</v>
      </c>
      <c r="B1162" s="12">
        <v>2012</v>
      </c>
      <c r="C1162" s="12" t="s">
        <v>163</v>
      </c>
      <c r="D1162" s="12" t="s">
        <v>161</v>
      </c>
      <c r="E1162" s="12">
        <v>106</v>
      </c>
      <c r="F1162" s="12">
        <v>343</v>
      </c>
      <c r="G1162" s="12">
        <v>29</v>
      </c>
      <c r="H1162" s="12">
        <v>66</v>
      </c>
      <c r="I1162" s="12">
        <v>15</v>
      </c>
      <c r="J1162" s="12">
        <v>1</v>
      </c>
      <c r="K1162" s="12">
        <v>12</v>
      </c>
      <c r="L1162" s="12">
        <v>41</v>
      </c>
      <c r="M1162" s="12">
        <v>0</v>
      </c>
      <c r="N1162" s="12">
        <v>0</v>
      </c>
      <c r="O1162" s="12">
        <v>49</v>
      </c>
      <c r="P1162" s="12">
        <v>103</v>
      </c>
    </row>
    <row r="1163" spans="1:16" x14ac:dyDescent="0.2">
      <c r="A1163" s="12" t="s">
        <v>1788</v>
      </c>
      <c r="B1163" s="12">
        <v>2012</v>
      </c>
      <c r="C1163" s="12" t="s">
        <v>188</v>
      </c>
      <c r="D1163" s="12" t="s">
        <v>161</v>
      </c>
      <c r="E1163" s="12">
        <v>111</v>
      </c>
      <c r="F1163" s="12">
        <v>345</v>
      </c>
      <c r="G1163" s="12">
        <v>45</v>
      </c>
      <c r="H1163" s="12">
        <v>104</v>
      </c>
      <c r="I1163" s="12">
        <v>21</v>
      </c>
      <c r="J1163" s="12">
        <v>3</v>
      </c>
      <c r="K1163" s="12">
        <v>9</v>
      </c>
      <c r="L1163" s="12">
        <v>53</v>
      </c>
      <c r="M1163" s="12">
        <v>2</v>
      </c>
      <c r="N1163" s="12">
        <v>1</v>
      </c>
      <c r="O1163" s="12">
        <v>27</v>
      </c>
      <c r="P1163" s="12">
        <v>84</v>
      </c>
    </row>
    <row r="1164" spans="1:16" x14ac:dyDescent="0.2">
      <c r="A1164" s="12" t="s">
        <v>1793</v>
      </c>
      <c r="B1164" s="12">
        <v>2012</v>
      </c>
      <c r="C1164" s="12" t="s">
        <v>174</v>
      </c>
      <c r="D1164" s="12" t="s">
        <v>161</v>
      </c>
      <c r="E1164" s="12">
        <v>104</v>
      </c>
      <c r="F1164" s="12">
        <v>346</v>
      </c>
      <c r="G1164" s="12">
        <v>46</v>
      </c>
      <c r="H1164" s="12">
        <v>82</v>
      </c>
      <c r="I1164" s="12">
        <v>14</v>
      </c>
      <c r="J1164" s="12">
        <v>7</v>
      </c>
      <c r="K1164" s="12">
        <v>10</v>
      </c>
      <c r="L1164" s="12">
        <v>25</v>
      </c>
      <c r="M1164" s="12">
        <v>9</v>
      </c>
      <c r="N1164" s="12">
        <v>7</v>
      </c>
      <c r="O1164" s="12">
        <v>18</v>
      </c>
      <c r="P1164" s="12">
        <v>72</v>
      </c>
    </row>
    <row r="1165" spans="1:16" x14ac:dyDescent="0.2">
      <c r="A1165" s="12" t="s">
        <v>1747</v>
      </c>
      <c r="B1165" s="12">
        <v>2012</v>
      </c>
      <c r="C1165" s="12" t="s">
        <v>164</v>
      </c>
      <c r="D1165" s="12" t="s">
        <v>157</v>
      </c>
      <c r="E1165" s="12">
        <v>102</v>
      </c>
      <c r="F1165" s="12">
        <v>347</v>
      </c>
      <c r="G1165" s="12">
        <v>45</v>
      </c>
      <c r="H1165" s="12">
        <v>81</v>
      </c>
      <c r="I1165" s="12">
        <v>16</v>
      </c>
      <c r="J1165" s="12">
        <v>0</v>
      </c>
      <c r="K1165" s="12">
        <v>18</v>
      </c>
      <c r="L1165" s="12">
        <v>56</v>
      </c>
      <c r="M1165" s="12">
        <v>1</v>
      </c>
      <c r="N1165" s="12">
        <v>0</v>
      </c>
      <c r="O1165" s="12">
        <v>18</v>
      </c>
      <c r="P1165" s="12">
        <v>108</v>
      </c>
    </row>
    <row r="1166" spans="1:16" x14ac:dyDescent="0.2">
      <c r="A1166" s="12" t="s">
        <v>1773</v>
      </c>
      <c r="B1166" s="12">
        <v>2012</v>
      </c>
      <c r="C1166" s="12" t="s">
        <v>179</v>
      </c>
      <c r="D1166" s="12" t="s">
        <v>161</v>
      </c>
      <c r="E1166" s="12">
        <v>120</v>
      </c>
      <c r="F1166" s="12">
        <v>347</v>
      </c>
      <c r="G1166" s="12">
        <v>44</v>
      </c>
      <c r="H1166" s="12">
        <v>92</v>
      </c>
      <c r="I1166" s="12">
        <v>16</v>
      </c>
      <c r="J1166" s="12">
        <v>5</v>
      </c>
      <c r="K1166" s="12">
        <v>7</v>
      </c>
      <c r="L1166" s="12">
        <v>31</v>
      </c>
      <c r="M1166" s="12">
        <v>6</v>
      </c>
      <c r="N1166" s="12">
        <v>3</v>
      </c>
      <c r="O1166" s="12">
        <v>18</v>
      </c>
      <c r="P1166" s="12">
        <v>81</v>
      </c>
    </row>
    <row r="1167" spans="1:16" x14ac:dyDescent="0.2">
      <c r="A1167" s="12" t="s">
        <v>1511</v>
      </c>
      <c r="B1167" s="12">
        <v>2012</v>
      </c>
      <c r="C1167" s="12" t="s">
        <v>172</v>
      </c>
      <c r="D1167" s="12" t="s">
        <v>161</v>
      </c>
      <c r="E1167" s="12">
        <v>130</v>
      </c>
      <c r="F1167" s="12">
        <v>348</v>
      </c>
      <c r="G1167" s="12">
        <v>56</v>
      </c>
      <c r="H1167" s="12">
        <v>102</v>
      </c>
      <c r="I1167" s="12">
        <v>19</v>
      </c>
      <c r="J1167" s="12">
        <v>6</v>
      </c>
      <c r="K1167" s="12">
        <v>8</v>
      </c>
      <c r="L1167" s="12">
        <v>36</v>
      </c>
      <c r="M1167" s="12">
        <v>13</v>
      </c>
      <c r="N1167" s="12">
        <v>5</v>
      </c>
      <c r="O1167" s="12">
        <v>27</v>
      </c>
      <c r="P1167" s="12">
        <v>52</v>
      </c>
    </row>
    <row r="1168" spans="1:16" x14ac:dyDescent="0.2">
      <c r="A1168" s="12" t="s">
        <v>1575</v>
      </c>
      <c r="B1168" s="12">
        <v>2012</v>
      </c>
      <c r="C1168" s="12" t="s">
        <v>184</v>
      </c>
      <c r="D1168" s="12" t="s">
        <v>157</v>
      </c>
      <c r="E1168" s="12">
        <v>108</v>
      </c>
      <c r="F1168" s="12">
        <v>352</v>
      </c>
      <c r="G1168" s="12">
        <v>53</v>
      </c>
      <c r="H1168" s="12">
        <v>80</v>
      </c>
      <c r="I1168" s="12">
        <v>9</v>
      </c>
      <c r="J1168" s="12">
        <v>2</v>
      </c>
      <c r="K1168" s="12">
        <v>24</v>
      </c>
      <c r="L1168" s="12">
        <v>56</v>
      </c>
      <c r="M1168" s="12">
        <v>1</v>
      </c>
      <c r="N1168" s="12">
        <v>0</v>
      </c>
      <c r="O1168" s="12">
        <v>56</v>
      </c>
      <c r="P1168" s="12">
        <v>125</v>
      </c>
    </row>
    <row r="1169" spans="1:16" x14ac:dyDescent="0.2">
      <c r="A1169" s="12" t="s">
        <v>1540</v>
      </c>
      <c r="B1169" s="12">
        <v>2012</v>
      </c>
      <c r="C1169" s="12" t="s">
        <v>185</v>
      </c>
      <c r="D1169" s="12" t="s">
        <v>161</v>
      </c>
      <c r="E1169" s="12">
        <v>104</v>
      </c>
      <c r="F1169" s="12">
        <v>352</v>
      </c>
      <c r="G1169" s="12">
        <v>45</v>
      </c>
      <c r="H1169" s="12">
        <v>95</v>
      </c>
      <c r="I1169" s="12">
        <v>16</v>
      </c>
      <c r="J1169" s="12">
        <v>1</v>
      </c>
      <c r="K1169" s="12">
        <v>0</v>
      </c>
      <c r="L1169" s="12">
        <v>28</v>
      </c>
      <c r="M1169" s="12">
        <v>13</v>
      </c>
      <c r="N1169" s="12">
        <v>5</v>
      </c>
      <c r="O1169" s="12">
        <v>24</v>
      </c>
      <c r="P1169" s="12">
        <v>47</v>
      </c>
    </row>
    <row r="1170" spans="1:16" x14ac:dyDescent="0.2">
      <c r="A1170" s="12" t="s">
        <v>1531</v>
      </c>
      <c r="B1170" s="12">
        <v>2012</v>
      </c>
      <c r="C1170" s="12" t="s">
        <v>163</v>
      </c>
      <c r="D1170" s="12" t="s">
        <v>161</v>
      </c>
      <c r="E1170" s="12">
        <v>93</v>
      </c>
      <c r="F1170" s="12">
        <v>353</v>
      </c>
      <c r="G1170" s="12">
        <v>49</v>
      </c>
      <c r="H1170" s="12">
        <v>87</v>
      </c>
      <c r="I1170" s="12">
        <v>18</v>
      </c>
      <c r="J1170" s="12">
        <v>2</v>
      </c>
      <c r="K1170" s="12">
        <v>14</v>
      </c>
      <c r="L1170" s="12">
        <v>48</v>
      </c>
      <c r="M1170" s="12">
        <v>14</v>
      </c>
      <c r="N1170" s="12">
        <v>4</v>
      </c>
      <c r="O1170" s="12">
        <v>37</v>
      </c>
      <c r="P1170" s="12">
        <v>72</v>
      </c>
    </row>
    <row r="1171" spans="1:16" x14ac:dyDescent="0.2">
      <c r="A1171" s="12" t="s">
        <v>1752</v>
      </c>
      <c r="B1171" s="12">
        <v>2012</v>
      </c>
      <c r="C1171" s="12" t="s">
        <v>158</v>
      </c>
      <c r="D1171" s="12" t="s">
        <v>161</v>
      </c>
      <c r="E1171" s="12">
        <v>146</v>
      </c>
      <c r="F1171" s="12">
        <v>355</v>
      </c>
      <c r="G1171" s="12">
        <v>39</v>
      </c>
      <c r="H1171" s="12">
        <v>72</v>
      </c>
      <c r="I1171" s="12">
        <v>9</v>
      </c>
      <c r="J1171" s="12">
        <v>2</v>
      </c>
      <c r="K1171" s="12">
        <v>7</v>
      </c>
      <c r="L1171" s="12">
        <v>28</v>
      </c>
      <c r="M1171" s="12">
        <v>15</v>
      </c>
      <c r="N1171" s="12">
        <v>4</v>
      </c>
      <c r="O1171" s="12">
        <v>41</v>
      </c>
      <c r="P1171" s="12">
        <v>96</v>
      </c>
    </row>
    <row r="1172" spans="1:16" x14ac:dyDescent="0.2">
      <c r="A1172" s="12" t="s">
        <v>1388</v>
      </c>
      <c r="B1172" s="12">
        <v>2012</v>
      </c>
      <c r="C1172" s="12" t="s">
        <v>188</v>
      </c>
      <c r="D1172" s="12" t="s">
        <v>161</v>
      </c>
      <c r="E1172" s="12">
        <v>101</v>
      </c>
      <c r="F1172" s="12">
        <v>358</v>
      </c>
      <c r="G1172" s="12">
        <v>53</v>
      </c>
      <c r="H1172" s="12">
        <v>93</v>
      </c>
      <c r="I1172" s="12">
        <v>30</v>
      </c>
      <c r="J1172" s="12">
        <v>2</v>
      </c>
      <c r="K1172" s="12">
        <v>16</v>
      </c>
      <c r="L1172" s="12">
        <v>58</v>
      </c>
      <c r="M1172" s="12">
        <v>8</v>
      </c>
      <c r="N1172" s="12">
        <v>3</v>
      </c>
      <c r="O1172" s="12">
        <v>32</v>
      </c>
      <c r="P1172" s="12">
        <v>78</v>
      </c>
    </row>
    <row r="1173" spans="1:16" x14ac:dyDescent="0.2">
      <c r="A1173" s="12" t="s">
        <v>1697</v>
      </c>
      <c r="B1173" s="12">
        <v>2012</v>
      </c>
      <c r="C1173" s="12" t="s">
        <v>182</v>
      </c>
      <c r="D1173" s="12" t="s">
        <v>157</v>
      </c>
      <c r="E1173" s="12">
        <v>116</v>
      </c>
      <c r="F1173" s="12">
        <v>367</v>
      </c>
      <c r="G1173" s="12">
        <v>42</v>
      </c>
      <c r="H1173" s="12">
        <v>89</v>
      </c>
      <c r="I1173" s="12">
        <v>21</v>
      </c>
      <c r="J1173" s="12">
        <v>2</v>
      </c>
      <c r="K1173" s="12">
        <v>9</v>
      </c>
      <c r="L1173" s="12">
        <v>48</v>
      </c>
      <c r="M1173" s="12">
        <v>2</v>
      </c>
      <c r="N1173" s="12">
        <v>0</v>
      </c>
      <c r="O1173" s="12">
        <v>61</v>
      </c>
      <c r="P1173" s="12">
        <v>104</v>
      </c>
    </row>
    <row r="1174" spans="1:16" x14ac:dyDescent="0.2">
      <c r="A1174" s="12" t="s">
        <v>1582</v>
      </c>
      <c r="B1174" s="12">
        <v>2012</v>
      </c>
      <c r="C1174" s="12" t="s">
        <v>186</v>
      </c>
      <c r="D1174" s="12" t="s">
        <v>161</v>
      </c>
      <c r="E1174" s="12">
        <v>114</v>
      </c>
      <c r="F1174" s="12">
        <v>372</v>
      </c>
      <c r="G1174" s="12">
        <v>56</v>
      </c>
      <c r="H1174" s="12">
        <v>121</v>
      </c>
      <c r="I1174" s="12">
        <v>32</v>
      </c>
      <c r="J1174" s="12">
        <v>0</v>
      </c>
      <c r="K1174" s="12">
        <v>16</v>
      </c>
      <c r="L1174" s="12">
        <v>68</v>
      </c>
      <c r="M1174" s="12">
        <v>4</v>
      </c>
      <c r="N1174" s="12">
        <v>0</v>
      </c>
      <c r="O1174" s="12">
        <v>29</v>
      </c>
      <c r="P1174" s="12">
        <v>50</v>
      </c>
    </row>
    <row r="1175" spans="1:16" x14ac:dyDescent="0.2">
      <c r="A1175" s="12" t="s">
        <v>1765</v>
      </c>
      <c r="B1175" s="12">
        <v>2012</v>
      </c>
      <c r="C1175" s="12" t="s">
        <v>180</v>
      </c>
      <c r="D1175" s="12" t="s">
        <v>161</v>
      </c>
      <c r="E1175" s="12">
        <v>143</v>
      </c>
      <c r="F1175" s="12">
        <v>374</v>
      </c>
      <c r="G1175" s="12">
        <v>41</v>
      </c>
      <c r="H1175" s="12">
        <v>85</v>
      </c>
      <c r="I1175" s="12">
        <v>10</v>
      </c>
      <c r="J1175" s="12">
        <v>7</v>
      </c>
      <c r="K1175" s="12">
        <v>4</v>
      </c>
      <c r="L1175" s="12">
        <v>26</v>
      </c>
      <c r="M1175" s="12">
        <v>6</v>
      </c>
      <c r="N1175" s="12">
        <v>3</v>
      </c>
      <c r="O1175" s="12">
        <v>37</v>
      </c>
      <c r="P1175" s="12">
        <v>83</v>
      </c>
    </row>
    <row r="1176" spans="1:16" x14ac:dyDescent="0.2">
      <c r="A1176" s="12" t="s">
        <v>1437</v>
      </c>
      <c r="B1176" s="12">
        <v>2012</v>
      </c>
      <c r="C1176" s="12" t="s">
        <v>173</v>
      </c>
      <c r="D1176" s="12" t="s">
        <v>161</v>
      </c>
      <c r="E1176" s="12">
        <v>132</v>
      </c>
      <c r="F1176" s="12">
        <v>374</v>
      </c>
      <c r="G1176" s="12">
        <v>47</v>
      </c>
      <c r="H1176" s="12">
        <v>86</v>
      </c>
      <c r="I1176" s="12">
        <v>17</v>
      </c>
      <c r="J1176" s="12">
        <v>7</v>
      </c>
      <c r="K1176" s="12">
        <v>3</v>
      </c>
      <c r="L1176" s="12">
        <v>35</v>
      </c>
      <c r="M1176" s="12">
        <v>13</v>
      </c>
      <c r="N1176" s="12">
        <v>5</v>
      </c>
      <c r="O1176" s="12">
        <v>52</v>
      </c>
      <c r="P1176" s="12">
        <v>90</v>
      </c>
    </row>
    <row r="1177" spans="1:16" x14ac:dyDescent="0.2">
      <c r="A1177" s="12" t="s">
        <v>1636</v>
      </c>
      <c r="B1177" s="12">
        <v>2012</v>
      </c>
      <c r="C1177" s="12" t="s">
        <v>179</v>
      </c>
      <c r="D1177" s="12" t="s">
        <v>161</v>
      </c>
      <c r="E1177" s="12">
        <v>111</v>
      </c>
      <c r="F1177" s="12">
        <v>374</v>
      </c>
      <c r="G1177" s="12">
        <v>59</v>
      </c>
      <c r="H1177" s="12">
        <v>126</v>
      </c>
      <c r="I1177" s="12">
        <v>44</v>
      </c>
      <c r="J1177" s="12">
        <v>0</v>
      </c>
      <c r="K1177" s="12">
        <v>14</v>
      </c>
      <c r="L1177" s="12">
        <v>56</v>
      </c>
      <c r="M1177" s="12">
        <v>5</v>
      </c>
      <c r="N1177" s="12">
        <v>3</v>
      </c>
      <c r="O1177" s="12">
        <v>94</v>
      </c>
      <c r="P1177" s="12">
        <v>85</v>
      </c>
    </row>
    <row r="1178" spans="1:16" x14ac:dyDescent="0.2">
      <c r="A1178" s="12" t="s">
        <v>1472</v>
      </c>
      <c r="B1178" s="12">
        <v>2012</v>
      </c>
      <c r="C1178" s="12" t="s">
        <v>173</v>
      </c>
      <c r="D1178" s="12" t="s">
        <v>161</v>
      </c>
      <c r="E1178" s="12">
        <v>134</v>
      </c>
      <c r="F1178" s="12">
        <v>377</v>
      </c>
      <c r="G1178" s="12">
        <v>52</v>
      </c>
      <c r="H1178" s="12">
        <v>99</v>
      </c>
      <c r="I1178" s="12">
        <v>25</v>
      </c>
      <c r="J1178" s="12">
        <v>3</v>
      </c>
      <c r="K1178" s="12">
        <v>20</v>
      </c>
      <c r="L1178" s="12">
        <v>57</v>
      </c>
      <c r="M1178" s="12">
        <v>8</v>
      </c>
      <c r="N1178" s="12">
        <v>2</v>
      </c>
      <c r="O1178" s="12">
        <v>19</v>
      </c>
      <c r="P1178" s="12">
        <v>83</v>
      </c>
    </row>
    <row r="1179" spans="1:16" x14ac:dyDescent="0.2">
      <c r="A1179" s="12" t="s">
        <v>1435</v>
      </c>
      <c r="B1179" s="12">
        <v>2012</v>
      </c>
      <c r="C1179" s="12" t="s">
        <v>188</v>
      </c>
      <c r="D1179" s="12" t="s">
        <v>161</v>
      </c>
      <c r="E1179" s="12">
        <v>95</v>
      </c>
      <c r="F1179" s="12">
        <v>377</v>
      </c>
      <c r="G1179" s="12">
        <v>47</v>
      </c>
      <c r="H1179" s="12">
        <v>102</v>
      </c>
      <c r="I1179" s="12">
        <v>16</v>
      </c>
      <c r="J1179" s="12">
        <v>3</v>
      </c>
      <c r="K1179" s="12">
        <v>4</v>
      </c>
      <c r="L1179" s="12">
        <v>30</v>
      </c>
      <c r="M1179" s="12">
        <v>7</v>
      </c>
      <c r="N1179" s="12">
        <v>3</v>
      </c>
      <c r="O1179" s="12">
        <v>27</v>
      </c>
      <c r="P1179" s="12">
        <v>35</v>
      </c>
    </row>
    <row r="1180" spans="1:16" x14ac:dyDescent="0.2">
      <c r="A1180" s="12" t="s">
        <v>1631</v>
      </c>
      <c r="B1180" s="12">
        <v>2012</v>
      </c>
      <c r="C1180" s="12" t="s">
        <v>170</v>
      </c>
      <c r="D1180" s="12" t="s">
        <v>157</v>
      </c>
      <c r="E1180" s="12">
        <v>125</v>
      </c>
      <c r="F1180" s="12">
        <v>383</v>
      </c>
      <c r="G1180" s="12">
        <v>55</v>
      </c>
      <c r="H1180" s="12">
        <v>92</v>
      </c>
      <c r="I1180" s="12">
        <v>23</v>
      </c>
      <c r="J1180" s="12">
        <v>2</v>
      </c>
      <c r="K1180" s="12">
        <v>14</v>
      </c>
      <c r="L1180" s="12">
        <v>52</v>
      </c>
      <c r="M1180" s="12">
        <v>2</v>
      </c>
      <c r="N1180" s="12">
        <v>2</v>
      </c>
      <c r="O1180" s="12">
        <v>50</v>
      </c>
      <c r="P1180" s="12">
        <v>98</v>
      </c>
    </row>
    <row r="1181" spans="1:16" x14ac:dyDescent="0.2">
      <c r="A1181" s="12" t="s">
        <v>1503</v>
      </c>
      <c r="B1181" s="12">
        <v>2012</v>
      </c>
      <c r="C1181" s="12" t="s">
        <v>165</v>
      </c>
      <c r="D1181" s="12" t="s">
        <v>157</v>
      </c>
      <c r="E1181" s="12">
        <v>127</v>
      </c>
      <c r="F1181" s="12">
        <v>384</v>
      </c>
      <c r="G1181" s="12">
        <v>41</v>
      </c>
      <c r="H1181" s="12">
        <v>81</v>
      </c>
      <c r="I1181" s="12">
        <v>13</v>
      </c>
      <c r="J1181" s="12">
        <v>1</v>
      </c>
      <c r="K1181" s="12">
        <v>7</v>
      </c>
      <c r="L1181" s="12">
        <v>28</v>
      </c>
      <c r="M1181" s="12">
        <v>5</v>
      </c>
      <c r="N1181" s="12">
        <v>5</v>
      </c>
      <c r="O1181" s="12">
        <v>37</v>
      </c>
      <c r="P1181" s="12">
        <v>100</v>
      </c>
    </row>
    <row r="1182" spans="1:16" x14ac:dyDescent="0.2">
      <c r="A1182" s="12" t="s">
        <v>1342</v>
      </c>
      <c r="B1182" s="12">
        <v>2012</v>
      </c>
      <c r="C1182" s="12" t="s">
        <v>171</v>
      </c>
      <c r="D1182" s="12" t="s">
        <v>157</v>
      </c>
      <c r="E1182" s="12">
        <v>130</v>
      </c>
      <c r="F1182" s="12">
        <v>384</v>
      </c>
      <c r="G1182" s="12">
        <v>50</v>
      </c>
      <c r="H1182" s="12">
        <v>92</v>
      </c>
      <c r="I1182" s="12">
        <v>19</v>
      </c>
      <c r="J1182" s="12">
        <v>3</v>
      </c>
      <c r="K1182" s="12">
        <v>19</v>
      </c>
      <c r="L1182" s="12">
        <v>62</v>
      </c>
      <c r="M1182" s="12">
        <v>3</v>
      </c>
      <c r="N1182" s="12">
        <v>0</v>
      </c>
      <c r="O1182" s="12">
        <v>35</v>
      </c>
      <c r="P1182" s="12">
        <v>67</v>
      </c>
    </row>
    <row r="1183" spans="1:16" x14ac:dyDescent="0.2">
      <c r="A1183" s="12" t="s">
        <v>1854</v>
      </c>
      <c r="B1183" s="12">
        <v>2012</v>
      </c>
      <c r="C1183" s="12" t="s">
        <v>183</v>
      </c>
      <c r="D1183" s="12" t="s">
        <v>161</v>
      </c>
      <c r="E1183" s="12">
        <v>126</v>
      </c>
      <c r="F1183" s="12">
        <v>384</v>
      </c>
      <c r="G1183" s="12">
        <v>40</v>
      </c>
      <c r="H1183" s="12">
        <v>105</v>
      </c>
      <c r="I1183" s="12">
        <v>16</v>
      </c>
      <c r="J1183" s="12">
        <v>3</v>
      </c>
      <c r="K1183" s="12">
        <v>3</v>
      </c>
      <c r="L1183" s="12">
        <v>27</v>
      </c>
      <c r="M1183" s="12">
        <v>5</v>
      </c>
      <c r="N1183" s="12">
        <v>3</v>
      </c>
      <c r="O1183" s="12">
        <v>19</v>
      </c>
      <c r="P1183" s="12">
        <v>46</v>
      </c>
    </row>
    <row r="1184" spans="1:16" x14ac:dyDescent="0.2">
      <c r="A1184" s="12" t="s">
        <v>1479</v>
      </c>
      <c r="B1184" s="12">
        <v>2012</v>
      </c>
      <c r="C1184" s="12" t="s">
        <v>167</v>
      </c>
      <c r="D1184" s="12" t="s">
        <v>157</v>
      </c>
      <c r="E1184" s="12">
        <v>115</v>
      </c>
      <c r="F1184" s="12">
        <v>385</v>
      </c>
      <c r="G1184" s="12">
        <v>46</v>
      </c>
      <c r="H1184" s="12">
        <v>125</v>
      </c>
      <c r="I1184" s="12">
        <v>15</v>
      </c>
      <c r="J1184" s="12">
        <v>1</v>
      </c>
      <c r="K1184" s="12">
        <v>9</v>
      </c>
      <c r="L1184" s="12">
        <v>40</v>
      </c>
      <c r="M1184" s="12">
        <v>1</v>
      </c>
      <c r="N1184" s="12">
        <v>0</v>
      </c>
      <c r="O1184" s="12">
        <v>24</v>
      </c>
      <c r="P1184" s="12">
        <v>31</v>
      </c>
    </row>
    <row r="1185" spans="1:16" x14ac:dyDescent="0.2">
      <c r="A1185" s="12" t="s">
        <v>1727</v>
      </c>
      <c r="B1185" s="12">
        <v>2012</v>
      </c>
      <c r="C1185" s="12" t="s">
        <v>169</v>
      </c>
      <c r="D1185" s="12" t="s">
        <v>161</v>
      </c>
      <c r="E1185" s="12">
        <v>133</v>
      </c>
      <c r="F1185" s="12">
        <v>385</v>
      </c>
      <c r="G1185" s="12">
        <v>58</v>
      </c>
      <c r="H1185" s="12">
        <v>105</v>
      </c>
      <c r="I1185" s="12">
        <v>21</v>
      </c>
      <c r="J1185" s="12">
        <v>2</v>
      </c>
      <c r="K1185" s="12">
        <v>7</v>
      </c>
      <c r="L1185" s="12">
        <v>36</v>
      </c>
      <c r="M1185" s="12">
        <v>15</v>
      </c>
      <c r="N1185" s="12">
        <v>9</v>
      </c>
      <c r="O1185" s="12">
        <v>33</v>
      </c>
      <c r="P1185" s="12">
        <v>77</v>
      </c>
    </row>
    <row r="1186" spans="1:16" x14ac:dyDescent="0.2">
      <c r="A1186" s="12" t="s">
        <v>1345</v>
      </c>
      <c r="B1186" s="12">
        <v>2012</v>
      </c>
      <c r="C1186" s="12" t="s">
        <v>160</v>
      </c>
      <c r="D1186" s="12" t="s">
        <v>161</v>
      </c>
      <c r="E1186" s="12">
        <v>112</v>
      </c>
      <c r="F1186" s="12">
        <v>387</v>
      </c>
      <c r="G1186" s="12">
        <v>58</v>
      </c>
      <c r="H1186" s="12">
        <v>111</v>
      </c>
      <c r="I1186" s="12">
        <v>23</v>
      </c>
      <c r="J1186" s="12">
        <v>0</v>
      </c>
      <c r="K1186" s="12">
        <v>14</v>
      </c>
      <c r="L1186" s="12">
        <v>62</v>
      </c>
      <c r="M1186" s="12">
        <v>1</v>
      </c>
      <c r="N1186" s="12">
        <v>0</v>
      </c>
      <c r="O1186" s="12">
        <v>57</v>
      </c>
      <c r="P1186" s="12">
        <v>51</v>
      </c>
    </row>
    <row r="1187" spans="1:16" x14ac:dyDescent="0.2">
      <c r="A1187" s="12" t="s">
        <v>1461</v>
      </c>
      <c r="B1187" s="12">
        <v>2012</v>
      </c>
      <c r="C1187" s="12" t="s">
        <v>186</v>
      </c>
      <c r="D1187" s="12" t="s">
        <v>161</v>
      </c>
      <c r="E1187" s="12">
        <v>101</v>
      </c>
      <c r="F1187" s="12">
        <v>387</v>
      </c>
      <c r="G1187" s="12">
        <v>46</v>
      </c>
      <c r="H1187" s="12">
        <v>101</v>
      </c>
      <c r="I1187" s="12">
        <v>17</v>
      </c>
      <c r="J1187" s="12">
        <v>5</v>
      </c>
      <c r="K1187" s="12">
        <v>9</v>
      </c>
      <c r="L1187" s="12">
        <v>40</v>
      </c>
      <c r="M1187" s="12">
        <v>24</v>
      </c>
      <c r="N1187" s="12">
        <v>4</v>
      </c>
      <c r="O1187" s="12">
        <v>35</v>
      </c>
      <c r="P1187" s="12">
        <v>49</v>
      </c>
    </row>
    <row r="1188" spans="1:16" x14ac:dyDescent="0.2">
      <c r="A1188" s="12" t="s">
        <v>1641</v>
      </c>
      <c r="B1188" s="12">
        <v>2012</v>
      </c>
      <c r="C1188" s="12" t="s">
        <v>185</v>
      </c>
      <c r="D1188" s="12" t="s">
        <v>161</v>
      </c>
      <c r="E1188" s="12">
        <v>141</v>
      </c>
      <c r="F1188" s="12">
        <v>393</v>
      </c>
      <c r="G1188" s="12">
        <v>56</v>
      </c>
      <c r="H1188" s="12">
        <v>96</v>
      </c>
      <c r="I1188" s="12">
        <v>14</v>
      </c>
      <c r="J1188" s="12">
        <v>5</v>
      </c>
      <c r="K1188" s="12">
        <v>5</v>
      </c>
      <c r="L1188" s="12">
        <v>34</v>
      </c>
      <c r="M1188" s="12">
        <v>26</v>
      </c>
      <c r="N1188" s="12">
        <v>6</v>
      </c>
      <c r="O1188" s="12">
        <v>51</v>
      </c>
      <c r="P1188" s="12">
        <v>104</v>
      </c>
    </row>
    <row r="1189" spans="1:16" x14ac:dyDescent="0.2">
      <c r="A1189" s="12" t="s">
        <v>1363</v>
      </c>
      <c r="B1189" s="12">
        <v>2012</v>
      </c>
      <c r="C1189" s="12" t="s">
        <v>186</v>
      </c>
      <c r="D1189" s="12" t="s">
        <v>161</v>
      </c>
      <c r="E1189" s="12">
        <v>130</v>
      </c>
      <c r="F1189" s="12">
        <v>394</v>
      </c>
      <c r="G1189" s="12">
        <v>59</v>
      </c>
      <c r="H1189" s="12">
        <v>121</v>
      </c>
      <c r="I1189" s="12">
        <v>10</v>
      </c>
      <c r="J1189" s="12">
        <v>6</v>
      </c>
      <c r="K1189" s="12">
        <v>1</v>
      </c>
      <c r="L1189" s="12">
        <v>25</v>
      </c>
      <c r="M1189" s="12">
        <v>37</v>
      </c>
      <c r="N1189" s="12">
        <v>7</v>
      </c>
      <c r="O1189" s="12">
        <v>23</v>
      </c>
      <c r="P1189" s="12">
        <v>27</v>
      </c>
    </row>
    <row r="1190" spans="1:16" x14ac:dyDescent="0.2">
      <c r="A1190" s="12" t="s">
        <v>1857</v>
      </c>
      <c r="B1190" s="12">
        <v>2012</v>
      </c>
      <c r="C1190" s="12" t="s">
        <v>158</v>
      </c>
      <c r="D1190" s="12" t="s">
        <v>161</v>
      </c>
      <c r="E1190" s="12">
        <v>113</v>
      </c>
      <c r="F1190" s="12">
        <v>395</v>
      </c>
      <c r="G1190" s="12">
        <v>34</v>
      </c>
      <c r="H1190" s="12">
        <v>95</v>
      </c>
      <c r="I1190" s="12">
        <v>14</v>
      </c>
      <c r="J1190" s="12">
        <v>3</v>
      </c>
      <c r="K1190" s="12">
        <v>11</v>
      </c>
      <c r="L1190" s="12">
        <v>55</v>
      </c>
      <c r="M1190" s="12">
        <v>0</v>
      </c>
      <c r="N1190" s="12">
        <v>2</v>
      </c>
      <c r="O1190" s="12">
        <v>40</v>
      </c>
      <c r="P1190" s="12">
        <v>96</v>
      </c>
    </row>
    <row r="1191" spans="1:16" x14ac:dyDescent="0.2">
      <c r="A1191" s="12" t="s">
        <v>1877</v>
      </c>
      <c r="B1191" s="12">
        <v>2012</v>
      </c>
      <c r="C1191" s="12" t="s">
        <v>188</v>
      </c>
      <c r="D1191" s="12" t="s">
        <v>161</v>
      </c>
      <c r="E1191" s="12">
        <v>117</v>
      </c>
      <c r="F1191" s="12">
        <v>396</v>
      </c>
      <c r="G1191" s="12">
        <v>67</v>
      </c>
      <c r="H1191" s="12">
        <v>107</v>
      </c>
      <c r="I1191" s="12">
        <v>19</v>
      </c>
      <c r="J1191" s="12">
        <v>0</v>
      </c>
      <c r="K1191" s="12">
        <v>28</v>
      </c>
      <c r="L1191" s="12">
        <v>71</v>
      </c>
      <c r="M1191" s="12">
        <v>4</v>
      </c>
      <c r="N1191" s="12">
        <v>5</v>
      </c>
      <c r="O1191" s="12">
        <v>25</v>
      </c>
      <c r="P1191" s="12">
        <v>99</v>
      </c>
    </row>
    <row r="1192" spans="1:16" x14ac:dyDescent="0.2">
      <c r="A1192" s="12" t="s">
        <v>1685</v>
      </c>
      <c r="B1192" s="12">
        <v>2012</v>
      </c>
      <c r="C1192" s="12" t="s">
        <v>185</v>
      </c>
      <c r="D1192" s="12" t="s">
        <v>161</v>
      </c>
      <c r="E1192" s="12">
        <v>108</v>
      </c>
      <c r="F1192" s="12">
        <v>396</v>
      </c>
      <c r="G1192" s="12">
        <v>59</v>
      </c>
      <c r="H1192" s="12">
        <v>112</v>
      </c>
      <c r="I1192" s="12">
        <v>25</v>
      </c>
      <c r="J1192" s="12">
        <v>2</v>
      </c>
      <c r="K1192" s="12">
        <v>12</v>
      </c>
      <c r="L1192" s="12">
        <v>63</v>
      </c>
      <c r="M1192" s="12">
        <v>1</v>
      </c>
      <c r="N1192" s="12">
        <v>1</v>
      </c>
      <c r="O1192" s="12">
        <v>38</v>
      </c>
      <c r="P1192" s="12">
        <v>59</v>
      </c>
    </row>
    <row r="1193" spans="1:16" x14ac:dyDescent="0.2">
      <c r="A1193" s="12" t="s">
        <v>1702</v>
      </c>
      <c r="B1193" s="12">
        <v>2012</v>
      </c>
      <c r="C1193" s="12" t="s">
        <v>172</v>
      </c>
      <c r="D1193" s="12" t="s">
        <v>161</v>
      </c>
      <c r="E1193" s="12">
        <v>115</v>
      </c>
      <c r="F1193" s="12">
        <v>398</v>
      </c>
      <c r="G1193" s="12">
        <v>49</v>
      </c>
      <c r="H1193" s="12">
        <v>98</v>
      </c>
      <c r="I1193" s="12">
        <v>19</v>
      </c>
      <c r="J1193" s="12">
        <v>3</v>
      </c>
      <c r="K1193" s="12">
        <v>2</v>
      </c>
      <c r="L1193" s="12">
        <v>24</v>
      </c>
      <c r="M1193" s="12">
        <v>44</v>
      </c>
      <c r="N1193" s="12">
        <v>4</v>
      </c>
      <c r="O1193" s="12">
        <v>43</v>
      </c>
      <c r="P1193" s="12">
        <v>110</v>
      </c>
    </row>
    <row r="1194" spans="1:16" x14ac:dyDescent="0.2">
      <c r="A1194" s="12" t="s">
        <v>1624</v>
      </c>
      <c r="B1194" s="12">
        <v>2012</v>
      </c>
      <c r="C1194" s="12" t="s">
        <v>186</v>
      </c>
      <c r="D1194" s="12" t="s">
        <v>161</v>
      </c>
      <c r="E1194" s="12">
        <v>101</v>
      </c>
      <c r="F1194" s="12">
        <v>398</v>
      </c>
      <c r="G1194" s="12">
        <v>59</v>
      </c>
      <c r="H1194" s="12">
        <v>108</v>
      </c>
      <c r="I1194" s="12">
        <v>15</v>
      </c>
      <c r="J1194" s="12">
        <v>2</v>
      </c>
      <c r="K1194" s="12">
        <v>17</v>
      </c>
      <c r="L1194" s="12">
        <v>59</v>
      </c>
      <c r="M1194" s="12">
        <v>4</v>
      </c>
      <c r="N1194" s="12">
        <v>2</v>
      </c>
      <c r="O1194" s="12">
        <v>37</v>
      </c>
      <c r="P1194" s="12">
        <v>85</v>
      </c>
    </row>
    <row r="1195" spans="1:16" x14ac:dyDescent="0.2">
      <c r="A1195" s="12" t="s">
        <v>1666</v>
      </c>
      <c r="B1195" s="12">
        <v>2012</v>
      </c>
      <c r="C1195" s="12" t="s">
        <v>167</v>
      </c>
      <c r="D1195" s="12" t="s">
        <v>157</v>
      </c>
      <c r="E1195" s="12">
        <v>124</v>
      </c>
      <c r="F1195" s="12">
        <v>399</v>
      </c>
      <c r="G1195" s="12">
        <v>55</v>
      </c>
      <c r="H1195" s="12">
        <v>96</v>
      </c>
      <c r="I1195" s="12">
        <v>18</v>
      </c>
      <c r="J1195" s="12">
        <v>3</v>
      </c>
      <c r="K1195" s="12">
        <v>17</v>
      </c>
      <c r="L1195" s="12">
        <v>59</v>
      </c>
      <c r="M1195" s="12">
        <v>4</v>
      </c>
      <c r="N1195" s="12">
        <v>3</v>
      </c>
      <c r="O1195" s="12">
        <v>55</v>
      </c>
      <c r="P1195" s="12">
        <v>102</v>
      </c>
    </row>
    <row r="1196" spans="1:16" x14ac:dyDescent="0.2">
      <c r="A1196" s="12" t="s">
        <v>1767</v>
      </c>
      <c r="B1196" s="12">
        <v>2012</v>
      </c>
      <c r="C1196" s="12" t="s">
        <v>173</v>
      </c>
      <c r="D1196" s="12" t="s">
        <v>161</v>
      </c>
      <c r="E1196" s="12">
        <v>121</v>
      </c>
      <c r="F1196" s="12">
        <v>401</v>
      </c>
      <c r="G1196" s="12">
        <v>43</v>
      </c>
      <c r="H1196" s="12">
        <v>96</v>
      </c>
      <c r="I1196" s="12">
        <v>15</v>
      </c>
      <c r="J1196" s="12">
        <v>0</v>
      </c>
      <c r="K1196" s="12">
        <v>15</v>
      </c>
      <c r="L1196" s="12">
        <v>57</v>
      </c>
      <c r="M1196" s="12">
        <v>1</v>
      </c>
      <c r="N1196" s="12">
        <v>0</v>
      </c>
      <c r="O1196" s="12">
        <v>51</v>
      </c>
      <c r="P1196" s="12">
        <v>120</v>
      </c>
    </row>
    <row r="1197" spans="1:16" x14ac:dyDescent="0.2">
      <c r="A1197" s="12" t="s">
        <v>1406</v>
      </c>
      <c r="B1197" s="12">
        <v>2012</v>
      </c>
      <c r="C1197" s="12" t="s">
        <v>159</v>
      </c>
      <c r="D1197" s="12" t="s">
        <v>157</v>
      </c>
      <c r="E1197" s="12">
        <v>95</v>
      </c>
      <c r="F1197" s="12">
        <v>402</v>
      </c>
      <c r="G1197" s="12">
        <v>49</v>
      </c>
      <c r="H1197" s="12">
        <v>105</v>
      </c>
      <c r="I1197" s="12">
        <v>15</v>
      </c>
      <c r="J1197" s="12">
        <v>5</v>
      </c>
      <c r="K1197" s="12">
        <v>4</v>
      </c>
      <c r="L1197" s="12">
        <v>28</v>
      </c>
      <c r="M1197" s="12">
        <v>15</v>
      </c>
      <c r="N1197" s="12">
        <v>2</v>
      </c>
      <c r="O1197" s="12">
        <v>17</v>
      </c>
      <c r="P1197" s="12">
        <v>40</v>
      </c>
    </row>
    <row r="1198" spans="1:16" x14ac:dyDescent="0.2">
      <c r="A1198" s="12" t="s">
        <v>1560</v>
      </c>
      <c r="B1198" s="12">
        <v>2012</v>
      </c>
      <c r="C1198" s="12" t="s">
        <v>177</v>
      </c>
      <c r="D1198" s="12" t="s">
        <v>161</v>
      </c>
      <c r="E1198" s="12">
        <v>106</v>
      </c>
      <c r="F1198" s="12">
        <v>403</v>
      </c>
      <c r="G1198" s="12">
        <v>74</v>
      </c>
      <c r="H1198" s="12">
        <v>122</v>
      </c>
      <c r="I1198" s="12">
        <v>22</v>
      </c>
      <c r="J1198" s="12">
        <v>2</v>
      </c>
      <c r="K1198" s="12">
        <v>23</v>
      </c>
      <c r="L1198" s="12">
        <v>69</v>
      </c>
      <c r="M1198" s="12">
        <v>9</v>
      </c>
      <c r="N1198" s="12">
        <v>4</v>
      </c>
      <c r="O1198" s="12">
        <v>40</v>
      </c>
      <c r="P1198" s="12">
        <v>103</v>
      </c>
    </row>
    <row r="1199" spans="1:16" x14ac:dyDescent="0.2">
      <c r="A1199" s="12" t="s">
        <v>1629</v>
      </c>
      <c r="B1199" s="12">
        <v>2012</v>
      </c>
      <c r="C1199" s="12" t="s">
        <v>168</v>
      </c>
      <c r="D1199" s="12" t="s">
        <v>157</v>
      </c>
      <c r="E1199" s="12">
        <v>121</v>
      </c>
      <c r="F1199" s="12">
        <v>405</v>
      </c>
      <c r="G1199" s="12">
        <v>55</v>
      </c>
      <c r="H1199" s="12">
        <v>90</v>
      </c>
      <c r="I1199" s="12">
        <v>17</v>
      </c>
      <c r="J1199" s="12">
        <v>1</v>
      </c>
      <c r="K1199" s="12">
        <v>25</v>
      </c>
      <c r="L1199" s="12">
        <v>59</v>
      </c>
      <c r="M1199" s="12">
        <v>0</v>
      </c>
      <c r="N1199" s="12">
        <v>1</v>
      </c>
      <c r="O1199" s="12">
        <v>38</v>
      </c>
      <c r="P1199" s="12">
        <v>139</v>
      </c>
    </row>
    <row r="1200" spans="1:16" x14ac:dyDescent="0.2">
      <c r="A1200" s="12" t="s">
        <v>1527</v>
      </c>
      <c r="B1200" s="12">
        <v>2012</v>
      </c>
      <c r="C1200" s="12" t="s">
        <v>183</v>
      </c>
      <c r="D1200" s="12" t="s">
        <v>161</v>
      </c>
      <c r="E1200" s="12">
        <v>102</v>
      </c>
      <c r="F1200" s="12">
        <v>406</v>
      </c>
      <c r="G1200" s="12">
        <v>53</v>
      </c>
      <c r="H1200" s="12">
        <v>118</v>
      </c>
      <c r="I1200" s="12">
        <v>17</v>
      </c>
      <c r="J1200" s="12">
        <v>1</v>
      </c>
      <c r="K1200" s="12">
        <v>18</v>
      </c>
      <c r="L1200" s="12">
        <v>62</v>
      </c>
      <c r="M1200" s="12">
        <v>0</v>
      </c>
      <c r="N1200" s="12">
        <v>1</v>
      </c>
      <c r="O1200" s="12">
        <v>16</v>
      </c>
      <c r="P1200" s="12">
        <v>97</v>
      </c>
    </row>
    <row r="1201" spans="1:16" x14ac:dyDescent="0.2">
      <c r="A1201" s="12" t="s">
        <v>1628</v>
      </c>
      <c r="B1201" s="12">
        <v>2012</v>
      </c>
      <c r="C1201" s="12" t="s">
        <v>159</v>
      </c>
      <c r="D1201" s="12" t="s">
        <v>157</v>
      </c>
      <c r="E1201" s="12">
        <v>141</v>
      </c>
      <c r="F1201" s="12">
        <v>407</v>
      </c>
      <c r="G1201" s="12">
        <v>42</v>
      </c>
      <c r="H1201" s="12">
        <v>79</v>
      </c>
      <c r="I1201" s="12">
        <v>19</v>
      </c>
      <c r="J1201" s="12">
        <v>3</v>
      </c>
      <c r="K1201" s="12">
        <v>3</v>
      </c>
      <c r="L1201" s="12">
        <v>31</v>
      </c>
      <c r="M1201" s="12">
        <v>11</v>
      </c>
      <c r="N1201" s="12">
        <v>5</v>
      </c>
      <c r="O1201" s="12">
        <v>44</v>
      </c>
      <c r="P1201" s="12">
        <v>98</v>
      </c>
    </row>
    <row r="1202" spans="1:16" x14ac:dyDescent="0.2">
      <c r="A1202" s="12" t="s">
        <v>1816</v>
      </c>
      <c r="B1202" s="12">
        <v>2012</v>
      </c>
      <c r="C1202" s="12" t="s">
        <v>185</v>
      </c>
      <c r="D1202" s="12" t="s">
        <v>161</v>
      </c>
      <c r="E1202" s="12">
        <v>145</v>
      </c>
      <c r="F1202" s="12">
        <v>411</v>
      </c>
      <c r="G1202" s="12">
        <v>47</v>
      </c>
      <c r="H1202" s="12">
        <v>113</v>
      </c>
      <c r="I1202" s="12">
        <v>27</v>
      </c>
      <c r="J1202" s="12">
        <v>6</v>
      </c>
      <c r="K1202" s="12">
        <v>7</v>
      </c>
      <c r="L1202" s="12">
        <v>56</v>
      </c>
      <c r="M1202" s="12">
        <v>12</v>
      </c>
      <c r="N1202" s="12">
        <v>2</v>
      </c>
      <c r="O1202" s="12">
        <v>54</v>
      </c>
      <c r="P1202" s="12">
        <v>106</v>
      </c>
    </row>
    <row r="1203" spans="1:16" x14ac:dyDescent="0.2">
      <c r="A1203" s="12" t="s">
        <v>1417</v>
      </c>
      <c r="B1203" s="12">
        <v>2012</v>
      </c>
      <c r="C1203" s="12" t="s">
        <v>177</v>
      </c>
      <c r="D1203" s="12" t="s">
        <v>161</v>
      </c>
      <c r="E1203" s="12">
        <v>110</v>
      </c>
      <c r="F1203" s="12">
        <v>415</v>
      </c>
      <c r="G1203" s="12">
        <v>62</v>
      </c>
      <c r="H1203" s="12">
        <v>107</v>
      </c>
      <c r="I1203" s="12">
        <v>21</v>
      </c>
      <c r="J1203" s="12">
        <v>1</v>
      </c>
      <c r="K1203" s="12">
        <v>7</v>
      </c>
      <c r="L1203" s="12">
        <v>31</v>
      </c>
      <c r="M1203" s="12">
        <v>5</v>
      </c>
      <c r="N1203" s="12">
        <v>0</v>
      </c>
      <c r="O1203" s="12">
        <v>40</v>
      </c>
      <c r="P1203" s="12">
        <v>70</v>
      </c>
    </row>
    <row r="1204" spans="1:16" x14ac:dyDescent="0.2">
      <c r="A1204" s="12" t="s">
        <v>1607</v>
      </c>
      <c r="B1204" s="12">
        <v>2012</v>
      </c>
      <c r="C1204" s="12" t="s">
        <v>166</v>
      </c>
      <c r="D1204" s="12" t="s">
        <v>161</v>
      </c>
      <c r="E1204" s="12">
        <v>137</v>
      </c>
      <c r="F1204" s="12">
        <v>415</v>
      </c>
      <c r="G1204" s="12">
        <v>72</v>
      </c>
      <c r="H1204" s="12">
        <v>108</v>
      </c>
      <c r="I1204" s="12">
        <v>19</v>
      </c>
      <c r="J1204" s="12">
        <v>4</v>
      </c>
      <c r="K1204" s="12">
        <v>19</v>
      </c>
      <c r="L1204" s="12">
        <v>51</v>
      </c>
      <c r="M1204" s="12">
        <v>37</v>
      </c>
      <c r="N1204" s="12">
        <v>6</v>
      </c>
      <c r="O1204" s="12">
        <v>20</v>
      </c>
      <c r="P1204" s="12">
        <v>98</v>
      </c>
    </row>
    <row r="1205" spans="1:16" x14ac:dyDescent="0.2">
      <c r="A1205" s="12" t="s">
        <v>1693</v>
      </c>
      <c r="B1205" s="12">
        <v>2012</v>
      </c>
      <c r="C1205" s="12" t="s">
        <v>172</v>
      </c>
      <c r="D1205" s="12" t="s">
        <v>161</v>
      </c>
      <c r="E1205" s="12">
        <v>148</v>
      </c>
      <c r="F1205" s="12">
        <v>417</v>
      </c>
      <c r="G1205" s="12">
        <v>62</v>
      </c>
      <c r="H1205" s="12">
        <v>110</v>
      </c>
      <c r="I1205" s="12">
        <v>26</v>
      </c>
      <c r="J1205" s="12">
        <v>8</v>
      </c>
      <c r="K1205" s="12">
        <v>9</v>
      </c>
      <c r="L1205" s="12">
        <v>45</v>
      </c>
      <c r="M1205" s="12">
        <v>24</v>
      </c>
      <c r="N1205" s="12">
        <v>6</v>
      </c>
      <c r="O1205" s="12">
        <v>41</v>
      </c>
      <c r="P1205" s="12">
        <v>94</v>
      </c>
    </row>
    <row r="1206" spans="1:16" x14ac:dyDescent="0.2">
      <c r="A1206" s="12" t="s">
        <v>1679</v>
      </c>
      <c r="B1206" s="12">
        <v>2012</v>
      </c>
      <c r="C1206" s="12" t="s">
        <v>170</v>
      </c>
      <c r="D1206" s="12" t="s">
        <v>157</v>
      </c>
      <c r="E1206" s="12">
        <v>125</v>
      </c>
      <c r="F1206" s="12">
        <v>418</v>
      </c>
      <c r="G1206" s="12">
        <v>50</v>
      </c>
      <c r="H1206" s="12">
        <v>90</v>
      </c>
      <c r="I1206" s="12">
        <v>18</v>
      </c>
      <c r="J1206" s="12">
        <v>2</v>
      </c>
      <c r="K1206" s="12">
        <v>6</v>
      </c>
      <c r="L1206" s="12">
        <v>28</v>
      </c>
      <c r="M1206" s="12">
        <v>15</v>
      </c>
      <c r="N1206" s="12">
        <v>6</v>
      </c>
      <c r="O1206" s="12">
        <v>35</v>
      </c>
      <c r="P1206" s="12">
        <v>90</v>
      </c>
    </row>
    <row r="1207" spans="1:16" x14ac:dyDescent="0.2">
      <c r="A1207" s="12" t="s">
        <v>1705</v>
      </c>
      <c r="B1207" s="12">
        <v>2012</v>
      </c>
      <c r="C1207" s="12" t="s">
        <v>188</v>
      </c>
      <c r="D1207" s="12" t="s">
        <v>161</v>
      </c>
      <c r="E1207" s="12">
        <v>136</v>
      </c>
      <c r="F1207" s="12">
        <v>420</v>
      </c>
      <c r="G1207" s="12">
        <v>62</v>
      </c>
      <c r="H1207" s="12">
        <v>122</v>
      </c>
      <c r="I1207" s="12">
        <v>27</v>
      </c>
      <c r="J1207" s="12">
        <v>10</v>
      </c>
      <c r="K1207" s="12">
        <v>18</v>
      </c>
      <c r="L1207" s="12">
        <v>72</v>
      </c>
      <c r="M1207" s="12">
        <v>7</v>
      </c>
      <c r="N1207" s="12">
        <v>3</v>
      </c>
      <c r="O1207" s="12">
        <v>21</v>
      </c>
      <c r="P1207" s="12">
        <v>117</v>
      </c>
    </row>
    <row r="1208" spans="1:16" x14ac:dyDescent="0.2">
      <c r="A1208" s="12" t="s">
        <v>1568</v>
      </c>
      <c r="B1208" s="12">
        <v>2012</v>
      </c>
      <c r="C1208" s="12" t="s">
        <v>165</v>
      </c>
      <c r="D1208" s="12" t="s">
        <v>157</v>
      </c>
      <c r="E1208" s="12">
        <v>104</v>
      </c>
      <c r="F1208" s="12">
        <v>420</v>
      </c>
      <c r="G1208" s="12">
        <v>59</v>
      </c>
      <c r="H1208" s="12">
        <v>125</v>
      </c>
      <c r="I1208" s="12">
        <v>28</v>
      </c>
      <c r="J1208" s="12">
        <v>3</v>
      </c>
      <c r="K1208" s="12">
        <v>13</v>
      </c>
      <c r="L1208" s="12">
        <v>54</v>
      </c>
      <c r="M1208" s="12">
        <v>1</v>
      </c>
      <c r="N1208" s="12">
        <v>1</v>
      </c>
      <c r="O1208" s="12">
        <v>42</v>
      </c>
      <c r="P1208" s="12">
        <v>51</v>
      </c>
    </row>
    <row r="1209" spans="1:16" x14ac:dyDescent="0.2">
      <c r="A1209" s="12" t="s">
        <v>1838</v>
      </c>
      <c r="B1209" s="12">
        <v>2012</v>
      </c>
      <c r="C1209" s="12" t="s">
        <v>179</v>
      </c>
      <c r="D1209" s="12" t="s">
        <v>161</v>
      </c>
      <c r="E1209" s="12">
        <v>128</v>
      </c>
      <c r="F1209" s="12">
        <v>422</v>
      </c>
      <c r="G1209" s="12">
        <v>55</v>
      </c>
      <c r="H1209" s="12">
        <v>115</v>
      </c>
      <c r="I1209" s="12">
        <v>26</v>
      </c>
      <c r="J1209" s="12">
        <v>6</v>
      </c>
      <c r="K1209" s="12">
        <v>19</v>
      </c>
      <c r="L1209" s="12">
        <v>67</v>
      </c>
      <c r="M1209" s="12">
        <v>3</v>
      </c>
      <c r="N1209" s="12">
        <v>2</v>
      </c>
      <c r="O1209" s="12">
        <v>36</v>
      </c>
      <c r="P1209" s="12">
        <v>103</v>
      </c>
    </row>
    <row r="1210" spans="1:16" x14ac:dyDescent="0.2">
      <c r="A1210" s="12" t="s">
        <v>1426</v>
      </c>
      <c r="B1210" s="12">
        <v>2012</v>
      </c>
      <c r="C1210" s="12" t="s">
        <v>179</v>
      </c>
      <c r="D1210" s="12" t="s">
        <v>161</v>
      </c>
      <c r="E1210" s="12">
        <v>125</v>
      </c>
      <c r="F1210" s="12">
        <v>422</v>
      </c>
      <c r="G1210" s="12">
        <v>53</v>
      </c>
      <c r="H1210" s="12">
        <v>116</v>
      </c>
      <c r="I1210" s="12">
        <v>28</v>
      </c>
      <c r="J1210" s="12">
        <v>1</v>
      </c>
      <c r="K1210" s="12">
        <v>26</v>
      </c>
      <c r="L1210" s="12">
        <v>80</v>
      </c>
      <c r="M1210" s="12">
        <v>0</v>
      </c>
      <c r="N1210" s="12">
        <v>1</v>
      </c>
      <c r="O1210" s="12">
        <v>42</v>
      </c>
      <c r="P1210" s="12">
        <v>97</v>
      </c>
    </row>
    <row r="1211" spans="1:16" x14ac:dyDescent="0.2">
      <c r="A1211" s="12" t="s">
        <v>1569</v>
      </c>
      <c r="B1211" s="12">
        <v>2012</v>
      </c>
      <c r="C1211" s="12" t="s">
        <v>171</v>
      </c>
      <c r="D1211" s="12" t="s">
        <v>157</v>
      </c>
      <c r="E1211" s="12">
        <v>133</v>
      </c>
      <c r="F1211" s="12">
        <v>422</v>
      </c>
      <c r="G1211" s="12">
        <v>50</v>
      </c>
      <c r="H1211" s="12">
        <v>89</v>
      </c>
      <c r="I1211" s="12">
        <v>18</v>
      </c>
      <c r="J1211" s="12">
        <v>0</v>
      </c>
      <c r="K1211" s="12">
        <v>21</v>
      </c>
      <c r="L1211" s="12">
        <v>53</v>
      </c>
      <c r="M1211" s="12">
        <v>6</v>
      </c>
      <c r="N1211" s="12">
        <v>1</v>
      </c>
      <c r="O1211" s="12">
        <v>53</v>
      </c>
      <c r="P1211" s="12">
        <v>95</v>
      </c>
    </row>
    <row r="1212" spans="1:16" x14ac:dyDescent="0.2">
      <c r="A1212" s="12" t="s">
        <v>1792</v>
      </c>
      <c r="B1212" s="12">
        <v>2012</v>
      </c>
      <c r="C1212" s="12" t="s">
        <v>175</v>
      </c>
      <c r="D1212" s="12" t="s">
        <v>157</v>
      </c>
      <c r="E1212" s="12">
        <v>119</v>
      </c>
      <c r="F1212" s="12">
        <v>422</v>
      </c>
      <c r="G1212" s="12">
        <v>56</v>
      </c>
      <c r="H1212" s="12">
        <v>99</v>
      </c>
      <c r="I1212" s="12">
        <v>19</v>
      </c>
      <c r="J1212" s="12">
        <v>1</v>
      </c>
      <c r="K1212" s="12">
        <v>24</v>
      </c>
      <c r="L1212" s="12">
        <v>55</v>
      </c>
      <c r="M1212" s="12">
        <v>1</v>
      </c>
      <c r="N1212" s="12">
        <v>3</v>
      </c>
      <c r="O1212" s="12">
        <v>37</v>
      </c>
      <c r="P1212" s="12">
        <v>92</v>
      </c>
    </row>
    <row r="1213" spans="1:16" x14ac:dyDescent="0.2">
      <c r="A1213" s="12" t="s">
        <v>1653</v>
      </c>
      <c r="B1213" s="12">
        <v>2012</v>
      </c>
      <c r="C1213" s="12" t="s">
        <v>177</v>
      </c>
      <c r="D1213" s="12" t="s">
        <v>161</v>
      </c>
      <c r="E1213" s="12">
        <v>133</v>
      </c>
      <c r="F1213" s="12">
        <v>423</v>
      </c>
      <c r="G1213" s="12">
        <v>44</v>
      </c>
      <c r="H1213" s="12">
        <v>114</v>
      </c>
      <c r="I1213" s="12">
        <v>20</v>
      </c>
      <c r="J1213" s="12">
        <v>1</v>
      </c>
      <c r="K1213" s="12">
        <v>13</v>
      </c>
      <c r="L1213" s="12">
        <v>52</v>
      </c>
      <c r="M1213" s="12">
        <v>0</v>
      </c>
      <c r="N1213" s="12">
        <v>0</v>
      </c>
      <c r="O1213" s="12">
        <v>65</v>
      </c>
      <c r="P1213" s="12">
        <v>107</v>
      </c>
    </row>
    <row r="1214" spans="1:16" x14ac:dyDescent="0.2">
      <c r="A1214" s="12" t="s">
        <v>1828</v>
      </c>
      <c r="B1214" s="12">
        <v>2012</v>
      </c>
      <c r="C1214" s="12" t="s">
        <v>185</v>
      </c>
      <c r="D1214" s="12" t="s">
        <v>161</v>
      </c>
      <c r="E1214" s="12">
        <v>143</v>
      </c>
      <c r="F1214" s="12">
        <v>435</v>
      </c>
      <c r="G1214" s="12">
        <v>44</v>
      </c>
      <c r="H1214" s="12">
        <v>108</v>
      </c>
      <c r="I1214" s="12">
        <v>26</v>
      </c>
      <c r="J1214" s="12">
        <v>3</v>
      </c>
      <c r="K1214" s="12">
        <v>4</v>
      </c>
      <c r="L1214" s="12">
        <v>45</v>
      </c>
      <c r="M1214" s="12">
        <v>1</v>
      </c>
      <c r="N1214" s="12">
        <v>4</v>
      </c>
      <c r="O1214" s="12">
        <v>33</v>
      </c>
      <c r="P1214" s="12">
        <v>95</v>
      </c>
    </row>
    <row r="1215" spans="1:16" x14ac:dyDescent="0.2">
      <c r="A1215" s="12" t="s">
        <v>1525</v>
      </c>
      <c r="B1215" s="12">
        <v>2012</v>
      </c>
      <c r="C1215" s="12" t="s">
        <v>160</v>
      </c>
      <c r="D1215" s="12" t="s">
        <v>161</v>
      </c>
      <c r="E1215" s="12">
        <v>121</v>
      </c>
      <c r="F1215" s="12">
        <v>439</v>
      </c>
      <c r="G1215" s="12">
        <v>44</v>
      </c>
      <c r="H1215" s="12">
        <v>101</v>
      </c>
      <c r="I1215" s="12">
        <v>14</v>
      </c>
      <c r="J1215" s="12">
        <v>0</v>
      </c>
      <c r="K1215" s="12">
        <v>20</v>
      </c>
      <c r="L1215" s="12">
        <v>67</v>
      </c>
      <c r="M1215" s="12">
        <v>3</v>
      </c>
      <c r="N1215" s="12">
        <v>0</v>
      </c>
      <c r="O1215" s="12">
        <v>44</v>
      </c>
      <c r="P1215" s="12">
        <v>76</v>
      </c>
    </row>
    <row r="1216" spans="1:16" x14ac:dyDescent="0.2">
      <c r="A1216" s="12" t="s">
        <v>1723</v>
      </c>
      <c r="B1216" s="12">
        <v>2012</v>
      </c>
      <c r="C1216" s="12" t="s">
        <v>186</v>
      </c>
      <c r="D1216" s="12" t="s">
        <v>161</v>
      </c>
      <c r="E1216" s="12">
        <v>149</v>
      </c>
      <c r="F1216" s="12">
        <v>441</v>
      </c>
      <c r="G1216" s="12">
        <v>53</v>
      </c>
      <c r="H1216" s="12">
        <v>108</v>
      </c>
      <c r="I1216" s="12">
        <v>24</v>
      </c>
      <c r="J1216" s="12">
        <v>0</v>
      </c>
      <c r="K1216" s="12">
        <v>14</v>
      </c>
      <c r="L1216" s="12">
        <v>46</v>
      </c>
      <c r="M1216" s="12">
        <v>1</v>
      </c>
      <c r="N1216" s="12">
        <v>0</v>
      </c>
      <c r="O1216" s="12">
        <v>34</v>
      </c>
      <c r="P1216" s="12">
        <v>111</v>
      </c>
    </row>
    <row r="1217" spans="1:16" x14ac:dyDescent="0.2">
      <c r="A1217" s="12" t="s">
        <v>1778</v>
      </c>
      <c r="B1217" s="12">
        <v>2012</v>
      </c>
      <c r="C1217" s="12" t="s">
        <v>180</v>
      </c>
      <c r="D1217" s="12" t="s">
        <v>161</v>
      </c>
      <c r="E1217" s="12">
        <v>117</v>
      </c>
      <c r="F1217" s="12">
        <v>443</v>
      </c>
      <c r="G1217" s="12">
        <v>70</v>
      </c>
      <c r="H1217" s="12">
        <v>135</v>
      </c>
      <c r="I1217" s="12">
        <v>22</v>
      </c>
      <c r="J1217" s="12">
        <v>4</v>
      </c>
      <c r="K1217" s="12">
        <v>4</v>
      </c>
      <c r="L1217" s="12">
        <v>40</v>
      </c>
      <c r="M1217" s="12">
        <v>19</v>
      </c>
      <c r="N1217" s="12">
        <v>7</v>
      </c>
      <c r="O1217" s="12">
        <v>34</v>
      </c>
      <c r="P1217" s="12">
        <v>71</v>
      </c>
    </row>
    <row r="1218" spans="1:16" x14ac:dyDescent="0.2">
      <c r="A1218" s="12" t="s">
        <v>1889</v>
      </c>
      <c r="B1218" s="12">
        <v>2012</v>
      </c>
      <c r="C1218" s="12" t="s">
        <v>170</v>
      </c>
      <c r="D1218" s="12" t="s">
        <v>157</v>
      </c>
      <c r="E1218" s="12">
        <v>118</v>
      </c>
      <c r="F1218" s="12">
        <v>444</v>
      </c>
      <c r="G1218" s="12">
        <v>54</v>
      </c>
      <c r="H1218" s="12">
        <v>98</v>
      </c>
      <c r="I1218" s="12">
        <v>15</v>
      </c>
      <c r="J1218" s="12">
        <v>8</v>
      </c>
      <c r="K1218" s="12">
        <v>2</v>
      </c>
      <c r="L1218" s="12">
        <v>20</v>
      </c>
      <c r="M1218" s="12">
        <v>16</v>
      </c>
      <c r="N1218" s="12">
        <v>5</v>
      </c>
      <c r="O1218" s="12">
        <v>50</v>
      </c>
      <c r="P1218" s="12">
        <v>70</v>
      </c>
    </row>
    <row r="1219" spans="1:16" x14ac:dyDescent="0.2">
      <c r="A1219" s="12" t="s">
        <v>1551</v>
      </c>
      <c r="B1219" s="12">
        <v>2012</v>
      </c>
      <c r="C1219" s="12" t="s">
        <v>164</v>
      </c>
      <c r="D1219" s="12" t="s">
        <v>157</v>
      </c>
      <c r="E1219" s="12">
        <v>142</v>
      </c>
      <c r="F1219" s="12">
        <v>447</v>
      </c>
      <c r="G1219" s="12">
        <v>64</v>
      </c>
      <c r="H1219" s="12">
        <v>115</v>
      </c>
      <c r="I1219" s="12">
        <v>24</v>
      </c>
      <c r="J1219" s="12">
        <v>3</v>
      </c>
      <c r="K1219" s="12">
        <v>8</v>
      </c>
      <c r="L1219" s="12">
        <v>43</v>
      </c>
      <c r="M1219" s="12">
        <v>46</v>
      </c>
      <c r="N1219" s="12">
        <v>13</v>
      </c>
      <c r="O1219" s="12">
        <v>29</v>
      </c>
      <c r="P1219" s="12">
        <v>102</v>
      </c>
    </row>
    <row r="1220" spans="1:16" x14ac:dyDescent="0.2">
      <c r="A1220" s="12" t="s">
        <v>1802</v>
      </c>
      <c r="B1220" s="12">
        <v>2012</v>
      </c>
      <c r="C1220" s="12" t="s">
        <v>163</v>
      </c>
      <c r="D1220" s="12" t="s">
        <v>161</v>
      </c>
      <c r="E1220" s="12">
        <v>123</v>
      </c>
      <c r="F1220" s="12">
        <v>449</v>
      </c>
      <c r="G1220" s="12">
        <v>75</v>
      </c>
      <c r="H1220" s="12">
        <v>130</v>
      </c>
      <c r="I1220" s="12">
        <v>30</v>
      </c>
      <c r="J1220" s="12">
        <v>1</v>
      </c>
      <c r="K1220" s="12">
        <v>37</v>
      </c>
      <c r="L1220" s="12">
        <v>86</v>
      </c>
      <c r="M1220" s="12">
        <v>6</v>
      </c>
      <c r="N1220" s="12">
        <v>2</v>
      </c>
      <c r="O1220" s="12">
        <v>46</v>
      </c>
      <c r="P1220" s="12">
        <v>143</v>
      </c>
    </row>
    <row r="1221" spans="1:16" x14ac:dyDescent="0.2">
      <c r="A1221" s="12" t="s">
        <v>1459</v>
      </c>
      <c r="B1221" s="12">
        <v>2012</v>
      </c>
      <c r="C1221" s="12" t="s">
        <v>171</v>
      </c>
      <c r="D1221" s="12" t="s">
        <v>157</v>
      </c>
      <c r="E1221" s="12">
        <v>123</v>
      </c>
      <c r="F1221" s="12">
        <v>451</v>
      </c>
      <c r="G1221" s="12">
        <v>66</v>
      </c>
      <c r="H1221" s="12">
        <v>113</v>
      </c>
      <c r="I1221" s="12">
        <v>27</v>
      </c>
      <c r="J1221" s="12">
        <v>1</v>
      </c>
      <c r="K1221" s="12">
        <v>24</v>
      </c>
      <c r="L1221" s="12">
        <v>84</v>
      </c>
      <c r="M1221" s="12">
        <v>2</v>
      </c>
      <c r="N1221" s="12">
        <v>1</v>
      </c>
      <c r="O1221" s="12">
        <v>54</v>
      </c>
      <c r="P1221" s="12">
        <v>83</v>
      </c>
    </row>
    <row r="1222" spans="1:16" x14ac:dyDescent="0.2">
      <c r="A1222" s="12" t="s">
        <v>1656</v>
      </c>
      <c r="B1222" s="12">
        <v>2012</v>
      </c>
      <c r="C1222" s="12" t="s">
        <v>188</v>
      </c>
      <c r="D1222" s="12" t="s">
        <v>161</v>
      </c>
      <c r="E1222" s="12">
        <v>143</v>
      </c>
      <c r="F1222" s="12">
        <v>454</v>
      </c>
      <c r="G1222" s="12">
        <v>72</v>
      </c>
      <c r="H1222" s="12">
        <v>136</v>
      </c>
      <c r="I1222" s="12">
        <v>18</v>
      </c>
      <c r="J1222" s="12">
        <v>11</v>
      </c>
      <c r="K1222" s="12">
        <v>13</v>
      </c>
      <c r="L1222" s="12">
        <v>53</v>
      </c>
      <c r="M1222" s="12">
        <v>12</v>
      </c>
      <c r="N1222" s="12">
        <v>5</v>
      </c>
      <c r="O1222" s="12">
        <v>68</v>
      </c>
      <c r="P1222" s="12">
        <v>128</v>
      </c>
    </row>
    <row r="1223" spans="1:16" x14ac:dyDescent="0.2">
      <c r="A1223" s="12" t="s">
        <v>1441</v>
      </c>
      <c r="B1223" s="12">
        <v>2012</v>
      </c>
      <c r="C1223" s="12" t="s">
        <v>174</v>
      </c>
      <c r="D1223" s="12" t="s">
        <v>161</v>
      </c>
      <c r="E1223" s="12">
        <v>144</v>
      </c>
      <c r="F1223" s="12">
        <v>455</v>
      </c>
      <c r="G1223" s="12">
        <v>34</v>
      </c>
      <c r="H1223" s="12">
        <v>104</v>
      </c>
      <c r="I1223" s="12">
        <v>16</v>
      </c>
      <c r="J1223" s="12">
        <v>1</v>
      </c>
      <c r="K1223" s="12">
        <v>8</v>
      </c>
      <c r="L1223" s="12">
        <v>45</v>
      </c>
      <c r="M1223" s="12">
        <v>0</v>
      </c>
      <c r="N1223" s="12">
        <v>2</v>
      </c>
      <c r="O1223" s="12">
        <v>20</v>
      </c>
      <c r="P1223" s="12">
        <v>106</v>
      </c>
    </row>
    <row r="1224" spans="1:16" x14ac:dyDescent="0.2">
      <c r="A1224" s="12" t="s">
        <v>1416</v>
      </c>
      <c r="B1224" s="12">
        <v>2012</v>
      </c>
      <c r="C1224" s="12" t="s">
        <v>170</v>
      </c>
      <c r="D1224" s="12" t="s">
        <v>157</v>
      </c>
      <c r="E1224" s="12">
        <v>120</v>
      </c>
      <c r="F1224" s="12">
        <v>455</v>
      </c>
      <c r="G1224" s="12">
        <v>68</v>
      </c>
      <c r="H1224" s="12">
        <v>118</v>
      </c>
      <c r="I1224" s="12">
        <v>25</v>
      </c>
      <c r="J1224" s="12">
        <v>7</v>
      </c>
      <c r="K1224" s="12">
        <v>11</v>
      </c>
      <c r="L1224" s="12">
        <v>46</v>
      </c>
      <c r="M1224" s="12">
        <v>39</v>
      </c>
      <c r="N1224" s="12">
        <v>4</v>
      </c>
      <c r="O1224" s="12">
        <v>45</v>
      </c>
      <c r="P1224" s="12">
        <v>64</v>
      </c>
    </row>
    <row r="1225" spans="1:16" x14ac:dyDescent="0.2">
      <c r="A1225" s="12" t="s">
        <v>1549</v>
      </c>
      <c r="B1225" s="12">
        <v>2012</v>
      </c>
      <c r="C1225" s="12" t="s">
        <v>181</v>
      </c>
      <c r="D1225" s="12" t="s">
        <v>157</v>
      </c>
      <c r="E1225" s="12">
        <v>138</v>
      </c>
      <c r="F1225" s="12">
        <v>457</v>
      </c>
      <c r="G1225" s="12">
        <v>55</v>
      </c>
      <c r="H1225" s="12">
        <v>115</v>
      </c>
      <c r="I1225" s="12">
        <v>20</v>
      </c>
      <c r="J1225" s="12">
        <v>0</v>
      </c>
      <c r="K1225" s="12">
        <v>10</v>
      </c>
      <c r="L1225" s="12">
        <v>53</v>
      </c>
      <c r="M1225" s="12">
        <v>4</v>
      </c>
      <c r="N1225" s="12">
        <v>3</v>
      </c>
      <c r="O1225" s="12">
        <v>56</v>
      </c>
      <c r="P1225" s="12">
        <v>59</v>
      </c>
    </row>
    <row r="1226" spans="1:16" x14ac:dyDescent="0.2">
      <c r="A1226" s="12" t="s">
        <v>1574</v>
      </c>
      <c r="B1226" s="12">
        <v>2012</v>
      </c>
      <c r="C1226" s="12" t="s">
        <v>184</v>
      </c>
      <c r="D1226" s="12" t="s">
        <v>157</v>
      </c>
      <c r="E1226" s="12">
        <v>147</v>
      </c>
      <c r="F1226" s="12">
        <v>457</v>
      </c>
      <c r="G1226" s="12">
        <v>65</v>
      </c>
      <c r="H1226" s="12">
        <v>139</v>
      </c>
      <c r="I1226" s="12">
        <v>29</v>
      </c>
      <c r="J1226" s="12">
        <v>3</v>
      </c>
      <c r="K1226" s="12">
        <v>15</v>
      </c>
      <c r="L1226" s="12">
        <v>61</v>
      </c>
      <c r="M1226" s="12">
        <v>10</v>
      </c>
      <c r="N1226" s="12">
        <v>5</v>
      </c>
      <c r="O1226" s="12">
        <v>54</v>
      </c>
      <c r="P1226" s="12">
        <v>74</v>
      </c>
    </row>
    <row r="1227" spans="1:16" x14ac:dyDescent="0.2">
      <c r="A1227" s="12" t="s">
        <v>1626</v>
      </c>
      <c r="B1227" s="12">
        <v>2012</v>
      </c>
      <c r="C1227" s="12" t="s">
        <v>165</v>
      </c>
      <c r="D1227" s="12" t="s">
        <v>157</v>
      </c>
      <c r="E1227" s="12">
        <v>135</v>
      </c>
      <c r="F1227" s="12">
        <v>457</v>
      </c>
      <c r="G1227" s="12">
        <v>65</v>
      </c>
      <c r="H1227" s="12">
        <v>101</v>
      </c>
      <c r="I1227" s="12">
        <v>26</v>
      </c>
      <c r="J1227" s="12">
        <v>0</v>
      </c>
      <c r="K1227" s="12">
        <v>23</v>
      </c>
      <c r="L1227" s="12">
        <v>69</v>
      </c>
      <c r="M1227" s="12">
        <v>1</v>
      </c>
      <c r="N1227" s="12">
        <v>3</v>
      </c>
      <c r="O1227" s="12">
        <v>73</v>
      </c>
      <c r="P1227" s="12">
        <v>159</v>
      </c>
    </row>
    <row r="1228" spans="1:16" x14ac:dyDescent="0.2">
      <c r="A1228" s="12" t="s">
        <v>1507</v>
      </c>
      <c r="B1228" s="12">
        <v>2012</v>
      </c>
      <c r="C1228" s="12" t="s">
        <v>185</v>
      </c>
      <c r="D1228" s="12" t="s">
        <v>161</v>
      </c>
      <c r="E1228" s="12">
        <v>113</v>
      </c>
      <c r="F1228" s="12">
        <v>459</v>
      </c>
      <c r="G1228" s="12">
        <v>84</v>
      </c>
      <c r="H1228" s="12">
        <v>159</v>
      </c>
      <c r="I1228" s="12">
        <v>25</v>
      </c>
      <c r="J1228" s="12">
        <v>10</v>
      </c>
      <c r="K1228" s="12">
        <v>11</v>
      </c>
      <c r="L1228" s="12">
        <v>60</v>
      </c>
      <c r="M1228" s="12">
        <v>13</v>
      </c>
      <c r="N1228" s="12">
        <v>5</v>
      </c>
      <c r="O1228" s="12">
        <v>36</v>
      </c>
      <c r="P1228" s="12">
        <v>63</v>
      </c>
    </row>
    <row r="1229" spans="1:16" x14ac:dyDescent="0.2">
      <c r="A1229" s="12" t="s">
        <v>1480</v>
      </c>
      <c r="B1229" s="12">
        <v>2012</v>
      </c>
      <c r="C1229" s="12" t="s">
        <v>176</v>
      </c>
      <c r="D1229" s="12" t="s">
        <v>157</v>
      </c>
      <c r="E1229" s="12">
        <v>142</v>
      </c>
      <c r="F1229" s="12">
        <v>463</v>
      </c>
      <c r="G1229" s="12">
        <v>46</v>
      </c>
      <c r="H1229" s="12">
        <v>106</v>
      </c>
      <c r="I1229" s="12">
        <v>12</v>
      </c>
      <c r="J1229" s="12">
        <v>0</v>
      </c>
      <c r="K1229" s="12">
        <v>12</v>
      </c>
      <c r="L1229" s="12">
        <v>55</v>
      </c>
      <c r="M1229" s="12">
        <v>3</v>
      </c>
      <c r="N1229" s="12">
        <v>0</v>
      </c>
      <c r="O1229" s="12">
        <v>26</v>
      </c>
      <c r="P1229" s="12">
        <v>49</v>
      </c>
    </row>
    <row r="1230" spans="1:16" x14ac:dyDescent="0.2">
      <c r="A1230" s="12" t="s">
        <v>1370</v>
      </c>
      <c r="B1230" s="12">
        <v>2012</v>
      </c>
      <c r="C1230" s="12" t="s">
        <v>171</v>
      </c>
      <c r="D1230" s="12" t="s">
        <v>157</v>
      </c>
      <c r="E1230" s="12">
        <v>122</v>
      </c>
      <c r="F1230" s="12">
        <v>463</v>
      </c>
      <c r="G1230" s="12">
        <v>74</v>
      </c>
      <c r="H1230" s="12">
        <v>126</v>
      </c>
      <c r="I1230" s="12">
        <v>17</v>
      </c>
      <c r="J1230" s="12">
        <v>1</v>
      </c>
      <c r="K1230" s="12">
        <v>18</v>
      </c>
      <c r="L1230" s="12">
        <v>57</v>
      </c>
      <c r="M1230" s="12">
        <v>13</v>
      </c>
      <c r="N1230" s="12">
        <v>1</v>
      </c>
      <c r="O1230" s="12">
        <v>51</v>
      </c>
      <c r="P1230" s="12">
        <v>116</v>
      </c>
    </row>
    <row r="1231" spans="1:16" x14ac:dyDescent="0.2">
      <c r="A1231" s="12" t="s">
        <v>1804</v>
      </c>
      <c r="B1231" s="12">
        <v>2012</v>
      </c>
      <c r="C1231" s="12" t="s">
        <v>173</v>
      </c>
      <c r="D1231" s="12" t="s">
        <v>161</v>
      </c>
      <c r="E1231" s="12">
        <v>114</v>
      </c>
      <c r="F1231" s="12">
        <v>464</v>
      </c>
      <c r="G1231" s="12">
        <v>53</v>
      </c>
      <c r="H1231" s="12">
        <v>134</v>
      </c>
      <c r="I1231" s="12">
        <v>26</v>
      </c>
      <c r="J1231" s="12">
        <v>0</v>
      </c>
      <c r="K1231" s="12">
        <v>1</v>
      </c>
      <c r="L1231" s="12">
        <v>25</v>
      </c>
      <c r="M1231" s="12">
        <v>4</v>
      </c>
      <c r="N1231" s="12">
        <v>4</v>
      </c>
      <c r="O1231" s="12">
        <v>27</v>
      </c>
      <c r="P1231" s="12">
        <v>73</v>
      </c>
    </row>
    <row r="1232" spans="1:16" x14ac:dyDescent="0.2">
      <c r="A1232" s="12" t="s">
        <v>1762</v>
      </c>
      <c r="B1232" s="12">
        <v>2012</v>
      </c>
      <c r="C1232" s="12" t="s">
        <v>180</v>
      </c>
      <c r="D1232" s="12" t="s">
        <v>161</v>
      </c>
      <c r="E1232" s="12">
        <v>119</v>
      </c>
      <c r="F1232" s="12">
        <v>469</v>
      </c>
      <c r="G1232" s="12">
        <v>76</v>
      </c>
      <c r="H1232" s="12">
        <v>144</v>
      </c>
      <c r="I1232" s="12">
        <v>35</v>
      </c>
      <c r="J1232" s="12">
        <v>0</v>
      </c>
      <c r="K1232" s="12">
        <v>22</v>
      </c>
      <c r="L1232" s="12">
        <v>92</v>
      </c>
      <c r="M1232" s="12">
        <v>2</v>
      </c>
      <c r="N1232" s="12">
        <v>1</v>
      </c>
      <c r="O1232" s="12">
        <v>37</v>
      </c>
      <c r="P1232" s="12">
        <v>89</v>
      </c>
    </row>
    <row r="1233" spans="1:16" x14ac:dyDescent="0.2">
      <c r="A1233" s="12" t="s">
        <v>1751</v>
      </c>
      <c r="B1233" s="12">
        <v>2012</v>
      </c>
      <c r="C1233" s="12" t="s">
        <v>182</v>
      </c>
      <c r="D1233" s="12" t="s">
        <v>157</v>
      </c>
      <c r="E1233" s="12">
        <v>132</v>
      </c>
      <c r="F1233" s="12">
        <v>470</v>
      </c>
      <c r="G1233" s="12">
        <v>52</v>
      </c>
      <c r="H1233" s="12">
        <v>113</v>
      </c>
      <c r="I1233" s="12">
        <v>22</v>
      </c>
      <c r="J1233" s="12">
        <v>2</v>
      </c>
      <c r="K1233" s="12">
        <v>12</v>
      </c>
      <c r="L1233" s="12">
        <v>54</v>
      </c>
      <c r="M1233" s="12">
        <v>6</v>
      </c>
      <c r="N1233" s="12">
        <v>3</v>
      </c>
      <c r="O1233" s="12">
        <v>26</v>
      </c>
      <c r="P1233" s="12">
        <v>104</v>
      </c>
    </row>
    <row r="1234" spans="1:16" x14ac:dyDescent="0.2">
      <c r="A1234" s="12" t="s">
        <v>1414</v>
      </c>
      <c r="B1234" s="12">
        <v>2012</v>
      </c>
      <c r="C1234" s="12" t="s">
        <v>175</v>
      </c>
      <c r="D1234" s="12" t="s">
        <v>157</v>
      </c>
      <c r="E1234" s="12">
        <v>138</v>
      </c>
      <c r="F1234" s="12">
        <v>470</v>
      </c>
      <c r="G1234" s="12">
        <v>65</v>
      </c>
      <c r="H1234" s="12">
        <v>126</v>
      </c>
      <c r="I1234" s="12">
        <v>18</v>
      </c>
      <c r="J1234" s="12">
        <v>1</v>
      </c>
      <c r="K1234" s="12">
        <v>1</v>
      </c>
      <c r="L1234" s="12">
        <v>40</v>
      </c>
      <c r="M1234" s="12">
        <v>9</v>
      </c>
      <c r="N1234" s="12">
        <v>5</v>
      </c>
      <c r="O1234" s="12">
        <v>52</v>
      </c>
      <c r="P1234" s="12">
        <v>65</v>
      </c>
    </row>
    <row r="1235" spans="1:16" x14ac:dyDescent="0.2">
      <c r="A1235" s="12" t="s">
        <v>1743</v>
      </c>
      <c r="B1235" s="12">
        <v>2012</v>
      </c>
      <c r="C1235" s="12" t="s">
        <v>174</v>
      </c>
      <c r="D1235" s="12" t="s">
        <v>161</v>
      </c>
      <c r="E1235" s="12">
        <v>129</v>
      </c>
      <c r="F1235" s="12">
        <v>472</v>
      </c>
      <c r="G1235" s="12">
        <v>62</v>
      </c>
      <c r="H1235" s="12">
        <v>132</v>
      </c>
      <c r="I1235" s="12">
        <v>27</v>
      </c>
      <c r="J1235" s="12">
        <v>0</v>
      </c>
      <c r="K1235" s="12">
        <v>14</v>
      </c>
      <c r="L1235" s="12">
        <v>69</v>
      </c>
      <c r="M1235" s="12">
        <v>7</v>
      </c>
      <c r="N1235" s="12">
        <v>5</v>
      </c>
      <c r="O1235" s="12">
        <v>47</v>
      </c>
      <c r="P1235" s="12">
        <v>104</v>
      </c>
    </row>
    <row r="1236" spans="1:16" x14ac:dyDescent="0.2">
      <c r="A1236" s="12" t="s">
        <v>1615</v>
      </c>
      <c r="B1236" s="12">
        <v>2012</v>
      </c>
      <c r="C1236" s="12" t="s">
        <v>174</v>
      </c>
      <c r="D1236" s="12" t="s">
        <v>161</v>
      </c>
      <c r="E1236" s="12">
        <v>145</v>
      </c>
      <c r="F1236" s="12">
        <v>475</v>
      </c>
      <c r="G1236" s="12">
        <v>68</v>
      </c>
      <c r="H1236" s="12">
        <v>130</v>
      </c>
      <c r="I1236" s="12">
        <v>28</v>
      </c>
      <c r="J1236" s="12">
        <v>3</v>
      </c>
      <c r="K1236" s="12">
        <v>27</v>
      </c>
      <c r="L1236" s="12">
        <v>86</v>
      </c>
      <c r="M1236" s="12">
        <v>2</v>
      </c>
      <c r="N1236" s="12">
        <v>0</v>
      </c>
      <c r="O1236" s="12">
        <v>33</v>
      </c>
      <c r="P1236" s="12">
        <v>103</v>
      </c>
    </row>
    <row r="1237" spans="1:16" x14ac:dyDescent="0.2">
      <c r="A1237" s="12" t="s">
        <v>1866</v>
      </c>
      <c r="B1237" s="12">
        <v>2012</v>
      </c>
      <c r="C1237" s="12" t="s">
        <v>188</v>
      </c>
      <c r="D1237" s="12" t="s">
        <v>161</v>
      </c>
      <c r="E1237" s="12">
        <v>132</v>
      </c>
      <c r="F1237" s="12">
        <v>475</v>
      </c>
      <c r="G1237" s="12">
        <v>51</v>
      </c>
      <c r="H1237" s="12">
        <v>147</v>
      </c>
      <c r="I1237" s="12">
        <v>32</v>
      </c>
      <c r="J1237" s="12">
        <v>3</v>
      </c>
      <c r="K1237" s="12">
        <v>5</v>
      </c>
      <c r="L1237" s="12">
        <v>54</v>
      </c>
      <c r="M1237" s="12">
        <v>7</v>
      </c>
      <c r="N1237" s="12">
        <v>2</v>
      </c>
      <c r="O1237" s="12">
        <v>22</v>
      </c>
      <c r="P1237" s="12">
        <v>61</v>
      </c>
    </row>
    <row r="1238" spans="1:16" x14ac:dyDescent="0.2">
      <c r="A1238" s="12" t="s">
        <v>1458</v>
      </c>
      <c r="B1238" s="12">
        <v>2012</v>
      </c>
      <c r="C1238" s="12" t="s">
        <v>168</v>
      </c>
      <c r="D1238" s="12" t="s">
        <v>157</v>
      </c>
      <c r="E1238" s="12">
        <v>130</v>
      </c>
      <c r="F1238" s="12">
        <v>476</v>
      </c>
      <c r="G1238" s="12">
        <v>70</v>
      </c>
      <c r="H1238" s="12">
        <v>127</v>
      </c>
      <c r="I1238" s="12">
        <v>34</v>
      </c>
      <c r="J1238" s="12">
        <v>1</v>
      </c>
      <c r="K1238" s="12">
        <v>22</v>
      </c>
      <c r="L1238" s="12">
        <v>81</v>
      </c>
      <c r="M1238" s="12">
        <v>2</v>
      </c>
      <c r="N1238" s="12">
        <v>3</v>
      </c>
      <c r="O1238" s="12">
        <v>42</v>
      </c>
      <c r="P1238" s="12">
        <v>129</v>
      </c>
    </row>
    <row r="1239" spans="1:16" x14ac:dyDescent="0.2">
      <c r="A1239" s="12" t="s">
        <v>1325</v>
      </c>
      <c r="B1239" s="12">
        <v>2012</v>
      </c>
      <c r="C1239" s="12" t="s">
        <v>180</v>
      </c>
      <c r="D1239" s="12" t="s">
        <v>161</v>
      </c>
      <c r="E1239" s="12">
        <v>121</v>
      </c>
      <c r="F1239" s="12">
        <v>477</v>
      </c>
      <c r="G1239" s="12">
        <v>69</v>
      </c>
      <c r="H1239" s="12">
        <v>126</v>
      </c>
      <c r="I1239" s="12">
        <v>18</v>
      </c>
      <c r="J1239" s="12">
        <v>3</v>
      </c>
      <c r="K1239" s="12">
        <v>5</v>
      </c>
      <c r="L1239" s="12">
        <v>49</v>
      </c>
      <c r="M1239" s="12">
        <v>12</v>
      </c>
      <c r="N1239" s="12">
        <v>4</v>
      </c>
      <c r="O1239" s="12">
        <v>44</v>
      </c>
      <c r="P1239" s="12">
        <v>57</v>
      </c>
    </row>
    <row r="1240" spans="1:16" x14ac:dyDescent="0.2">
      <c r="A1240" s="12" t="s">
        <v>1364</v>
      </c>
      <c r="B1240" s="12">
        <v>2012</v>
      </c>
      <c r="C1240" s="12" t="s">
        <v>156</v>
      </c>
      <c r="D1240" s="12" t="s">
        <v>157</v>
      </c>
      <c r="E1240" s="12">
        <v>135</v>
      </c>
      <c r="F1240" s="12">
        <v>479</v>
      </c>
      <c r="G1240" s="12">
        <v>68</v>
      </c>
      <c r="H1240" s="12">
        <v>133</v>
      </c>
      <c r="I1240" s="12">
        <v>18</v>
      </c>
      <c r="J1240" s="12">
        <v>4</v>
      </c>
      <c r="K1240" s="12">
        <v>27</v>
      </c>
      <c r="L1240" s="12">
        <v>77</v>
      </c>
      <c r="M1240" s="12">
        <v>0</v>
      </c>
      <c r="N1240" s="12">
        <v>0</v>
      </c>
      <c r="O1240" s="12">
        <v>28</v>
      </c>
      <c r="P1240" s="12">
        <v>78</v>
      </c>
    </row>
    <row r="1241" spans="1:16" x14ac:dyDescent="0.2">
      <c r="A1241" s="12" t="s">
        <v>1800</v>
      </c>
      <c r="B1241" s="12">
        <v>2012</v>
      </c>
      <c r="C1241" s="12" t="s">
        <v>159</v>
      </c>
      <c r="D1241" s="12" t="s">
        <v>157</v>
      </c>
      <c r="E1241" s="12">
        <v>132</v>
      </c>
      <c r="F1241" s="12">
        <v>483</v>
      </c>
      <c r="G1241" s="12">
        <v>49</v>
      </c>
      <c r="H1241" s="12">
        <v>105</v>
      </c>
      <c r="I1241" s="12">
        <v>14</v>
      </c>
      <c r="J1241" s="12">
        <v>0</v>
      </c>
      <c r="K1241" s="12">
        <v>19</v>
      </c>
      <c r="L1241" s="12">
        <v>51</v>
      </c>
      <c r="M1241" s="12">
        <v>1</v>
      </c>
      <c r="N1241" s="12">
        <v>0</v>
      </c>
      <c r="O1241" s="12">
        <v>49</v>
      </c>
      <c r="P1241" s="12">
        <v>111</v>
      </c>
    </row>
    <row r="1242" spans="1:16" x14ac:dyDescent="0.2">
      <c r="A1242" s="12" t="s">
        <v>1512</v>
      </c>
      <c r="B1242" s="12">
        <v>2012</v>
      </c>
      <c r="C1242" s="12" t="s">
        <v>175</v>
      </c>
      <c r="D1242" s="12" t="s">
        <v>157</v>
      </c>
      <c r="E1242" s="12">
        <v>134</v>
      </c>
      <c r="F1242" s="12">
        <v>484</v>
      </c>
      <c r="G1242" s="12">
        <v>56</v>
      </c>
      <c r="H1242" s="12">
        <v>133</v>
      </c>
      <c r="I1242" s="12">
        <v>34</v>
      </c>
      <c r="J1242" s="12">
        <v>1</v>
      </c>
      <c r="K1242" s="12">
        <v>18</v>
      </c>
      <c r="L1242" s="12">
        <v>75</v>
      </c>
      <c r="M1242" s="12">
        <v>0</v>
      </c>
      <c r="N1242" s="12">
        <v>0</v>
      </c>
      <c r="O1242" s="12">
        <v>29</v>
      </c>
      <c r="P1242" s="12">
        <v>98</v>
      </c>
    </row>
    <row r="1243" spans="1:16" x14ac:dyDescent="0.2">
      <c r="A1243" s="12" t="s">
        <v>1469</v>
      </c>
      <c r="B1243" s="12">
        <v>2012</v>
      </c>
      <c r="C1243" s="12" t="s">
        <v>168</v>
      </c>
      <c r="D1243" s="12" t="s">
        <v>157</v>
      </c>
      <c r="E1243" s="12">
        <v>123</v>
      </c>
      <c r="F1243" s="12">
        <v>484</v>
      </c>
      <c r="G1243" s="12">
        <v>63</v>
      </c>
      <c r="H1243" s="12">
        <v>145</v>
      </c>
      <c r="I1243" s="12">
        <v>37</v>
      </c>
      <c r="J1243" s="12">
        <v>0</v>
      </c>
      <c r="K1243" s="12">
        <v>15</v>
      </c>
      <c r="L1243" s="12">
        <v>86</v>
      </c>
      <c r="M1243" s="12">
        <v>0</v>
      </c>
      <c r="N1243" s="12">
        <v>0</v>
      </c>
      <c r="O1243" s="12">
        <v>31</v>
      </c>
      <c r="P1243" s="12">
        <v>81</v>
      </c>
    </row>
    <row r="1244" spans="1:16" x14ac:dyDescent="0.2">
      <c r="A1244" s="12" t="s">
        <v>1573</v>
      </c>
      <c r="B1244" s="12">
        <v>2012</v>
      </c>
      <c r="C1244" s="12" t="s">
        <v>181</v>
      </c>
      <c r="D1244" s="12" t="s">
        <v>157</v>
      </c>
      <c r="E1244" s="12">
        <v>134</v>
      </c>
      <c r="F1244" s="12">
        <v>484</v>
      </c>
      <c r="G1244" s="12">
        <v>61</v>
      </c>
      <c r="H1244" s="12">
        <v>132</v>
      </c>
      <c r="I1244" s="12">
        <v>26</v>
      </c>
      <c r="J1244" s="12">
        <v>1</v>
      </c>
      <c r="K1244" s="12">
        <v>22</v>
      </c>
      <c r="L1244" s="12">
        <v>73</v>
      </c>
      <c r="M1244" s="12">
        <v>0</v>
      </c>
      <c r="N1244" s="12">
        <v>1</v>
      </c>
      <c r="O1244" s="12">
        <v>31</v>
      </c>
      <c r="P1244" s="12">
        <v>116</v>
      </c>
    </row>
    <row r="1245" spans="1:16" x14ac:dyDescent="0.2">
      <c r="A1245" s="12" t="s">
        <v>1571</v>
      </c>
      <c r="B1245" s="12">
        <v>2012</v>
      </c>
      <c r="C1245" s="12" t="s">
        <v>169</v>
      </c>
      <c r="D1245" s="12" t="s">
        <v>161</v>
      </c>
      <c r="E1245" s="12">
        <v>141</v>
      </c>
      <c r="F1245" s="12">
        <v>486</v>
      </c>
      <c r="G1245" s="12">
        <v>65</v>
      </c>
      <c r="H1245" s="12">
        <v>139</v>
      </c>
      <c r="I1245" s="12">
        <v>25</v>
      </c>
      <c r="J1245" s="12">
        <v>2</v>
      </c>
      <c r="K1245" s="12">
        <v>15</v>
      </c>
      <c r="L1245" s="12">
        <v>88</v>
      </c>
      <c r="M1245" s="12">
        <v>0</v>
      </c>
      <c r="N1245" s="12">
        <v>0</v>
      </c>
      <c r="O1245" s="12">
        <v>73</v>
      </c>
      <c r="P1245" s="12">
        <v>130</v>
      </c>
    </row>
    <row r="1246" spans="1:16" x14ac:dyDescent="0.2">
      <c r="A1246" s="12" t="s">
        <v>1897</v>
      </c>
      <c r="B1246" s="12">
        <v>2012</v>
      </c>
      <c r="C1246" s="12" t="s">
        <v>170</v>
      </c>
      <c r="D1246" s="12" t="s">
        <v>157</v>
      </c>
      <c r="E1246" s="12">
        <v>129</v>
      </c>
      <c r="F1246" s="12">
        <v>487</v>
      </c>
      <c r="G1246" s="12">
        <v>70</v>
      </c>
      <c r="H1246" s="12">
        <v>142</v>
      </c>
      <c r="I1246" s="12">
        <v>25</v>
      </c>
      <c r="J1246" s="12">
        <v>5</v>
      </c>
      <c r="K1246" s="12">
        <v>23</v>
      </c>
      <c r="L1246" s="12">
        <v>82</v>
      </c>
      <c r="M1246" s="12">
        <v>16</v>
      </c>
      <c r="N1246" s="12">
        <v>4</v>
      </c>
      <c r="O1246" s="12">
        <v>43</v>
      </c>
      <c r="P1246" s="12">
        <v>102</v>
      </c>
    </row>
    <row r="1247" spans="1:16" x14ac:dyDescent="0.2">
      <c r="A1247" s="12" t="s">
        <v>1739</v>
      </c>
      <c r="B1247" s="12">
        <v>2012</v>
      </c>
      <c r="C1247" s="12" t="s">
        <v>179</v>
      </c>
      <c r="D1247" s="12" t="s">
        <v>161</v>
      </c>
      <c r="E1247" s="12">
        <v>136</v>
      </c>
      <c r="F1247" s="12">
        <v>493</v>
      </c>
      <c r="G1247" s="12">
        <v>75</v>
      </c>
      <c r="H1247" s="12">
        <v>105</v>
      </c>
      <c r="I1247" s="12">
        <v>13</v>
      </c>
      <c r="J1247" s="12">
        <v>2</v>
      </c>
      <c r="K1247" s="12">
        <v>14</v>
      </c>
      <c r="L1247" s="12">
        <v>40</v>
      </c>
      <c r="M1247" s="12">
        <v>30</v>
      </c>
      <c r="N1247" s="12">
        <v>7</v>
      </c>
      <c r="O1247" s="12">
        <v>42</v>
      </c>
      <c r="P1247" s="12">
        <v>166</v>
      </c>
    </row>
    <row r="1248" spans="1:16" x14ac:dyDescent="0.2">
      <c r="A1248" s="12" t="s">
        <v>1851</v>
      </c>
      <c r="B1248" s="12">
        <v>2012</v>
      </c>
      <c r="C1248" s="12" t="s">
        <v>164</v>
      </c>
      <c r="D1248" s="12" t="s">
        <v>157</v>
      </c>
      <c r="E1248" s="12">
        <v>125</v>
      </c>
      <c r="F1248" s="12">
        <v>494</v>
      </c>
      <c r="G1248" s="12">
        <v>73</v>
      </c>
      <c r="H1248" s="12">
        <v>135</v>
      </c>
      <c r="I1248" s="12">
        <v>26</v>
      </c>
      <c r="J1248" s="12">
        <v>3</v>
      </c>
      <c r="K1248" s="12">
        <v>11</v>
      </c>
      <c r="L1248" s="12">
        <v>48</v>
      </c>
      <c r="M1248" s="12">
        <v>13</v>
      </c>
      <c r="N1248" s="12">
        <v>8</v>
      </c>
      <c r="O1248" s="12">
        <v>33</v>
      </c>
      <c r="P1248" s="12">
        <v>86</v>
      </c>
    </row>
    <row r="1249" spans="1:16" x14ac:dyDescent="0.2">
      <c r="A1249" s="12" t="s">
        <v>1399</v>
      </c>
      <c r="B1249" s="12">
        <v>2012</v>
      </c>
      <c r="C1249" s="12" t="s">
        <v>167</v>
      </c>
      <c r="D1249" s="12" t="s">
        <v>157</v>
      </c>
      <c r="E1249" s="12">
        <v>160</v>
      </c>
      <c r="F1249" s="12">
        <v>497</v>
      </c>
      <c r="G1249" s="12">
        <v>72</v>
      </c>
      <c r="H1249" s="12">
        <v>98</v>
      </c>
      <c r="I1249" s="12">
        <v>17</v>
      </c>
      <c r="J1249" s="12">
        <v>2</v>
      </c>
      <c r="K1249" s="12">
        <v>19</v>
      </c>
      <c r="L1249" s="12">
        <v>61</v>
      </c>
      <c r="M1249" s="12">
        <v>2</v>
      </c>
      <c r="N1249" s="12">
        <v>3</v>
      </c>
      <c r="O1249" s="12">
        <v>87</v>
      </c>
      <c r="P1249" s="12">
        <v>182</v>
      </c>
    </row>
    <row r="1250" spans="1:16" x14ac:dyDescent="0.2">
      <c r="A1250" s="12" t="s">
        <v>1712</v>
      </c>
      <c r="B1250" s="12">
        <v>2012</v>
      </c>
      <c r="C1250" s="12" t="s">
        <v>180</v>
      </c>
      <c r="D1250" s="12" t="s">
        <v>161</v>
      </c>
      <c r="E1250" s="12">
        <v>144</v>
      </c>
      <c r="F1250" s="12">
        <v>501</v>
      </c>
      <c r="G1250" s="12">
        <v>70</v>
      </c>
      <c r="H1250" s="12">
        <v>147</v>
      </c>
      <c r="I1250" s="12">
        <v>25</v>
      </c>
      <c r="J1250" s="12">
        <v>1</v>
      </c>
      <c r="K1250" s="12">
        <v>20</v>
      </c>
      <c r="L1250" s="12">
        <v>79</v>
      </c>
      <c r="M1250" s="12">
        <v>3</v>
      </c>
      <c r="N1250" s="12">
        <v>3</v>
      </c>
      <c r="O1250" s="12">
        <v>57</v>
      </c>
      <c r="P1250" s="12">
        <v>122</v>
      </c>
    </row>
    <row r="1251" spans="1:16" x14ac:dyDescent="0.2">
      <c r="A1251" s="12" t="s">
        <v>1779</v>
      </c>
      <c r="B1251" s="12">
        <v>2012</v>
      </c>
      <c r="C1251" s="12" t="s">
        <v>167</v>
      </c>
      <c r="D1251" s="12" t="s">
        <v>157</v>
      </c>
      <c r="E1251" s="12">
        <v>132</v>
      </c>
      <c r="F1251" s="12">
        <v>505</v>
      </c>
      <c r="G1251" s="12">
        <v>85</v>
      </c>
      <c r="H1251" s="12">
        <v>124</v>
      </c>
      <c r="I1251" s="12">
        <v>19</v>
      </c>
      <c r="J1251" s="12">
        <v>7</v>
      </c>
      <c r="K1251" s="12">
        <v>13</v>
      </c>
      <c r="L1251" s="12">
        <v>47</v>
      </c>
      <c r="M1251" s="12">
        <v>31</v>
      </c>
      <c r="N1251" s="12">
        <v>2</v>
      </c>
      <c r="O1251" s="12">
        <v>46</v>
      </c>
      <c r="P1251" s="12">
        <v>120</v>
      </c>
    </row>
    <row r="1252" spans="1:16" x14ac:dyDescent="0.2">
      <c r="A1252" s="12" t="s">
        <v>1486</v>
      </c>
      <c r="B1252" s="12">
        <v>2012</v>
      </c>
      <c r="C1252" s="12" t="s">
        <v>180</v>
      </c>
      <c r="D1252" s="12" t="s">
        <v>161</v>
      </c>
      <c r="E1252" s="12">
        <v>138</v>
      </c>
      <c r="F1252" s="12">
        <v>505</v>
      </c>
      <c r="G1252" s="12">
        <v>65</v>
      </c>
      <c r="H1252" s="12">
        <v>159</v>
      </c>
      <c r="I1252" s="12">
        <v>28</v>
      </c>
      <c r="J1252" s="12">
        <v>0</v>
      </c>
      <c r="K1252" s="12">
        <v>22</v>
      </c>
      <c r="L1252" s="12">
        <v>76</v>
      </c>
      <c r="M1252" s="12">
        <v>12</v>
      </c>
      <c r="N1252" s="12">
        <v>3</v>
      </c>
      <c r="O1252" s="12">
        <v>45</v>
      </c>
      <c r="P1252" s="12">
        <v>55</v>
      </c>
    </row>
    <row r="1253" spans="1:16" x14ac:dyDescent="0.2">
      <c r="A1253" s="12" t="s">
        <v>1453</v>
      </c>
      <c r="B1253" s="12">
        <v>2012</v>
      </c>
      <c r="C1253" s="12" t="s">
        <v>175</v>
      </c>
      <c r="D1253" s="12" t="s">
        <v>157</v>
      </c>
      <c r="E1253" s="12">
        <v>134</v>
      </c>
      <c r="F1253" s="12">
        <v>505</v>
      </c>
      <c r="G1253" s="12">
        <v>63</v>
      </c>
      <c r="H1253" s="12">
        <v>135</v>
      </c>
      <c r="I1253" s="12">
        <v>26</v>
      </c>
      <c r="J1253" s="12">
        <v>2</v>
      </c>
      <c r="K1253" s="12">
        <v>19</v>
      </c>
      <c r="L1253" s="12">
        <v>77</v>
      </c>
      <c r="M1253" s="12">
        <v>1</v>
      </c>
      <c r="N1253" s="12">
        <v>0</v>
      </c>
      <c r="O1253" s="12">
        <v>49</v>
      </c>
      <c r="P1253" s="12">
        <v>102</v>
      </c>
    </row>
    <row r="1254" spans="1:16" x14ac:dyDescent="0.2">
      <c r="A1254" s="12" t="s">
        <v>1809</v>
      </c>
      <c r="B1254" s="12">
        <v>2012</v>
      </c>
      <c r="C1254" s="12" t="s">
        <v>156</v>
      </c>
      <c r="D1254" s="12" t="s">
        <v>157</v>
      </c>
      <c r="E1254" s="12">
        <v>147</v>
      </c>
      <c r="F1254" s="12">
        <v>505</v>
      </c>
      <c r="G1254" s="12">
        <v>64</v>
      </c>
      <c r="H1254" s="12">
        <v>129</v>
      </c>
      <c r="I1254" s="12">
        <v>18</v>
      </c>
      <c r="J1254" s="12">
        <v>1</v>
      </c>
      <c r="K1254" s="12">
        <v>25</v>
      </c>
      <c r="L1254" s="12">
        <v>78</v>
      </c>
      <c r="M1254" s="12">
        <v>0</v>
      </c>
      <c r="N1254" s="12">
        <v>2</v>
      </c>
      <c r="O1254" s="12">
        <v>28</v>
      </c>
      <c r="P1254" s="12">
        <v>120</v>
      </c>
    </row>
    <row r="1255" spans="1:16" x14ac:dyDescent="0.2">
      <c r="A1255" s="12" t="s">
        <v>1445</v>
      </c>
      <c r="B1255" s="12">
        <v>2012</v>
      </c>
      <c r="C1255" s="12" t="s">
        <v>162</v>
      </c>
      <c r="D1255" s="12" t="s">
        <v>161</v>
      </c>
      <c r="E1255" s="12">
        <v>148</v>
      </c>
      <c r="F1255" s="12">
        <v>506</v>
      </c>
      <c r="G1255" s="12">
        <v>76</v>
      </c>
      <c r="H1255" s="12">
        <v>133</v>
      </c>
      <c r="I1255" s="12">
        <v>28</v>
      </c>
      <c r="J1255" s="12">
        <v>8</v>
      </c>
      <c r="K1255" s="12">
        <v>9</v>
      </c>
      <c r="L1255" s="12">
        <v>50</v>
      </c>
      <c r="M1255" s="12">
        <v>7</v>
      </c>
      <c r="N1255" s="12">
        <v>8</v>
      </c>
      <c r="O1255" s="12">
        <v>61</v>
      </c>
      <c r="P1255" s="12">
        <v>89</v>
      </c>
    </row>
    <row r="1256" spans="1:16" x14ac:dyDescent="0.2">
      <c r="A1256" s="12" t="s">
        <v>1481</v>
      </c>
      <c r="B1256" s="12">
        <v>2012</v>
      </c>
      <c r="C1256" s="12" t="s">
        <v>169</v>
      </c>
      <c r="D1256" s="12" t="s">
        <v>161</v>
      </c>
      <c r="E1256" s="12">
        <v>141</v>
      </c>
      <c r="F1256" s="12">
        <v>506</v>
      </c>
      <c r="G1256" s="12">
        <v>75</v>
      </c>
      <c r="H1256" s="12">
        <v>128</v>
      </c>
      <c r="I1256" s="12">
        <v>30</v>
      </c>
      <c r="J1256" s="12">
        <v>4</v>
      </c>
      <c r="K1256" s="12">
        <v>30</v>
      </c>
      <c r="L1256" s="12">
        <v>90</v>
      </c>
      <c r="M1256" s="12">
        <v>1</v>
      </c>
      <c r="N1256" s="12">
        <v>1</v>
      </c>
      <c r="O1256" s="12">
        <v>57</v>
      </c>
      <c r="P1256" s="12">
        <v>151</v>
      </c>
    </row>
    <row r="1257" spans="1:16" x14ac:dyDescent="0.2">
      <c r="A1257" s="12" t="s">
        <v>1522</v>
      </c>
      <c r="B1257" s="12">
        <v>2012</v>
      </c>
      <c r="C1257" s="12" t="s">
        <v>164</v>
      </c>
      <c r="D1257" s="12" t="s">
        <v>157</v>
      </c>
      <c r="E1257" s="12">
        <v>142</v>
      </c>
      <c r="F1257" s="12">
        <v>507</v>
      </c>
      <c r="G1257" s="12">
        <v>61</v>
      </c>
      <c r="H1257" s="12">
        <v>114</v>
      </c>
      <c r="I1257" s="12">
        <v>19</v>
      </c>
      <c r="J1257" s="12">
        <v>2</v>
      </c>
      <c r="K1257" s="12">
        <v>16</v>
      </c>
      <c r="L1257" s="12">
        <v>55</v>
      </c>
      <c r="M1257" s="12">
        <v>14</v>
      </c>
      <c r="N1257" s="12">
        <v>2</v>
      </c>
      <c r="O1257" s="12">
        <v>62</v>
      </c>
      <c r="P1257" s="12">
        <v>159</v>
      </c>
    </row>
    <row r="1258" spans="1:16" x14ac:dyDescent="0.2">
      <c r="A1258" s="12" t="s">
        <v>1619</v>
      </c>
      <c r="B1258" s="12">
        <v>2012</v>
      </c>
      <c r="C1258" s="12" t="s">
        <v>172</v>
      </c>
      <c r="D1258" s="12" t="s">
        <v>161</v>
      </c>
      <c r="E1258" s="12">
        <v>147</v>
      </c>
      <c r="F1258" s="12">
        <v>507</v>
      </c>
      <c r="G1258" s="12">
        <v>67</v>
      </c>
      <c r="H1258" s="12">
        <v>123</v>
      </c>
      <c r="I1258" s="12">
        <v>20</v>
      </c>
      <c r="J1258" s="12">
        <v>5</v>
      </c>
      <c r="K1258" s="12">
        <v>8</v>
      </c>
      <c r="L1258" s="12">
        <v>45</v>
      </c>
      <c r="M1258" s="12">
        <v>26</v>
      </c>
      <c r="N1258" s="12">
        <v>7</v>
      </c>
      <c r="O1258" s="12">
        <v>44</v>
      </c>
      <c r="P1258" s="12">
        <v>110</v>
      </c>
    </row>
    <row r="1259" spans="1:16" x14ac:dyDescent="0.2">
      <c r="A1259" s="12" t="s">
        <v>1798</v>
      </c>
      <c r="B1259" s="12">
        <v>2012</v>
      </c>
      <c r="C1259" s="12" t="s">
        <v>176</v>
      </c>
      <c r="D1259" s="12" t="s">
        <v>157</v>
      </c>
      <c r="E1259" s="12">
        <v>143</v>
      </c>
      <c r="F1259" s="12">
        <v>507</v>
      </c>
      <c r="G1259" s="12">
        <v>72</v>
      </c>
      <c r="H1259" s="12">
        <v>128</v>
      </c>
      <c r="I1259" s="12">
        <v>27</v>
      </c>
      <c r="J1259" s="12">
        <v>2</v>
      </c>
      <c r="K1259" s="12">
        <v>18</v>
      </c>
      <c r="L1259" s="12">
        <v>76</v>
      </c>
      <c r="M1259" s="12">
        <v>3</v>
      </c>
      <c r="N1259" s="12">
        <v>5</v>
      </c>
      <c r="O1259" s="12">
        <v>91</v>
      </c>
      <c r="P1259" s="12">
        <v>101</v>
      </c>
    </row>
    <row r="1260" spans="1:16" x14ac:dyDescent="0.2">
      <c r="A1260" s="12" t="s">
        <v>1737</v>
      </c>
      <c r="B1260" s="12">
        <v>2012</v>
      </c>
      <c r="C1260" s="12" t="s">
        <v>159</v>
      </c>
      <c r="D1260" s="12" t="s">
        <v>157</v>
      </c>
      <c r="E1260" s="12">
        <v>139</v>
      </c>
      <c r="F1260" s="12">
        <v>507</v>
      </c>
      <c r="G1260" s="12">
        <v>71</v>
      </c>
      <c r="H1260" s="12">
        <v>125</v>
      </c>
      <c r="I1260" s="12">
        <v>31</v>
      </c>
      <c r="J1260" s="12">
        <v>3</v>
      </c>
      <c r="K1260" s="12">
        <v>19</v>
      </c>
      <c r="L1260" s="12">
        <v>57</v>
      </c>
      <c r="M1260" s="12">
        <v>21</v>
      </c>
      <c r="N1260" s="12">
        <v>4</v>
      </c>
      <c r="O1260" s="12">
        <v>43</v>
      </c>
      <c r="P1260" s="12">
        <v>132</v>
      </c>
    </row>
    <row r="1261" spans="1:16" x14ac:dyDescent="0.2">
      <c r="A1261" s="12" t="s">
        <v>1795</v>
      </c>
      <c r="B1261" s="12">
        <v>2012</v>
      </c>
      <c r="C1261" s="12" t="s">
        <v>175</v>
      </c>
      <c r="D1261" s="12" t="s">
        <v>157</v>
      </c>
      <c r="E1261" s="12">
        <v>124</v>
      </c>
      <c r="F1261" s="12">
        <v>511</v>
      </c>
      <c r="G1261" s="12">
        <v>70</v>
      </c>
      <c r="H1261" s="12">
        <v>150</v>
      </c>
      <c r="I1261" s="12">
        <v>13</v>
      </c>
      <c r="J1261" s="12">
        <v>6</v>
      </c>
      <c r="K1261" s="12">
        <v>0</v>
      </c>
      <c r="L1261" s="12">
        <v>32</v>
      </c>
      <c r="M1261" s="12">
        <v>40</v>
      </c>
      <c r="N1261" s="12">
        <v>9</v>
      </c>
      <c r="O1261" s="12">
        <v>29</v>
      </c>
      <c r="P1261" s="12">
        <v>54</v>
      </c>
    </row>
    <row r="1262" spans="1:16" x14ac:dyDescent="0.2">
      <c r="A1262" s="12" t="s">
        <v>1638</v>
      </c>
      <c r="B1262" s="12">
        <v>2012</v>
      </c>
      <c r="C1262" s="12" t="s">
        <v>168</v>
      </c>
      <c r="D1262" s="12" t="s">
        <v>157</v>
      </c>
      <c r="E1262" s="12">
        <v>136</v>
      </c>
      <c r="F1262" s="12">
        <v>512</v>
      </c>
      <c r="G1262" s="12">
        <v>57</v>
      </c>
      <c r="H1262" s="12">
        <v>128</v>
      </c>
      <c r="I1262" s="12">
        <v>28</v>
      </c>
      <c r="J1262" s="12">
        <v>0</v>
      </c>
      <c r="K1262" s="12">
        <v>13</v>
      </c>
      <c r="L1262" s="12">
        <v>60</v>
      </c>
      <c r="M1262" s="12">
        <v>14</v>
      </c>
      <c r="N1262" s="12">
        <v>6</v>
      </c>
      <c r="O1262" s="12">
        <v>23</v>
      </c>
      <c r="P1262" s="12">
        <v>77</v>
      </c>
    </row>
    <row r="1263" spans="1:16" x14ac:dyDescent="0.2">
      <c r="A1263" s="12" t="s">
        <v>1708</v>
      </c>
      <c r="B1263" s="12">
        <v>2012</v>
      </c>
      <c r="C1263" s="12" t="s">
        <v>183</v>
      </c>
      <c r="D1263" s="12" t="s">
        <v>161</v>
      </c>
      <c r="E1263" s="12">
        <v>130</v>
      </c>
      <c r="F1263" s="12">
        <v>513</v>
      </c>
      <c r="G1263" s="12">
        <v>72</v>
      </c>
      <c r="H1263" s="12">
        <v>150</v>
      </c>
      <c r="I1263" s="12">
        <v>33</v>
      </c>
      <c r="J1263" s="12">
        <v>2</v>
      </c>
      <c r="K1263" s="12">
        <v>25</v>
      </c>
      <c r="L1263" s="12">
        <v>73</v>
      </c>
      <c r="M1263" s="12">
        <v>21</v>
      </c>
      <c r="N1263" s="12">
        <v>6</v>
      </c>
      <c r="O1263" s="12">
        <v>30</v>
      </c>
      <c r="P1263" s="12">
        <v>113</v>
      </c>
    </row>
    <row r="1264" spans="1:16" x14ac:dyDescent="0.2">
      <c r="A1264" s="12" t="s">
        <v>1840</v>
      </c>
      <c r="B1264" s="12">
        <v>2012</v>
      </c>
      <c r="C1264" s="12" t="s">
        <v>169</v>
      </c>
      <c r="D1264" s="12" t="s">
        <v>161</v>
      </c>
      <c r="E1264" s="12">
        <v>145</v>
      </c>
      <c r="F1264" s="12">
        <v>514</v>
      </c>
      <c r="G1264" s="12">
        <v>82</v>
      </c>
      <c r="H1264" s="12">
        <v>147</v>
      </c>
      <c r="I1264" s="12">
        <v>43</v>
      </c>
      <c r="J1264" s="12">
        <v>1</v>
      </c>
      <c r="K1264" s="12">
        <v>20</v>
      </c>
      <c r="L1264" s="12">
        <v>82</v>
      </c>
      <c r="M1264" s="12">
        <v>18</v>
      </c>
      <c r="N1264" s="12">
        <v>3</v>
      </c>
      <c r="O1264" s="12">
        <v>60</v>
      </c>
      <c r="P1264" s="12">
        <v>130</v>
      </c>
    </row>
    <row r="1265" spans="1:16" x14ac:dyDescent="0.2">
      <c r="A1265" s="12" t="s">
        <v>106</v>
      </c>
      <c r="B1265" s="12">
        <v>2012</v>
      </c>
      <c r="C1265" s="12" t="s">
        <v>165</v>
      </c>
      <c r="D1265" s="12" t="s">
        <v>157</v>
      </c>
      <c r="E1265" s="12">
        <v>139</v>
      </c>
      <c r="F1265" s="12">
        <v>515</v>
      </c>
      <c r="G1265" s="12">
        <v>75</v>
      </c>
      <c r="H1265" s="12">
        <v>139</v>
      </c>
      <c r="I1265" s="12">
        <v>20</v>
      </c>
      <c r="J1265" s="12">
        <v>0</v>
      </c>
      <c r="K1265" s="12">
        <v>33</v>
      </c>
      <c r="L1265" s="12">
        <v>85</v>
      </c>
      <c r="M1265" s="12">
        <v>2</v>
      </c>
      <c r="N1265" s="12">
        <v>3</v>
      </c>
      <c r="O1265" s="12">
        <v>37</v>
      </c>
      <c r="P1265" s="12">
        <v>169</v>
      </c>
    </row>
    <row r="1266" spans="1:16" x14ac:dyDescent="0.2">
      <c r="A1266" s="12" t="s">
        <v>1862</v>
      </c>
      <c r="B1266" s="12">
        <v>2012</v>
      </c>
      <c r="C1266" s="12" t="s">
        <v>159</v>
      </c>
      <c r="D1266" s="12" t="s">
        <v>157</v>
      </c>
      <c r="E1266" s="12">
        <v>135</v>
      </c>
      <c r="F1266" s="12">
        <v>515</v>
      </c>
      <c r="G1266" s="12">
        <v>46</v>
      </c>
      <c r="H1266" s="12">
        <v>134</v>
      </c>
      <c r="I1266" s="12">
        <v>20</v>
      </c>
      <c r="J1266" s="12">
        <v>0</v>
      </c>
      <c r="K1266" s="12">
        <v>15</v>
      </c>
      <c r="L1266" s="12">
        <v>62</v>
      </c>
      <c r="M1266" s="12">
        <v>0</v>
      </c>
      <c r="N1266" s="12">
        <v>2</v>
      </c>
      <c r="O1266" s="12">
        <v>29</v>
      </c>
      <c r="P1266" s="12">
        <v>99</v>
      </c>
    </row>
    <row r="1267" spans="1:16" x14ac:dyDescent="0.2">
      <c r="A1267" s="12" t="s">
        <v>1687</v>
      </c>
      <c r="B1267" s="12">
        <v>2012</v>
      </c>
      <c r="C1267" s="12" t="s">
        <v>175</v>
      </c>
      <c r="D1267" s="12" t="s">
        <v>157</v>
      </c>
      <c r="E1267" s="12">
        <v>128</v>
      </c>
      <c r="F1267" s="12">
        <v>516</v>
      </c>
      <c r="G1267" s="12">
        <v>71</v>
      </c>
      <c r="H1267" s="12">
        <v>146</v>
      </c>
      <c r="I1267" s="12">
        <v>38</v>
      </c>
      <c r="J1267" s="12">
        <v>4</v>
      </c>
      <c r="K1267" s="12">
        <v>4</v>
      </c>
      <c r="L1267" s="12">
        <v>41</v>
      </c>
      <c r="M1267" s="12">
        <v>17</v>
      </c>
      <c r="N1267" s="12">
        <v>6</v>
      </c>
      <c r="O1267" s="12">
        <v>47</v>
      </c>
      <c r="P1267" s="12">
        <v>62</v>
      </c>
    </row>
    <row r="1268" spans="1:16" x14ac:dyDescent="0.2">
      <c r="A1268" s="12" t="s">
        <v>1545</v>
      </c>
      <c r="B1268" s="12">
        <v>2012</v>
      </c>
      <c r="C1268" s="12" t="s">
        <v>181</v>
      </c>
      <c r="D1268" s="12" t="s">
        <v>157</v>
      </c>
      <c r="E1268" s="12">
        <v>141</v>
      </c>
      <c r="F1268" s="12">
        <v>517</v>
      </c>
      <c r="G1268" s="12">
        <v>67</v>
      </c>
      <c r="H1268" s="12">
        <v>150</v>
      </c>
      <c r="I1268" s="12">
        <v>31</v>
      </c>
      <c r="J1268" s="12">
        <v>5</v>
      </c>
      <c r="K1268" s="12">
        <v>8</v>
      </c>
      <c r="L1268" s="12">
        <v>45</v>
      </c>
      <c r="M1268" s="12">
        <v>20</v>
      </c>
      <c r="N1268" s="12">
        <v>4</v>
      </c>
      <c r="O1268" s="12">
        <v>22</v>
      </c>
      <c r="P1268" s="12">
        <v>61</v>
      </c>
    </row>
    <row r="1269" spans="1:16" x14ac:dyDescent="0.2">
      <c r="A1269" s="12" t="s">
        <v>114</v>
      </c>
      <c r="B1269" s="12">
        <v>2012</v>
      </c>
      <c r="C1269" s="12" t="s">
        <v>188</v>
      </c>
      <c r="D1269" s="12" t="s">
        <v>161</v>
      </c>
      <c r="E1269" s="12">
        <v>135</v>
      </c>
      <c r="F1269" s="12">
        <v>518</v>
      </c>
      <c r="G1269" s="12">
        <v>89</v>
      </c>
      <c r="H1269" s="12">
        <v>157</v>
      </c>
      <c r="I1269" s="12">
        <v>31</v>
      </c>
      <c r="J1269" s="12">
        <v>5</v>
      </c>
      <c r="K1269" s="12">
        <v>22</v>
      </c>
      <c r="L1269" s="12">
        <v>85</v>
      </c>
      <c r="M1269" s="12">
        <v>20</v>
      </c>
      <c r="N1269" s="12">
        <v>5</v>
      </c>
      <c r="O1269" s="12">
        <v>56</v>
      </c>
      <c r="P1269" s="12">
        <v>115</v>
      </c>
    </row>
    <row r="1270" spans="1:16" x14ac:dyDescent="0.2">
      <c r="A1270" s="12" t="s">
        <v>1764</v>
      </c>
      <c r="B1270" s="12">
        <v>2012</v>
      </c>
      <c r="C1270" s="12" t="s">
        <v>173</v>
      </c>
      <c r="D1270" s="12" t="s">
        <v>161</v>
      </c>
      <c r="E1270" s="12">
        <v>156</v>
      </c>
      <c r="F1270" s="12">
        <v>519</v>
      </c>
      <c r="G1270" s="12">
        <v>66</v>
      </c>
      <c r="H1270" s="12">
        <v>118</v>
      </c>
      <c r="I1270" s="12">
        <v>26</v>
      </c>
      <c r="J1270" s="12">
        <v>0</v>
      </c>
      <c r="K1270" s="12">
        <v>32</v>
      </c>
      <c r="L1270" s="12">
        <v>90</v>
      </c>
      <c r="M1270" s="12">
        <v>0</v>
      </c>
      <c r="N1270" s="12">
        <v>2</v>
      </c>
      <c r="O1270" s="12">
        <v>61</v>
      </c>
      <c r="P1270" s="12">
        <v>141</v>
      </c>
    </row>
    <row r="1271" spans="1:16" x14ac:dyDescent="0.2">
      <c r="A1271" s="12" t="s">
        <v>1499</v>
      </c>
      <c r="B1271" s="12">
        <v>2012</v>
      </c>
      <c r="C1271" s="12" t="s">
        <v>175</v>
      </c>
      <c r="D1271" s="12" t="s">
        <v>157</v>
      </c>
      <c r="E1271" s="12">
        <v>145</v>
      </c>
      <c r="F1271" s="12">
        <v>519</v>
      </c>
      <c r="G1271" s="12">
        <v>85</v>
      </c>
      <c r="H1271" s="12">
        <v>135</v>
      </c>
      <c r="I1271" s="12">
        <v>30</v>
      </c>
      <c r="J1271" s="12">
        <v>1</v>
      </c>
      <c r="K1271" s="12">
        <v>35</v>
      </c>
      <c r="L1271" s="12">
        <v>110</v>
      </c>
      <c r="M1271" s="12">
        <v>3</v>
      </c>
      <c r="N1271" s="12">
        <v>2</v>
      </c>
      <c r="O1271" s="12">
        <v>76</v>
      </c>
      <c r="P1271" s="12">
        <v>141</v>
      </c>
    </row>
    <row r="1272" spans="1:16" x14ac:dyDescent="0.2">
      <c r="A1272" s="12" t="s">
        <v>1891</v>
      </c>
      <c r="B1272" s="12">
        <v>2012</v>
      </c>
      <c r="C1272" s="12" t="s">
        <v>166</v>
      </c>
      <c r="D1272" s="12" t="s">
        <v>161</v>
      </c>
      <c r="E1272" s="12">
        <v>151</v>
      </c>
      <c r="F1272" s="12">
        <v>520</v>
      </c>
      <c r="G1272" s="12">
        <v>81</v>
      </c>
      <c r="H1272" s="12">
        <v>150</v>
      </c>
      <c r="I1272" s="12">
        <v>37</v>
      </c>
      <c r="J1272" s="12">
        <v>4</v>
      </c>
      <c r="K1272" s="12">
        <v>10</v>
      </c>
      <c r="L1272" s="12">
        <v>50</v>
      </c>
      <c r="M1272" s="12">
        <v>30</v>
      </c>
      <c r="N1272" s="12">
        <v>8</v>
      </c>
      <c r="O1272" s="12">
        <v>43</v>
      </c>
      <c r="P1272" s="12">
        <v>55</v>
      </c>
    </row>
    <row r="1273" spans="1:16" x14ac:dyDescent="0.2">
      <c r="A1273" s="12" t="s">
        <v>1587</v>
      </c>
      <c r="B1273" s="12">
        <v>2012</v>
      </c>
      <c r="C1273" s="12" t="s">
        <v>160</v>
      </c>
      <c r="D1273" s="12" t="s">
        <v>161</v>
      </c>
      <c r="E1273" s="12">
        <v>154</v>
      </c>
      <c r="F1273" s="12">
        <v>523</v>
      </c>
      <c r="G1273" s="12">
        <v>86</v>
      </c>
      <c r="H1273" s="12">
        <v>115</v>
      </c>
      <c r="I1273" s="12">
        <v>29</v>
      </c>
      <c r="J1273" s="12">
        <v>0</v>
      </c>
      <c r="K1273" s="12">
        <v>19</v>
      </c>
      <c r="L1273" s="12">
        <v>78</v>
      </c>
      <c r="M1273" s="12">
        <v>4</v>
      </c>
      <c r="N1273" s="12">
        <v>3</v>
      </c>
      <c r="O1273" s="12">
        <v>94</v>
      </c>
      <c r="P1273" s="12">
        <v>168</v>
      </c>
    </row>
    <row r="1274" spans="1:16" x14ac:dyDescent="0.2">
      <c r="A1274" s="12" t="s">
        <v>1599</v>
      </c>
      <c r="B1274" s="12">
        <v>2012</v>
      </c>
      <c r="C1274" s="12" t="s">
        <v>156</v>
      </c>
      <c r="D1274" s="12" t="s">
        <v>157</v>
      </c>
      <c r="E1274" s="12">
        <v>131</v>
      </c>
      <c r="F1274" s="12">
        <v>524</v>
      </c>
      <c r="G1274" s="12">
        <v>81</v>
      </c>
      <c r="H1274" s="12">
        <v>147</v>
      </c>
      <c r="I1274" s="12">
        <v>29</v>
      </c>
      <c r="J1274" s="12">
        <v>6</v>
      </c>
      <c r="K1274" s="12">
        <v>9</v>
      </c>
      <c r="L1274" s="12">
        <v>50</v>
      </c>
      <c r="M1274" s="12">
        <v>26</v>
      </c>
      <c r="N1274" s="12">
        <v>12</v>
      </c>
      <c r="O1274" s="12">
        <v>47</v>
      </c>
      <c r="P1274" s="12">
        <v>109</v>
      </c>
    </row>
    <row r="1275" spans="1:16" x14ac:dyDescent="0.2">
      <c r="A1275" s="12" t="s">
        <v>1746</v>
      </c>
      <c r="B1275" s="12">
        <v>2012</v>
      </c>
      <c r="C1275" s="12" t="s">
        <v>174</v>
      </c>
      <c r="D1275" s="12" t="s">
        <v>161</v>
      </c>
      <c r="E1275" s="12">
        <v>149</v>
      </c>
      <c r="F1275" s="12">
        <v>525</v>
      </c>
      <c r="G1275" s="12">
        <v>64</v>
      </c>
      <c r="H1275" s="12">
        <v>128</v>
      </c>
      <c r="I1275" s="12">
        <v>25</v>
      </c>
      <c r="J1275" s="12">
        <v>1</v>
      </c>
      <c r="K1275" s="12">
        <v>30</v>
      </c>
      <c r="L1275" s="12">
        <v>85</v>
      </c>
      <c r="M1275" s="12">
        <v>1</v>
      </c>
      <c r="N1275" s="12">
        <v>0</v>
      </c>
      <c r="O1275" s="12">
        <v>57</v>
      </c>
      <c r="P1275" s="12">
        <v>180</v>
      </c>
    </row>
    <row r="1276" spans="1:16" x14ac:dyDescent="0.2">
      <c r="A1276" s="12" t="s">
        <v>1698</v>
      </c>
      <c r="B1276" s="12">
        <v>2012</v>
      </c>
      <c r="C1276" s="12" t="s">
        <v>156</v>
      </c>
      <c r="D1276" s="12" t="s">
        <v>157</v>
      </c>
      <c r="E1276" s="12">
        <v>151</v>
      </c>
      <c r="F1276" s="12">
        <v>525</v>
      </c>
      <c r="G1276" s="12">
        <v>62</v>
      </c>
      <c r="H1276" s="12">
        <v>123</v>
      </c>
      <c r="I1276" s="12">
        <v>24</v>
      </c>
      <c r="J1276" s="12">
        <v>0</v>
      </c>
      <c r="K1276" s="12">
        <v>16</v>
      </c>
      <c r="L1276" s="12">
        <v>60</v>
      </c>
      <c r="M1276" s="12">
        <v>5</v>
      </c>
      <c r="N1276" s="12">
        <v>4</v>
      </c>
      <c r="O1276" s="12">
        <v>40</v>
      </c>
      <c r="P1276" s="12">
        <v>89</v>
      </c>
    </row>
    <row r="1277" spans="1:16" x14ac:dyDescent="0.2">
      <c r="A1277" s="12" t="s">
        <v>1744</v>
      </c>
      <c r="B1277" s="12">
        <v>2012</v>
      </c>
      <c r="C1277" s="12" t="s">
        <v>165</v>
      </c>
      <c r="D1277" s="12" t="s">
        <v>157</v>
      </c>
      <c r="E1277" s="12">
        <v>144</v>
      </c>
      <c r="F1277" s="12">
        <v>526</v>
      </c>
      <c r="G1277" s="12">
        <v>67</v>
      </c>
      <c r="H1277" s="12">
        <v>131</v>
      </c>
      <c r="I1277" s="12">
        <v>27</v>
      </c>
      <c r="J1277" s="12">
        <v>1</v>
      </c>
      <c r="K1277" s="12">
        <v>23</v>
      </c>
      <c r="L1277" s="12">
        <v>83</v>
      </c>
      <c r="M1277" s="12">
        <v>3</v>
      </c>
      <c r="N1277" s="12">
        <v>0</v>
      </c>
      <c r="O1277" s="12">
        <v>60</v>
      </c>
      <c r="P1277" s="12">
        <v>112</v>
      </c>
    </row>
    <row r="1278" spans="1:16" x14ac:dyDescent="0.2">
      <c r="A1278" s="12" t="s">
        <v>1730</v>
      </c>
      <c r="B1278" s="12">
        <v>2012</v>
      </c>
      <c r="C1278" s="12" t="s">
        <v>185</v>
      </c>
      <c r="D1278" s="12" t="s">
        <v>161</v>
      </c>
      <c r="E1278" s="12">
        <v>148</v>
      </c>
      <c r="F1278" s="12">
        <v>530</v>
      </c>
      <c r="G1278" s="12">
        <v>78</v>
      </c>
      <c r="H1278" s="12">
        <v>178</v>
      </c>
      <c r="I1278" s="12">
        <v>39</v>
      </c>
      <c r="J1278" s="12">
        <v>1</v>
      </c>
      <c r="K1278" s="12">
        <v>24</v>
      </c>
      <c r="L1278" s="12">
        <v>103</v>
      </c>
      <c r="M1278" s="12">
        <v>1</v>
      </c>
      <c r="N1278" s="12">
        <v>1</v>
      </c>
      <c r="O1278" s="12">
        <v>69</v>
      </c>
      <c r="P1278" s="12">
        <v>96</v>
      </c>
    </row>
    <row r="1279" spans="1:16" x14ac:dyDescent="0.2">
      <c r="A1279" s="12" t="s">
        <v>1455</v>
      </c>
      <c r="B1279" s="12">
        <v>2012</v>
      </c>
      <c r="C1279" s="12" t="s">
        <v>182</v>
      </c>
      <c r="D1279" s="12" t="s">
        <v>157</v>
      </c>
      <c r="E1279" s="12">
        <v>150</v>
      </c>
      <c r="F1279" s="12">
        <v>531</v>
      </c>
      <c r="G1279" s="12">
        <v>58</v>
      </c>
      <c r="H1279" s="12">
        <v>127</v>
      </c>
      <c r="I1279" s="12">
        <v>32</v>
      </c>
      <c r="J1279" s="12">
        <v>3</v>
      </c>
      <c r="K1279" s="12">
        <v>13</v>
      </c>
      <c r="L1279" s="12">
        <v>63</v>
      </c>
      <c r="M1279" s="12">
        <v>1</v>
      </c>
      <c r="N1279" s="12">
        <v>2</v>
      </c>
      <c r="O1279" s="12">
        <v>49</v>
      </c>
      <c r="P1279" s="12">
        <v>105</v>
      </c>
    </row>
    <row r="1280" spans="1:16" x14ac:dyDescent="0.2">
      <c r="A1280" s="12" t="s">
        <v>109</v>
      </c>
      <c r="B1280" s="12">
        <v>2012</v>
      </c>
      <c r="C1280" s="12" t="s">
        <v>183</v>
      </c>
      <c r="D1280" s="12" t="s">
        <v>161</v>
      </c>
      <c r="E1280" s="12">
        <v>139</v>
      </c>
      <c r="F1280" s="12">
        <v>533</v>
      </c>
      <c r="G1280" s="12">
        <v>98</v>
      </c>
      <c r="H1280" s="12">
        <v>144</v>
      </c>
      <c r="I1280" s="12">
        <v>26</v>
      </c>
      <c r="J1280" s="12">
        <v>9</v>
      </c>
      <c r="K1280" s="12">
        <v>22</v>
      </c>
      <c r="L1280" s="12">
        <v>59</v>
      </c>
      <c r="M1280" s="12">
        <v>18</v>
      </c>
      <c r="N1280" s="12">
        <v>6</v>
      </c>
      <c r="O1280" s="12">
        <v>56</v>
      </c>
      <c r="P1280" s="12">
        <v>120</v>
      </c>
    </row>
    <row r="1281" spans="1:16" x14ac:dyDescent="0.2">
      <c r="A1281" s="12" t="s">
        <v>1349</v>
      </c>
      <c r="B1281" s="12">
        <v>2012</v>
      </c>
      <c r="C1281" s="12" t="s">
        <v>156</v>
      </c>
      <c r="D1281" s="12" t="s">
        <v>157</v>
      </c>
      <c r="E1281" s="12">
        <v>144</v>
      </c>
      <c r="F1281" s="12">
        <v>533</v>
      </c>
      <c r="G1281" s="12">
        <v>66</v>
      </c>
      <c r="H1281" s="12">
        <v>159</v>
      </c>
      <c r="I1281" s="12">
        <v>22</v>
      </c>
      <c r="J1281" s="12">
        <v>0</v>
      </c>
      <c r="K1281" s="12">
        <v>26</v>
      </c>
      <c r="L1281" s="12">
        <v>75</v>
      </c>
      <c r="M1281" s="12">
        <v>0</v>
      </c>
      <c r="N1281" s="12">
        <v>0</v>
      </c>
      <c r="O1281" s="12">
        <v>56</v>
      </c>
      <c r="P1281" s="12">
        <v>83</v>
      </c>
    </row>
    <row r="1282" spans="1:16" x14ac:dyDescent="0.2">
      <c r="A1282" s="12" t="s">
        <v>1341</v>
      </c>
      <c r="B1282" s="12">
        <v>2012</v>
      </c>
      <c r="C1282" s="12" t="s">
        <v>181</v>
      </c>
      <c r="D1282" s="12" t="s">
        <v>157</v>
      </c>
      <c r="E1282" s="12">
        <v>140</v>
      </c>
      <c r="F1282" s="12">
        <v>534</v>
      </c>
      <c r="G1282" s="12">
        <v>81</v>
      </c>
      <c r="H1282" s="12">
        <v>167</v>
      </c>
      <c r="I1282" s="12">
        <v>24</v>
      </c>
      <c r="J1282" s="12">
        <v>1</v>
      </c>
      <c r="K1282" s="12">
        <v>16</v>
      </c>
      <c r="L1282" s="12">
        <v>92</v>
      </c>
      <c r="M1282" s="12">
        <v>9</v>
      </c>
      <c r="N1282" s="12">
        <v>1</v>
      </c>
      <c r="O1282" s="12">
        <v>38</v>
      </c>
      <c r="P1282" s="12">
        <v>133</v>
      </c>
    </row>
    <row r="1283" spans="1:16" x14ac:dyDescent="0.2">
      <c r="A1283" s="12" t="s">
        <v>1846</v>
      </c>
      <c r="B1283" s="12">
        <v>2012</v>
      </c>
      <c r="C1283" s="12" t="s">
        <v>178</v>
      </c>
      <c r="D1283" s="12" t="s">
        <v>157</v>
      </c>
      <c r="E1283" s="12">
        <v>152</v>
      </c>
      <c r="F1283" s="12">
        <v>535</v>
      </c>
      <c r="G1283" s="12">
        <v>65</v>
      </c>
      <c r="H1283" s="12">
        <v>124</v>
      </c>
      <c r="I1283" s="12">
        <v>22</v>
      </c>
      <c r="J1283" s="12">
        <v>2</v>
      </c>
      <c r="K1283" s="12">
        <v>14</v>
      </c>
      <c r="L1283" s="12">
        <v>60</v>
      </c>
      <c r="M1283" s="12">
        <v>16</v>
      </c>
      <c r="N1283" s="12">
        <v>1</v>
      </c>
      <c r="O1283" s="12">
        <v>56</v>
      </c>
      <c r="P1283" s="12">
        <v>95</v>
      </c>
    </row>
    <row r="1284" spans="1:16" x14ac:dyDescent="0.2">
      <c r="A1284" s="12" t="s">
        <v>1494</v>
      </c>
      <c r="B1284" s="12">
        <v>2012</v>
      </c>
      <c r="C1284" s="12" t="s">
        <v>171</v>
      </c>
      <c r="D1284" s="12" t="s">
        <v>157</v>
      </c>
      <c r="E1284" s="12">
        <v>148</v>
      </c>
      <c r="F1284" s="12">
        <v>537</v>
      </c>
      <c r="G1284" s="12">
        <v>75</v>
      </c>
      <c r="H1284" s="12">
        <v>146</v>
      </c>
      <c r="I1284" s="12">
        <v>36</v>
      </c>
      <c r="J1284" s="12">
        <v>0</v>
      </c>
      <c r="K1284" s="12">
        <v>24</v>
      </c>
      <c r="L1284" s="12">
        <v>93</v>
      </c>
      <c r="M1284" s="12">
        <v>2</v>
      </c>
      <c r="N1284" s="12">
        <v>3</v>
      </c>
      <c r="O1284" s="12">
        <v>77</v>
      </c>
      <c r="P1284" s="12">
        <v>141</v>
      </c>
    </row>
    <row r="1285" spans="1:16" x14ac:dyDescent="0.2">
      <c r="A1285" s="12" t="s">
        <v>1390</v>
      </c>
      <c r="B1285" s="12">
        <v>2012</v>
      </c>
      <c r="C1285" s="12" t="s">
        <v>156</v>
      </c>
      <c r="D1285" s="12" t="s">
        <v>157</v>
      </c>
      <c r="E1285" s="12">
        <v>151</v>
      </c>
      <c r="F1285" s="12">
        <v>539</v>
      </c>
      <c r="G1285" s="12">
        <v>87</v>
      </c>
      <c r="H1285" s="12">
        <v>110</v>
      </c>
      <c r="I1285" s="12">
        <v>19</v>
      </c>
      <c r="J1285" s="12">
        <v>0</v>
      </c>
      <c r="K1285" s="12">
        <v>41</v>
      </c>
      <c r="L1285" s="12">
        <v>96</v>
      </c>
      <c r="M1285" s="12">
        <v>2</v>
      </c>
      <c r="N1285" s="12">
        <v>1</v>
      </c>
      <c r="O1285" s="12">
        <v>105</v>
      </c>
      <c r="P1285" s="12">
        <v>222</v>
      </c>
    </row>
    <row r="1286" spans="1:16" x14ac:dyDescent="0.2">
      <c r="A1286" s="12" t="s">
        <v>1771</v>
      </c>
      <c r="B1286" s="12">
        <v>2012</v>
      </c>
      <c r="C1286" s="12" t="s">
        <v>160</v>
      </c>
      <c r="D1286" s="12" t="s">
        <v>161</v>
      </c>
      <c r="E1286" s="12">
        <v>147</v>
      </c>
      <c r="F1286" s="12">
        <v>540</v>
      </c>
      <c r="G1286" s="12">
        <v>91</v>
      </c>
      <c r="H1286" s="12">
        <v>140</v>
      </c>
      <c r="I1286" s="12">
        <v>33</v>
      </c>
      <c r="J1286" s="12">
        <v>2</v>
      </c>
      <c r="K1286" s="12">
        <v>23</v>
      </c>
      <c r="L1286" s="12">
        <v>94</v>
      </c>
      <c r="M1286" s="12">
        <v>2</v>
      </c>
      <c r="N1286" s="12">
        <v>0</v>
      </c>
      <c r="O1286" s="12">
        <v>64</v>
      </c>
      <c r="P1286" s="12">
        <v>129</v>
      </c>
    </row>
    <row r="1287" spans="1:16" x14ac:dyDescent="0.2">
      <c r="A1287" s="12" t="s">
        <v>115</v>
      </c>
      <c r="B1287" s="12">
        <v>2012</v>
      </c>
      <c r="C1287" s="12" t="s">
        <v>164</v>
      </c>
      <c r="D1287" s="12" t="s">
        <v>157</v>
      </c>
      <c r="E1287" s="12">
        <v>151</v>
      </c>
      <c r="F1287" s="12">
        <v>542</v>
      </c>
      <c r="G1287" s="12">
        <v>93</v>
      </c>
      <c r="H1287" s="12">
        <v>152</v>
      </c>
      <c r="I1287" s="12">
        <v>24</v>
      </c>
      <c r="J1287" s="12">
        <v>0</v>
      </c>
      <c r="K1287" s="12">
        <v>42</v>
      </c>
      <c r="L1287" s="12">
        <v>110</v>
      </c>
      <c r="M1287" s="12">
        <v>13</v>
      </c>
      <c r="N1287" s="12">
        <v>3</v>
      </c>
      <c r="O1287" s="12">
        <v>84</v>
      </c>
      <c r="P1287" s="12">
        <v>94</v>
      </c>
    </row>
    <row r="1288" spans="1:16" x14ac:dyDescent="0.2">
      <c r="A1288" s="12" t="s">
        <v>1777</v>
      </c>
      <c r="B1288" s="12">
        <v>2012</v>
      </c>
      <c r="C1288" s="12" t="s">
        <v>182</v>
      </c>
      <c r="D1288" s="12" t="s">
        <v>157</v>
      </c>
      <c r="E1288" s="12">
        <v>137</v>
      </c>
      <c r="F1288" s="12">
        <v>543</v>
      </c>
      <c r="G1288" s="12">
        <v>103</v>
      </c>
      <c r="H1288" s="12">
        <v>163</v>
      </c>
      <c r="I1288" s="12">
        <v>29</v>
      </c>
      <c r="J1288" s="12">
        <v>10</v>
      </c>
      <c r="K1288" s="12">
        <v>16</v>
      </c>
      <c r="L1288" s="12">
        <v>66</v>
      </c>
      <c r="M1288" s="12">
        <v>12</v>
      </c>
      <c r="N1288" s="12">
        <v>9</v>
      </c>
      <c r="O1288" s="12">
        <v>67</v>
      </c>
      <c r="P1288" s="12">
        <v>134</v>
      </c>
    </row>
    <row r="1289" spans="1:16" x14ac:dyDescent="0.2">
      <c r="A1289" s="12" t="s">
        <v>1806</v>
      </c>
      <c r="B1289" s="12">
        <v>2012</v>
      </c>
      <c r="C1289" s="12" t="s">
        <v>181</v>
      </c>
      <c r="D1289" s="12" t="s">
        <v>157</v>
      </c>
      <c r="E1289" s="12">
        <v>144</v>
      </c>
      <c r="F1289" s="12">
        <v>544</v>
      </c>
      <c r="G1289" s="12">
        <v>66</v>
      </c>
      <c r="H1289" s="12">
        <v>146</v>
      </c>
      <c r="I1289" s="12">
        <v>19</v>
      </c>
      <c r="J1289" s="12">
        <v>3</v>
      </c>
      <c r="K1289" s="12">
        <v>32</v>
      </c>
      <c r="L1289" s="12">
        <v>95</v>
      </c>
      <c r="M1289" s="12">
        <v>4</v>
      </c>
      <c r="N1289" s="12">
        <v>5</v>
      </c>
      <c r="O1289" s="12">
        <v>36</v>
      </c>
      <c r="P1289" s="12">
        <v>153</v>
      </c>
    </row>
    <row r="1290" spans="1:16" x14ac:dyDescent="0.2">
      <c r="A1290" s="12" t="s">
        <v>1484</v>
      </c>
      <c r="B1290" s="12">
        <v>2012</v>
      </c>
      <c r="C1290" s="12" t="s">
        <v>175</v>
      </c>
      <c r="D1290" s="12" t="s">
        <v>157</v>
      </c>
      <c r="E1290" s="12">
        <v>147</v>
      </c>
      <c r="F1290" s="12">
        <v>545</v>
      </c>
      <c r="G1290" s="12">
        <v>81</v>
      </c>
      <c r="H1290" s="12">
        <v>174</v>
      </c>
      <c r="I1290" s="12">
        <v>31</v>
      </c>
      <c r="J1290" s="12">
        <v>4</v>
      </c>
      <c r="K1290" s="12">
        <v>10</v>
      </c>
      <c r="L1290" s="12">
        <v>85</v>
      </c>
      <c r="M1290" s="12">
        <v>8</v>
      </c>
      <c r="N1290" s="12">
        <v>4</v>
      </c>
      <c r="O1290" s="12">
        <v>90</v>
      </c>
      <c r="P1290" s="12">
        <v>88</v>
      </c>
    </row>
    <row r="1291" spans="1:16" x14ac:dyDescent="0.2">
      <c r="A1291" s="12" t="s">
        <v>1301</v>
      </c>
      <c r="B1291" s="12">
        <v>2012</v>
      </c>
      <c r="C1291" s="12" t="s">
        <v>180</v>
      </c>
      <c r="D1291" s="12" t="s">
        <v>161</v>
      </c>
      <c r="E1291" s="12">
        <v>151</v>
      </c>
      <c r="F1291" s="12">
        <v>547</v>
      </c>
      <c r="G1291" s="12">
        <v>83</v>
      </c>
      <c r="H1291" s="12">
        <v>147</v>
      </c>
      <c r="I1291" s="12">
        <v>26</v>
      </c>
      <c r="J1291" s="12">
        <v>1</v>
      </c>
      <c r="K1291" s="12">
        <v>32</v>
      </c>
      <c r="L1291" s="12">
        <v>97</v>
      </c>
      <c r="M1291" s="12">
        <v>13</v>
      </c>
      <c r="N1291" s="12">
        <v>6</v>
      </c>
      <c r="O1291" s="12">
        <v>65</v>
      </c>
      <c r="P1291" s="12">
        <v>124</v>
      </c>
    </row>
    <row r="1292" spans="1:16" x14ac:dyDescent="0.2">
      <c r="A1292" s="12" t="s">
        <v>1748</v>
      </c>
      <c r="B1292" s="12">
        <v>2012</v>
      </c>
      <c r="C1292" s="12" t="s">
        <v>162</v>
      </c>
      <c r="D1292" s="12" t="s">
        <v>161</v>
      </c>
      <c r="E1292" s="12">
        <v>156</v>
      </c>
      <c r="F1292" s="12">
        <v>548</v>
      </c>
      <c r="G1292" s="12">
        <v>73</v>
      </c>
      <c r="H1292" s="12">
        <v>139</v>
      </c>
      <c r="I1292" s="12">
        <v>26</v>
      </c>
      <c r="J1292" s="12">
        <v>4</v>
      </c>
      <c r="K1292" s="12">
        <v>7</v>
      </c>
      <c r="L1292" s="12">
        <v>44</v>
      </c>
      <c r="M1292" s="12">
        <v>6</v>
      </c>
      <c r="N1292" s="12">
        <v>1</v>
      </c>
      <c r="O1292" s="12">
        <v>33</v>
      </c>
      <c r="P1292" s="12">
        <v>58</v>
      </c>
    </row>
    <row r="1293" spans="1:16" x14ac:dyDescent="0.2">
      <c r="A1293" s="12" t="s">
        <v>1745</v>
      </c>
      <c r="B1293" s="12">
        <v>2012</v>
      </c>
      <c r="C1293" s="12" t="s">
        <v>172</v>
      </c>
      <c r="D1293" s="12" t="s">
        <v>161</v>
      </c>
      <c r="E1293" s="12">
        <v>155</v>
      </c>
      <c r="F1293" s="12">
        <v>549</v>
      </c>
      <c r="G1293" s="12">
        <v>47</v>
      </c>
      <c r="H1293" s="12">
        <v>150</v>
      </c>
      <c r="I1293" s="12">
        <v>39</v>
      </c>
      <c r="J1293" s="12">
        <v>0</v>
      </c>
      <c r="K1293" s="12">
        <v>9</v>
      </c>
      <c r="L1293" s="12">
        <v>62</v>
      </c>
      <c r="M1293" s="12">
        <v>3</v>
      </c>
      <c r="N1293" s="12">
        <v>0</v>
      </c>
      <c r="O1293" s="12">
        <v>62</v>
      </c>
      <c r="P1293" s="12">
        <v>101</v>
      </c>
    </row>
    <row r="1294" spans="1:16" x14ac:dyDescent="0.2">
      <c r="A1294" s="12" t="s">
        <v>1561</v>
      </c>
      <c r="B1294" s="12">
        <v>2012</v>
      </c>
      <c r="C1294" s="12" t="s">
        <v>181</v>
      </c>
      <c r="D1294" s="12" t="s">
        <v>157</v>
      </c>
      <c r="E1294" s="12">
        <v>147</v>
      </c>
      <c r="F1294" s="12">
        <v>550</v>
      </c>
      <c r="G1294" s="12">
        <v>57</v>
      </c>
      <c r="H1294" s="12">
        <v>158</v>
      </c>
      <c r="I1294" s="12">
        <v>32</v>
      </c>
      <c r="J1294" s="12">
        <v>3</v>
      </c>
      <c r="K1294" s="12">
        <v>8</v>
      </c>
      <c r="L1294" s="12">
        <v>67</v>
      </c>
      <c r="M1294" s="12">
        <v>14</v>
      </c>
      <c r="N1294" s="12">
        <v>6</v>
      </c>
      <c r="O1294" s="12">
        <v>29</v>
      </c>
      <c r="P1294" s="12">
        <v>115</v>
      </c>
    </row>
    <row r="1295" spans="1:16" x14ac:dyDescent="0.2">
      <c r="A1295" s="12" t="s">
        <v>1701</v>
      </c>
      <c r="B1295" s="12">
        <v>2012</v>
      </c>
      <c r="C1295" s="12" t="s">
        <v>176</v>
      </c>
      <c r="D1295" s="12" t="s">
        <v>157</v>
      </c>
      <c r="E1295" s="12">
        <v>149</v>
      </c>
      <c r="F1295" s="12">
        <v>552</v>
      </c>
      <c r="G1295" s="12">
        <v>63</v>
      </c>
      <c r="H1295" s="12">
        <v>159</v>
      </c>
      <c r="I1295" s="12">
        <v>37</v>
      </c>
      <c r="J1295" s="12">
        <v>4</v>
      </c>
      <c r="K1295" s="12">
        <v>6</v>
      </c>
      <c r="L1295" s="12">
        <v>60</v>
      </c>
      <c r="M1295" s="12">
        <v>12</v>
      </c>
      <c r="N1295" s="12">
        <v>9</v>
      </c>
      <c r="O1295" s="12">
        <v>53</v>
      </c>
      <c r="P1295" s="12">
        <v>56</v>
      </c>
    </row>
    <row r="1296" spans="1:16" x14ac:dyDescent="0.2">
      <c r="A1296" s="12" t="s">
        <v>1635</v>
      </c>
      <c r="B1296" s="12">
        <v>2012</v>
      </c>
      <c r="C1296" s="12" t="s">
        <v>169</v>
      </c>
      <c r="D1296" s="12" t="s">
        <v>161</v>
      </c>
      <c r="E1296" s="12">
        <v>150</v>
      </c>
      <c r="F1296" s="12">
        <v>554</v>
      </c>
      <c r="G1296" s="12">
        <v>107</v>
      </c>
      <c r="H1296" s="12">
        <v>155</v>
      </c>
      <c r="I1296" s="12">
        <v>24</v>
      </c>
      <c r="J1296" s="12">
        <v>4</v>
      </c>
      <c r="K1296" s="12">
        <v>17</v>
      </c>
      <c r="L1296" s="12">
        <v>67</v>
      </c>
      <c r="M1296" s="12">
        <v>18</v>
      </c>
      <c r="N1296" s="12">
        <v>8</v>
      </c>
      <c r="O1296" s="12">
        <v>63</v>
      </c>
      <c r="P1296" s="12">
        <v>121</v>
      </c>
    </row>
    <row r="1297" spans="1:16" x14ac:dyDescent="0.2">
      <c r="A1297" s="12" t="s">
        <v>1597</v>
      </c>
      <c r="B1297" s="12">
        <v>2012</v>
      </c>
      <c r="C1297" s="12" t="s">
        <v>176</v>
      </c>
      <c r="D1297" s="12" t="s">
        <v>157</v>
      </c>
      <c r="E1297" s="12">
        <v>143</v>
      </c>
      <c r="F1297" s="12">
        <v>555</v>
      </c>
      <c r="G1297" s="12">
        <v>70</v>
      </c>
      <c r="H1297" s="12">
        <v>150</v>
      </c>
      <c r="I1297" s="12">
        <v>35</v>
      </c>
      <c r="J1297" s="12">
        <v>1</v>
      </c>
      <c r="K1297" s="12">
        <v>16</v>
      </c>
      <c r="L1297" s="12">
        <v>68</v>
      </c>
      <c r="M1297" s="12">
        <v>9</v>
      </c>
      <c r="N1297" s="12">
        <v>4</v>
      </c>
      <c r="O1297" s="12">
        <v>52</v>
      </c>
      <c r="P1297" s="12">
        <v>99</v>
      </c>
    </row>
    <row r="1298" spans="1:16" x14ac:dyDescent="0.2">
      <c r="A1298" s="12" t="s">
        <v>1553</v>
      </c>
      <c r="B1298" s="12">
        <v>2012</v>
      </c>
      <c r="C1298" s="12" t="s">
        <v>177</v>
      </c>
      <c r="D1298" s="12" t="s">
        <v>161</v>
      </c>
      <c r="E1298" s="12">
        <v>149</v>
      </c>
      <c r="F1298" s="12">
        <v>556</v>
      </c>
      <c r="G1298" s="12">
        <v>79</v>
      </c>
      <c r="H1298" s="12">
        <v>158</v>
      </c>
      <c r="I1298" s="12">
        <v>36</v>
      </c>
      <c r="J1298" s="12">
        <v>1</v>
      </c>
      <c r="K1298" s="12">
        <v>20</v>
      </c>
      <c r="L1298" s="12">
        <v>89</v>
      </c>
      <c r="M1298" s="12">
        <v>2</v>
      </c>
      <c r="N1298" s="12">
        <v>2</v>
      </c>
      <c r="O1298" s="12">
        <v>50</v>
      </c>
      <c r="P1298" s="12">
        <v>124</v>
      </c>
    </row>
    <row r="1299" spans="1:16" x14ac:dyDescent="0.2">
      <c r="A1299" s="12" t="s">
        <v>1602</v>
      </c>
      <c r="B1299" s="12">
        <v>2012</v>
      </c>
      <c r="C1299" s="12" t="s">
        <v>164</v>
      </c>
      <c r="D1299" s="12" t="s">
        <v>157</v>
      </c>
      <c r="E1299" s="12">
        <v>145</v>
      </c>
      <c r="F1299" s="12">
        <v>558</v>
      </c>
      <c r="G1299" s="12">
        <v>58</v>
      </c>
      <c r="H1299" s="12">
        <v>141</v>
      </c>
      <c r="I1299" s="12">
        <v>22</v>
      </c>
      <c r="J1299" s="12">
        <v>1</v>
      </c>
      <c r="K1299" s="12">
        <v>9</v>
      </c>
      <c r="L1299" s="12">
        <v>51</v>
      </c>
      <c r="M1299" s="12">
        <v>5</v>
      </c>
      <c r="N1299" s="12">
        <v>1</v>
      </c>
      <c r="O1299" s="12">
        <v>35</v>
      </c>
      <c r="P1299" s="12">
        <v>70</v>
      </c>
    </row>
    <row r="1300" spans="1:16" x14ac:dyDescent="0.2">
      <c r="A1300" s="12" t="s">
        <v>111</v>
      </c>
      <c r="B1300" s="12">
        <v>2012</v>
      </c>
      <c r="C1300" s="12" t="s">
        <v>181</v>
      </c>
      <c r="D1300" s="12" t="s">
        <v>157</v>
      </c>
      <c r="E1300" s="12">
        <v>139</v>
      </c>
      <c r="F1300" s="12">
        <v>559</v>
      </c>
      <c r="G1300" s="12">
        <v>129</v>
      </c>
      <c r="H1300" s="12">
        <v>182</v>
      </c>
      <c r="I1300" s="12">
        <v>27</v>
      </c>
      <c r="J1300" s="12">
        <v>8</v>
      </c>
      <c r="K1300" s="12">
        <v>30</v>
      </c>
      <c r="L1300" s="12">
        <v>83</v>
      </c>
      <c r="M1300" s="12">
        <v>49</v>
      </c>
      <c r="N1300" s="12">
        <v>5</v>
      </c>
      <c r="O1300" s="12">
        <v>67</v>
      </c>
      <c r="P1300" s="12">
        <v>139</v>
      </c>
    </row>
    <row r="1301" spans="1:16" x14ac:dyDescent="0.2">
      <c r="A1301" s="12" t="s">
        <v>1644</v>
      </c>
      <c r="B1301" s="12">
        <v>2012</v>
      </c>
      <c r="C1301" s="12" t="s">
        <v>179</v>
      </c>
      <c r="D1301" s="12" t="s">
        <v>161</v>
      </c>
      <c r="E1301" s="12">
        <v>155</v>
      </c>
      <c r="F1301" s="12">
        <v>560</v>
      </c>
      <c r="G1301" s="12">
        <v>89</v>
      </c>
      <c r="H1301" s="12">
        <v>141</v>
      </c>
      <c r="I1301" s="12">
        <v>35</v>
      </c>
      <c r="J1301" s="12">
        <v>5</v>
      </c>
      <c r="K1301" s="12">
        <v>34</v>
      </c>
      <c r="L1301" s="12">
        <v>99</v>
      </c>
      <c r="M1301" s="12">
        <v>9</v>
      </c>
      <c r="N1301" s="12">
        <v>3</v>
      </c>
      <c r="O1301" s="12">
        <v>62</v>
      </c>
      <c r="P1301" s="12">
        <v>155</v>
      </c>
    </row>
    <row r="1302" spans="1:16" x14ac:dyDescent="0.2">
      <c r="A1302" s="12" t="s">
        <v>1591</v>
      </c>
      <c r="B1302" s="12">
        <v>2012</v>
      </c>
      <c r="C1302" s="12" t="s">
        <v>167</v>
      </c>
      <c r="D1302" s="12" t="s">
        <v>157</v>
      </c>
      <c r="E1302" s="12">
        <v>157</v>
      </c>
      <c r="F1302" s="12">
        <v>560</v>
      </c>
      <c r="G1302" s="12">
        <v>88</v>
      </c>
      <c r="H1302" s="12">
        <v>151</v>
      </c>
      <c r="I1302" s="12">
        <v>39</v>
      </c>
      <c r="J1302" s="12">
        <v>7</v>
      </c>
      <c r="K1302" s="12">
        <v>20</v>
      </c>
      <c r="L1302" s="12">
        <v>74</v>
      </c>
      <c r="M1302" s="12">
        <v>14</v>
      </c>
      <c r="N1302" s="12">
        <v>9</v>
      </c>
      <c r="O1302" s="12">
        <v>97</v>
      </c>
      <c r="P1302" s="12">
        <v>103</v>
      </c>
    </row>
    <row r="1303" spans="1:16" x14ac:dyDescent="0.2">
      <c r="A1303" s="12" t="s">
        <v>1827</v>
      </c>
      <c r="B1303" s="12">
        <v>2012</v>
      </c>
      <c r="C1303" s="12" t="s">
        <v>179</v>
      </c>
      <c r="D1303" s="12" t="s">
        <v>161</v>
      </c>
      <c r="E1303" s="12">
        <v>138</v>
      </c>
      <c r="F1303" s="12">
        <v>561</v>
      </c>
      <c r="G1303" s="12">
        <v>72</v>
      </c>
      <c r="H1303" s="12">
        <v>138</v>
      </c>
      <c r="I1303" s="12">
        <v>33</v>
      </c>
      <c r="J1303" s="12">
        <v>4</v>
      </c>
      <c r="K1303" s="12">
        <v>15</v>
      </c>
      <c r="L1303" s="12">
        <v>35</v>
      </c>
      <c r="M1303" s="12">
        <v>4</v>
      </c>
      <c r="N1303" s="12">
        <v>0</v>
      </c>
      <c r="O1303" s="12">
        <v>31</v>
      </c>
      <c r="P1303" s="12">
        <v>113</v>
      </c>
    </row>
    <row r="1304" spans="1:16" x14ac:dyDescent="0.2">
      <c r="A1304" s="12" t="s">
        <v>1515</v>
      </c>
      <c r="B1304" s="12">
        <v>2012</v>
      </c>
      <c r="C1304" s="12" t="s">
        <v>178</v>
      </c>
      <c r="D1304" s="12" t="s">
        <v>157</v>
      </c>
      <c r="E1304" s="12">
        <v>148</v>
      </c>
      <c r="F1304" s="12">
        <v>561</v>
      </c>
      <c r="G1304" s="12">
        <v>58</v>
      </c>
      <c r="H1304" s="12">
        <v>132</v>
      </c>
      <c r="I1304" s="12">
        <v>26</v>
      </c>
      <c r="J1304" s="12">
        <v>3</v>
      </c>
      <c r="K1304" s="12">
        <v>16</v>
      </c>
      <c r="L1304" s="12">
        <v>49</v>
      </c>
      <c r="M1304" s="12">
        <v>4</v>
      </c>
      <c r="N1304" s="12">
        <v>7</v>
      </c>
      <c r="O1304" s="12">
        <v>34</v>
      </c>
      <c r="P1304" s="12">
        <v>119</v>
      </c>
    </row>
    <row r="1305" spans="1:16" x14ac:dyDescent="0.2">
      <c r="A1305" s="12" t="s">
        <v>1375</v>
      </c>
      <c r="B1305" s="12">
        <v>2012</v>
      </c>
      <c r="C1305" s="12" t="s">
        <v>162</v>
      </c>
      <c r="D1305" s="12" t="s">
        <v>161</v>
      </c>
      <c r="E1305" s="12">
        <v>151</v>
      </c>
      <c r="F1305" s="12">
        <v>561</v>
      </c>
      <c r="G1305" s="12">
        <v>68</v>
      </c>
      <c r="H1305" s="12">
        <v>147</v>
      </c>
      <c r="I1305" s="12">
        <v>33</v>
      </c>
      <c r="J1305" s="12">
        <v>2</v>
      </c>
      <c r="K1305" s="12">
        <v>32</v>
      </c>
      <c r="L1305" s="12">
        <v>108</v>
      </c>
      <c r="M1305" s="12">
        <v>6</v>
      </c>
      <c r="N1305" s="12">
        <v>2</v>
      </c>
      <c r="O1305" s="12">
        <v>44</v>
      </c>
      <c r="P1305" s="12">
        <v>153</v>
      </c>
    </row>
    <row r="1306" spans="1:16" x14ac:dyDescent="0.2">
      <c r="A1306" s="12" t="s">
        <v>1610</v>
      </c>
      <c r="B1306" s="12">
        <v>2012</v>
      </c>
      <c r="C1306" s="12" t="s">
        <v>184</v>
      </c>
      <c r="D1306" s="12" t="s">
        <v>157</v>
      </c>
      <c r="E1306" s="12">
        <v>148</v>
      </c>
      <c r="F1306" s="12">
        <v>562</v>
      </c>
      <c r="G1306" s="12">
        <v>103</v>
      </c>
      <c r="H1306" s="12">
        <v>160</v>
      </c>
      <c r="I1306" s="12">
        <v>31</v>
      </c>
      <c r="J1306" s="12">
        <v>2</v>
      </c>
      <c r="K1306" s="12">
        <v>43</v>
      </c>
      <c r="L1306" s="12">
        <v>128</v>
      </c>
      <c r="M1306" s="12">
        <v>7</v>
      </c>
      <c r="N1306" s="12">
        <v>4</v>
      </c>
      <c r="O1306" s="12">
        <v>60</v>
      </c>
      <c r="P1306" s="12">
        <v>162</v>
      </c>
    </row>
    <row r="1307" spans="1:16" x14ac:dyDescent="0.2">
      <c r="A1307" s="12" t="s">
        <v>1474</v>
      </c>
      <c r="B1307" s="12">
        <v>2012</v>
      </c>
      <c r="C1307" s="12" t="s">
        <v>166</v>
      </c>
      <c r="D1307" s="12" t="s">
        <v>161</v>
      </c>
      <c r="E1307" s="12">
        <v>149</v>
      </c>
      <c r="F1307" s="12">
        <v>562</v>
      </c>
      <c r="G1307" s="12">
        <v>91</v>
      </c>
      <c r="H1307" s="12">
        <v>152</v>
      </c>
      <c r="I1307" s="12">
        <v>35</v>
      </c>
      <c r="J1307" s="12">
        <v>4</v>
      </c>
      <c r="K1307" s="12">
        <v>30</v>
      </c>
      <c r="L1307" s="12">
        <v>83</v>
      </c>
      <c r="M1307" s="12">
        <v>5</v>
      </c>
      <c r="N1307" s="12">
        <v>0</v>
      </c>
      <c r="O1307" s="12">
        <v>44</v>
      </c>
      <c r="P1307" s="12">
        <v>151</v>
      </c>
    </row>
    <row r="1308" spans="1:16" x14ac:dyDescent="0.2">
      <c r="A1308" s="12" t="s">
        <v>1863</v>
      </c>
      <c r="B1308" s="12">
        <v>2012</v>
      </c>
      <c r="C1308" s="12" t="s">
        <v>178</v>
      </c>
      <c r="D1308" s="12" t="s">
        <v>157</v>
      </c>
      <c r="E1308" s="12">
        <v>149</v>
      </c>
      <c r="F1308" s="12">
        <v>563</v>
      </c>
      <c r="G1308" s="12">
        <v>69</v>
      </c>
      <c r="H1308" s="12">
        <v>136</v>
      </c>
      <c r="I1308" s="12">
        <v>34</v>
      </c>
      <c r="J1308" s="12">
        <v>1</v>
      </c>
      <c r="K1308" s="12">
        <v>20</v>
      </c>
      <c r="L1308" s="12">
        <v>73</v>
      </c>
      <c r="M1308" s="12">
        <v>5</v>
      </c>
      <c r="N1308" s="12">
        <v>2</v>
      </c>
      <c r="O1308" s="12">
        <v>39</v>
      </c>
      <c r="P1308" s="12">
        <v>124</v>
      </c>
    </row>
    <row r="1309" spans="1:16" x14ac:dyDescent="0.2">
      <c r="A1309" s="12" t="s">
        <v>1577</v>
      </c>
      <c r="B1309" s="12">
        <v>2012</v>
      </c>
      <c r="C1309" s="12" t="s">
        <v>168</v>
      </c>
      <c r="D1309" s="12" t="s">
        <v>157</v>
      </c>
      <c r="E1309" s="12">
        <v>141</v>
      </c>
      <c r="F1309" s="12">
        <v>563</v>
      </c>
      <c r="G1309" s="12">
        <v>81</v>
      </c>
      <c r="H1309" s="12">
        <v>163</v>
      </c>
      <c r="I1309" s="12">
        <v>39</v>
      </c>
      <c r="J1309" s="12">
        <v>3</v>
      </c>
      <c r="K1309" s="12">
        <v>15</v>
      </c>
      <c r="L1309" s="12">
        <v>65</v>
      </c>
      <c r="M1309" s="12">
        <v>20</v>
      </c>
      <c r="N1309" s="12">
        <v>6</v>
      </c>
      <c r="O1309" s="12">
        <v>48</v>
      </c>
      <c r="P1309" s="12">
        <v>60</v>
      </c>
    </row>
    <row r="1310" spans="1:16" x14ac:dyDescent="0.2">
      <c r="A1310" s="12" t="s">
        <v>1732</v>
      </c>
      <c r="B1310" s="12">
        <v>2012</v>
      </c>
      <c r="C1310" s="12" t="s">
        <v>164</v>
      </c>
      <c r="D1310" s="12" t="s">
        <v>157</v>
      </c>
      <c r="E1310" s="12">
        <v>151</v>
      </c>
      <c r="F1310" s="12">
        <v>565</v>
      </c>
      <c r="G1310" s="12">
        <v>75</v>
      </c>
      <c r="H1310" s="12">
        <v>126</v>
      </c>
      <c r="I1310" s="12">
        <v>21</v>
      </c>
      <c r="J1310" s="12">
        <v>5</v>
      </c>
      <c r="K1310" s="12">
        <v>23</v>
      </c>
      <c r="L1310" s="12">
        <v>75</v>
      </c>
      <c r="M1310" s="12">
        <v>4</v>
      </c>
      <c r="N1310" s="12">
        <v>3</v>
      </c>
      <c r="O1310" s="12">
        <v>47</v>
      </c>
      <c r="P1310" s="12">
        <v>149</v>
      </c>
    </row>
    <row r="1311" spans="1:16" x14ac:dyDescent="0.2">
      <c r="A1311" s="12" t="s">
        <v>1367</v>
      </c>
      <c r="B1311" s="12">
        <v>2012</v>
      </c>
      <c r="C1311" s="12" t="s">
        <v>166</v>
      </c>
      <c r="D1311" s="12" t="s">
        <v>161</v>
      </c>
      <c r="E1311" s="12">
        <v>149</v>
      </c>
      <c r="F1311" s="12">
        <v>570</v>
      </c>
      <c r="G1311" s="12">
        <v>92</v>
      </c>
      <c r="H1311" s="12">
        <v>171</v>
      </c>
      <c r="I1311" s="12">
        <v>50</v>
      </c>
      <c r="J1311" s="12">
        <v>3</v>
      </c>
      <c r="K1311" s="12">
        <v>27</v>
      </c>
      <c r="L1311" s="12">
        <v>105</v>
      </c>
      <c r="M1311" s="12">
        <v>9</v>
      </c>
      <c r="N1311" s="12">
        <v>2</v>
      </c>
      <c r="O1311" s="12">
        <v>44</v>
      </c>
      <c r="P1311" s="12">
        <v>82</v>
      </c>
    </row>
    <row r="1312" spans="1:16" x14ac:dyDescent="0.2">
      <c r="A1312" s="12" t="s">
        <v>1482</v>
      </c>
      <c r="B1312" s="12">
        <v>2012</v>
      </c>
      <c r="C1312" s="12" t="s">
        <v>183</v>
      </c>
      <c r="D1312" s="12" t="s">
        <v>161</v>
      </c>
      <c r="E1312" s="12">
        <v>154</v>
      </c>
      <c r="F1312" s="12">
        <v>571</v>
      </c>
      <c r="G1312" s="12">
        <v>76</v>
      </c>
      <c r="H1312" s="12">
        <v>155</v>
      </c>
      <c r="I1312" s="12">
        <v>35</v>
      </c>
      <c r="J1312" s="12">
        <v>1</v>
      </c>
      <c r="K1312" s="12">
        <v>33</v>
      </c>
      <c r="L1312" s="12">
        <v>100</v>
      </c>
      <c r="M1312" s="12">
        <v>1</v>
      </c>
      <c r="N1312" s="12">
        <v>1</v>
      </c>
      <c r="O1312" s="12">
        <v>67</v>
      </c>
      <c r="P1312" s="12">
        <v>138</v>
      </c>
    </row>
    <row r="1313" spans="1:16" x14ac:dyDescent="0.2">
      <c r="A1313" s="12" t="s">
        <v>1677</v>
      </c>
      <c r="B1313" s="12">
        <v>2012</v>
      </c>
      <c r="C1313" s="12" t="s">
        <v>173</v>
      </c>
      <c r="D1313" s="12" t="s">
        <v>161</v>
      </c>
      <c r="E1313" s="12">
        <v>156</v>
      </c>
      <c r="F1313" s="12">
        <v>571</v>
      </c>
      <c r="G1313" s="12">
        <v>62</v>
      </c>
      <c r="H1313" s="12">
        <v>166</v>
      </c>
      <c r="I1313" s="12">
        <v>40</v>
      </c>
      <c r="J1313" s="12">
        <v>3</v>
      </c>
      <c r="K1313" s="12">
        <v>6</v>
      </c>
      <c r="L1313" s="12">
        <v>65</v>
      </c>
      <c r="M1313" s="12">
        <v>10</v>
      </c>
      <c r="N1313" s="12">
        <v>2</v>
      </c>
      <c r="O1313" s="12">
        <v>36</v>
      </c>
      <c r="P1313" s="12">
        <v>82</v>
      </c>
    </row>
    <row r="1314" spans="1:16" x14ac:dyDescent="0.2">
      <c r="A1314" s="12" t="s">
        <v>1497</v>
      </c>
      <c r="B1314" s="12">
        <v>2012</v>
      </c>
      <c r="C1314" s="12" t="s">
        <v>167</v>
      </c>
      <c r="D1314" s="12" t="s">
        <v>157</v>
      </c>
      <c r="E1314" s="12">
        <v>146</v>
      </c>
      <c r="F1314" s="12">
        <v>573</v>
      </c>
      <c r="G1314" s="12">
        <v>79</v>
      </c>
      <c r="H1314" s="12">
        <v>141</v>
      </c>
      <c r="I1314" s="12">
        <v>29</v>
      </c>
      <c r="J1314" s="12">
        <v>3</v>
      </c>
      <c r="K1314" s="12">
        <v>28</v>
      </c>
      <c r="L1314" s="12">
        <v>78</v>
      </c>
      <c r="M1314" s="12">
        <v>31</v>
      </c>
      <c r="N1314" s="12">
        <v>6</v>
      </c>
      <c r="O1314" s="12">
        <v>45</v>
      </c>
      <c r="P1314" s="12">
        <v>169</v>
      </c>
    </row>
    <row r="1315" spans="1:16" x14ac:dyDescent="0.2">
      <c r="A1315" s="12" t="s">
        <v>1589</v>
      </c>
      <c r="B1315" s="12">
        <v>2012</v>
      </c>
      <c r="C1315" s="12" t="s">
        <v>182</v>
      </c>
      <c r="D1315" s="12" t="s">
        <v>157</v>
      </c>
      <c r="E1315" s="12">
        <v>151</v>
      </c>
      <c r="F1315" s="12">
        <v>574</v>
      </c>
      <c r="G1315" s="12">
        <v>54</v>
      </c>
      <c r="H1315" s="12">
        <v>153</v>
      </c>
      <c r="I1315" s="12">
        <v>27</v>
      </c>
      <c r="J1315" s="12">
        <v>1</v>
      </c>
      <c r="K1315" s="12">
        <v>18</v>
      </c>
      <c r="L1315" s="12">
        <v>74</v>
      </c>
      <c r="M1315" s="12">
        <v>0</v>
      </c>
      <c r="N1315" s="12">
        <v>2</v>
      </c>
      <c r="O1315" s="12">
        <v>20</v>
      </c>
      <c r="P1315" s="12">
        <v>112</v>
      </c>
    </row>
    <row r="1316" spans="1:16" x14ac:dyDescent="0.2">
      <c r="A1316" s="12" t="s">
        <v>1814</v>
      </c>
      <c r="B1316" s="12">
        <v>2012</v>
      </c>
      <c r="C1316" s="12" t="s">
        <v>158</v>
      </c>
      <c r="D1316" s="12" t="s">
        <v>161</v>
      </c>
      <c r="E1316" s="12">
        <v>147</v>
      </c>
      <c r="F1316" s="12">
        <v>576</v>
      </c>
      <c r="G1316" s="12">
        <v>80</v>
      </c>
      <c r="H1316" s="12">
        <v>167</v>
      </c>
      <c r="I1316" s="12">
        <v>34</v>
      </c>
      <c r="J1316" s="12">
        <v>4</v>
      </c>
      <c r="K1316" s="12">
        <v>7</v>
      </c>
      <c r="L1316" s="12">
        <v>37</v>
      </c>
      <c r="M1316" s="12">
        <v>33</v>
      </c>
      <c r="N1316" s="12">
        <v>11</v>
      </c>
      <c r="O1316" s="12">
        <v>40</v>
      </c>
      <c r="P1316" s="12">
        <v>74</v>
      </c>
    </row>
    <row r="1317" spans="1:16" x14ac:dyDescent="0.2">
      <c r="A1317" s="12" t="s">
        <v>1543</v>
      </c>
      <c r="B1317" s="12">
        <v>2012</v>
      </c>
      <c r="C1317" s="12" t="s">
        <v>183</v>
      </c>
      <c r="D1317" s="12" t="s">
        <v>161</v>
      </c>
      <c r="E1317" s="12">
        <v>145</v>
      </c>
      <c r="F1317" s="12">
        <v>578</v>
      </c>
      <c r="G1317" s="12">
        <v>93</v>
      </c>
      <c r="H1317" s="12">
        <v>163</v>
      </c>
      <c r="I1317" s="12">
        <v>36</v>
      </c>
      <c r="J1317" s="12">
        <v>1</v>
      </c>
      <c r="K1317" s="12">
        <v>25</v>
      </c>
      <c r="L1317" s="12">
        <v>95</v>
      </c>
      <c r="M1317" s="12">
        <v>5</v>
      </c>
      <c r="N1317" s="12">
        <v>2</v>
      </c>
      <c r="O1317" s="12">
        <v>57</v>
      </c>
      <c r="P1317" s="12">
        <v>116</v>
      </c>
    </row>
    <row r="1318" spans="1:16" x14ac:dyDescent="0.2">
      <c r="A1318" s="12" t="s">
        <v>1430</v>
      </c>
      <c r="B1318" s="12">
        <v>2012</v>
      </c>
      <c r="C1318" s="12" t="s">
        <v>179</v>
      </c>
      <c r="D1318" s="12" t="s">
        <v>161</v>
      </c>
      <c r="E1318" s="12">
        <v>147</v>
      </c>
      <c r="F1318" s="12">
        <v>580</v>
      </c>
      <c r="G1318" s="12">
        <v>86</v>
      </c>
      <c r="H1318" s="12">
        <v>163</v>
      </c>
      <c r="I1318" s="12">
        <v>30</v>
      </c>
      <c r="J1318" s="12">
        <v>1</v>
      </c>
      <c r="K1318" s="12">
        <v>18</v>
      </c>
      <c r="L1318" s="12">
        <v>77</v>
      </c>
      <c r="M1318" s="12">
        <v>15</v>
      </c>
      <c r="N1318" s="12">
        <v>2</v>
      </c>
      <c r="O1318" s="12">
        <v>28</v>
      </c>
      <c r="P1318" s="12">
        <v>79</v>
      </c>
    </row>
    <row r="1319" spans="1:16" x14ac:dyDescent="0.2">
      <c r="A1319" s="12" t="s">
        <v>1513</v>
      </c>
      <c r="B1319" s="12">
        <v>2012</v>
      </c>
      <c r="C1319" s="12" t="s">
        <v>182</v>
      </c>
      <c r="D1319" s="12" t="s">
        <v>157</v>
      </c>
      <c r="E1319" s="12">
        <v>162</v>
      </c>
      <c r="F1319" s="12">
        <v>581</v>
      </c>
      <c r="G1319" s="12">
        <v>83</v>
      </c>
      <c r="H1319" s="12">
        <v>182</v>
      </c>
      <c r="I1319" s="12">
        <v>33</v>
      </c>
      <c r="J1319" s="12">
        <v>1</v>
      </c>
      <c r="K1319" s="12">
        <v>30</v>
      </c>
      <c r="L1319" s="12">
        <v>108</v>
      </c>
      <c r="M1319" s="12">
        <v>1</v>
      </c>
      <c r="N1319" s="12">
        <v>0</v>
      </c>
      <c r="O1319" s="12">
        <v>85</v>
      </c>
      <c r="P1319" s="12">
        <v>84</v>
      </c>
    </row>
    <row r="1320" spans="1:16" x14ac:dyDescent="0.2">
      <c r="A1320" s="12" t="s">
        <v>1500</v>
      </c>
      <c r="B1320" s="12">
        <v>2012</v>
      </c>
      <c r="C1320" s="12" t="s">
        <v>173</v>
      </c>
      <c r="D1320" s="12" t="s">
        <v>161</v>
      </c>
      <c r="E1320" s="12">
        <v>156</v>
      </c>
      <c r="F1320" s="12">
        <v>581</v>
      </c>
      <c r="G1320" s="12">
        <v>91</v>
      </c>
      <c r="H1320" s="12">
        <v>178</v>
      </c>
      <c r="I1320" s="12">
        <v>41</v>
      </c>
      <c r="J1320" s="12">
        <v>2</v>
      </c>
      <c r="K1320" s="12">
        <v>21</v>
      </c>
      <c r="L1320" s="12">
        <v>93</v>
      </c>
      <c r="M1320" s="12">
        <v>15</v>
      </c>
      <c r="N1320" s="12">
        <v>10</v>
      </c>
      <c r="O1320" s="12">
        <v>81</v>
      </c>
      <c r="P1320" s="12">
        <v>112</v>
      </c>
    </row>
    <row r="1321" spans="1:16" x14ac:dyDescent="0.2">
      <c r="A1321" s="12" t="s">
        <v>107</v>
      </c>
      <c r="B1321" s="12">
        <v>2012</v>
      </c>
      <c r="C1321" s="12" t="s">
        <v>184</v>
      </c>
      <c r="D1321" s="12" t="s">
        <v>157</v>
      </c>
      <c r="E1321" s="12">
        <v>159</v>
      </c>
      <c r="F1321" s="12">
        <v>585</v>
      </c>
      <c r="G1321" s="12">
        <v>86</v>
      </c>
      <c r="H1321" s="12">
        <v>152</v>
      </c>
      <c r="I1321" s="12">
        <v>45</v>
      </c>
      <c r="J1321" s="12">
        <v>0</v>
      </c>
      <c r="K1321" s="12">
        <v>24</v>
      </c>
      <c r="L1321" s="12">
        <v>90</v>
      </c>
      <c r="M1321" s="12">
        <v>8</v>
      </c>
      <c r="N1321" s="12">
        <v>4</v>
      </c>
      <c r="O1321" s="12">
        <v>48</v>
      </c>
      <c r="P1321" s="12">
        <v>140</v>
      </c>
    </row>
    <row r="1322" spans="1:16" x14ac:dyDescent="0.2">
      <c r="A1322" s="12" t="s">
        <v>1774</v>
      </c>
      <c r="B1322" s="12">
        <v>2012</v>
      </c>
      <c r="C1322" s="12" t="s">
        <v>160</v>
      </c>
      <c r="D1322" s="12" t="s">
        <v>161</v>
      </c>
      <c r="E1322" s="12">
        <v>158</v>
      </c>
      <c r="F1322" s="12">
        <v>587</v>
      </c>
      <c r="G1322" s="12">
        <v>93</v>
      </c>
      <c r="H1322" s="12">
        <v>158</v>
      </c>
      <c r="I1322" s="12">
        <v>30</v>
      </c>
      <c r="J1322" s="12">
        <v>6</v>
      </c>
      <c r="K1322" s="12">
        <v>27</v>
      </c>
      <c r="L1322" s="12">
        <v>82</v>
      </c>
      <c r="M1322" s="12">
        <v>21</v>
      </c>
      <c r="N1322" s="12">
        <v>8</v>
      </c>
      <c r="O1322" s="12">
        <v>58</v>
      </c>
      <c r="P1322" s="12">
        <v>152</v>
      </c>
    </row>
    <row r="1323" spans="1:16" x14ac:dyDescent="0.2">
      <c r="A1323" s="12" t="s">
        <v>1462</v>
      </c>
      <c r="B1323" s="12">
        <v>2012</v>
      </c>
      <c r="C1323" s="12" t="s">
        <v>166</v>
      </c>
      <c r="D1323" s="12" t="s">
        <v>161</v>
      </c>
      <c r="E1323" s="12">
        <v>157</v>
      </c>
      <c r="F1323" s="12">
        <v>588</v>
      </c>
      <c r="G1323" s="12">
        <v>85</v>
      </c>
      <c r="H1323" s="12">
        <v>135</v>
      </c>
      <c r="I1323" s="12">
        <v>29</v>
      </c>
      <c r="J1323" s="12">
        <v>4</v>
      </c>
      <c r="K1323" s="12">
        <v>21</v>
      </c>
      <c r="L1323" s="12">
        <v>63</v>
      </c>
      <c r="M1323" s="12">
        <v>16</v>
      </c>
      <c r="N1323" s="12">
        <v>3</v>
      </c>
      <c r="O1323" s="12">
        <v>74</v>
      </c>
      <c r="P1323" s="12">
        <v>169</v>
      </c>
    </row>
    <row r="1324" spans="1:16" x14ac:dyDescent="0.2">
      <c r="A1324" s="12" t="s">
        <v>1848</v>
      </c>
      <c r="B1324" s="12">
        <v>2012</v>
      </c>
      <c r="C1324" s="12" t="s">
        <v>176</v>
      </c>
      <c r="D1324" s="12" t="s">
        <v>157</v>
      </c>
      <c r="E1324" s="12">
        <v>152</v>
      </c>
      <c r="F1324" s="12">
        <v>591</v>
      </c>
      <c r="G1324" s="12">
        <v>86</v>
      </c>
      <c r="H1324" s="12">
        <v>152</v>
      </c>
      <c r="I1324" s="12">
        <v>22</v>
      </c>
      <c r="J1324" s="12">
        <v>4</v>
      </c>
      <c r="K1324" s="12">
        <v>14</v>
      </c>
      <c r="L1324" s="12">
        <v>76</v>
      </c>
      <c r="M1324" s="12">
        <v>31</v>
      </c>
      <c r="N1324" s="12">
        <v>7</v>
      </c>
      <c r="O1324" s="12">
        <v>67</v>
      </c>
      <c r="P1324" s="12">
        <v>109</v>
      </c>
    </row>
    <row r="1325" spans="1:16" x14ac:dyDescent="0.2">
      <c r="A1325" s="12" t="s">
        <v>1725</v>
      </c>
      <c r="B1325" s="12">
        <v>2012</v>
      </c>
      <c r="C1325" s="12" t="s">
        <v>174</v>
      </c>
      <c r="D1325" s="12" t="s">
        <v>161</v>
      </c>
      <c r="E1325" s="12">
        <v>157</v>
      </c>
      <c r="F1325" s="12">
        <v>593</v>
      </c>
      <c r="G1325" s="12">
        <v>107</v>
      </c>
      <c r="H1325" s="12">
        <v>194</v>
      </c>
      <c r="I1325" s="12">
        <v>29</v>
      </c>
      <c r="J1325" s="12">
        <v>6</v>
      </c>
      <c r="K1325" s="12">
        <v>31</v>
      </c>
      <c r="L1325" s="12">
        <v>96</v>
      </c>
      <c r="M1325" s="12">
        <v>20</v>
      </c>
      <c r="N1325" s="12">
        <v>12</v>
      </c>
      <c r="O1325" s="12">
        <v>70</v>
      </c>
      <c r="P1325" s="12">
        <v>132</v>
      </c>
    </row>
    <row r="1326" spans="1:16" x14ac:dyDescent="0.2">
      <c r="A1326" s="12" t="s">
        <v>1681</v>
      </c>
      <c r="B1326" s="12">
        <v>2012</v>
      </c>
      <c r="C1326" s="12" t="s">
        <v>156</v>
      </c>
      <c r="D1326" s="12" t="s">
        <v>157</v>
      </c>
      <c r="E1326" s="12">
        <v>158</v>
      </c>
      <c r="F1326" s="12">
        <v>593</v>
      </c>
      <c r="G1326" s="12">
        <v>59</v>
      </c>
      <c r="H1326" s="12">
        <v>157</v>
      </c>
      <c r="I1326" s="12">
        <v>24</v>
      </c>
      <c r="J1326" s="12">
        <v>4</v>
      </c>
      <c r="K1326" s="12">
        <v>9</v>
      </c>
      <c r="L1326" s="12">
        <v>73</v>
      </c>
      <c r="M1326" s="12">
        <v>20</v>
      </c>
      <c r="N1326" s="12">
        <v>7</v>
      </c>
      <c r="O1326" s="12">
        <v>16</v>
      </c>
      <c r="P1326" s="12">
        <v>77</v>
      </c>
    </row>
    <row r="1327" spans="1:16" x14ac:dyDescent="0.2">
      <c r="A1327" s="12" t="s">
        <v>1769</v>
      </c>
      <c r="B1327" s="12">
        <v>2012</v>
      </c>
      <c r="C1327" s="12" t="s">
        <v>183</v>
      </c>
      <c r="D1327" s="12" t="s">
        <v>161</v>
      </c>
      <c r="E1327" s="12">
        <v>160</v>
      </c>
      <c r="F1327" s="12">
        <v>594</v>
      </c>
      <c r="G1327" s="12">
        <v>82</v>
      </c>
      <c r="H1327" s="12">
        <v>147</v>
      </c>
      <c r="I1327" s="12">
        <v>37</v>
      </c>
      <c r="J1327" s="12">
        <v>2</v>
      </c>
      <c r="K1327" s="12">
        <v>17</v>
      </c>
      <c r="L1327" s="12">
        <v>56</v>
      </c>
      <c r="M1327" s="12">
        <v>20</v>
      </c>
      <c r="N1327" s="12">
        <v>6</v>
      </c>
      <c r="O1327" s="12">
        <v>46</v>
      </c>
      <c r="P1327" s="12">
        <v>189</v>
      </c>
    </row>
    <row r="1328" spans="1:16" x14ac:dyDescent="0.2">
      <c r="A1328" s="12" t="s">
        <v>1883</v>
      </c>
      <c r="B1328" s="12">
        <v>2012</v>
      </c>
      <c r="C1328" s="12" t="s">
        <v>159</v>
      </c>
      <c r="D1328" s="12" t="s">
        <v>157</v>
      </c>
      <c r="E1328" s="12">
        <v>155</v>
      </c>
      <c r="F1328" s="12">
        <v>594</v>
      </c>
      <c r="G1328" s="12">
        <v>62</v>
      </c>
      <c r="H1328" s="12">
        <v>154</v>
      </c>
      <c r="I1328" s="12">
        <v>35</v>
      </c>
      <c r="J1328" s="12">
        <v>1</v>
      </c>
      <c r="K1328" s="12">
        <v>20</v>
      </c>
      <c r="L1328" s="12">
        <v>86</v>
      </c>
      <c r="M1328" s="12">
        <v>13</v>
      </c>
      <c r="N1328" s="12">
        <v>5</v>
      </c>
      <c r="O1328" s="12">
        <v>46</v>
      </c>
      <c r="P1328" s="12">
        <v>110</v>
      </c>
    </row>
    <row r="1329" spans="1:16" x14ac:dyDescent="0.2">
      <c r="A1329" s="12" t="s">
        <v>1470</v>
      </c>
      <c r="B1329" s="12">
        <v>2012</v>
      </c>
      <c r="C1329" s="12" t="s">
        <v>171</v>
      </c>
      <c r="D1329" s="12" t="s">
        <v>157</v>
      </c>
      <c r="E1329" s="12">
        <v>160</v>
      </c>
      <c r="F1329" s="12">
        <v>596</v>
      </c>
      <c r="G1329" s="12">
        <v>102</v>
      </c>
      <c r="H1329" s="12">
        <v>138</v>
      </c>
      <c r="I1329" s="12">
        <v>18</v>
      </c>
      <c r="J1329" s="12">
        <v>4</v>
      </c>
      <c r="K1329" s="12">
        <v>43</v>
      </c>
      <c r="L1329" s="12">
        <v>106</v>
      </c>
      <c r="M1329" s="12">
        <v>10</v>
      </c>
      <c r="N1329" s="12">
        <v>3</v>
      </c>
      <c r="O1329" s="12">
        <v>75</v>
      </c>
      <c r="P1329" s="12">
        <v>195</v>
      </c>
    </row>
    <row r="1330" spans="1:16" x14ac:dyDescent="0.2">
      <c r="A1330" s="12" t="s">
        <v>1547</v>
      </c>
      <c r="B1330" s="12">
        <v>2012</v>
      </c>
      <c r="C1330" s="12" t="s">
        <v>166</v>
      </c>
      <c r="D1330" s="12" t="s">
        <v>161</v>
      </c>
      <c r="E1330" s="12">
        <v>154</v>
      </c>
      <c r="F1330" s="12">
        <v>598</v>
      </c>
      <c r="G1330" s="12">
        <v>108</v>
      </c>
      <c r="H1330" s="12">
        <v>191</v>
      </c>
      <c r="I1330" s="12">
        <v>36</v>
      </c>
      <c r="J1330" s="12">
        <v>3</v>
      </c>
      <c r="K1330" s="12">
        <v>41</v>
      </c>
      <c r="L1330" s="12">
        <v>112</v>
      </c>
      <c r="M1330" s="12">
        <v>30</v>
      </c>
      <c r="N1330" s="12">
        <v>7</v>
      </c>
      <c r="O1330" s="12">
        <v>63</v>
      </c>
      <c r="P1330" s="12">
        <v>128</v>
      </c>
    </row>
    <row r="1331" spans="1:16" x14ac:dyDescent="0.2">
      <c r="A1331" s="12" t="s">
        <v>1510</v>
      </c>
      <c r="B1331" s="12">
        <v>2012</v>
      </c>
      <c r="C1331" s="12" t="s">
        <v>176</v>
      </c>
      <c r="D1331" s="12" t="s">
        <v>157</v>
      </c>
      <c r="E1331" s="12">
        <v>155</v>
      </c>
      <c r="F1331" s="12">
        <v>598</v>
      </c>
      <c r="G1331" s="12">
        <v>88</v>
      </c>
      <c r="H1331" s="12">
        <v>169</v>
      </c>
      <c r="I1331" s="12">
        <v>43</v>
      </c>
      <c r="J1331" s="12">
        <v>2</v>
      </c>
      <c r="K1331" s="12">
        <v>16</v>
      </c>
      <c r="L1331" s="12">
        <v>67</v>
      </c>
      <c r="M1331" s="12">
        <v>21</v>
      </c>
      <c r="N1331" s="12">
        <v>7</v>
      </c>
      <c r="O1331" s="12">
        <v>73</v>
      </c>
      <c r="P1331" s="12">
        <v>150</v>
      </c>
    </row>
    <row r="1332" spans="1:16" x14ac:dyDescent="0.2">
      <c r="A1332" s="12" t="s">
        <v>1476</v>
      </c>
      <c r="B1332" s="12">
        <v>2012</v>
      </c>
      <c r="C1332" s="12" t="s">
        <v>180</v>
      </c>
      <c r="D1332" s="12" t="s">
        <v>161</v>
      </c>
      <c r="E1332" s="12">
        <v>157</v>
      </c>
      <c r="F1332" s="12">
        <v>599</v>
      </c>
      <c r="G1332" s="12">
        <v>95</v>
      </c>
      <c r="H1332" s="12">
        <v>177</v>
      </c>
      <c r="I1332" s="12">
        <v>36</v>
      </c>
      <c r="J1332" s="12">
        <v>2</v>
      </c>
      <c r="K1332" s="12">
        <v>27</v>
      </c>
      <c r="L1332" s="12">
        <v>102</v>
      </c>
      <c r="M1332" s="12">
        <v>4</v>
      </c>
      <c r="N1332" s="12">
        <v>4</v>
      </c>
      <c r="O1332" s="12">
        <v>75</v>
      </c>
      <c r="P1332" s="12">
        <v>132</v>
      </c>
    </row>
    <row r="1333" spans="1:16" x14ac:dyDescent="0.2">
      <c r="A1333" s="12" t="s">
        <v>1300</v>
      </c>
      <c r="B1333" s="12">
        <v>2012</v>
      </c>
      <c r="C1333" s="12" t="s">
        <v>184</v>
      </c>
      <c r="D1333" s="12" t="s">
        <v>157</v>
      </c>
      <c r="E1333" s="12">
        <v>156</v>
      </c>
      <c r="F1333" s="12">
        <v>604</v>
      </c>
      <c r="G1333" s="12">
        <v>95</v>
      </c>
      <c r="H1333" s="12">
        <v>194</v>
      </c>
      <c r="I1333" s="12">
        <v>33</v>
      </c>
      <c r="J1333" s="12">
        <v>2</v>
      </c>
      <c r="K1333" s="12">
        <v>36</v>
      </c>
      <c r="L1333" s="12">
        <v>102</v>
      </c>
      <c r="M1333" s="12">
        <v>1</v>
      </c>
      <c r="N1333" s="12">
        <v>0</v>
      </c>
      <c r="O1333" s="12">
        <v>36</v>
      </c>
      <c r="P1333" s="12">
        <v>82</v>
      </c>
    </row>
    <row r="1334" spans="1:16" x14ac:dyDescent="0.2">
      <c r="A1334" s="12" t="s">
        <v>1612</v>
      </c>
      <c r="B1334" s="12">
        <v>2012</v>
      </c>
      <c r="C1334" s="12" t="s">
        <v>172</v>
      </c>
      <c r="D1334" s="12" t="s">
        <v>161</v>
      </c>
      <c r="E1334" s="12">
        <v>161</v>
      </c>
      <c r="F1334" s="12">
        <v>604</v>
      </c>
      <c r="G1334" s="12">
        <v>95</v>
      </c>
      <c r="H1334" s="12">
        <v>173</v>
      </c>
      <c r="I1334" s="12">
        <v>31</v>
      </c>
      <c r="J1334" s="12">
        <v>2</v>
      </c>
      <c r="K1334" s="12">
        <v>31</v>
      </c>
      <c r="L1334" s="12">
        <v>115</v>
      </c>
      <c r="M1334" s="12">
        <v>17</v>
      </c>
      <c r="N1334" s="12">
        <v>6</v>
      </c>
      <c r="O1334" s="12">
        <v>86</v>
      </c>
      <c r="P1334" s="12">
        <v>157</v>
      </c>
    </row>
    <row r="1335" spans="1:16" x14ac:dyDescent="0.2">
      <c r="A1335" s="12" t="s">
        <v>1654</v>
      </c>
      <c r="B1335" s="12">
        <v>2012</v>
      </c>
      <c r="C1335" s="12" t="s">
        <v>178</v>
      </c>
      <c r="D1335" s="12" t="s">
        <v>157</v>
      </c>
      <c r="E1335" s="12">
        <v>155</v>
      </c>
      <c r="F1335" s="12">
        <v>605</v>
      </c>
      <c r="G1335" s="12">
        <v>68</v>
      </c>
      <c r="H1335" s="12">
        <v>177</v>
      </c>
      <c r="I1335" s="12">
        <v>30</v>
      </c>
      <c r="J1335" s="12">
        <v>7</v>
      </c>
      <c r="K1335" s="12">
        <v>5</v>
      </c>
      <c r="L1335" s="12">
        <v>52</v>
      </c>
      <c r="M1335" s="12">
        <v>35</v>
      </c>
      <c r="N1335" s="12">
        <v>5</v>
      </c>
      <c r="O1335" s="12">
        <v>27</v>
      </c>
      <c r="P1335" s="12">
        <v>100</v>
      </c>
    </row>
    <row r="1336" spans="1:16" x14ac:dyDescent="0.2">
      <c r="A1336" s="12" t="s">
        <v>1576</v>
      </c>
      <c r="B1336" s="12">
        <v>2012</v>
      </c>
      <c r="C1336" s="12" t="s">
        <v>185</v>
      </c>
      <c r="D1336" s="12" t="s">
        <v>161</v>
      </c>
      <c r="E1336" s="12">
        <v>154</v>
      </c>
      <c r="F1336" s="12">
        <v>605</v>
      </c>
      <c r="G1336" s="12">
        <v>95</v>
      </c>
      <c r="H1336" s="12">
        <v>174</v>
      </c>
      <c r="I1336" s="12">
        <v>38</v>
      </c>
      <c r="J1336" s="12">
        <v>15</v>
      </c>
      <c r="K1336" s="12">
        <v>8</v>
      </c>
      <c r="L1336" s="12">
        <v>56</v>
      </c>
      <c r="M1336" s="12">
        <v>29</v>
      </c>
      <c r="N1336" s="12">
        <v>7</v>
      </c>
      <c r="O1336" s="12">
        <v>48</v>
      </c>
      <c r="P1336" s="12">
        <v>97</v>
      </c>
    </row>
    <row r="1337" spans="1:16" x14ac:dyDescent="0.2">
      <c r="A1337" s="12" t="s">
        <v>1490</v>
      </c>
      <c r="B1337" s="12">
        <v>2012</v>
      </c>
      <c r="C1337" s="12" t="s">
        <v>156</v>
      </c>
      <c r="D1337" s="12" t="s">
        <v>157</v>
      </c>
      <c r="E1337" s="12">
        <v>157</v>
      </c>
      <c r="F1337" s="12">
        <v>605</v>
      </c>
      <c r="G1337" s="12">
        <v>93</v>
      </c>
      <c r="H1337" s="12">
        <v>184</v>
      </c>
      <c r="I1337" s="12">
        <v>37</v>
      </c>
      <c r="J1337" s="12">
        <v>8</v>
      </c>
      <c r="K1337" s="12">
        <v>25</v>
      </c>
      <c r="L1337" s="12">
        <v>91</v>
      </c>
      <c r="M1337" s="12">
        <v>23</v>
      </c>
      <c r="N1337" s="12">
        <v>6</v>
      </c>
      <c r="O1337" s="12">
        <v>26</v>
      </c>
      <c r="P1337" s="12">
        <v>92</v>
      </c>
    </row>
    <row r="1338" spans="1:16" x14ac:dyDescent="0.2">
      <c r="A1338" s="12" t="s">
        <v>1813</v>
      </c>
      <c r="B1338" s="12">
        <v>2012</v>
      </c>
      <c r="C1338" s="12" t="s">
        <v>159</v>
      </c>
      <c r="D1338" s="12" t="s">
        <v>157</v>
      </c>
      <c r="E1338" s="12">
        <v>153</v>
      </c>
      <c r="F1338" s="12">
        <v>607</v>
      </c>
      <c r="G1338" s="12">
        <v>84</v>
      </c>
      <c r="H1338" s="12">
        <v>137</v>
      </c>
      <c r="I1338" s="12">
        <v>22</v>
      </c>
      <c r="J1338" s="12">
        <v>2</v>
      </c>
      <c r="K1338" s="12">
        <v>12</v>
      </c>
      <c r="L1338" s="12">
        <v>50</v>
      </c>
      <c r="M1338" s="12">
        <v>13</v>
      </c>
      <c r="N1338" s="12">
        <v>3</v>
      </c>
      <c r="O1338" s="12">
        <v>59</v>
      </c>
      <c r="P1338" s="12">
        <v>124</v>
      </c>
    </row>
    <row r="1339" spans="1:16" x14ac:dyDescent="0.2">
      <c r="A1339" s="12" t="s">
        <v>113</v>
      </c>
      <c r="B1339" s="12">
        <v>2012</v>
      </c>
      <c r="C1339" s="12" t="s">
        <v>181</v>
      </c>
      <c r="D1339" s="12" t="s">
        <v>157</v>
      </c>
      <c r="E1339" s="12">
        <v>154</v>
      </c>
      <c r="F1339" s="12">
        <v>607</v>
      </c>
      <c r="G1339" s="12">
        <v>85</v>
      </c>
      <c r="H1339" s="12">
        <v>173</v>
      </c>
      <c r="I1339" s="12">
        <v>50</v>
      </c>
      <c r="J1339" s="12">
        <v>0</v>
      </c>
      <c r="K1339" s="12">
        <v>30</v>
      </c>
      <c r="L1339" s="12">
        <v>105</v>
      </c>
      <c r="M1339" s="12">
        <v>8</v>
      </c>
      <c r="N1339" s="12">
        <v>1</v>
      </c>
      <c r="O1339" s="12">
        <v>52</v>
      </c>
      <c r="P1339" s="12">
        <v>76</v>
      </c>
    </row>
    <row r="1340" spans="1:16" x14ac:dyDescent="0.2">
      <c r="A1340" s="12" t="s">
        <v>1519</v>
      </c>
      <c r="B1340" s="12">
        <v>2012</v>
      </c>
      <c r="C1340" s="12" t="s">
        <v>169</v>
      </c>
      <c r="D1340" s="12" t="s">
        <v>161</v>
      </c>
      <c r="E1340" s="12">
        <v>156</v>
      </c>
      <c r="F1340" s="12">
        <v>609</v>
      </c>
      <c r="G1340" s="12">
        <v>93</v>
      </c>
      <c r="H1340" s="12">
        <v>184</v>
      </c>
      <c r="I1340" s="12">
        <v>44</v>
      </c>
      <c r="J1340" s="12">
        <v>6</v>
      </c>
      <c r="K1340" s="12">
        <v>26</v>
      </c>
      <c r="L1340" s="12">
        <v>85</v>
      </c>
      <c r="M1340" s="12">
        <v>14</v>
      </c>
      <c r="N1340" s="12">
        <v>5</v>
      </c>
      <c r="O1340" s="12">
        <v>52</v>
      </c>
      <c r="P1340" s="12">
        <v>86</v>
      </c>
    </row>
    <row r="1341" spans="1:16" x14ac:dyDescent="0.2">
      <c r="A1341" s="12" t="s">
        <v>1733</v>
      </c>
      <c r="B1341" s="12">
        <v>2012</v>
      </c>
      <c r="C1341" s="12" t="s">
        <v>170</v>
      </c>
      <c r="D1341" s="12" t="s">
        <v>157</v>
      </c>
      <c r="E1341" s="12">
        <v>156</v>
      </c>
      <c r="F1341" s="12">
        <v>611</v>
      </c>
      <c r="G1341" s="12">
        <v>85</v>
      </c>
      <c r="H1341" s="12">
        <v>148</v>
      </c>
      <c r="I1341" s="12">
        <v>29</v>
      </c>
      <c r="J1341" s="12">
        <v>5</v>
      </c>
      <c r="K1341" s="12">
        <v>32</v>
      </c>
      <c r="L1341" s="12">
        <v>85</v>
      </c>
      <c r="M1341" s="12">
        <v>11</v>
      </c>
      <c r="N1341" s="12">
        <v>1</v>
      </c>
      <c r="O1341" s="12">
        <v>55</v>
      </c>
      <c r="P1341" s="12">
        <v>151</v>
      </c>
    </row>
    <row r="1342" spans="1:16" x14ac:dyDescent="0.2">
      <c r="A1342" s="12" t="s">
        <v>1384</v>
      </c>
      <c r="B1342" s="12">
        <v>2012</v>
      </c>
      <c r="C1342" s="12" t="s">
        <v>184</v>
      </c>
      <c r="D1342" s="12" t="s">
        <v>157</v>
      </c>
      <c r="E1342" s="12">
        <v>156</v>
      </c>
      <c r="F1342" s="12">
        <v>611</v>
      </c>
      <c r="G1342" s="12">
        <v>79</v>
      </c>
      <c r="H1342" s="12">
        <v>169</v>
      </c>
      <c r="I1342" s="12">
        <v>27</v>
      </c>
      <c r="J1342" s="12">
        <v>3</v>
      </c>
      <c r="K1342" s="12">
        <v>8</v>
      </c>
      <c r="L1342" s="12">
        <v>67</v>
      </c>
      <c r="M1342" s="12">
        <v>2</v>
      </c>
      <c r="N1342" s="12">
        <v>2</v>
      </c>
      <c r="O1342" s="12">
        <v>33</v>
      </c>
      <c r="P1342" s="12">
        <v>70</v>
      </c>
    </row>
    <row r="1343" spans="1:16" x14ac:dyDescent="0.2">
      <c r="A1343" s="12" t="s">
        <v>1596</v>
      </c>
      <c r="B1343" s="12">
        <v>2012</v>
      </c>
      <c r="C1343" s="12" t="s">
        <v>178</v>
      </c>
      <c r="D1343" s="12" t="s">
        <v>157</v>
      </c>
      <c r="E1343" s="12">
        <v>161</v>
      </c>
      <c r="F1343" s="12">
        <v>614</v>
      </c>
      <c r="G1343" s="12">
        <v>72</v>
      </c>
      <c r="H1343" s="12">
        <v>192</v>
      </c>
      <c r="I1343" s="12">
        <v>32</v>
      </c>
      <c r="J1343" s="12">
        <v>1</v>
      </c>
      <c r="K1343" s="12">
        <v>29</v>
      </c>
      <c r="L1343" s="12">
        <v>107</v>
      </c>
      <c r="M1343" s="12">
        <v>2</v>
      </c>
      <c r="N1343" s="12">
        <v>1</v>
      </c>
      <c r="O1343" s="12">
        <v>54</v>
      </c>
      <c r="P1343" s="12">
        <v>111</v>
      </c>
    </row>
    <row r="1344" spans="1:16" x14ac:dyDescent="0.2">
      <c r="A1344" s="12" t="s">
        <v>1579</v>
      </c>
      <c r="B1344" s="12">
        <v>2012</v>
      </c>
      <c r="C1344" s="12" t="s">
        <v>160</v>
      </c>
      <c r="D1344" s="12" t="s">
        <v>161</v>
      </c>
      <c r="E1344" s="12">
        <v>156</v>
      </c>
      <c r="F1344" s="12">
        <v>617</v>
      </c>
      <c r="G1344" s="12">
        <v>81</v>
      </c>
      <c r="H1344" s="12">
        <v>186</v>
      </c>
      <c r="I1344" s="12">
        <v>42</v>
      </c>
      <c r="J1344" s="12">
        <v>6</v>
      </c>
      <c r="K1344" s="12">
        <v>10</v>
      </c>
      <c r="L1344" s="12">
        <v>70</v>
      </c>
      <c r="M1344" s="12">
        <v>17</v>
      </c>
      <c r="N1344" s="12">
        <v>4</v>
      </c>
      <c r="O1344" s="12">
        <v>58</v>
      </c>
      <c r="P1344" s="12">
        <v>69</v>
      </c>
    </row>
    <row r="1345" spans="1:16" x14ac:dyDescent="0.2">
      <c r="A1345" s="12" t="s">
        <v>1443</v>
      </c>
      <c r="B1345" s="12">
        <v>2012</v>
      </c>
      <c r="C1345" s="12" t="s">
        <v>182</v>
      </c>
      <c r="D1345" s="12" t="s">
        <v>157</v>
      </c>
      <c r="E1345" s="12">
        <v>161</v>
      </c>
      <c r="F1345" s="12">
        <v>622</v>
      </c>
      <c r="G1345" s="12">
        <v>109</v>
      </c>
      <c r="H1345" s="12">
        <v>205</v>
      </c>
      <c r="I1345" s="12">
        <v>40</v>
      </c>
      <c r="J1345" s="12">
        <v>0</v>
      </c>
      <c r="K1345" s="12">
        <v>44</v>
      </c>
      <c r="L1345" s="12">
        <v>139</v>
      </c>
      <c r="M1345" s="12">
        <v>4</v>
      </c>
      <c r="N1345" s="12">
        <v>1</v>
      </c>
      <c r="O1345" s="12">
        <v>66</v>
      </c>
      <c r="P1345" s="12">
        <v>98</v>
      </c>
    </row>
    <row r="1346" spans="1:16" x14ac:dyDescent="0.2">
      <c r="A1346" s="12" t="s">
        <v>1546</v>
      </c>
      <c r="B1346" s="12">
        <v>2012</v>
      </c>
      <c r="C1346" s="12" t="s">
        <v>160</v>
      </c>
      <c r="D1346" s="12" t="s">
        <v>161</v>
      </c>
      <c r="E1346" s="12">
        <v>155</v>
      </c>
      <c r="F1346" s="12">
        <v>624</v>
      </c>
      <c r="G1346" s="12">
        <v>96</v>
      </c>
      <c r="H1346" s="12">
        <v>171</v>
      </c>
      <c r="I1346" s="12">
        <v>26</v>
      </c>
      <c r="J1346" s="12">
        <v>10</v>
      </c>
      <c r="K1346" s="12">
        <v>9</v>
      </c>
      <c r="L1346" s="12">
        <v>57</v>
      </c>
      <c r="M1346" s="12">
        <v>42</v>
      </c>
      <c r="N1346" s="12">
        <v>13</v>
      </c>
      <c r="O1346" s="12">
        <v>70</v>
      </c>
      <c r="P1346" s="12">
        <v>155</v>
      </c>
    </row>
    <row r="1347" spans="1:16" x14ac:dyDescent="0.2">
      <c r="A1347" s="12" t="s">
        <v>1508</v>
      </c>
      <c r="B1347" s="12">
        <v>2012</v>
      </c>
      <c r="C1347" s="12" t="s">
        <v>171</v>
      </c>
      <c r="D1347" s="12" t="s">
        <v>157</v>
      </c>
      <c r="E1347" s="12">
        <v>161</v>
      </c>
      <c r="F1347" s="12">
        <v>627</v>
      </c>
      <c r="G1347" s="12">
        <v>105</v>
      </c>
      <c r="H1347" s="12">
        <v>196</v>
      </c>
      <c r="I1347" s="12">
        <v>48</v>
      </c>
      <c r="J1347" s="12">
        <v>1</v>
      </c>
      <c r="K1347" s="12">
        <v>33</v>
      </c>
      <c r="L1347" s="12">
        <v>94</v>
      </c>
      <c r="M1347" s="12">
        <v>3</v>
      </c>
      <c r="N1347" s="12">
        <v>2</v>
      </c>
      <c r="O1347" s="12">
        <v>61</v>
      </c>
      <c r="P1347" s="12">
        <v>96</v>
      </c>
    </row>
    <row r="1348" spans="1:16" x14ac:dyDescent="0.2">
      <c r="A1348" s="12" t="s">
        <v>1696</v>
      </c>
      <c r="B1348" s="12">
        <v>2012</v>
      </c>
      <c r="C1348" s="12" t="s">
        <v>184</v>
      </c>
      <c r="D1348" s="12" t="s">
        <v>157</v>
      </c>
      <c r="E1348" s="12">
        <v>158</v>
      </c>
      <c r="F1348" s="12">
        <v>629</v>
      </c>
      <c r="G1348" s="12">
        <v>85</v>
      </c>
      <c r="H1348" s="12">
        <v>180</v>
      </c>
      <c r="I1348" s="12">
        <v>31</v>
      </c>
      <c r="J1348" s="12">
        <v>9</v>
      </c>
      <c r="K1348" s="12">
        <v>3</v>
      </c>
      <c r="L1348" s="12">
        <v>62</v>
      </c>
      <c r="M1348" s="12">
        <v>21</v>
      </c>
      <c r="N1348" s="12">
        <v>10</v>
      </c>
      <c r="O1348" s="12">
        <v>57</v>
      </c>
      <c r="P1348" s="12">
        <v>96</v>
      </c>
    </row>
    <row r="1349" spans="1:16" x14ac:dyDescent="0.2">
      <c r="A1349" s="12" t="s">
        <v>1373</v>
      </c>
      <c r="B1349" s="12">
        <v>2012</v>
      </c>
      <c r="C1349" s="12" t="s">
        <v>186</v>
      </c>
      <c r="D1349" s="12" t="s">
        <v>161</v>
      </c>
      <c r="E1349" s="12">
        <v>156</v>
      </c>
      <c r="F1349" s="12">
        <v>632</v>
      </c>
      <c r="G1349" s="12">
        <v>102</v>
      </c>
      <c r="H1349" s="12">
        <v>158</v>
      </c>
      <c r="I1349" s="12">
        <v>33</v>
      </c>
      <c r="J1349" s="12">
        <v>5</v>
      </c>
      <c r="K1349" s="12">
        <v>23</v>
      </c>
      <c r="L1349" s="12">
        <v>68</v>
      </c>
      <c r="M1349" s="12">
        <v>30</v>
      </c>
      <c r="N1349" s="12">
        <v>5</v>
      </c>
      <c r="O1349" s="12">
        <v>62</v>
      </c>
      <c r="P1349" s="12">
        <v>96</v>
      </c>
    </row>
    <row r="1350" spans="1:16" x14ac:dyDescent="0.2">
      <c r="A1350" s="12" t="s">
        <v>1609</v>
      </c>
      <c r="B1350" s="12">
        <v>2012</v>
      </c>
      <c r="C1350" s="12" t="s">
        <v>178</v>
      </c>
      <c r="D1350" s="12" t="s">
        <v>157</v>
      </c>
      <c r="E1350" s="12">
        <v>161</v>
      </c>
      <c r="F1350" s="12">
        <v>642</v>
      </c>
      <c r="G1350" s="12">
        <v>93</v>
      </c>
      <c r="H1350" s="12">
        <v>189</v>
      </c>
      <c r="I1350" s="12">
        <v>51</v>
      </c>
      <c r="J1350" s="12">
        <v>5</v>
      </c>
      <c r="K1350" s="12">
        <v>14</v>
      </c>
      <c r="L1350" s="12">
        <v>72</v>
      </c>
      <c r="M1350" s="12">
        <v>10</v>
      </c>
      <c r="N1350" s="12">
        <v>5</v>
      </c>
      <c r="O1350" s="12">
        <v>73</v>
      </c>
      <c r="P1350" s="12">
        <v>140</v>
      </c>
    </row>
    <row r="1351" spans="1:16" x14ac:dyDescent="0.2">
      <c r="A1351" s="12" t="s">
        <v>1457</v>
      </c>
      <c r="B1351" s="12">
        <v>2012</v>
      </c>
      <c r="C1351" s="12" t="s">
        <v>163</v>
      </c>
      <c r="D1351" s="12" t="s">
        <v>161</v>
      </c>
      <c r="E1351" s="12">
        <v>160</v>
      </c>
      <c r="F1351" s="12">
        <v>642</v>
      </c>
      <c r="G1351" s="12">
        <v>86</v>
      </c>
      <c r="H1351" s="12">
        <v>184</v>
      </c>
      <c r="I1351" s="12">
        <v>37</v>
      </c>
      <c r="J1351" s="12">
        <v>12</v>
      </c>
      <c r="K1351" s="12">
        <v>11</v>
      </c>
      <c r="L1351" s="12">
        <v>57</v>
      </c>
      <c r="M1351" s="12">
        <v>40</v>
      </c>
      <c r="N1351" s="12">
        <v>11</v>
      </c>
      <c r="O1351" s="12">
        <v>63</v>
      </c>
      <c r="P1351" s="12">
        <v>56</v>
      </c>
    </row>
    <row r="1352" spans="1:16" x14ac:dyDescent="0.2">
      <c r="A1352" s="12" t="s">
        <v>1759</v>
      </c>
      <c r="B1352" s="12">
        <v>2012</v>
      </c>
      <c r="C1352" s="12" t="s">
        <v>162</v>
      </c>
      <c r="D1352" s="12" t="s">
        <v>161</v>
      </c>
      <c r="E1352" s="12">
        <v>162</v>
      </c>
      <c r="F1352" s="12">
        <v>646</v>
      </c>
      <c r="G1352" s="12">
        <v>78</v>
      </c>
      <c r="H1352" s="12">
        <v>183</v>
      </c>
      <c r="I1352" s="12">
        <v>29</v>
      </c>
      <c r="J1352" s="12">
        <v>12</v>
      </c>
      <c r="K1352" s="12">
        <v>14</v>
      </c>
      <c r="L1352" s="12">
        <v>78</v>
      </c>
      <c r="M1352" s="12">
        <v>25</v>
      </c>
      <c r="N1352" s="12">
        <v>13</v>
      </c>
      <c r="O1352" s="12">
        <v>36</v>
      </c>
      <c r="P1352" s="12">
        <v>100</v>
      </c>
    </row>
    <row r="1353" spans="1:16" x14ac:dyDescent="0.2">
      <c r="A1353" s="12" t="s">
        <v>1559</v>
      </c>
      <c r="B1353" s="12">
        <v>2012</v>
      </c>
      <c r="C1353" s="12" t="s">
        <v>165</v>
      </c>
      <c r="D1353" s="12" t="s">
        <v>157</v>
      </c>
      <c r="E1353" s="12">
        <v>162</v>
      </c>
      <c r="F1353" s="12">
        <v>648</v>
      </c>
      <c r="G1353" s="12">
        <v>103</v>
      </c>
      <c r="H1353" s="12">
        <v>186</v>
      </c>
      <c r="I1353" s="12">
        <v>39</v>
      </c>
      <c r="J1353" s="12">
        <v>3</v>
      </c>
      <c r="K1353" s="12">
        <v>32</v>
      </c>
      <c r="L1353" s="12">
        <v>82</v>
      </c>
      <c r="M1353" s="12">
        <v>16</v>
      </c>
      <c r="N1353" s="12">
        <v>7</v>
      </c>
      <c r="O1353" s="12">
        <v>34</v>
      </c>
      <c r="P1353" s="12">
        <v>126</v>
      </c>
    </row>
    <row r="1354" spans="1:16" x14ac:dyDescent="0.2">
      <c r="A1354" s="12" t="s">
        <v>1562</v>
      </c>
      <c r="B1354" s="12">
        <v>2012</v>
      </c>
      <c r="C1354" s="12" t="s">
        <v>184</v>
      </c>
      <c r="D1354" s="12" t="s">
        <v>157</v>
      </c>
      <c r="E1354" s="12">
        <v>157</v>
      </c>
      <c r="F1354" s="12">
        <v>655</v>
      </c>
      <c r="G1354" s="12">
        <v>105</v>
      </c>
      <c r="H1354" s="12">
        <v>168</v>
      </c>
      <c r="I1354" s="12">
        <v>42</v>
      </c>
      <c r="J1354" s="12">
        <v>5</v>
      </c>
      <c r="K1354" s="12">
        <v>19</v>
      </c>
      <c r="L1354" s="12">
        <v>72</v>
      </c>
      <c r="M1354" s="12">
        <v>21</v>
      </c>
      <c r="N1354" s="12">
        <v>9</v>
      </c>
      <c r="O1354" s="12">
        <v>60</v>
      </c>
      <c r="P1354" s="12">
        <v>90</v>
      </c>
    </row>
    <row r="1355" spans="1:16" x14ac:dyDescent="0.2">
      <c r="A1355" s="12" t="s">
        <v>1517</v>
      </c>
      <c r="B1355" s="12">
        <v>2012</v>
      </c>
      <c r="C1355" s="12" t="s">
        <v>165</v>
      </c>
      <c r="D1355" s="12" t="s">
        <v>157</v>
      </c>
      <c r="E1355" s="12">
        <v>158</v>
      </c>
      <c r="F1355" s="12">
        <v>663</v>
      </c>
      <c r="G1355" s="12">
        <v>85</v>
      </c>
      <c r="H1355" s="12">
        <v>158</v>
      </c>
      <c r="I1355" s="12">
        <v>30</v>
      </c>
      <c r="J1355" s="12">
        <v>2</v>
      </c>
      <c r="K1355" s="12">
        <v>22</v>
      </c>
      <c r="L1355" s="12">
        <v>68</v>
      </c>
      <c r="M1355" s="12">
        <v>0</v>
      </c>
      <c r="N1355" s="12">
        <v>0</v>
      </c>
      <c r="O1355" s="12">
        <v>38</v>
      </c>
      <c r="P1355" s="12">
        <v>106</v>
      </c>
    </row>
    <row r="1356" spans="1:16" x14ac:dyDescent="0.2">
      <c r="A1356" s="12" t="s">
        <v>1343</v>
      </c>
      <c r="B1356" s="12">
        <v>2012</v>
      </c>
      <c r="C1356" s="12" t="s">
        <v>171</v>
      </c>
      <c r="D1356" s="12" t="s">
        <v>157</v>
      </c>
      <c r="E1356" s="12">
        <v>159</v>
      </c>
      <c r="F1356" s="12">
        <v>683</v>
      </c>
      <c r="G1356" s="12">
        <v>99</v>
      </c>
      <c r="H1356" s="12">
        <v>216</v>
      </c>
      <c r="I1356" s="12">
        <v>32</v>
      </c>
      <c r="J1356" s="12">
        <v>0</v>
      </c>
      <c r="K1356" s="12">
        <v>15</v>
      </c>
      <c r="L1356" s="12">
        <v>58</v>
      </c>
      <c r="M1356" s="12">
        <v>9</v>
      </c>
      <c r="N1356" s="12">
        <v>4</v>
      </c>
      <c r="O1356" s="12">
        <v>45</v>
      </c>
      <c r="P1356" s="12">
        <v>90</v>
      </c>
    </row>
    <row r="1357" spans="1:16" x14ac:dyDescent="0.2">
      <c r="A1357" s="12" t="s">
        <v>1668</v>
      </c>
      <c r="B1357" s="12">
        <v>2013</v>
      </c>
      <c r="C1357" s="12" t="s">
        <v>178</v>
      </c>
      <c r="D1357" s="12" t="s">
        <v>157</v>
      </c>
      <c r="E1357" s="12">
        <v>46</v>
      </c>
      <c r="F1357" s="12">
        <v>100</v>
      </c>
      <c r="G1357" s="12">
        <v>13</v>
      </c>
      <c r="H1357" s="12">
        <v>18</v>
      </c>
      <c r="I1357" s="12">
        <v>4</v>
      </c>
      <c r="J1357" s="12">
        <v>0</v>
      </c>
      <c r="K1357" s="12">
        <v>5</v>
      </c>
      <c r="L1357" s="12">
        <v>12</v>
      </c>
      <c r="M1357" s="12">
        <v>1</v>
      </c>
      <c r="N1357" s="12">
        <v>0</v>
      </c>
      <c r="O1357" s="12">
        <v>24</v>
      </c>
      <c r="P1357" s="12">
        <v>42</v>
      </c>
    </row>
    <row r="1358" spans="1:16" x14ac:dyDescent="0.2">
      <c r="A1358" s="12" t="s">
        <v>1981</v>
      </c>
      <c r="B1358" s="12">
        <v>2013</v>
      </c>
      <c r="C1358" s="12" t="s">
        <v>166</v>
      </c>
      <c r="D1358" s="12" t="s">
        <v>161</v>
      </c>
      <c r="E1358" s="12">
        <v>42</v>
      </c>
      <c r="F1358" s="12">
        <v>101</v>
      </c>
      <c r="G1358" s="12">
        <v>9</v>
      </c>
      <c r="H1358" s="12">
        <v>24</v>
      </c>
      <c r="I1358" s="12">
        <v>4</v>
      </c>
      <c r="J1358" s="12">
        <v>0</v>
      </c>
      <c r="K1358" s="12">
        <v>4</v>
      </c>
      <c r="L1358" s="12">
        <v>17</v>
      </c>
      <c r="M1358" s="12">
        <v>0</v>
      </c>
      <c r="N1358" s="12">
        <v>0</v>
      </c>
      <c r="O1358" s="12">
        <v>5</v>
      </c>
      <c r="P1358" s="12">
        <v>31</v>
      </c>
    </row>
    <row r="1359" spans="1:16" x14ac:dyDescent="0.2">
      <c r="A1359" s="12" t="s">
        <v>1862</v>
      </c>
      <c r="B1359" s="12">
        <v>2013</v>
      </c>
      <c r="C1359" s="12" t="s">
        <v>159</v>
      </c>
      <c r="D1359" s="12" t="s">
        <v>157</v>
      </c>
      <c r="E1359" s="12">
        <v>29</v>
      </c>
      <c r="F1359" s="12">
        <v>101</v>
      </c>
      <c r="G1359" s="12">
        <v>6</v>
      </c>
      <c r="H1359" s="12">
        <v>21</v>
      </c>
      <c r="I1359" s="12">
        <v>1</v>
      </c>
      <c r="J1359" s="12">
        <v>1</v>
      </c>
      <c r="K1359" s="12">
        <v>3</v>
      </c>
      <c r="L1359" s="12">
        <v>9</v>
      </c>
      <c r="M1359" s="12">
        <v>0</v>
      </c>
      <c r="N1359" s="12">
        <v>1</v>
      </c>
      <c r="O1359" s="12">
        <v>8</v>
      </c>
      <c r="P1359" s="12">
        <v>21</v>
      </c>
    </row>
    <row r="1360" spans="1:16" x14ac:dyDescent="0.2">
      <c r="A1360" s="12" t="s">
        <v>2001</v>
      </c>
      <c r="B1360" s="12">
        <v>2013</v>
      </c>
      <c r="C1360" s="12" t="s">
        <v>164</v>
      </c>
      <c r="D1360" s="12" t="s">
        <v>157</v>
      </c>
      <c r="E1360" s="12">
        <v>36</v>
      </c>
      <c r="F1360" s="12">
        <v>102</v>
      </c>
      <c r="G1360" s="12">
        <v>11</v>
      </c>
      <c r="H1360" s="12">
        <v>21</v>
      </c>
      <c r="I1360" s="12">
        <v>4</v>
      </c>
      <c r="J1360" s="12">
        <v>0</v>
      </c>
      <c r="K1360" s="12">
        <v>3</v>
      </c>
      <c r="L1360" s="12">
        <v>13</v>
      </c>
      <c r="M1360" s="12">
        <v>0</v>
      </c>
      <c r="N1360" s="12">
        <v>1</v>
      </c>
      <c r="O1360" s="12">
        <v>4</v>
      </c>
      <c r="P1360" s="12">
        <v>29</v>
      </c>
    </row>
    <row r="1361" spans="1:16" x14ac:dyDescent="0.2">
      <c r="A1361" s="12" t="s">
        <v>1431</v>
      </c>
      <c r="B1361" s="12">
        <v>2013</v>
      </c>
      <c r="C1361" s="12" t="s">
        <v>168</v>
      </c>
      <c r="D1361" s="12" t="s">
        <v>157</v>
      </c>
      <c r="E1361" s="12">
        <v>36</v>
      </c>
      <c r="F1361" s="12">
        <v>102</v>
      </c>
      <c r="G1361" s="12">
        <v>11</v>
      </c>
      <c r="H1361" s="12">
        <v>22</v>
      </c>
      <c r="I1361" s="12">
        <v>5</v>
      </c>
      <c r="J1361" s="12">
        <v>0</v>
      </c>
      <c r="K1361" s="12">
        <v>4</v>
      </c>
      <c r="L1361" s="12">
        <v>10</v>
      </c>
      <c r="M1361" s="12">
        <v>1</v>
      </c>
      <c r="N1361" s="12">
        <v>0</v>
      </c>
      <c r="O1361" s="12">
        <v>11</v>
      </c>
      <c r="P1361" s="12">
        <v>42</v>
      </c>
    </row>
    <row r="1362" spans="1:16" x14ac:dyDescent="0.2">
      <c r="A1362" s="12" t="s">
        <v>1593</v>
      </c>
      <c r="B1362" s="12">
        <v>2013</v>
      </c>
      <c r="C1362" s="12" t="s">
        <v>170</v>
      </c>
      <c r="D1362" s="12" t="s">
        <v>157</v>
      </c>
      <c r="E1362" s="12">
        <v>37</v>
      </c>
      <c r="F1362" s="12">
        <v>104</v>
      </c>
      <c r="G1362" s="12">
        <v>15</v>
      </c>
      <c r="H1362" s="12">
        <v>28</v>
      </c>
      <c r="I1362" s="12">
        <v>2</v>
      </c>
      <c r="J1362" s="12">
        <v>0</v>
      </c>
      <c r="K1362" s="12">
        <v>3</v>
      </c>
      <c r="L1362" s="12">
        <v>16</v>
      </c>
      <c r="M1362" s="12">
        <v>0</v>
      </c>
      <c r="N1362" s="12">
        <v>0</v>
      </c>
      <c r="O1362" s="12">
        <v>13</v>
      </c>
      <c r="P1362" s="12">
        <v>18</v>
      </c>
    </row>
    <row r="1363" spans="1:16" x14ac:dyDescent="0.2">
      <c r="A1363" s="12" t="s">
        <v>1700</v>
      </c>
      <c r="B1363" s="12">
        <v>2013</v>
      </c>
      <c r="C1363" s="12" t="s">
        <v>162</v>
      </c>
      <c r="D1363" s="12" t="s">
        <v>161</v>
      </c>
      <c r="E1363" s="12">
        <v>72</v>
      </c>
      <c r="F1363" s="12">
        <v>104</v>
      </c>
      <c r="G1363" s="12">
        <v>10</v>
      </c>
      <c r="H1363" s="12">
        <v>21</v>
      </c>
      <c r="I1363" s="12">
        <v>3</v>
      </c>
      <c r="J1363" s="12">
        <v>1</v>
      </c>
      <c r="K1363" s="12">
        <v>1</v>
      </c>
      <c r="L1363" s="12">
        <v>3</v>
      </c>
      <c r="M1363" s="12">
        <v>7</v>
      </c>
      <c r="N1363" s="12">
        <v>1</v>
      </c>
      <c r="O1363" s="12">
        <v>12</v>
      </c>
      <c r="P1363" s="12">
        <v>22</v>
      </c>
    </row>
    <row r="1364" spans="1:16" x14ac:dyDescent="0.2">
      <c r="A1364" s="12" t="s">
        <v>1445</v>
      </c>
      <c r="B1364" s="12">
        <v>2013</v>
      </c>
      <c r="C1364" s="12" t="s">
        <v>167</v>
      </c>
      <c r="D1364" s="12" t="s">
        <v>157</v>
      </c>
      <c r="E1364" s="12">
        <v>35</v>
      </c>
      <c r="F1364" s="12">
        <v>104</v>
      </c>
      <c r="G1364" s="12">
        <v>13</v>
      </c>
      <c r="H1364" s="12">
        <v>27</v>
      </c>
      <c r="I1364" s="12">
        <v>10</v>
      </c>
      <c r="J1364" s="12">
        <v>0</v>
      </c>
      <c r="K1364" s="12">
        <v>2</v>
      </c>
      <c r="L1364" s="12">
        <v>11</v>
      </c>
      <c r="M1364" s="12">
        <v>2</v>
      </c>
      <c r="N1364" s="12">
        <v>3</v>
      </c>
      <c r="O1364" s="12">
        <v>10</v>
      </c>
      <c r="P1364" s="12">
        <v>23</v>
      </c>
    </row>
    <row r="1365" spans="1:16" x14ac:dyDescent="0.2">
      <c r="A1365" s="12" t="s">
        <v>1919</v>
      </c>
      <c r="B1365" s="12">
        <v>2013</v>
      </c>
      <c r="C1365" s="12" t="s">
        <v>181</v>
      </c>
      <c r="D1365" s="12" t="s">
        <v>157</v>
      </c>
      <c r="E1365" s="12">
        <v>34</v>
      </c>
      <c r="F1365" s="12">
        <v>104</v>
      </c>
      <c r="G1365" s="12">
        <v>15</v>
      </c>
      <c r="H1365" s="12">
        <v>27</v>
      </c>
      <c r="I1365" s="12">
        <v>6</v>
      </c>
      <c r="J1365" s="12">
        <v>0</v>
      </c>
      <c r="K1365" s="12">
        <v>0</v>
      </c>
      <c r="L1365" s="12">
        <v>5</v>
      </c>
      <c r="M1365" s="12">
        <v>0</v>
      </c>
      <c r="N1365" s="12">
        <v>2</v>
      </c>
      <c r="O1365" s="12">
        <v>2</v>
      </c>
      <c r="P1365" s="12">
        <v>28</v>
      </c>
    </row>
    <row r="1366" spans="1:16" x14ac:dyDescent="0.2">
      <c r="A1366" s="12" t="s">
        <v>1652</v>
      </c>
      <c r="B1366" s="12">
        <v>2013</v>
      </c>
      <c r="C1366" s="12" t="s">
        <v>165</v>
      </c>
      <c r="D1366" s="12" t="s">
        <v>157</v>
      </c>
      <c r="E1366" s="12">
        <v>56</v>
      </c>
      <c r="F1366" s="12">
        <v>105</v>
      </c>
      <c r="G1366" s="12">
        <v>17</v>
      </c>
      <c r="H1366" s="12">
        <v>25</v>
      </c>
      <c r="I1366" s="12">
        <v>5</v>
      </c>
      <c r="J1366" s="12">
        <v>0</v>
      </c>
      <c r="K1366" s="12">
        <v>4</v>
      </c>
      <c r="L1366" s="12">
        <v>13</v>
      </c>
      <c r="M1366" s="12">
        <v>5</v>
      </c>
      <c r="N1366" s="12">
        <v>1</v>
      </c>
      <c r="O1366" s="12">
        <v>4</v>
      </c>
      <c r="P1366" s="12">
        <v>36</v>
      </c>
    </row>
    <row r="1367" spans="1:16" x14ac:dyDescent="0.2">
      <c r="A1367" s="12" t="s">
        <v>1393</v>
      </c>
      <c r="B1367" s="12">
        <v>2013</v>
      </c>
      <c r="C1367" s="12" t="s">
        <v>174</v>
      </c>
      <c r="D1367" s="12" t="s">
        <v>161</v>
      </c>
      <c r="E1367" s="12">
        <v>50</v>
      </c>
      <c r="F1367" s="12">
        <v>105</v>
      </c>
      <c r="G1367" s="12">
        <v>5</v>
      </c>
      <c r="H1367" s="12">
        <v>19</v>
      </c>
      <c r="I1367" s="12">
        <v>3</v>
      </c>
      <c r="J1367" s="12">
        <v>0</v>
      </c>
      <c r="K1367" s="12">
        <v>1</v>
      </c>
      <c r="L1367" s="12">
        <v>7</v>
      </c>
      <c r="M1367" s="12">
        <v>0</v>
      </c>
      <c r="N1367" s="12">
        <v>0</v>
      </c>
      <c r="O1367" s="12">
        <v>2</v>
      </c>
      <c r="P1367" s="12">
        <v>32</v>
      </c>
    </row>
    <row r="1368" spans="1:16" x14ac:dyDescent="0.2">
      <c r="A1368" s="12" t="s">
        <v>1996</v>
      </c>
      <c r="B1368" s="12">
        <v>2013</v>
      </c>
      <c r="C1368" s="12" t="s">
        <v>185</v>
      </c>
      <c r="D1368" s="12" t="s">
        <v>161</v>
      </c>
      <c r="E1368" s="12">
        <v>62</v>
      </c>
      <c r="F1368" s="12">
        <v>105</v>
      </c>
      <c r="G1368" s="12">
        <v>12</v>
      </c>
      <c r="H1368" s="12">
        <v>23</v>
      </c>
      <c r="I1368" s="12">
        <v>2</v>
      </c>
      <c r="J1368" s="12">
        <v>0</v>
      </c>
      <c r="K1368" s="12">
        <v>0</v>
      </c>
      <c r="L1368" s="12">
        <v>5</v>
      </c>
      <c r="M1368" s="12">
        <v>0</v>
      </c>
      <c r="N1368" s="12">
        <v>0</v>
      </c>
      <c r="O1368" s="12">
        <v>6</v>
      </c>
      <c r="P1368" s="12">
        <v>24</v>
      </c>
    </row>
    <row r="1369" spans="1:16" x14ac:dyDescent="0.2">
      <c r="A1369" s="12" t="s">
        <v>1501</v>
      </c>
      <c r="B1369" s="12">
        <v>2013</v>
      </c>
      <c r="C1369" s="12" t="s">
        <v>171</v>
      </c>
      <c r="D1369" s="12" t="s">
        <v>157</v>
      </c>
      <c r="E1369" s="12">
        <v>28</v>
      </c>
      <c r="F1369" s="12">
        <v>105</v>
      </c>
      <c r="G1369" s="12">
        <v>12</v>
      </c>
      <c r="H1369" s="12">
        <v>23</v>
      </c>
      <c r="I1369" s="12">
        <v>7</v>
      </c>
      <c r="J1369" s="12">
        <v>0</v>
      </c>
      <c r="K1369" s="12">
        <v>2</v>
      </c>
      <c r="L1369" s="12">
        <v>8</v>
      </c>
      <c r="M1369" s="12">
        <v>0</v>
      </c>
      <c r="N1369" s="12">
        <v>0</v>
      </c>
      <c r="O1369" s="12">
        <v>8</v>
      </c>
      <c r="P1369" s="12">
        <v>31</v>
      </c>
    </row>
    <row r="1370" spans="1:16" x14ac:dyDescent="0.2">
      <c r="A1370" s="12" t="s">
        <v>1952</v>
      </c>
      <c r="B1370" s="12">
        <v>2013</v>
      </c>
      <c r="C1370" s="12" t="s">
        <v>171</v>
      </c>
      <c r="D1370" s="12" t="s">
        <v>157</v>
      </c>
      <c r="E1370" s="12">
        <v>34</v>
      </c>
      <c r="F1370" s="12">
        <v>106</v>
      </c>
      <c r="G1370" s="12">
        <v>9</v>
      </c>
      <c r="H1370" s="12">
        <v>25</v>
      </c>
      <c r="I1370" s="12">
        <v>4</v>
      </c>
      <c r="J1370" s="12">
        <v>0</v>
      </c>
      <c r="K1370" s="12">
        <v>1</v>
      </c>
      <c r="L1370" s="12">
        <v>9</v>
      </c>
      <c r="M1370" s="12">
        <v>3</v>
      </c>
      <c r="N1370" s="12">
        <v>1</v>
      </c>
      <c r="O1370" s="12">
        <v>6</v>
      </c>
      <c r="P1370" s="12">
        <v>19</v>
      </c>
    </row>
    <row r="1371" spans="1:16" x14ac:dyDescent="0.2">
      <c r="A1371" s="12" t="s">
        <v>1413</v>
      </c>
      <c r="B1371" s="12">
        <v>2013</v>
      </c>
      <c r="C1371" s="12" t="s">
        <v>174</v>
      </c>
      <c r="D1371" s="12" t="s">
        <v>161</v>
      </c>
      <c r="E1371" s="12">
        <v>30</v>
      </c>
      <c r="F1371" s="12">
        <v>107</v>
      </c>
      <c r="G1371" s="12">
        <v>14</v>
      </c>
      <c r="H1371" s="12">
        <v>34</v>
      </c>
      <c r="I1371" s="12">
        <v>9</v>
      </c>
      <c r="J1371" s="12">
        <v>0</v>
      </c>
      <c r="K1371" s="12">
        <v>3</v>
      </c>
      <c r="L1371" s="12">
        <v>17</v>
      </c>
      <c r="M1371" s="12">
        <v>0</v>
      </c>
      <c r="N1371" s="12">
        <v>0</v>
      </c>
      <c r="O1371" s="12">
        <v>6</v>
      </c>
      <c r="P1371" s="12">
        <v>20</v>
      </c>
    </row>
    <row r="1372" spans="1:16" x14ac:dyDescent="0.2">
      <c r="A1372" s="12" t="s">
        <v>1473</v>
      </c>
      <c r="B1372" s="12">
        <v>2013</v>
      </c>
      <c r="C1372" s="12" t="s">
        <v>181</v>
      </c>
      <c r="D1372" s="12" t="s">
        <v>157</v>
      </c>
      <c r="E1372" s="12">
        <v>44</v>
      </c>
      <c r="F1372" s="12">
        <v>107</v>
      </c>
      <c r="G1372" s="12">
        <v>14</v>
      </c>
      <c r="H1372" s="12">
        <v>22</v>
      </c>
      <c r="I1372" s="12">
        <v>4</v>
      </c>
      <c r="J1372" s="12">
        <v>0</v>
      </c>
      <c r="K1372" s="12">
        <v>4</v>
      </c>
      <c r="L1372" s="12">
        <v>9</v>
      </c>
      <c r="M1372" s="12">
        <v>0</v>
      </c>
      <c r="N1372" s="12">
        <v>1</v>
      </c>
      <c r="O1372" s="12">
        <v>6</v>
      </c>
      <c r="P1372" s="12">
        <v>29</v>
      </c>
    </row>
    <row r="1373" spans="1:16" x14ac:dyDescent="0.2">
      <c r="A1373" s="12" t="s">
        <v>1536</v>
      </c>
      <c r="B1373" s="12">
        <v>2013</v>
      </c>
      <c r="C1373" s="12" t="s">
        <v>159</v>
      </c>
      <c r="D1373" s="12" t="s">
        <v>157</v>
      </c>
      <c r="E1373" s="12">
        <v>35</v>
      </c>
      <c r="F1373" s="12">
        <v>107</v>
      </c>
      <c r="G1373" s="12">
        <v>11</v>
      </c>
      <c r="H1373" s="12">
        <v>21</v>
      </c>
      <c r="I1373" s="12">
        <v>7</v>
      </c>
      <c r="J1373" s="12">
        <v>0</v>
      </c>
      <c r="K1373" s="12">
        <v>3</v>
      </c>
      <c r="L1373" s="12">
        <v>9</v>
      </c>
      <c r="M1373" s="12">
        <v>0</v>
      </c>
      <c r="N1373" s="12">
        <v>0</v>
      </c>
      <c r="O1373" s="12">
        <v>12</v>
      </c>
      <c r="P1373" s="12">
        <v>45</v>
      </c>
    </row>
    <row r="1374" spans="1:16" x14ac:dyDescent="0.2">
      <c r="A1374" s="12" t="s">
        <v>1941</v>
      </c>
      <c r="B1374" s="12">
        <v>2013</v>
      </c>
      <c r="C1374" s="12" t="s">
        <v>164</v>
      </c>
      <c r="D1374" s="12" t="s">
        <v>157</v>
      </c>
      <c r="E1374" s="12">
        <v>35</v>
      </c>
      <c r="F1374" s="12">
        <v>107</v>
      </c>
      <c r="G1374" s="12">
        <v>11</v>
      </c>
      <c r="H1374" s="12">
        <v>31</v>
      </c>
      <c r="I1374" s="12">
        <v>13</v>
      </c>
      <c r="J1374" s="12">
        <v>1</v>
      </c>
      <c r="K1374" s="12">
        <v>1</v>
      </c>
      <c r="L1374" s="12">
        <v>13</v>
      </c>
      <c r="M1374" s="12">
        <v>1</v>
      </c>
      <c r="N1374" s="12">
        <v>0</v>
      </c>
      <c r="O1374" s="12">
        <v>14</v>
      </c>
      <c r="P1374" s="12">
        <v>29</v>
      </c>
    </row>
    <row r="1375" spans="1:16" x14ac:dyDescent="0.2">
      <c r="A1375" s="12" t="s">
        <v>1711</v>
      </c>
      <c r="B1375" s="12">
        <v>2013</v>
      </c>
      <c r="C1375" s="12" t="s">
        <v>160</v>
      </c>
      <c r="D1375" s="12" t="s">
        <v>161</v>
      </c>
      <c r="E1375" s="12">
        <v>35</v>
      </c>
      <c r="F1375" s="12">
        <v>108</v>
      </c>
      <c r="G1375" s="12">
        <v>10</v>
      </c>
      <c r="H1375" s="12">
        <v>26</v>
      </c>
      <c r="I1375" s="12">
        <v>2</v>
      </c>
      <c r="J1375" s="12">
        <v>0</v>
      </c>
      <c r="K1375" s="12">
        <v>5</v>
      </c>
      <c r="L1375" s="12">
        <v>16</v>
      </c>
      <c r="M1375" s="12">
        <v>0</v>
      </c>
      <c r="N1375" s="12">
        <v>1</v>
      </c>
      <c r="O1375" s="12">
        <v>7</v>
      </c>
      <c r="P1375" s="12">
        <v>43</v>
      </c>
    </row>
    <row r="1376" spans="1:16" x14ac:dyDescent="0.2">
      <c r="A1376" s="12" t="s">
        <v>1797</v>
      </c>
      <c r="B1376" s="12">
        <v>2013</v>
      </c>
      <c r="C1376" s="12" t="s">
        <v>181</v>
      </c>
      <c r="D1376" s="12" t="s">
        <v>157</v>
      </c>
      <c r="E1376" s="12">
        <v>47</v>
      </c>
      <c r="F1376" s="12">
        <v>108</v>
      </c>
      <c r="G1376" s="12">
        <v>9</v>
      </c>
      <c r="H1376" s="12">
        <v>28</v>
      </c>
      <c r="I1376" s="12">
        <v>3</v>
      </c>
      <c r="J1376" s="12">
        <v>0</v>
      </c>
      <c r="K1376" s="12">
        <v>0</v>
      </c>
      <c r="L1376" s="12">
        <v>10</v>
      </c>
      <c r="M1376" s="12">
        <v>1</v>
      </c>
      <c r="N1376" s="12">
        <v>0</v>
      </c>
      <c r="O1376" s="12">
        <v>7</v>
      </c>
      <c r="P1376" s="12">
        <v>24</v>
      </c>
    </row>
    <row r="1377" spans="1:16" x14ac:dyDescent="0.2">
      <c r="A1377" s="12" t="s">
        <v>1990</v>
      </c>
      <c r="B1377" s="12">
        <v>2013</v>
      </c>
      <c r="C1377" s="12" t="s">
        <v>163</v>
      </c>
      <c r="D1377" s="12" t="s">
        <v>161</v>
      </c>
      <c r="E1377" s="12">
        <v>40</v>
      </c>
      <c r="F1377" s="12">
        <v>109</v>
      </c>
      <c r="G1377" s="12">
        <v>6</v>
      </c>
      <c r="H1377" s="12">
        <v>20</v>
      </c>
      <c r="I1377" s="12">
        <v>2</v>
      </c>
      <c r="J1377" s="12">
        <v>1</v>
      </c>
      <c r="K1377" s="12">
        <v>1</v>
      </c>
      <c r="L1377" s="12">
        <v>5</v>
      </c>
      <c r="M1377" s="12">
        <v>3</v>
      </c>
      <c r="N1377" s="12">
        <v>1</v>
      </c>
      <c r="O1377" s="12">
        <v>6</v>
      </c>
      <c r="P1377" s="12">
        <v>27</v>
      </c>
    </row>
    <row r="1378" spans="1:16" x14ac:dyDescent="0.2">
      <c r="A1378" s="12" t="s">
        <v>1788</v>
      </c>
      <c r="B1378" s="12">
        <v>2013</v>
      </c>
      <c r="C1378" s="12" t="s">
        <v>181</v>
      </c>
      <c r="D1378" s="12" t="s">
        <v>157</v>
      </c>
      <c r="E1378" s="12">
        <v>33</v>
      </c>
      <c r="F1378" s="12">
        <v>109</v>
      </c>
      <c r="G1378" s="12">
        <v>10</v>
      </c>
      <c r="H1378" s="12">
        <v>24</v>
      </c>
      <c r="I1378" s="12">
        <v>1</v>
      </c>
      <c r="J1378" s="12">
        <v>2</v>
      </c>
      <c r="K1378" s="12">
        <v>3</v>
      </c>
      <c r="L1378" s="12">
        <v>18</v>
      </c>
      <c r="M1378" s="12">
        <v>2</v>
      </c>
      <c r="N1378" s="12">
        <v>1</v>
      </c>
      <c r="O1378" s="12">
        <v>8</v>
      </c>
      <c r="P1378" s="12">
        <v>36</v>
      </c>
    </row>
    <row r="1379" spans="1:16" x14ac:dyDescent="0.2">
      <c r="A1379" s="12" t="s">
        <v>1626</v>
      </c>
      <c r="B1379" s="12">
        <v>2013</v>
      </c>
      <c r="C1379" s="12" t="s">
        <v>171</v>
      </c>
      <c r="D1379" s="12" t="s">
        <v>157</v>
      </c>
      <c r="E1379" s="12">
        <v>36</v>
      </c>
      <c r="F1379" s="12">
        <v>110</v>
      </c>
      <c r="G1379" s="12">
        <v>15</v>
      </c>
      <c r="H1379" s="12">
        <v>26</v>
      </c>
      <c r="I1379" s="12">
        <v>6</v>
      </c>
      <c r="J1379" s="12">
        <v>0</v>
      </c>
      <c r="K1379" s="12">
        <v>6</v>
      </c>
      <c r="L1379" s="12">
        <v>19</v>
      </c>
      <c r="M1379" s="12">
        <v>0</v>
      </c>
      <c r="N1379" s="12">
        <v>1</v>
      </c>
      <c r="O1379" s="12">
        <v>8</v>
      </c>
      <c r="P1379" s="12">
        <v>31</v>
      </c>
    </row>
    <row r="1380" spans="1:16" x14ac:dyDescent="0.2">
      <c r="A1380" s="12" t="s">
        <v>1550</v>
      </c>
      <c r="B1380" s="12">
        <v>2013</v>
      </c>
      <c r="C1380" s="12" t="s">
        <v>165</v>
      </c>
      <c r="D1380" s="12" t="s">
        <v>157</v>
      </c>
      <c r="E1380" s="12">
        <v>62</v>
      </c>
      <c r="F1380" s="12">
        <v>112</v>
      </c>
      <c r="G1380" s="12">
        <v>15</v>
      </c>
      <c r="H1380" s="12">
        <v>24</v>
      </c>
      <c r="I1380" s="12">
        <v>4</v>
      </c>
      <c r="J1380" s="12">
        <v>1</v>
      </c>
      <c r="K1380" s="12">
        <v>1</v>
      </c>
      <c r="L1380" s="12">
        <v>10</v>
      </c>
      <c r="M1380" s="12">
        <v>9</v>
      </c>
      <c r="N1380" s="12">
        <v>2</v>
      </c>
      <c r="O1380" s="12">
        <v>9</v>
      </c>
      <c r="P1380" s="12">
        <v>20</v>
      </c>
    </row>
    <row r="1381" spans="1:16" x14ac:dyDescent="0.2">
      <c r="A1381" s="12" t="s">
        <v>1329</v>
      </c>
      <c r="B1381" s="12">
        <v>2013</v>
      </c>
      <c r="C1381" s="12" t="s">
        <v>166</v>
      </c>
      <c r="D1381" s="12" t="s">
        <v>161</v>
      </c>
      <c r="E1381" s="12">
        <v>41</v>
      </c>
      <c r="F1381" s="12">
        <v>113</v>
      </c>
      <c r="G1381" s="12">
        <v>14</v>
      </c>
      <c r="H1381" s="12">
        <v>20</v>
      </c>
      <c r="I1381" s="12">
        <v>3</v>
      </c>
      <c r="J1381" s="12">
        <v>0</v>
      </c>
      <c r="K1381" s="12">
        <v>1</v>
      </c>
      <c r="L1381" s="12">
        <v>8</v>
      </c>
      <c r="M1381" s="12">
        <v>0</v>
      </c>
      <c r="N1381" s="12">
        <v>0</v>
      </c>
      <c r="O1381" s="12">
        <v>3</v>
      </c>
      <c r="P1381" s="12">
        <v>26</v>
      </c>
    </row>
    <row r="1382" spans="1:16" x14ac:dyDescent="0.2">
      <c r="A1382" s="12" t="s">
        <v>1793</v>
      </c>
      <c r="B1382" s="12">
        <v>2013</v>
      </c>
      <c r="C1382" s="12" t="s">
        <v>175</v>
      </c>
      <c r="D1382" s="12" t="s">
        <v>157</v>
      </c>
      <c r="E1382" s="12">
        <v>28</v>
      </c>
      <c r="F1382" s="12">
        <v>113</v>
      </c>
      <c r="G1382" s="12">
        <v>9</v>
      </c>
      <c r="H1382" s="12">
        <v>32</v>
      </c>
      <c r="I1382" s="12">
        <v>4</v>
      </c>
      <c r="J1382" s="12">
        <v>1</v>
      </c>
      <c r="K1382" s="12">
        <v>1</v>
      </c>
      <c r="L1382" s="12">
        <v>11</v>
      </c>
      <c r="M1382" s="12">
        <v>1</v>
      </c>
      <c r="N1382" s="12">
        <v>3</v>
      </c>
      <c r="O1382" s="12">
        <v>8</v>
      </c>
      <c r="P1382" s="12">
        <v>21</v>
      </c>
    </row>
    <row r="1383" spans="1:16" x14ac:dyDescent="0.2">
      <c r="A1383" s="12" t="s">
        <v>1783</v>
      </c>
      <c r="B1383" s="12">
        <v>2013</v>
      </c>
      <c r="C1383" s="12" t="s">
        <v>174</v>
      </c>
      <c r="D1383" s="12" t="s">
        <v>161</v>
      </c>
      <c r="E1383" s="12">
        <v>41</v>
      </c>
      <c r="F1383" s="12">
        <v>115</v>
      </c>
      <c r="G1383" s="12">
        <v>9</v>
      </c>
      <c r="H1383" s="12">
        <v>25</v>
      </c>
      <c r="I1383" s="12">
        <v>6</v>
      </c>
      <c r="J1383" s="12">
        <v>0</v>
      </c>
      <c r="K1383" s="12">
        <v>3</v>
      </c>
      <c r="L1383" s="12">
        <v>14</v>
      </c>
      <c r="M1383" s="12">
        <v>0</v>
      </c>
      <c r="N1383" s="12">
        <v>0</v>
      </c>
      <c r="O1383" s="12">
        <v>5</v>
      </c>
      <c r="P1383" s="12">
        <v>24</v>
      </c>
    </row>
    <row r="1384" spans="1:16" x14ac:dyDescent="0.2">
      <c r="A1384" s="12" t="s">
        <v>1649</v>
      </c>
      <c r="B1384" s="12">
        <v>2013</v>
      </c>
      <c r="C1384" s="12" t="s">
        <v>177</v>
      </c>
      <c r="D1384" s="12" t="s">
        <v>161</v>
      </c>
      <c r="E1384" s="12">
        <v>45</v>
      </c>
      <c r="F1384" s="12">
        <v>118</v>
      </c>
      <c r="G1384" s="12">
        <v>12</v>
      </c>
      <c r="H1384" s="12">
        <v>15</v>
      </c>
      <c r="I1384" s="12">
        <v>2</v>
      </c>
      <c r="J1384" s="12">
        <v>0</v>
      </c>
      <c r="K1384" s="12">
        <v>1</v>
      </c>
      <c r="L1384" s="12">
        <v>6</v>
      </c>
      <c r="M1384" s="12">
        <v>0</v>
      </c>
      <c r="N1384" s="12">
        <v>0</v>
      </c>
      <c r="O1384" s="12">
        <v>5</v>
      </c>
      <c r="P1384" s="12">
        <v>20</v>
      </c>
    </row>
    <row r="1385" spans="1:16" x14ac:dyDescent="0.2">
      <c r="A1385" s="12" t="s">
        <v>1975</v>
      </c>
      <c r="B1385" s="12">
        <v>2013</v>
      </c>
      <c r="C1385" s="12" t="s">
        <v>164</v>
      </c>
      <c r="D1385" s="12" t="s">
        <v>157</v>
      </c>
      <c r="E1385" s="12">
        <v>34</v>
      </c>
      <c r="F1385" s="12">
        <v>119</v>
      </c>
      <c r="G1385" s="12">
        <v>11</v>
      </c>
      <c r="H1385" s="12">
        <v>30</v>
      </c>
      <c r="I1385" s="12">
        <v>5</v>
      </c>
      <c r="J1385" s="12">
        <v>0</v>
      </c>
      <c r="K1385" s="12">
        <v>2</v>
      </c>
      <c r="L1385" s="12">
        <v>8</v>
      </c>
      <c r="M1385" s="12">
        <v>0</v>
      </c>
      <c r="N1385" s="12">
        <v>0</v>
      </c>
      <c r="O1385" s="12">
        <v>2</v>
      </c>
      <c r="P1385" s="12">
        <v>28</v>
      </c>
    </row>
    <row r="1386" spans="1:16" x14ac:dyDescent="0.2">
      <c r="A1386" s="12" t="s">
        <v>1623</v>
      </c>
      <c r="B1386" s="12">
        <v>2013</v>
      </c>
      <c r="C1386" s="12" t="s">
        <v>165</v>
      </c>
      <c r="D1386" s="12" t="s">
        <v>157</v>
      </c>
      <c r="E1386" s="12">
        <v>44</v>
      </c>
      <c r="F1386" s="12">
        <v>119</v>
      </c>
      <c r="G1386" s="12">
        <v>14</v>
      </c>
      <c r="H1386" s="12">
        <v>31</v>
      </c>
      <c r="I1386" s="12">
        <v>7</v>
      </c>
      <c r="J1386" s="12">
        <v>0</v>
      </c>
      <c r="K1386" s="12">
        <v>4</v>
      </c>
      <c r="L1386" s="12">
        <v>13</v>
      </c>
      <c r="M1386" s="12">
        <v>1</v>
      </c>
      <c r="N1386" s="12">
        <v>0</v>
      </c>
      <c r="O1386" s="12">
        <v>15</v>
      </c>
      <c r="P1386" s="12">
        <v>25</v>
      </c>
    </row>
    <row r="1387" spans="1:16" x14ac:dyDescent="0.2">
      <c r="A1387" s="12" t="s">
        <v>1901</v>
      </c>
      <c r="B1387" s="12">
        <v>2013</v>
      </c>
      <c r="C1387" s="12" t="s">
        <v>158</v>
      </c>
      <c r="D1387" s="12" t="s">
        <v>157</v>
      </c>
      <c r="E1387" s="12">
        <v>52</v>
      </c>
      <c r="F1387" s="12">
        <v>120</v>
      </c>
      <c r="G1387" s="12">
        <v>16</v>
      </c>
      <c r="H1387" s="12">
        <v>29</v>
      </c>
      <c r="I1387" s="12">
        <v>4</v>
      </c>
      <c r="J1387" s="12">
        <v>0</v>
      </c>
      <c r="K1387" s="12">
        <v>2</v>
      </c>
      <c r="L1387" s="12">
        <v>6</v>
      </c>
      <c r="M1387" s="12">
        <v>1</v>
      </c>
      <c r="N1387" s="12">
        <v>6</v>
      </c>
      <c r="O1387" s="12">
        <v>13</v>
      </c>
      <c r="P1387" s="12">
        <v>20</v>
      </c>
    </row>
    <row r="1388" spans="1:16" x14ac:dyDescent="0.2">
      <c r="A1388" s="12" t="s">
        <v>1741</v>
      </c>
      <c r="B1388" s="12">
        <v>2013</v>
      </c>
      <c r="C1388" s="12" t="s">
        <v>164</v>
      </c>
      <c r="D1388" s="12" t="s">
        <v>157</v>
      </c>
      <c r="E1388" s="12">
        <v>45</v>
      </c>
      <c r="F1388" s="12">
        <v>120</v>
      </c>
      <c r="G1388" s="12">
        <v>11</v>
      </c>
      <c r="H1388" s="12">
        <v>21</v>
      </c>
      <c r="I1388" s="12">
        <v>3</v>
      </c>
      <c r="J1388" s="12">
        <v>1</v>
      </c>
      <c r="K1388" s="12">
        <v>1</v>
      </c>
      <c r="L1388" s="12">
        <v>8</v>
      </c>
      <c r="M1388" s="12">
        <v>0</v>
      </c>
      <c r="N1388" s="12">
        <v>0</v>
      </c>
      <c r="O1388" s="12">
        <v>12</v>
      </c>
      <c r="P1388" s="12">
        <v>25</v>
      </c>
    </row>
    <row r="1389" spans="1:16" x14ac:dyDescent="0.2">
      <c r="A1389" s="12" t="s">
        <v>1983</v>
      </c>
      <c r="B1389" s="12">
        <v>2013</v>
      </c>
      <c r="C1389" s="12" t="s">
        <v>186</v>
      </c>
      <c r="D1389" s="12" t="s">
        <v>161</v>
      </c>
      <c r="E1389" s="12">
        <v>34</v>
      </c>
      <c r="F1389" s="12">
        <v>121</v>
      </c>
      <c r="G1389" s="12">
        <v>17</v>
      </c>
      <c r="H1389" s="12">
        <v>35</v>
      </c>
      <c r="I1389" s="12">
        <v>5</v>
      </c>
      <c r="J1389" s="12">
        <v>0</v>
      </c>
      <c r="K1389" s="12">
        <v>0</v>
      </c>
      <c r="L1389" s="12">
        <v>10</v>
      </c>
      <c r="M1389" s="12">
        <v>0</v>
      </c>
      <c r="N1389" s="12">
        <v>3</v>
      </c>
      <c r="O1389" s="12">
        <v>9</v>
      </c>
      <c r="P1389" s="12">
        <v>26</v>
      </c>
    </row>
    <row r="1390" spans="1:16" x14ac:dyDescent="0.2">
      <c r="A1390" s="12" t="s">
        <v>1450</v>
      </c>
      <c r="B1390" s="12">
        <v>2013</v>
      </c>
      <c r="C1390" s="12" t="s">
        <v>160</v>
      </c>
      <c r="D1390" s="12" t="s">
        <v>161</v>
      </c>
      <c r="E1390" s="12">
        <v>47</v>
      </c>
      <c r="F1390" s="12">
        <v>121</v>
      </c>
      <c r="G1390" s="12">
        <v>12</v>
      </c>
      <c r="H1390" s="12">
        <v>34</v>
      </c>
      <c r="I1390" s="12">
        <v>8</v>
      </c>
      <c r="J1390" s="12">
        <v>0</v>
      </c>
      <c r="K1390" s="12">
        <v>1</v>
      </c>
      <c r="L1390" s="12">
        <v>13</v>
      </c>
      <c r="M1390" s="12">
        <v>1</v>
      </c>
      <c r="N1390" s="12">
        <v>1</v>
      </c>
      <c r="O1390" s="12">
        <v>14</v>
      </c>
      <c r="P1390" s="12">
        <v>23</v>
      </c>
    </row>
    <row r="1391" spans="1:16" x14ac:dyDescent="0.2">
      <c r="A1391" s="12" t="s">
        <v>1509</v>
      </c>
      <c r="B1391" s="12">
        <v>2013</v>
      </c>
      <c r="C1391" s="12" t="s">
        <v>172</v>
      </c>
      <c r="D1391" s="12" t="s">
        <v>161</v>
      </c>
      <c r="E1391" s="12">
        <v>38</v>
      </c>
      <c r="F1391" s="12">
        <v>123</v>
      </c>
      <c r="G1391" s="12">
        <v>12</v>
      </c>
      <c r="H1391" s="12">
        <v>33</v>
      </c>
      <c r="I1391" s="12">
        <v>2</v>
      </c>
      <c r="J1391" s="12">
        <v>2</v>
      </c>
      <c r="K1391" s="12">
        <v>2</v>
      </c>
      <c r="L1391" s="12">
        <v>9</v>
      </c>
      <c r="M1391" s="12">
        <v>3</v>
      </c>
      <c r="N1391" s="12">
        <v>3</v>
      </c>
      <c r="O1391" s="12">
        <v>8</v>
      </c>
      <c r="P1391" s="12">
        <v>31</v>
      </c>
    </row>
    <row r="1392" spans="1:16" x14ac:dyDescent="0.2">
      <c r="A1392" s="12" t="s">
        <v>1829</v>
      </c>
      <c r="B1392" s="12">
        <v>2013</v>
      </c>
      <c r="C1392" s="12" t="s">
        <v>180</v>
      </c>
      <c r="D1392" s="12" t="s">
        <v>161</v>
      </c>
      <c r="E1392" s="12">
        <v>51</v>
      </c>
      <c r="F1392" s="12">
        <v>123</v>
      </c>
      <c r="G1392" s="12">
        <v>13</v>
      </c>
      <c r="H1392" s="12">
        <v>25</v>
      </c>
      <c r="I1392" s="12">
        <v>6</v>
      </c>
      <c r="J1392" s="12">
        <v>1</v>
      </c>
      <c r="K1392" s="12">
        <v>1</v>
      </c>
      <c r="L1392" s="12">
        <v>13</v>
      </c>
      <c r="M1392" s="12">
        <v>0</v>
      </c>
      <c r="N1392" s="12">
        <v>0</v>
      </c>
      <c r="O1392" s="12">
        <v>4</v>
      </c>
      <c r="P1392" s="12">
        <v>25</v>
      </c>
    </row>
    <row r="1393" spans="1:16" x14ac:dyDescent="0.2">
      <c r="A1393" s="12" t="s">
        <v>1449</v>
      </c>
      <c r="B1393" s="12">
        <v>2013</v>
      </c>
      <c r="C1393" s="12" t="s">
        <v>160</v>
      </c>
      <c r="D1393" s="12" t="s">
        <v>161</v>
      </c>
      <c r="E1393" s="12">
        <v>74</v>
      </c>
      <c r="F1393" s="12">
        <v>123</v>
      </c>
      <c r="G1393" s="12">
        <v>13</v>
      </c>
      <c r="H1393" s="12">
        <v>30</v>
      </c>
      <c r="I1393" s="12">
        <v>7</v>
      </c>
      <c r="J1393" s="12">
        <v>1</v>
      </c>
      <c r="K1393" s="12">
        <v>1</v>
      </c>
      <c r="L1393" s="12">
        <v>11</v>
      </c>
      <c r="M1393" s="12">
        <v>0</v>
      </c>
      <c r="N1393" s="12">
        <v>0</v>
      </c>
      <c r="O1393" s="12">
        <v>6</v>
      </c>
      <c r="P1393" s="12">
        <v>32</v>
      </c>
    </row>
    <row r="1394" spans="1:16" x14ac:dyDescent="0.2">
      <c r="A1394" s="12" t="s">
        <v>1978</v>
      </c>
      <c r="B1394" s="12">
        <v>2013</v>
      </c>
      <c r="C1394" s="12" t="s">
        <v>181</v>
      </c>
      <c r="D1394" s="12" t="s">
        <v>157</v>
      </c>
      <c r="E1394" s="12">
        <v>40</v>
      </c>
      <c r="F1394" s="12">
        <v>125</v>
      </c>
      <c r="G1394" s="12">
        <v>16</v>
      </c>
      <c r="H1394" s="12">
        <v>35</v>
      </c>
      <c r="I1394" s="12">
        <v>8</v>
      </c>
      <c r="J1394" s="12">
        <v>1</v>
      </c>
      <c r="K1394" s="12">
        <v>1</v>
      </c>
      <c r="L1394" s="12">
        <v>16</v>
      </c>
      <c r="M1394" s="12">
        <v>0</v>
      </c>
      <c r="N1394" s="12">
        <v>0</v>
      </c>
      <c r="O1394" s="12">
        <v>10</v>
      </c>
      <c r="P1394" s="12">
        <v>38</v>
      </c>
    </row>
    <row r="1395" spans="1:16" x14ac:dyDescent="0.2">
      <c r="A1395" s="12" t="s">
        <v>1867</v>
      </c>
      <c r="B1395" s="12">
        <v>2013</v>
      </c>
      <c r="C1395" s="12" t="s">
        <v>158</v>
      </c>
      <c r="D1395" s="12" t="s">
        <v>157</v>
      </c>
      <c r="E1395" s="12">
        <v>48</v>
      </c>
      <c r="F1395" s="12">
        <v>125</v>
      </c>
      <c r="G1395" s="12">
        <v>8</v>
      </c>
      <c r="H1395" s="12">
        <v>24</v>
      </c>
      <c r="I1395" s="12">
        <v>4</v>
      </c>
      <c r="J1395" s="12">
        <v>0</v>
      </c>
      <c r="K1395" s="12">
        <v>1</v>
      </c>
      <c r="L1395" s="12">
        <v>10</v>
      </c>
      <c r="M1395" s="12">
        <v>4</v>
      </c>
      <c r="N1395" s="12">
        <v>4</v>
      </c>
      <c r="O1395" s="12">
        <v>6</v>
      </c>
      <c r="P1395" s="12">
        <v>44</v>
      </c>
    </row>
    <row r="1396" spans="1:16" x14ac:dyDescent="0.2">
      <c r="A1396" s="12" t="s">
        <v>1454</v>
      </c>
      <c r="B1396" s="12">
        <v>2013</v>
      </c>
      <c r="C1396" s="12" t="s">
        <v>186</v>
      </c>
      <c r="D1396" s="12" t="s">
        <v>161</v>
      </c>
      <c r="E1396" s="12">
        <v>81</v>
      </c>
      <c r="F1396" s="12">
        <v>128</v>
      </c>
      <c r="G1396" s="12">
        <v>11</v>
      </c>
      <c r="H1396" s="12">
        <v>23</v>
      </c>
      <c r="I1396" s="12">
        <v>4</v>
      </c>
      <c r="J1396" s="12">
        <v>0</v>
      </c>
      <c r="K1396" s="12">
        <v>2</v>
      </c>
      <c r="L1396" s="12">
        <v>7</v>
      </c>
      <c r="M1396" s="12">
        <v>1</v>
      </c>
      <c r="N1396" s="12">
        <v>0</v>
      </c>
      <c r="O1396" s="12">
        <v>8</v>
      </c>
      <c r="P1396" s="12">
        <v>44</v>
      </c>
    </row>
    <row r="1397" spans="1:16" x14ac:dyDescent="0.2">
      <c r="A1397" s="12" t="s">
        <v>1734</v>
      </c>
      <c r="B1397" s="12">
        <v>2013</v>
      </c>
      <c r="C1397" s="12" t="s">
        <v>165</v>
      </c>
      <c r="D1397" s="12" t="s">
        <v>157</v>
      </c>
      <c r="E1397" s="12">
        <v>40</v>
      </c>
      <c r="F1397" s="12">
        <v>128</v>
      </c>
      <c r="G1397" s="12">
        <v>17</v>
      </c>
      <c r="H1397" s="12">
        <v>25</v>
      </c>
      <c r="I1397" s="12">
        <v>3</v>
      </c>
      <c r="J1397" s="12">
        <v>0</v>
      </c>
      <c r="K1397" s="12">
        <v>5</v>
      </c>
      <c r="L1397" s="12">
        <v>12</v>
      </c>
      <c r="M1397" s="12">
        <v>0</v>
      </c>
      <c r="N1397" s="12">
        <v>1</v>
      </c>
      <c r="O1397" s="12">
        <v>10</v>
      </c>
      <c r="P1397" s="12">
        <v>41</v>
      </c>
    </row>
    <row r="1398" spans="1:16" x14ac:dyDescent="0.2">
      <c r="A1398" s="12" t="s">
        <v>1394</v>
      </c>
      <c r="B1398" s="12">
        <v>2013</v>
      </c>
      <c r="C1398" s="12" t="s">
        <v>179</v>
      </c>
      <c r="D1398" s="12" t="s">
        <v>161</v>
      </c>
      <c r="E1398" s="12">
        <v>63</v>
      </c>
      <c r="F1398" s="12">
        <v>129</v>
      </c>
      <c r="G1398" s="12">
        <v>6</v>
      </c>
      <c r="H1398" s="12">
        <v>27</v>
      </c>
      <c r="I1398" s="12">
        <v>8</v>
      </c>
      <c r="J1398" s="12">
        <v>0</v>
      </c>
      <c r="K1398" s="12">
        <v>0</v>
      </c>
      <c r="L1398" s="12">
        <v>11</v>
      </c>
      <c r="M1398" s="12">
        <v>0</v>
      </c>
      <c r="N1398" s="12">
        <v>0</v>
      </c>
      <c r="O1398" s="12">
        <v>9</v>
      </c>
      <c r="P1398" s="12">
        <v>13</v>
      </c>
    </row>
    <row r="1399" spans="1:16" x14ac:dyDescent="0.2">
      <c r="A1399" s="12" t="s">
        <v>1426</v>
      </c>
      <c r="B1399" s="12">
        <v>2013</v>
      </c>
      <c r="C1399" s="12" t="s">
        <v>179</v>
      </c>
      <c r="D1399" s="12" t="s">
        <v>161</v>
      </c>
      <c r="E1399" s="12">
        <v>38</v>
      </c>
      <c r="F1399" s="12">
        <v>129</v>
      </c>
      <c r="G1399" s="12">
        <v>7</v>
      </c>
      <c r="H1399" s="12">
        <v>31</v>
      </c>
      <c r="I1399" s="12">
        <v>5</v>
      </c>
      <c r="J1399" s="12">
        <v>0</v>
      </c>
      <c r="K1399" s="12">
        <v>2</v>
      </c>
      <c r="L1399" s="12">
        <v>12</v>
      </c>
      <c r="M1399" s="12">
        <v>0</v>
      </c>
      <c r="N1399" s="12">
        <v>0</v>
      </c>
      <c r="O1399" s="12">
        <v>10</v>
      </c>
      <c r="P1399" s="12">
        <v>29</v>
      </c>
    </row>
    <row r="1400" spans="1:16" x14ac:dyDescent="0.2">
      <c r="A1400" s="12" t="s">
        <v>1878</v>
      </c>
      <c r="B1400" s="12">
        <v>2013</v>
      </c>
      <c r="C1400" s="12" t="s">
        <v>185</v>
      </c>
      <c r="D1400" s="12" t="s">
        <v>161</v>
      </c>
      <c r="E1400" s="12">
        <v>63</v>
      </c>
      <c r="F1400" s="12">
        <v>129</v>
      </c>
      <c r="G1400" s="12">
        <v>8</v>
      </c>
      <c r="H1400" s="12">
        <v>32</v>
      </c>
      <c r="I1400" s="12">
        <v>4</v>
      </c>
      <c r="J1400" s="12">
        <v>0</v>
      </c>
      <c r="K1400" s="12">
        <v>3</v>
      </c>
      <c r="L1400" s="12">
        <v>19</v>
      </c>
      <c r="M1400" s="12">
        <v>0</v>
      </c>
      <c r="N1400" s="12">
        <v>0</v>
      </c>
      <c r="O1400" s="12">
        <v>7</v>
      </c>
      <c r="P1400" s="12">
        <v>29</v>
      </c>
    </row>
    <row r="1401" spans="1:16" x14ac:dyDescent="0.2">
      <c r="A1401" s="12" t="s">
        <v>1495</v>
      </c>
      <c r="B1401" s="12">
        <v>2013</v>
      </c>
      <c r="C1401" s="12" t="s">
        <v>183</v>
      </c>
      <c r="D1401" s="12" t="s">
        <v>161</v>
      </c>
      <c r="E1401" s="12">
        <v>92</v>
      </c>
      <c r="F1401" s="12">
        <v>129</v>
      </c>
      <c r="G1401" s="12">
        <v>6</v>
      </c>
      <c r="H1401" s="12">
        <v>26</v>
      </c>
      <c r="I1401" s="12">
        <v>4</v>
      </c>
      <c r="J1401" s="12">
        <v>0</v>
      </c>
      <c r="K1401" s="12">
        <v>4</v>
      </c>
      <c r="L1401" s="12">
        <v>11</v>
      </c>
      <c r="M1401" s="12">
        <v>0</v>
      </c>
      <c r="N1401" s="12">
        <v>2</v>
      </c>
      <c r="O1401" s="12">
        <v>7</v>
      </c>
      <c r="P1401" s="12">
        <v>25</v>
      </c>
    </row>
    <row r="1402" spans="1:16" x14ac:dyDescent="0.2">
      <c r="A1402" s="12" t="s">
        <v>1945</v>
      </c>
      <c r="B1402" s="12">
        <v>2013</v>
      </c>
      <c r="C1402" s="12" t="s">
        <v>177</v>
      </c>
      <c r="D1402" s="12" t="s">
        <v>161</v>
      </c>
      <c r="E1402" s="12">
        <v>53</v>
      </c>
      <c r="F1402" s="12">
        <v>129</v>
      </c>
      <c r="G1402" s="12">
        <v>13</v>
      </c>
      <c r="H1402" s="12">
        <v>31</v>
      </c>
      <c r="I1402" s="12">
        <v>8</v>
      </c>
      <c r="J1402" s="12">
        <v>0</v>
      </c>
      <c r="K1402" s="12">
        <v>7</v>
      </c>
      <c r="L1402" s="12">
        <v>19</v>
      </c>
      <c r="M1402" s="12">
        <v>1</v>
      </c>
      <c r="N1402" s="12">
        <v>1</v>
      </c>
      <c r="O1402" s="12">
        <v>20</v>
      </c>
      <c r="P1402" s="12">
        <v>37</v>
      </c>
    </row>
    <row r="1403" spans="1:16" x14ac:dyDescent="0.2">
      <c r="A1403" s="12" t="s">
        <v>1749</v>
      </c>
      <c r="B1403" s="12">
        <v>2013</v>
      </c>
      <c r="C1403" s="12" t="s">
        <v>173</v>
      </c>
      <c r="D1403" s="12" t="s">
        <v>161</v>
      </c>
      <c r="E1403" s="12">
        <v>74</v>
      </c>
      <c r="F1403" s="12">
        <v>132</v>
      </c>
      <c r="G1403" s="12">
        <v>14</v>
      </c>
      <c r="H1403" s="12">
        <v>25</v>
      </c>
      <c r="I1403" s="12">
        <v>6</v>
      </c>
      <c r="J1403" s="12">
        <v>1</v>
      </c>
      <c r="K1403" s="12">
        <v>0</v>
      </c>
      <c r="L1403" s="12">
        <v>4</v>
      </c>
      <c r="M1403" s="12">
        <v>5</v>
      </c>
      <c r="N1403" s="12">
        <v>2</v>
      </c>
      <c r="O1403" s="12">
        <v>17</v>
      </c>
      <c r="P1403" s="12">
        <v>28</v>
      </c>
    </row>
    <row r="1404" spans="1:16" x14ac:dyDescent="0.2">
      <c r="A1404" s="12" t="s">
        <v>1974</v>
      </c>
      <c r="B1404" s="12">
        <v>2013</v>
      </c>
      <c r="C1404" s="12" t="s">
        <v>166</v>
      </c>
      <c r="D1404" s="12" t="s">
        <v>161</v>
      </c>
      <c r="E1404" s="12">
        <v>57</v>
      </c>
      <c r="F1404" s="12">
        <v>132</v>
      </c>
      <c r="G1404" s="12">
        <v>17</v>
      </c>
      <c r="H1404" s="12">
        <v>32</v>
      </c>
      <c r="I1404" s="12">
        <v>7</v>
      </c>
      <c r="J1404" s="12">
        <v>2</v>
      </c>
      <c r="K1404" s="12">
        <v>5</v>
      </c>
      <c r="L1404" s="12">
        <v>14</v>
      </c>
      <c r="M1404" s="12">
        <v>2</v>
      </c>
      <c r="N1404" s="12">
        <v>1</v>
      </c>
      <c r="O1404" s="12">
        <v>20</v>
      </c>
      <c r="P1404" s="12">
        <v>25</v>
      </c>
    </row>
    <row r="1405" spans="1:16" x14ac:dyDescent="0.2">
      <c r="A1405" s="12" t="s">
        <v>1944</v>
      </c>
      <c r="B1405" s="12">
        <v>2013</v>
      </c>
      <c r="C1405" s="12" t="s">
        <v>173</v>
      </c>
      <c r="D1405" s="12" t="s">
        <v>161</v>
      </c>
      <c r="E1405" s="12">
        <v>66</v>
      </c>
      <c r="F1405" s="12">
        <v>133</v>
      </c>
      <c r="G1405" s="12">
        <v>16</v>
      </c>
      <c r="H1405" s="12">
        <v>25</v>
      </c>
      <c r="I1405" s="12">
        <v>3</v>
      </c>
      <c r="J1405" s="12">
        <v>1</v>
      </c>
      <c r="K1405" s="12">
        <v>4</v>
      </c>
      <c r="L1405" s="12">
        <v>16</v>
      </c>
      <c r="M1405" s="12">
        <v>4</v>
      </c>
      <c r="N1405" s="12">
        <v>3</v>
      </c>
      <c r="O1405" s="12">
        <v>8</v>
      </c>
      <c r="P1405" s="12">
        <v>28</v>
      </c>
    </row>
    <row r="1406" spans="1:16" x14ac:dyDescent="0.2">
      <c r="A1406" s="12" t="s">
        <v>1986</v>
      </c>
      <c r="B1406" s="12">
        <v>2013</v>
      </c>
      <c r="C1406" s="12" t="s">
        <v>158</v>
      </c>
      <c r="D1406" s="12" t="s">
        <v>157</v>
      </c>
      <c r="E1406" s="12">
        <v>52</v>
      </c>
      <c r="F1406" s="12">
        <v>134</v>
      </c>
      <c r="G1406" s="12">
        <v>11</v>
      </c>
      <c r="H1406" s="12">
        <v>28</v>
      </c>
      <c r="I1406" s="12">
        <v>9</v>
      </c>
      <c r="J1406" s="12">
        <v>0</v>
      </c>
      <c r="K1406" s="12">
        <v>4</v>
      </c>
      <c r="L1406" s="12">
        <v>13</v>
      </c>
      <c r="M1406" s="12">
        <v>2</v>
      </c>
      <c r="N1406" s="12">
        <v>0</v>
      </c>
      <c r="O1406" s="12">
        <v>10</v>
      </c>
      <c r="P1406" s="12">
        <v>45</v>
      </c>
    </row>
    <row r="1407" spans="1:16" x14ac:dyDescent="0.2">
      <c r="A1407" s="12" t="s">
        <v>1847</v>
      </c>
      <c r="B1407" s="12">
        <v>2013</v>
      </c>
      <c r="C1407" s="12" t="s">
        <v>182</v>
      </c>
      <c r="D1407" s="12" t="s">
        <v>157</v>
      </c>
      <c r="E1407" s="12">
        <v>46</v>
      </c>
      <c r="F1407" s="12">
        <v>135</v>
      </c>
      <c r="G1407" s="12">
        <v>12</v>
      </c>
      <c r="H1407" s="12">
        <v>35</v>
      </c>
      <c r="I1407" s="12">
        <v>6</v>
      </c>
      <c r="J1407" s="12">
        <v>0</v>
      </c>
      <c r="K1407" s="12">
        <v>2</v>
      </c>
      <c r="L1407" s="12">
        <v>10</v>
      </c>
      <c r="M1407" s="12">
        <v>2</v>
      </c>
      <c r="N1407" s="12">
        <v>1</v>
      </c>
      <c r="O1407" s="12">
        <v>4</v>
      </c>
      <c r="P1407" s="12">
        <v>30</v>
      </c>
    </row>
    <row r="1408" spans="1:16" x14ac:dyDescent="0.2">
      <c r="A1408" s="12" t="s">
        <v>1873</v>
      </c>
      <c r="B1408" s="12">
        <v>2013</v>
      </c>
      <c r="C1408" s="12" t="s">
        <v>173</v>
      </c>
      <c r="D1408" s="12" t="s">
        <v>161</v>
      </c>
      <c r="E1408" s="12">
        <v>50</v>
      </c>
      <c r="F1408" s="12">
        <v>135</v>
      </c>
      <c r="G1408" s="12">
        <v>17</v>
      </c>
      <c r="H1408" s="12">
        <v>29</v>
      </c>
      <c r="I1408" s="12">
        <v>7</v>
      </c>
      <c r="J1408" s="12">
        <v>0</v>
      </c>
      <c r="K1408" s="12">
        <v>6</v>
      </c>
      <c r="L1408" s="12">
        <v>19</v>
      </c>
      <c r="M1408" s="12">
        <v>0</v>
      </c>
      <c r="N1408" s="12">
        <v>1</v>
      </c>
      <c r="O1408" s="12">
        <v>13</v>
      </c>
      <c r="P1408" s="12">
        <v>49</v>
      </c>
    </row>
    <row r="1409" spans="1:16" x14ac:dyDescent="0.2">
      <c r="A1409" s="12" t="s">
        <v>1876</v>
      </c>
      <c r="B1409" s="12">
        <v>2013</v>
      </c>
      <c r="C1409" s="12" t="s">
        <v>171</v>
      </c>
      <c r="D1409" s="12" t="s">
        <v>157</v>
      </c>
      <c r="E1409" s="12">
        <v>60</v>
      </c>
      <c r="F1409" s="12">
        <v>135</v>
      </c>
      <c r="G1409" s="12">
        <v>15</v>
      </c>
      <c r="H1409" s="12">
        <v>28</v>
      </c>
      <c r="I1409" s="12">
        <v>9</v>
      </c>
      <c r="J1409" s="12">
        <v>0</v>
      </c>
      <c r="K1409" s="12">
        <v>1</v>
      </c>
      <c r="L1409" s="12">
        <v>10</v>
      </c>
      <c r="M1409" s="12">
        <v>1</v>
      </c>
      <c r="N1409" s="12">
        <v>0</v>
      </c>
      <c r="O1409" s="12">
        <v>8</v>
      </c>
      <c r="P1409" s="12">
        <v>37</v>
      </c>
    </row>
    <row r="1410" spans="1:16" x14ac:dyDescent="0.2">
      <c r="A1410" s="12" t="s">
        <v>1946</v>
      </c>
      <c r="B1410" s="12">
        <v>2013</v>
      </c>
      <c r="C1410" s="12" t="s">
        <v>170</v>
      </c>
      <c r="D1410" s="12" t="s">
        <v>157</v>
      </c>
      <c r="E1410" s="12">
        <v>47</v>
      </c>
      <c r="F1410" s="12">
        <v>135</v>
      </c>
      <c r="G1410" s="12">
        <v>18</v>
      </c>
      <c r="H1410" s="12">
        <v>34</v>
      </c>
      <c r="I1410" s="12">
        <v>6</v>
      </c>
      <c r="J1410" s="12">
        <v>1</v>
      </c>
      <c r="K1410" s="12">
        <v>4</v>
      </c>
      <c r="L1410" s="12">
        <v>16</v>
      </c>
      <c r="M1410" s="12">
        <v>0</v>
      </c>
      <c r="N1410" s="12">
        <v>1</v>
      </c>
      <c r="O1410" s="12">
        <v>9</v>
      </c>
      <c r="P1410" s="12">
        <v>28</v>
      </c>
    </row>
    <row r="1411" spans="1:16" x14ac:dyDescent="0.2">
      <c r="A1411" s="12" t="s">
        <v>1964</v>
      </c>
      <c r="B1411" s="12">
        <v>2013</v>
      </c>
      <c r="C1411" s="12" t="s">
        <v>166</v>
      </c>
      <c r="D1411" s="12" t="s">
        <v>161</v>
      </c>
      <c r="E1411" s="12">
        <v>56</v>
      </c>
      <c r="F1411" s="12">
        <v>136</v>
      </c>
      <c r="G1411" s="12">
        <v>27</v>
      </c>
      <c r="H1411" s="12">
        <v>38</v>
      </c>
      <c r="I1411" s="12">
        <v>10</v>
      </c>
      <c r="J1411" s="12">
        <v>0</v>
      </c>
      <c r="K1411" s="12">
        <v>11</v>
      </c>
      <c r="L1411" s="12">
        <v>27</v>
      </c>
      <c r="M1411" s="12">
        <v>3</v>
      </c>
      <c r="N1411" s="12">
        <v>0</v>
      </c>
      <c r="O1411" s="12">
        <v>11</v>
      </c>
      <c r="P1411" s="12">
        <v>34</v>
      </c>
    </row>
    <row r="1412" spans="1:16" x14ac:dyDescent="0.2">
      <c r="A1412" s="12" t="s">
        <v>1683</v>
      </c>
      <c r="B1412" s="12">
        <v>2013</v>
      </c>
      <c r="C1412" s="12" t="s">
        <v>170</v>
      </c>
      <c r="D1412" s="12" t="s">
        <v>157</v>
      </c>
      <c r="E1412" s="12">
        <v>51</v>
      </c>
      <c r="F1412" s="12">
        <v>136</v>
      </c>
      <c r="G1412" s="12">
        <v>11</v>
      </c>
      <c r="H1412" s="12">
        <v>26</v>
      </c>
      <c r="I1412" s="12">
        <v>5</v>
      </c>
      <c r="J1412" s="12">
        <v>0</v>
      </c>
      <c r="K1412" s="12">
        <v>4</v>
      </c>
      <c r="L1412" s="12">
        <v>8</v>
      </c>
      <c r="M1412" s="12">
        <v>0</v>
      </c>
      <c r="N1412" s="12">
        <v>0</v>
      </c>
      <c r="O1412" s="12">
        <v>10</v>
      </c>
      <c r="P1412" s="12">
        <v>31</v>
      </c>
    </row>
    <row r="1413" spans="1:16" x14ac:dyDescent="0.2">
      <c r="A1413" s="12" t="s">
        <v>1618</v>
      </c>
      <c r="B1413" s="12">
        <v>2013</v>
      </c>
      <c r="C1413" s="12" t="s">
        <v>158</v>
      </c>
      <c r="D1413" s="12" t="s">
        <v>157</v>
      </c>
      <c r="E1413" s="12">
        <v>40</v>
      </c>
      <c r="F1413" s="12">
        <v>137</v>
      </c>
      <c r="G1413" s="12">
        <v>21</v>
      </c>
      <c r="H1413" s="12">
        <v>33</v>
      </c>
      <c r="I1413" s="12">
        <v>10</v>
      </c>
      <c r="J1413" s="12">
        <v>2</v>
      </c>
      <c r="K1413" s="12">
        <v>2</v>
      </c>
      <c r="L1413" s="12">
        <v>8</v>
      </c>
      <c r="M1413" s="12">
        <v>4</v>
      </c>
      <c r="N1413" s="12">
        <v>1</v>
      </c>
      <c r="O1413" s="12">
        <v>12</v>
      </c>
      <c r="P1413" s="12">
        <v>43</v>
      </c>
    </row>
    <row r="1414" spans="1:16" x14ac:dyDescent="0.2">
      <c r="A1414" s="12" t="s">
        <v>1592</v>
      </c>
      <c r="B1414" s="12">
        <v>2013</v>
      </c>
      <c r="C1414" s="12" t="s">
        <v>185</v>
      </c>
      <c r="D1414" s="12" t="s">
        <v>161</v>
      </c>
      <c r="E1414" s="12">
        <v>53</v>
      </c>
      <c r="F1414" s="12">
        <v>138</v>
      </c>
      <c r="G1414" s="12">
        <v>21</v>
      </c>
      <c r="H1414" s="12">
        <v>37</v>
      </c>
      <c r="I1414" s="12">
        <v>12</v>
      </c>
      <c r="J1414" s="12">
        <v>3</v>
      </c>
      <c r="K1414" s="12">
        <v>2</v>
      </c>
      <c r="L1414" s="12">
        <v>14</v>
      </c>
      <c r="M1414" s="12">
        <v>0</v>
      </c>
      <c r="N1414" s="12">
        <v>2</v>
      </c>
      <c r="O1414" s="12">
        <v>6</v>
      </c>
      <c r="P1414" s="12">
        <v>33</v>
      </c>
    </row>
    <row r="1415" spans="1:16" x14ac:dyDescent="0.2">
      <c r="A1415" s="12" t="s">
        <v>1411</v>
      </c>
      <c r="B1415" s="12">
        <v>2013</v>
      </c>
      <c r="C1415" s="12" t="s">
        <v>169</v>
      </c>
      <c r="D1415" s="12" t="s">
        <v>161</v>
      </c>
      <c r="E1415" s="12">
        <v>48</v>
      </c>
      <c r="F1415" s="12">
        <v>139</v>
      </c>
      <c r="G1415" s="12">
        <v>16</v>
      </c>
      <c r="H1415" s="12">
        <v>44</v>
      </c>
      <c r="I1415" s="12">
        <v>5</v>
      </c>
      <c r="J1415" s="12">
        <v>1</v>
      </c>
      <c r="K1415" s="12">
        <v>0</v>
      </c>
      <c r="L1415" s="12">
        <v>14</v>
      </c>
      <c r="M1415" s="12">
        <v>0</v>
      </c>
      <c r="N1415" s="12">
        <v>2</v>
      </c>
      <c r="O1415" s="12">
        <v>8</v>
      </c>
      <c r="P1415" s="12">
        <v>11</v>
      </c>
    </row>
    <row r="1416" spans="1:16" x14ac:dyDescent="0.2">
      <c r="A1416" s="12" t="s">
        <v>1555</v>
      </c>
      <c r="B1416" s="12">
        <v>2013</v>
      </c>
      <c r="C1416" s="12" t="s">
        <v>179</v>
      </c>
      <c r="D1416" s="12" t="s">
        <v>161</v>
      </c>
      <c r="E1416" s="12">
        <v>83</v>
      </c>
      <c r="F1416" s="12">
        <v>139</v>
      </c>
      <c r="G1416" s="12">
        <v>12</v>
      </c>
      <c r="H1416" s="12">
        <v>30</v>
      </c>
      <c r="I1416" s="12">
        <v>5</v>
      </c>
      <c r="J1416" s="12">
        <v>1</v>
      </c>
      <c r="K1416" s="12">
        <v>1</v>
      </c>
      <c r="L1416" s="12">
        <v>14</v>
      </c>
      <c r="M1416" s="12">
        <v>0</v>
      </c>
      <c r="N1416" s="12">
        <v>0</v>
      </c>
      <c r="O1416" s="12">
        <v>19</v>
      </c>
      <c r="P1416" s="12">
        <v>38</v>
      </c>
    </row>
    <row r="1417" spans="1:16" x14ac:dyDescent="0.2">
      <c r="A1417" s="12" t="s">
        <v>1948</v>
      </c>
      <c r="B1417" s="12">
        <v>2013</v>
      </c>
      <c r="C1417" s="12" t="s">
        <v>171</v>
      </c>
      <c r="D1417" s="12" t="s">
        <v>157</v>
      </c>
      <c r="E1417" s="12">
        <v>43</v>
      </c>
      <c r="F1417" s="12">
        <v>140</v>
      </c>
      <c r="G1417" s="12">
        <v>10</v>
      </c>
      <c r="H1417" s="12">
        <v>27</v>
      </c>
      <c r="I1417" s="12">
        <v>5</v>
      </c>
      <c r="J1417" s="12">
        <v>1</v>
      </c>
      <c r="K1417" s="12">
        <v>2</v>
      </c>
      <c r="L1417" s="12">
        <v>13</v>
      </c>
      <c r="M1417" s="12">
        <v>0</v>
      </c>
      <c r="N1417" s="12">
        <v>0</v>
      </c>
      <c r="O1417" s="12">
        <v>9</v>
      </c>
      <c r="P1417" s="12">
        <v>43</v>
      </c>
    </row>
    <row r="1418" spans="1:16" x14ac:dyDescent="0.2">
      <c r="A1418" s="12" t="s">
        <v>1509</v>
      </c>
      <c r="B1418" s="12">
        <v>2013</v>
      </c>
      <c r="C1418" s="12" t="s">
        <v>158</v>
      </c>
      <c r="D1418" s="12" t="s">
        <v>157</v>
      </c>
      <c r="E1418" s="12">
        <v>51</v>
      </c>
      <c r="F1418" s="12">
        <v>141</v>
      </c>
      <c r="G1418" s="12">
        <v>12</v>
      </c>
      <c r="H1418" s="12">
        <v>31</v>
      </c>
      <c r="I1418" s="12">
        <v>6</v>
      </c>
      <c r="J1418" s="12">
        <v>1</v>
      </c>
      <c r="K1418" s="12">
        <v>1</v>
      </c>
      <c r="L1418" s="12">
        <v>12</v>
      </c>
      <c r="M1418" s="12">
        <v>2</v>
      </c>
      <c r="N1418" s="12">
        <v>1</v>
      </c>
      <c r="O1418" s="12">
        <v>6</v>
      </c>
      <c r="P1418" s="12">
        <v>42</v>
      </c>
    </row>
    <row r="1419" spans="1:16" x14ac:dyDescent="0.2">
      <c r="A1419" s="12" t="s">
        <v>1752</v>
      </c>
      <c r="B1419" s="12">
        <v>2013</v>
      </c>
      <c r="C1419" s="12" t="s">
        <v>162</v>
      </c>
      <c r="D1419" s="12" t="s">
        <v>161</v>
      </c>
      <c r="E1419" s="12">
        <v>47</v>
      </c>
      <c r="F1419" s="12">
        <v>143</v>
      </c>
      <c r="G1419" s="12">
        <v>18</v>
      </c>
      <c r="H1419" s="12">
        <v>39</v>
      </c>
      <c r="I1419" s="12">
        <v>7</v>
      </c>
      <c r="J1419" s="12">
        <v>1</v>
      </c>
      <c r="K1419" s="12">
        <v>6</v>
      </c>
      <c r="L1419" s="12">
        <v>16</v>
      </c>
      <c r="M1419" s="12">
        <v>2</v>
      </c>
      <c r="N1419" s="12">
        <v>0</v>
      </c>
      <c r="O1419" s="12">
        <v>10</v>
      </c>
      <c r="P1419" s="12">
        <v>35</v>
      </c>
    </row>
    <row r="1420" spans="1:16" x14ac:dyDescent="0.2">
      <c r="A1420" s="12" t="s">
        <v>1735</v>
      </c>
      <c r="B1420" s="12">
        <v>2013</v>
      </c>
      <c r="C1420" s="12" t="s">
        <v>180</v>
      </c>
      <c r="D1420" s="12" t="s">
        <v>161</v>
      </c>
      <c r="E1420" s="12">
        <v>99</v>
      </c>
      <c r="F1420" s="12">
        <v>144</v>
      </c>
      <c r="G1420" s="12">
        <v>22</v>
      </c>
      <c r="H1420" s="12">
        <v>36</v>
      </c>
      <c r="I1420" s="12">
        <v>2</v>
      </c>
      <c r="J1420" s="12">
        <v>1</v>
      </c>
      <c r="K1420" s="12">
        <v>2</v>
      </c>
      <c r="L1420" s="12">
        <v>16</v>
      </c>
      <c r="M1420" s="12">
        <v>5</v>
      </c>
      <c r="N1420" s="12">
        <v>1</v>
      </c>
      <c r="O1420" s="12">
        <v>23</v>
      </c>
      <c r="P1420" s="12">
        <v>17</v>
      </c>
    </row>
    <row r="1421" spans="1:16" x14ac:dyDescent="0.2">
      <c r="A1421" s="12" t="s">
        <v>1516</v>
      </c>
      <c r="B1421" s="12">
        <v>2013</v>
      </c>
      <c r="C1421" s="12" t="s">
        <v>159</v>
      </c>
      <c r="D1421" s="12" t="s">
        <v>157</v>
      </c>
      <c r="E1421" s="12">
        <v>41</v>
      </c>
      <c r="F1421" s="12">
        <v>145</v>
      </c>
      <c r="G1421" s="12">
        <v>18</v>
      </c>
      <c r="H1421" s="12">
        <v>36</v>
      </c>
      <c r="I1421" s="12">
        <v>7</v>
      </c>
      <c r="J1421" s="12">
        <v>0</v>
      </c>
      <c r="K1421" s="12">
        <v>10</v>
      </c>
      <c r="L1421" s="12">
        <v>24</v>
      </c>
      <c r="M1421" s="12">
        <v>3</v>
      </c>
      <c r="N1421" s="12">
        <v>1</v>
      </c>
      <c r="O1421" s="12">
        <v>5</v>
      </c>
      <c r="P1421" s="12">
        <v>43</v>
      </c>
    </row>
    <row r="1422" spans="1:16" x14ac:dyDescent="0.2">
      <c r="A1422" s="12" t="s">
        <v>1908</v>
      </c>
      <c r="B1422" s="12">
        <v>2013</v>
      </c>
      <c r="C1422" s="12" t="s">
        <v>164</v>
      </c>
      <c r="D1422" s="12" t="s">
        <v>157</v>
      </c>
      <c r="E1422" s="12">
        <v>52</v>
      </c>
      <c r="F1422" s="12">
        <v>147</v>
      </c>
      <c r="G1422" s="12">
        <v>15</v>
      </c>
      <c r="H1422" s="12">
        <v>38</v>
      </c>
      <c r="I1422" s="12">
        <v>6</v>
      </c>
      <c r="J1422" s="12">
        <v>5</v>
      </c>
      <c r="K1422" s="12">
        <v>2</v>
      </c>
      <c r="L1422" s="12">
        <v>12</v>
      </c>
      <c r="M1422" s="12">
        <v>4</v>
      </c>
      <c r="N1422" s="12">
        <v>3</v>
      </c>
      <c r="O1422" s="12">
        <v>5</v>
      </c>
      <c r="P1422" s="12">
        <v>37</v>
      </c>
    </row>
    <row r="1423" spans="1:16" x14ac:dyDescent="0.2">
      <c r="A1423" s="12" t="s">
        <v>1487</v>
      </c>
      <c r="B1423" s="12">
        <v>2013</v>
      </c>
      <c r="C1423" s="12" t="s">
        <v>162</v>
      </c>
      <c r="D1423" s="12" t="s">
        <v>161</v>
      </c>
      <c r="E1423" s="12">
        <v>46</v>
      </c>
      <c r="F1423" s="12">
        <v>149</v>
      </c>
      <c r="G1423" s="12">
        <v>23</v>
      </c>
      <c r="H1423" s="12">
        <v>38</v>
      </c>
      <c r="I1423" s="12">
        <v>8</v>
      </c>
      <c r="J1423" s="12">
        <v>0</v>
      </c>
      <c r="K1423" s="12">
        <v>11</v>
      </c>
      <c r="L1423" s="12">
        <v>23</v>
      </c>
      <c r="M1423" s="12">
        <v>2</v>
      </c>
      <c r="N1423" s="12">
        <v>0</v>
      </c>
      <c r="O1423" s="12">
        <v>8</v>
      </c>
      <c r="P1423" s="12">
        <v>48</v>
      </c>
    </row>
    <row r="1424" spans="1:16" x14ac:dyDescent="0.2">
      <c r="A1424" s="12" t="s">
        <v>1548</v>
      </c>
      <c r="B1424" s="12">
        <v>2013</v>
      </c>
      <c r="C1424" s="12" t="s">
        <v>173</v>
      </c>
      <c r="D1424" s="12" t="s">
        <v>161</v>
      </c>
      <c r="E1424" s="12">
        <v>68</v>
      </c>
      <c r="F1424" s="12">
        <v>150</v>
      </c>
      <c r="G1424" s="12">
        <v>16</v>
      </c>
      <c r="H1424" s="12">
        <v>34</v>
      </c>
      <c r="I1424" s="12">
        <v>5</v>
      </c>
      <c r="J1424" s="12">
        <v>0</v>
      </c>
      <c r="K1424" s="12">
        <v>7</v>
      </c>
      <c r="L1424" s="12">
        <v>24</v>
      </c>
      <c r="M1424" s="12">
        <v>1</v>
      </c>
      <c r="N1424" s="12">
        <v>0</v>
      </c>
      <c r="O1424" s="12">
        <v>13</v>
      </c>
      <c r="P1424" s="12">
        <v>44</v>
      </c>
    </row>
    <row r="1425" spans="1:16" x14ac:dyDescent="0.2">
      <c r="A1425" s="12" t="s">
        <v>1640</v>
      </c>
      <c r="B1425" s="12">
        <v>2013</v>
      </c>
      <c r="C1425" s="12" t="s">
        <v>183</v>
      </c>
      <c r="D1425" s="12" t="s">
        <v>161</v>
      </c>
      <c r="E1425" s="12">
        <v>85</v>
      </c>
      <c r="F1425" s="12">
        <v>152</v>
      </c>
      <c r="G1425" s="12">
        <v>18</v>
      </c>
      <c r="H1425" s="12">
        <v>27</v>
      </c>
      <c r="I1425" s="12">
        <v>6</v>
      </c>
      <c r="J1425" s="12">
        <v>1</v>
      </c>
      <c r="K1425" s="12">
        <v>2</v>
      </c>
      <c r="L1425" s="12">
        <v>6</v>
      </c>
      <c r="M1425" s="12">
        <v>3</v>
      </c>
      <c r="N1425" s="12">
        <v>0</v>
      </c>
      <c r="O1425" s="12">
        <v>12</v>
      </c>
      <c r="P1425" s="12">
        <v>44</v>
      </c>
    </row>
    <row r="1426" spans="1:16" x14ac:dyDescent="0.2">
      <c r="A1426" s="12" t="s">
        <v>1505</v>
      </c>
      <c r="B1426" s="12">
        <v>2013</v>
      </c>
      <c r="C1426" s="12" t="s">
        <v>184</v>
      </c>
      <c r="D1426" s="12" t="s">
        <v>157</v>
      </c>
      <c r="E1426" s="12">
        <v>74</v>
      </c>
      <c r="F1426" s="12">
        <v>154</v>
      </c>
      <c r="G1426" s="12">
        <v>21</v>
      </c>
      <c r="H1426" s="12">
        <v>43</v>
      </c>
      <c r="I1426" s="12">
        <v>8</v>
      </c>
      <c r="J1426" s="12">
        <v>0</v>
      </c>
      <c r="K1426" s="12">
        <v>11</v>
      </c>
      <c r="L1426" s="12">
        <v>21</v>
      </c>
      <c r="M1426" s="12">
        <v>1</v>
      </c>
      <c r="N1426" s="12">
        <v>0</v>
      </c>
      <c r="O1426" s="12">
        <v>18</v>
      </c>
      <c r="P1426" s="12">
        <v>48</v>
      </c>
    </row>
    <row r="1427" spans="1:16" x14ac:dyDescent="0.2">
      <c r="A1427" s="12" t="s">
        <v>1350</v>
      </c>
      <c r="B1427" s="12">
        <v>2013</v>
      </c>
      <c r="C1427" s="12" t="s">
        <v>172</v>
      </c>
      <c r="D1427" s="12" t="s">
        <v>161</v>
      </c>
      <c r="E1427" s="12">
        <v>104</v>
      </c>
      <c r="F1427" s="12">
        <v>155</v>
      </c>
      <c r="G1427" s="12">
        <v>8</v>
      </c>
      <c r="H1427" s="12">
        <v>30</v>
      </c>
      <c r="I1427" s="12">
        <v>2</v>
      </c>
      <c r="J1427" s="12">
        <v>0</v>
      </c>
      <c r="K1427" s="12">
        <v>1</v>
      </c>
      <c r="L1427" s="12">
        <v>12</v>
      </c>
      <c r="M1427" s="12">
        <v>0</v>
      </c>
      <c r="N1427" s="12">
        <v>2</v>
      </c>
      <c r="O1427" s="12">
        <v>13</v>
      </c>
      <c r="P1427" s="12">
        <v>25</v>
      </c>
    </row>
    <row r="1428" spans="1:16" x14ac:dyDescent="0.2">
      <c r="A1428" s="12" t="s">
        <v>1370</v>
      </c>
      <c r="B1428" s="12">
        <v>2013</v>
      </c>
      <c r="C1428" s="12" t="s">
        <v>171</v>
      </c>
      <c r="D1428" s="12" t="s">
        <v>157</v>
      </c>
      <c r="E1428" s="12">
        <v>44</v>
      </c>
      <c r="F1428" s="12">
        <v>156</v>
      </c>
      <c r="G1428" s="12">
        <v>21</v>
      </c>
      <c r="H1428" s="12">
        <v>38</v>
      </c>
      <c r="I1428" s="12">
        <v>7</v>
      </c>
      <c r="J1428" s="12">
        <v>0</v>
      </c>
      <c r="K1428" s="12">
        <v>7</v>
      </c>
      <c r="L1428" s="12">
        <v>19</v>
      </c>
      <c r="M1428" s="12">
        <v>4</v>
      </c>
      <c r="N1428" s="12">
        <v>2</v>
      </c>
      <c r="O1428" s="12">
        <v>23</v>
      </c>
      <c r="P1428" s="12">
        <v>43</v>
      </c>
    </row>
    <row r="1429" spans="1:16" x14ac:dyDescent="0.2">
      <c r="A1429" s="12" t="s">
        <v>1376</v>
      </c>
      <c r="B1429" s="12">
        <v>2013</v>
      </c>
      <c r="C1429" s="12" t="s">
        <v>178</v>
      </c>
      <c r="D1429" s="12" t="s">
        <v>157</v>
      </c>
      <c r="E1429" s="12">
        <v>53</v>
      </c>
      <c r="F1429" s="12">
        <v>156</v>
      </c>
      <c r="G1429" s="12">
        <v>15</v>
      </c>
      <c r="H1429" s="12">
        <v>45</v>
      </c>
      <c r="I1429" s="12">
        <v>5</v>
      </c>
      <c r="J1429" s="12">
        <v>0</v>
      </c>
      <c r="K1429" s="12">
        <v>3</v>
      </c>
      <c r="L1429" s="12">
        <v>20</v>
      </c>
      <c r="M1429" s="12">
        <v>1</v>
      </c>
      <c r="N1429" s="12">
        <v>0</v>
      </c>
      <c r="O1429" s="12">
        <v>6</v>
      </c>
      <c r="P1429" s="12">
        <v>25</v>
      </c>
    </row>
    <row r="1430" spans="1:16" x14ac:dyDescent="0.2">
      <c r="A1430" s="12" t="s">
        <v>1914</v>
      </c>
      <c r="B1430" s="12">
        <v>2013</v>
      </c>
      <c r="C1430" s="12" t="s">
        <v>175</v>
      </c>
      <c r="D1430" s="12" t="s">
        <v>157</v>
      </c>
      <c r="E1430" s="12">
        <v>57</v>
      </c>
      <c r="F1430" s="12">
        <v>157</v>
      </c>
      <c r="G1430" s="12">
        <v>16</v>
      </c>
      <c r="H1430" s="12">
        <v>32</v>
      </c>
      <c r="I1430" s="12">
        <v>7</v>
      </c>
      <c r="J1430" s="12">
        <v>0</v>
      </c>
      <c r="K1430" s="12">
        <v>4</v>
      </c>
      <c r="L1430" s="12">
        <v>18</v>
      </c>
      <c r="M1430" s="12">
        <v>0</v>
      </c>
      <c r="N1430" s="12">
        <v>1</v>
      </c>
      <c r="O1430" s="12">
        <v>18</v>
      </c>
      <c r="P1430" s="12">
        <v>49</v>
      </c>
    </row>
    <row r="1431" spans="1:16" x14ac:dyDescent="0.2">
      <c r="A1431" s="12" t="s">
        <v>1594</v>
      </c>
      <c r="B1431" s="12">
        <v>2013</v>
      </c>
      <c r="C1431" s="12" t="s">
        <v>178</v>
      </c>
      <c r="D1431" s="12" t="s">
        <v>157</v>
      </c>
      <c r="E1431" s="12">
        <v>42</v>
      </c>
      <c r="F1431" s="12">
        <v>158</v>
      </c>
      <c r="G1431" s="12">
        <v>21</v>
      </c>
      <c r="H1431" s="12">
        <v>45</v>
      </c>
      <c r="I1431" s="12">
        <v>6</v>
      </c>
      <c r="J1431" s="12">
        <v>2</v>
      </c>
      <c r="K1431" s="12">
        <v>0</v>
      </c>
      <c r="L1431" s="12">
        <v>11</v>
      </c>
      <c r="M1431" s="12">
        <v>16</v>
      </c>
      <c r="N1431" s="12">
        <v>2</v>
      </c>
      <c r="O1431" s="12">
        <v>17</v>
      </c>
      <c r="P1431" s="12">
        <v>37</v>
      </c>
    </row>
    <row r="1432" spans="1:16" x14ac:dyDescent="0.2">
      <c r="A1432" s="12" t="s">
        <v>1769</v>
      </c>
      <c r="B1432" s="12">
        <v>2013</v>
      </c>
      <c r="C1432" s="12" t="s">
        <v>183</v>
      </c>
      <c r="D1432" s="12" t="s">
        <v>161</v>
      </c>
      <c r="E1432" s="12">
        <v>44</v>
      </c>
      <c r="F1432" s="12">
        <v>158</v>
      </c>
      <c r="G1432" s="12">
        <v>11</v>
      </c>
      <c r="H1432" s="12">
        <v>25</v>
      </c>
      <c r="I1432" s="12">
        <v>9</v>
      </c>
      <c r="J1432" s="12">
        <v>0</v>
      </c>
      <c r="K1432" s="12">
        <v>3</v>
      </c>
      <c r="L1432" s="12">
        <v>12</v>
      </c>
      <c r="M1432" s="12">
        <v>1</v>
      </c>
      <c r="N1432" s="12">
        <v>0</v>
      </c>
      <c r="O1432" s="12">
        <v>4</v>
      </c>
      <c r="P1432" s="12">
        <v>47</v>
      </c>
    </row>
    <row r="1433" spans="1:16" x14ac:dyDescent="0.2">
      <c r="A1433" s="12" t="s">
        <v>1402</v>
      </c>
      <c r="B1433" s="12">
        <v>2013</v>
      </c>
      <c r="C1433" s="12" t="s">
        <v>162</v>
      </c>
      <c r="D1433" s="12" t="s">
        <v>161</v>
      </c>
      <c r="E1433" s="12">
        <v>57</v>
      </c>
      <c r="F1433" s="12">
        <v>158</v>
      </c>
      <c r="G1433" s="12">
        <v>21</v>
      </c>
      <c r="H1433" s="12">
        <v>32</v>
      </c>
      <c r="I1433" s="12">
        <v>10</v>
      </c>
      <c r="J1433" s="12">
        <v>1</v>
      </c>
      <c r="K1433" s="12">
        <v>9</v>
      </c>
      <c r="L1433" s="12">
        <v>20</v>
      </c>
      <c r="M1433" s="12">
        <v>0</v>
      </c>
      <c r="N1433" s="12">
        <v>0</v>
      </c>
      <c r="O1433" s="12">
        <v>22</v>
      </c>
      <c r="P1433" s="12">
        <v>57</v>
      </c>
    </row>
    <row r="1434" spans="1:16" x14ac:dyDescent="0.2">
      <c r="A1434" s="12" t="s">
        <v>1549</v>
      </c>
      <c r="B1434" s="12">
        <v>2013</v>
      </c>
      <c r="C1434" s="12" t="s">
        <v>170</v>
      </c>
      <c r="D1434" s="12" t="s">
        <v>157</v>
      </c>
      <c r="E1434" s="12">
        <v>50</v>
      </c>
      <c r="F1434" s="12">
        <v>159</v>
      </c>
      <c r="G1434" s="12">
        <v>20</v>
      </c>
      <c r="H1434" s="12">
        <v>43</v>
      </c>
      <c r="I1434" s="12">
        <v>7</v>
      </c>
      <c r="J1434" s="12">
        <v>0</v>
      </c>
      <c r="K1434" s="12">
        <v>5</v>
      </c>
      <c r="L1434" s="12">
        <v>22</v>
      </c>
      <c r="M1434" s="12">
        <v>0</v>
      </c>
      <c r="N1434" s="12">
        <v>0</v>
      </c>
      <c r="O1434" s="12">
        <v>19</v>
      </c>
      <c r="P1434" s="12">
        <v>25</v>
      </c>
    </row>
    <row r="1435" spans="1:16" x14ac:dyDescent="0.2">
      <c r="A1435" s="12" t="s">
        <v>1962</v>
      </c>
      <c r="B1435" s="12">
        <v>2013</v>
      </c>
      <c r="C1435" s="12" t="s">
        <v>175</v>
      </c>
      <c r="D1435" s="12" t="s">
        <v>157</v>
      </c>
      <c r="E1435" s="12">
        <v>55</v>
      </c>
      <c r="F1435" s="12">
        <v>160</v>
      </c>
      <c r="G1435" s="12">
        <v>14</v>
      </c>
      <c r="H1435" s="12">
        <v>31</v>
      </c>
      <c r="I1435" s="12">
        <v>3</v>
      </c>
      <c r="J1435" s="12">
        <v>0</v>
      </c>
      <c r="K1435" s="12">
        <v>7</v>
      </c>
      <c r="L1435" s="12">
        <v>17</v>
      </c>
      <c r="M1435" s="12">
        <v>0</v>
      </c>
      <c r="N1435" s="12">
        <v>1</v>
      </c>
      <c r="O1435" s="12">
        <v>20</v>
      </c>
      <c r="P1435" s="12">
        <v>58</v>
      </c>
    </row>
    <row r="1436" spans="1:16" x14ac:dyDescent="0.2">
      <c r="A1436" s="12" t="s">
        <v>1899</v>
      </c>
      <c r="B1436" s="12">
        <v>2013</v>
      </c>
      <c r="C1436" s="12" t="s">
        <v>156</v>
      </c>
      <c r="D1436" s="12" t="s">
        <v>157</v>
      </c>
      <c r="E1436" s="12">
        <v>79</v>
      </c>
      <c r="F1436" s="12">
        <v>160</v>
      </c>
      <c r="G1436" s="12">
        <v>15</v>
      </c>
      <c r="H1436" s="12">
        <v>37</v>
      </c>
      <c r="I1436" s="12">
        <v>7</v>
      </c>
      <c r="J1436" s="12">
        <v>0</v>
      </c>
      <c r="K1436" s="12">
        <v>5</v>
      </c>
      <c r="L1436" s="12">
        <v>12</v>
      </c>
      <c r="M1436" s="12">
        <v>7</v>
      </c>
      <c r="N1436" s="12">
        <v>2</v>
      </c>
      <c r="O1436" s="12">
        <v>18</v>
      </c>
      <c r="P1436" s="12">
        <v>57</v>
      </c>
    </row>
    <row r="1437" spans="1:16" x14ac:dyDescent="0.2">
      <c r="A1437" s="12" t="s">
        <v>1835</v>
      </c>
      <c r="B1437" s="12">
        <v>2013</v>
      </c>
      <c r="C1437" s="12" t="s">
        <v>177</v>
      </c>
      <c r="D1437" s="12" t="s">
        <v>161</v>
      </c>
      <c r="E1437" s="12">
        <v>56</v>
      </c>
      <c r="F1437" s="12">
        <v>160</v>
      </c>
      <c r="G1437" s="12">
        <v>12</v>
      </c>
      <c r="H1437" s="12">
        <v>37</v>
      </c>
      <c r="I1437" s="12">
        <v>8</v>
      </c>
      <c r="J1437" s="12">
        <v>0</v>
      </c>
      <c r="K1437" s="12">
        <v>4</v>
      </c>
      <c r="L1437" s="12">
        <v>16</v>
      </c>
      <c r="M1437" s="12">
        <v>0</v>
      </c>
      <c r="N1437" s="12">
        <v>0</v>
      </c>
      <c r="O1437" s="12">
        <v>10</v>
      </c>
      <c r="P1437" s="12">
        <v>56</v>
      </c>
    </row>
    <row r="1438" spans="1:16" x14ac:dyDescent="0.2">
      <c r="A1438" s="12" t="s">
        <v>1904</v>
      </c>
      <c r="B1438" s="12">
        <v>2013</v>
      </c>
      <c r="C1438" s="12" t="s">
        <v>156</v>
      </c>
      <c r="D1438" s="12" t="s">
        <v>157</v>
      </c>
      <c r="E1438" s="12">
        <v>42</v>
      </c>
      <c r="F1438" s="12">
        <v>161</v>
      </c>
      <c r="G1438" s="12">
        <v>19</v>
      </c>
      <c r="H1438" s="12">
        <v>49</v>
      </c>
      <c r="I1438" s="12">
        <v>4</v>
      </c>
      <c r="J1438" s="12">
        <v>2</v>
      </c>
      <c r="K1438" s="12">
        <v>5</v>
      </c>
      <c r="L1438" s="12">
        <v>21</v>
      </c>
      <c r="M1438" s="12">
        <v>3</v>
      </c>
      <c r="N1438" s="12">
        <v>2</v>
      </c>
      <c r="O1438" s="12">
        <v>5</v>
      </c>
      <c r="P1438" s="12">
        <v>38</v>
      </c>
    </row>
    <row r="1439" spans="1:16" x14ac:dyDescent="0.2">
      <c r="A1439" s="12" t="s">
        <v>1808</v>
      </c>
      <c r="B1439" s="12">
        <v>2013</v>
      </c>
      <c r="C1439" s="12" t="s">
        <v>165</v>
      </c>
      <c r="D1439" s="12" t="s">
        <v>157</v>
      </c>
      <c r="E1439" s="12">
        <v>52</v>
      </c>
      <c r="F1439" s="12">
        <v>161</v>
      </c>
      <c r="G1439" s="12">
        <v>20</v>
      </c>
      <c r="H1439" s="12">
        <v>49</v>
      </c>
      <c r="I1439" s="12">
        <v>14</v>
      </c>
      <c r="J1439" s="12">
        <v>1</v>
      </c>
      <c r="K1439" s="12">
        <v>8</v>
      </c>
      <c r="L1439" s="12">
        <v>23</v>
      </c>
      <c r="M1439" s="12">
        <v>0</v>
      </c>
      <c r="N1439" s="12">
        <v>2</v>
      </c>
      <c r="O1439" s="12">
        <v>8</v>
      </c>
      <c r="P1439" s="12">
        <v>33</v>
      </c>
    </row>
    <row r="1440" spans="1:16" x14ac:dyDescent="0.2">
      <c r="A1440" s="12" t="s">
        <v>1954</v>
      </c>
      <c r="B1440" s="12">
        <v>2013</v>
      </c>
      <c r="C1440" s="12" t="s">
        <v>186</v>
      </c>
      <c r="D1440" s="12" t="s">
        <v>161</v>
      </c>
      <c r="E1440" s="12">
        <v>50</v>
      </c>
      <c r="F1440" s="12">
        <v>162</v>
      </c>
      <c r="G1440" s="12">
        <v>18</v>
      </c>
      <c r="H1440" s="12">
        <v>38</v>
      </c>
      <c r="I1440" s="12">
        <v>8</v>
      </c>
      <c r="J1440" s="12">
        <v>1</v>
      </c>
      <c r="K1440" s="12">
        <v>5</v>
      </c>
      <c r="L1440" s="12">
        <v>22</v>
      </c>
      <c r="M1440" s="12">
        <v>1</v>
      </c>
      <c r="N1440" s="12">
        <v>0</v>
      </c>
      <c r="O1440" s="12">
        <v>15</v>
      </c>
      <c r="P1440" s="12">
        <v>43</v>
      </c>
    </row>
    <row r="1441" spans="1:16" x14ac:dyDescent="0.2">
      <c r="A1441" s="12" t="s">
        <v>1665</v>
      </c>
      <c r="B1441" s="12">
        <v>2013</v>
      </c>
      <c r="C1441" s="12" t="s">
        <v>178</v>
      </c>
      <c r="D1441" s="12" t="s">
        <v>157</v>
      </c>
      <c r="E1441" s="12">
        <v>79</v>
      </c>
      <c r="F1441" s="12">
        <v>162</v>
      </c>
      <c r="G1441" s="12">
        <v>19</v>
      </c>
      <c r="H1441" s="12">
        <v>29</v>
      </c>
      <c r="I1441" s="12">
        <v>2</v>
      </c>
      <c r="J1441" s="12">
        <v>1</v>
      </c>
      <c r="K1441" s="12">
        <v>2</v>
      </c>
      <c r="L1441" s="12">
        <v>9</v>
      </c>
      <c r="M1441" s="12">
        <v>14</v>
      </c>
      <c r="N1441" s="12">
        <v>0</v>
      </c>
      <c r="O1441" s="12">
        <v>8</v>
      </c>
      <c r="P1441" s="12">
        <v>49</v>
      </c>
    </row>
    <row r="1442" spans="1:16" x14ac:dyDescent="0.2">
      <c r="A1442" s="12" t="s">
        <v>1581</v>
      </c>
      <c r="B1442" s="12">
        <v>2013</v>
      </c>
      <c r="C1442" s="12" t="s">
        <v>167</v>
      </c>
      <c r="D1442" s="12" t="s">
        <v>157</v>
      </c>
      <c r="E1442" s="12">
        <v>60</v>
      </c>
      <c r="F1442" s="12">
        <v>162</v>
      </c>
      <c r="G1442" s="12">
        <v>15</v>
      </c>
      <c r="H1442" s="12">
        <v>40</v>
      </c>
      <c r="I1442" s="12">
        <v>6</v>
      </c>
      <c r="J1442" s="12">
        <v>0</v>
      </c>
      <c r="K1442" s="12">
        <v>5</v>
      </c>
      <c r="L1442" s="12">
        <v>17</v>
      </c>
      <c r="M1442" s="12">
        <v>0</v>
      </c>
      <c r="N1442" s="12">
        <v>2</v>
      </c>
      <c r="O1442" s="12">
        <v>11</v>
      </c>
      <c r="P1442" s="12">
        <v>39</v>
      </c>
    </row>
    <row r="1443" spans="1:16" x14ac:dyDescent="0.2">
      <c r="A1443" s="12" t="s">
        <v>1537</v>
      </c>
      <c r="B1443" s="12">
        <v>2013</v>
      </c>
      <c r="C1443" s="12" t="s">
        <v>184</v>
      </c>
      <c r="D1443" s="12" t="s">
        <v>157</v>
      </c>
      <c r="E1443" s="12">
        <v>54</v>
      </c>
      <c r="F1443" s="12">
        <v>163</v>
      </c>
      <c r="G1443" s="12">
        <v>20</v>
      </c>
      <c r="H1443" s="12">
        <v>40</v>
      </c>
      <c r="I1443" s="12">
        <v>9</v>
      </c>
      <c r="J1443" s="12">
        <v>0</v>
      </c>
      <c r="K1443" s="12">
        <v>9</v>
      </c>
      <c r="L1443" s="12">
        <v>22</v>
      </c>
      <c r="M1443" s="12">
        <v>1</v>
      </c>
      <c r="N1443" s="12">
        <v>2</v>
      </c>
      <c r="O1443" s="12">
        <v>20</v>
      </c>
      <c r="P1443" s="12">
        <v>60</v>
      </c>
    </row>
    <row r="1444" spans="1:16" x14ac:dyDescent="0.2">
      <c r="A1444" s="12" t="s">
        <v>1691</v>
      </c>
      <c r="B1444" s="12">
        <v>2013</v>
      </c>
      <c r="C1444" s="12" t="s">
        <v>182</v>
      </c>
      <c r="D1444" s="12" t="s">
        <v>157</v>
      </c>
      <c r="E1444" s="12">
        <v>81</v>
      </c>
      <c r="F1444" s="12">
        <v>164</v>
      </c>
      <c r="G1444" s="12">
        <v>26</v>
      </c>
      <c r="H1444" s="12">
        <v>40</v>
      </c>
      <c r="I1444" s="12">
        <v>7</v>
      </c>
      <c r="J1444" s="12">
        <v>0</v>
      </c>
      <c r="K1444" s="12">
        <v>7</v>
      </c>
      <c r="L1444" s="12">
        <v>30</v>
      </c>
      <c r="M1444" s="12">
        <v>0</v>
      </c>
      <c r="N1444" s="12">
        <v>0</v>
      </c>
      <c r="O1444" s="12">
        <v>25</v>
      </c>
      <c r="P1444" s="12">
        <v>57</v>
      </c>
    </row>
    <row r="1445" spans="1:16" x14ac:dyDescent="0.2">
      <c r="A1445" s="12" t="s">
        <v>1707</v>
      </c>
      <c r="B1445" s="12">
        <v>2013</v>
      </c>
      <c r="C1445" s="12" t="s">
        <v>158</v>
      </c>
      <c r="D1445" s="12" t="s">
        <v>157</v>
      </c>
      <c r="E1445" s="12">
        <v>60</v>
      </c>
      <c r="F1445" s="12">
        <v>165</v>
      </c>
      <c r="G1445" s="12">
        <v>18</v>
      </c>
      <c r="H1445" s="12">
        <v>36</v>
      </c>
      <c r="I1445" s="12">
        <v>7</v>
      </c>
      <c r="J1445" s="12">
        <v>1</v>
      </c>
      <c r="K1445" s="12">
        <v>1</v>
      </c>
      <c r="L1445" s="12">
        <v>13</v>
      </c>
      <c r="M1445" s="12">
        <v>6</v>
      </c>
      <c r="N1445" s="12">
        <v>1</v>
      </c>
      <c r="O1445" s="12">
        <v>16</v>
      </c>
      <c r="P1445" s="12">
        <v>39</v>
      </c>
    </row>
    <row r="1446" spans="1:16" x14ac:dyDescent="0.2">
      <c r="A1446" s="12" t="s">
        <v>1834</v>
      </c>
      <c r="B1446" s="12">
        <v>2013</v>
      </c>
      <c r="C1446" s="12" t="s">
        <v>175</v>
      </c>
      <c r="D1446" s="12" t="s">
        <v>157</v>
      </c>
      <c r="E1446" s="12">
        <v>66</v>
      </c>
      <c r="F1446" s="12">
        <v>165</v>
      </c>
      <c r="G1446" s="12">
        <v>23</v>
      </c>
      <c r="H1446" s="12">
        <v>39</v>
      </c>
      <c r="I1446" s="12">
        <v>5</v>
      </c>
      <c r="J1446" s="12">
        <v>2</v>
      </c>
      <c r="K1446" s="12">
        <v>3</v>
      </c>
      <c r="L1446" s="12">
        <v>10</v>
      </c>
      <c r="M1446" s="12">
        <v>0</v>
      </c>
      <c r="N1446" s="12">
        <v>2</v>
      </c>
      <c r="O1446" s="12">
        <v>11</v>
      </c>
      <c r="P1446" s="12">
        <v>34</v>
      </c>
    </row>
    <row r="1447" spans="1:16" x14ac:dyDescent="0.2">
      <c r="A1447" s="12" t="s">
        <v>1383</v>
      </c>
      <c r="B1447" s="12">
        <v>2013</v>
      </c>
      <c r="C1447" s="12" t="s">
        <v>188</v>
      </c>
      <c r="D1447" s="12" t="s">
        <v>161</v>
      </c>
      <c r="E1447" s="12">
        <v>57</v>
      </c>
      <c r="F1447" s="12">
        <v>165</v>
      </c>
      <c r="G1447" s="12">
        <v>22</v>
      </c>
      <c r="H1447" s="12">
        <v>40</v>
      </c>
      <c r="I1447" s="12">
        <v>9</v>
      </c>
      <c r="J1447" s="12">
        <v>3</v>
      </c>
      <c r="K1447" s="12">
        <v>1</v>
      </c>
      <c r="L1447" s="12">
        <v>6</v>
      </c>
      <c r="M1447" s="12">
        <v>8</v>
      </c>
      <c r="N1447" s="12">
        <v>4</v>
      </c>
      <c r="O1447" s="12">
        <v>11</v>
      </c>
      <c r="P1447" s="12">
        <v>33</v>
      </c>
    </row>
    <row r="1448" spans="1:16" x14ac:dyDescent="0.2">
      <c r="A1448" s="12" t="s">
        <v>1915</v>
      </c>
      <c r="B1448" s="12">
        <v>2013</v>
      </c>
      <c r="C1448" s="12" t="s">
        <v>158</v>
      </c>
      <c r="D1448" s="12" t="s">
        <v>157</v>
      </c>
      <c r="E1448" s="12">
        <v>46</v>
      </c>
      <c r="F1448" s="12">
        <v>167</v>
      </c>
      <c r="G1448" s="12">
        <v>24</v>
      </c>
      <c r="H1448" s="12">
        <v>48</v>
      </c>
      <c r="I1448" s="12">
        <v>7</v>
      </c>
      <c r="J1448" s="12">
        <v>2</v>
      </c>
      <c r="K1448" s="12">
        <v>1</v>
      </c>
      <c r="L1448" s="12">
        <v>10</v>
      </c>
      <c r="M1448" s="12">
        <v>7</v>
      </c>
      <c r="N1448" s="12">
        <v>1</v>
      </c>
      <c r="O1448" s="12">
        <v>12</v>
      </c>
      <c r="P1448" s="12">
        <v>34</v>
      </c>
    </row>
    <row r="1449" spans="1:16" x14ac:dyDescent="0.2">
      <c r="A1449" s="12" t="s">
        <v>1927</v>
      </c>
      <c r="B1449" s="12">
        <v>2013</v>
      </c>
      <c r="C1449" s="12" t="s">
        <v>183</v>
      </c>
      <c r="D1449" s="12" t="s">
        <v>161</v>
      </c>
      <c r="E1449" s="12">
        <v>63</v>
      </c>
      <c r="F1449" s="12">
        <v>167</v>
      </c>
      <c r="G1449" s="12">
        <v>16</v>
      </c>
      <c r="H1449" s="12">
        <v>37</v>
      </c>
      <c r="I1449" s="12">
        <v>9</v>
      </c>
      <c r="J1449" s="12">
        <v>0</v>
      </c>
      <c r="K1449" s="12">
        <v>4</v>
      </c>
      <c r="L1449" s="12">
        <v>21</v>
      </c>
      <c r="M1449" s="12">
        <v>0</v>
      </c>
      <c r="N1449" s="12">
        <v>0</v>
      </c>
      <c r="O1449" s="12">
        <v>8</v>
      </c>
      <c r="P1449" s="12">
        <v>58</v>
      </c>
    </row>
    <row r="1450" spans="1:16" x14ac:dyDescent="0.2">
      <c r="A1450" s="12" t="s">
        <v>2014</v>
      </c>
      <c r="B1450" s="12">
        <v>2013</v>
      </c>
      <c r="C1450" s="12" t="s">
        <v>159</v>
      </c>
      <c r="D1450" s="12" t="s">
        <v>157</v>
      </c>
      <c r="E1450" s="12">
        <v>52</v>
      </c>
      <c r="F1450" s="12">
        <v>173</v>
      </c>
      <c r="G1450" s="12">
        <v>22</v>
      </c>
      <c r="H1450" s="12">
        <v>37</v>
      </c>
      <c r="I1450" s="12">
        <v>5</v>
      </c>
      <c r="J1450" s="12">
        <v>0</v>
      </c>
      <c r="K1450" s="12">
        <v>5</v>
      </c>
      <c r="L1450" s="12">
        <v>14</v>
      </c>
      <c r="M1450" s="12">
        <v>1</v>
      </c>
      <c r="N1450" s="12">
        <v>0</v>
      </c>
      <c r="O1450" s="12">
        <v>16</v>
      </c>
      <c r="P1450" s="12">
        <v>49</v>
      </c>
    </row>
    <row r="1451" spans="1:16" x14ac:dyDescent="0.2">
      <c r="A1451" s="12" t="s">
        <v>1753</v>
      </c>
      <c r="B1451" s="12">
        <v>2013</v>
      </c>
      <c r="C1451" s="12" t="s">
        <v>181</v>
      </c>
      <c r="D1451" s="12" t="s">
        <v>157</v>
      </c>
      <c r="E1451" s="12">
        <v>55</v>
      </c>
      <c r="F1451" s="12">
        <v>175</v>
      </c>
      <c r="G1451" s="12">
        <v>26</v>
      </c>
      <c r="H1451" s="12">
        <v>48</v>
      </c>
      <c r="I1451" s="12">
        <v>3</v>
      </c>
      <c r="J1451" s="12">
        <v>3</v>
      </c>
      <c r="K1451" s="12">
        <v>3</v>
      </c>
      <c r="L1451" s="12">
        <v>12</v>
      </c>
      <c r="M1451" s="12">
        <v>6</v>
      </c>
      <c r="N1451" s="12">
        <v>0</v>
      </c>
      <c r="O1451" s="12">
        <v>10</v>
      </c>
      <c r="P1451" s="12">
        <v>43</v>
      </c>
    </row>
    <row r="1452" spans="1:16" x14ac:dyDescent="0.2">
      <c r="A1452" s="12" t="s">
        <v>1606</v>
      </c>
      <c r="B1452" s="12">
        <v>2013</v>
      </c>
      <c r="C1452" s="12" t="s">
        <v>167</v>
      </c>
      <c r="D1452" s="12" t="s">
        <v>157</v>
      </c>
      <c r="E1452" s="12">
        <v>119</v>
      </c>
      <c r="F1452" s="12">
        <v>176</v>
      </c>
      <c r="G1452" s="12">
        <v>25</v>
      </c>
      <c r="H1452" s="12">
        <v>35</v>
      </c>
      <c r="I1452" s="12">
        <v>0</v>
      </c>
      <c r="J1452" s="12">
        <v>3</v>
      </c>
      <c r="K1452" s="12">
        <v>2</v>
      </c>
      <c r="L1452" s="12">
        <v>17</v>
      </c>
      <c r="M1452" s="12">
        <v>8</v>
      </c>
      <c r="N1452" s="12">
        <v>2</v>
      </c>
      <c r="O1452" s="12">
        <v>17</v>
      </c>
      <c r="P1452" s="12">
        <v>28</v>
      </c>
    </row>
    <row r="1453" spans="1:16" x14ac:dyDescent="0.2">
      <c r="A1453" s="12" t="s">
        <v>1407</v>
      </c>
      <c r="B1453" s="12">
        <v>2013</v>
      </c>
      <c r="C1453" s="12" t="s">
        <v>188</v>
      </c>
      <c r="D1453" s="12" t="s">
        <v>161</v>
      </c>
      <c r="E1453" s="12">
        <v>61</v>
      </c>
      <c r="F1453" s="12">
        <v>179</v>
      </c>
      <c r="G1453" s="12">
        <v>10</v>
      </c>
      <c r="H1453" s="12">
        <v>43</v>
      </c>
      <c r="I1453" s="12">
        <v>8</v>
      </c>
      <c r="J1453" s="12">
        <v>0</v>
      </c>
      <c r="K1453" s="12">
        <v>0</v>
      </c>
      <c r="L1453" s="12">
        <v>16</v>
      </c>
      <c r="M1453" s="12">
        <v>0</v>
      </c>
      <c r="N1453" s="12">
        <v>0</v>
      </c>
      <c r="O1453" s="12">
        <v>13</v>
      </c>
      <c r="P1453" s="12">
        <v>24</v>
      </c>
    </row>
    <row r="1454" spans="1:16" x14ac:dyDescent="0.2">
      <c r="A1454" s="12" t="s">
        <v>1515</v>
      </c>
      <c r="B1454" s="12">
        <v>2013</v>
      </c>
      <c r="C1454" s="12" t="s">
        <v>178</v>
      </c>
      <c r="D1454" s="12" t="s">
        <v>157</v>
      </c>
      <c r="E1454" s="12">
        <v>59</v>
      </c>
      <c r="F1454" s="12">
        <v>183</v>
      </c>
      <c r="G1454" s="12">
        <v>19</v>
      </c>
      <c r="H1454" s="12">
        <v>38</v>
      </c>
      <c r="I1454" s="12">
        <v>8</v>
      </c>
      <c r="J1454" s="12">
        <v>2</v>
      </c>
      <c r="K1454" s="12">
        <v>3</v>
      </c>
      <c r="L1454" s="12">
        <v>13</v>
      </c>
      <c r="M1454" s="12">
        <v>2</v>
      </c>
      <c r="N1454" s="12">
        <v>0</v>
      </c>
      <c r="O1454" s="12">
        <v>8</v>
      </c>
      <c r="P1454" s="12">
        <v>49</v>
      </c>
    </row>
    <row r="1455" spans="1:16" x14ac:dyDescent="0.2">
      <c r="A1455" s="12" t="s">
        <v>1855</v>
      </c>
      <c r="B1455" s="12">
        <v>2013</v>
      </c>
      <c r="C1455" s="12" t="s">
        <v>166</v>
      </c>
      <c r="D1455" s="12" t="s">
        <v>161</v>
      </c>
      <c r="E1455" s="12">
        <v>67</v>
      </c>
      <c r="F1455" s="12">
        <v>183</v>
      </c>
      <c r="G1455" s="12">
        <v>13</v>
      </c>
      <c r="H1455" s="12">
        <v>31</v>
      </c>
      <c r="I1455" s="12">
        <v>7</v>
      </c>
      <c r="J1455" s="12">
        <v>1</v>
      </c>
      <c r="K1455" s="12">
        <v>4</v>
      </c>
      <c r="L1455" s="12">
        <v>22</v>
      </c>
      <c r="M1455" s="12">
        <v>0</v>
      </c>
      <c r="N1455" s="12">
        <v>0</v>
      </c>
      <c r="O1455" s="12">
        <v>13</v>
      </c>
      <c r="P1455" s="12">
        <v>53</v>
      </c>
    </row>
    <row r="1456" spans="1:16" x14ac:dyDescent="0.2">
      <c r="A1456" s="12" t="s">
        <v>1326</v>
      </c>
      <c r="B1456" s="12">
        <v>2013</v>
      </c>
      <c r="C1456" s="12" t="s">
        <v>176</v>
      </c>
      <c r="D1456" s="12" t="s">
        <v>157</v>
      </c>
      <c r="E1456" s="12">
        <v>71</v>
      </c>
      <c r="F1456" s="12">
        <v>186</v>
      </c>
      <c r="G1456" s="12">
        <v>21</v>
      </c>
      <c r="H1456" s="12">
        <v>34</v>
      </c>
      <c r="I1456" s="12">
        <v>8</v>
      </c>
      <c r="J1456" s="12">
        <v>0</v>
      </c>
      <c r="K1456" s="12">
        <v>9</v>
      </c>
      <c r="L1456" s="12">
        <v>31</v>
      </c>
      <c r="M1456" s="12">
        <v>0</v>
      </c>
      <c r="N1456" s="12">
        <v>1</v>
      </c>
      <c r="O1456" s="12">
        <v>23</v>
      </c>
      <c r="P1456" s="12">
        <v>56</v>
      </c>
    </row>
    <row r="1457" spans="1:16" x14ac:dyDescent="0.2">
      <c r="A1457" s="12" t="s">
        <v>1490</v>
      </c>
      <c r="B1457" s="12">
        <v>2013</v>
      </c>
      <c r="C1457" s="12" t="s">
        <v>184</v>
      </c>
      <c r="D1457" s="12" t="s">
        <v>157</v>
      </c>
      <c r="E1457" s="12">
        <v>47</v>
      </c>
      <c r="F1457" s="12">
        <v>186</v>
      </c>
      <c r="G1457" s="12">
        <v>26</v>
      </c>
      <c r="H1457" s="12">
        <v>52</v>
      </c>
      <c r="I1457" s="12">
        <v>11</v>
      </c>
      <c r="J1457" s="12">
        <v>2</v>
      </c>
      <c r="K1457" s="12">
        <v>6</v>
      </c>
      <c r="L1457" s="12">
        <v>26</v>
      </c>
      <c r="M1457" s="12">
        <v>16</v>
      </c>
      <c r="N1457" s="12">
        <v>1</v>
      </c>
      <c r="O1457" s="12">
        <v>9</v>
      </c>
      <c r="P1457" s="12">
        <v>30</v>
      </c>
    </row>
    <row r="1458" spans="1:16" x14ac:dyDescent="0.2">
      <c r="A1458" s="12" t="s">
        <v>1970</v>
      </c>
      <c r="B1458" s="12">
        <v>2013</v>
      </c>
      <c r="C1458" s="12" t="s">
        <v>170</v>
      </c>
      <c r="D1458" s="12" t="s">
        <v>157</v>
      </c>
      <c r="E1458" s="12">
        <v>80</v>
      </c>
      <c r="F1458" s="12">
        <v>190</v>
      </c>
      <c r="G1458" s="12">
        <v>10</v>
      </c>
      <c r="H1458" s="12">
        <v>52</v>
      </c>
      <c r="I1458" s="12">
        <v>8</v>
      </c>
      <c r="J1458" s="12">
        <v>1</v>
      </c>
      <c r="K1458" s="12">
        <v>4</v>
      </c>
      <c r="L1458" s="12">
        <v>24</v>
      </c>
      <c r="M1458" s="12">
        <v>0</v>
      </c>
      <c r="N1458" s="12">
        <v>0</v>
      </c>
      <c r="O1458" s="12">
        <v>14</v>
      </c>
      <c r="P1458" s="12">
        <v>31</v>
      </c>
    </row>
    <row r="1459" spans="1:16" x14ac:dyDescent="0.2">
      <c r="A1459" s="12" t="s">
        <v>1881</v>
      </c>
      <c r="B1459" s="12">
        <v>2013</v>
      </c>
      <c r="C1459" s="12" t="s">
        <v>173</v>
      </c>
      <c r="D1459" s="12" t="s">
        <v>161</v>
      </c>
      <c r="E1459" s="12">
        <v>75</v>
      </c>
      <c r="F1459" s="12">
        <v>190</v>
      </c>
      <c r="G1459" s="12">
        <v>23</v>
      </c>
      <c r="H1459" s="12">
        <v>53</v>
      </c>
      <c r="I1459" s="12">
        <v>15</v>
      </c>
      <c r="J1459" s="12">
        <v>0</v>
      </c>
      <c r="K1459" s="12">
        <v>3</v>
      </c>
      <c r="L1459" s="12">
        <v>17</v>
      </c>
      <c r="M1459" s="12">
        <v>1</v>
      </c>
      <c r="N1459" s="12">
        <v>1</v>
      </c>
      <c r="O1459" s="12">
        <v>30</v>
      </c>
      <c r="P1459" s="12">
        <v>56</v>
      </c>
    </row>
    <row r="1460" spans="1:16" x14ac:dyDescent="0.2">
      <c r="A1460" s="12" t="s">
        <v>1414</v>
      </c>
      <c r="B1460" s="12">
        <v>2013</v>
      </c>
      <c r="C1460" s="12" t="s">
        <v>175</v>
      </c>
      <c r="D1460" s="12" t="s">
        <v>157</v>
      </c>
      <c r="E1460" s="12">
        <v>59</v>
      </c>
      <c r="F1460" s="12">
        <v>191</v>
      </c>
      <c r="G1460" s="12">
        <v>21</v>
      </c>
      <c r="H1460" s="12">
        <v>44</v>
      </c>
      <c r="I1460" s="12">
        <v>6</v>
      </c>
      <c r="J1460" s="12">
        <v>0</v>
      </c>
      <c r="K1460" s="12">
        <v>0</v>
      </c>
      <c r="L1460" s="12">
        <v>9</v>
      </c>
      <c r="M1460" s="12">
        <v>2</v>
      </c>
      <c r="N1460" s="12">
        <v>0</v>
      </c>
      <c r="O1460" s="12">
        <v>13</v>
      </c>
      <c r="P1460" s="12">
        <v>35</v>
      </c>
    </row>
    <row r="1461" spans="1:16" x14ac:dyDescent="0.2">
      <c r="A1461" s="12" t="s">
        <v>1706</v>
      </c>
      <c r="B1461" s="12">
        <v>2013</v>
      </c>
      <c r="C1461" s="12" t="s">
        <v>158</v>
      </c>
      <c r="D1461" s="12" t="s">
        <v>157</v>
      </c>
      <c r="E1461" s="12">
        <v>64</v>
      </c>
      <c r="F1461" s="12">
        <v>191</v>
      </c>
      <c r="G1461" s="12">
        <v>16</v>
      </c>
      <c r="H1461" s="12">
        <v>43</v>
      </c>
      <c r="I1461" s="12">
        <v>5</v>
      </c>
      <c r="J1461" s="12">
        <v>0</v>
      </c>
      <c r="K1461" s="12">
        <v>7</v>
      </c>
      <c r="L1461" s="12">
        <v>20</v>
      </c>
      <c r="M1461" s="12">
        <v>0</v>
      </c>
      <c r="N1461" s="12">
        <v>0</v>
      </c>
      <c r="O1461" s="12">
        <v>10</v>
      </c>
      <c r="P1461" s="12">
        <v>60</v>
      </c>
    </row>
    <row r="1462" spans="1:16" x14ac:dyDescent="0.2">
      <c r="A1462" s="12" t="s">
        <v>2006</v>
      </c>
      <c r="B1462" s="12">
        <v>2013</v>
      </c>
      <c r="C1462" s="12" t="s">
        <v>179</v>
      </c>
      <c r="D1462" s="12" t="s">
        <v>161</v>
      </c>
      <c r="E1462" s="12">
        <v>102</v>
      </c>
      <c r="F1462" s="12">
        <v>192</v>
      </c>
      <c r="G1462" s="12">
        <v>21</v>
      </c>
      <c r="H1462" s="12">
        <v>49</v>
      </c>
      <c r="I1462" s="12">
        <v>7</v>
      </c>
      <c r="J1462" s="12">
        <v>3</v>
      </c>
      <c r="K1462" s="12">
        <v>0</v>
      </c>
      <c r="L1462" s="12">
        <v>8</v>
      </c>
      <c r="M1462" s="12">
        <v>4</v>
      </c>
      <c r="N1462" s="12">
        <v>5</v>
      </c>
      <c r="O1462" s="12">
        <v>18</v>
      </c>
      <c r="P1462" s="12">
        <v>44</v>
      </c>
    </row>
    <row r="1463" spans="1:16" x14ac:dyDescent="0.2">
      <c r="A1463" s="12" t="s">
        <v>1585</v>
      </c>
      <c r="B1463" s="12">
        <v>2013</v>
      </c>
      <c r="C1463" s="12" t="s">
        <v>162</v>
      </c>
      <c r="D1463" s="12" t="s">
        <v>161</v>
      </c>
      <c r="E1463" s="12">
        <v>70</v>
      </c>
      <c r="F1463" s="12">
        <v>192</v>
      </c>
      <c r="G1463" s="12">
        <v>19</v>
      </c>
      <c r="H1463" s="12">
        <v>51</v>
      </c>
      <c r="I1463" s="12">
        <v>13</v>
      </c>
      <c r="J1463" s="12">
        <v>2</v>
      </c>
      <c r="K1463" s="12">
        <v>6</v>
      </c>
      <c r="L1463" s="12">
        <v>19</v>
      </c>
      <c r="M1463" s="12">
        <v>1</v>
      </c>
      <c r="N1463" s="12">
        <v>0</v>
      </c>
      <c r="O1463" s="12">
        <v>17</v>
      </c>
      <c r="P1463" s="12">
        <v>31</v>
      </c>
    </row>
    <row r="1464" spans="1:16" x14ac:dyDescent="0.2">
      <c r="A1464" s="12" t="s">
        <v>1966</v>
      </c>
      <c r="B1464" s="12">
        <v>2013</v>
      </c>
      <c r="C1464" s="12" t="s">
        <v>188</v>
      </c>
      <c r="D1464" s="12" t="s">
        <v>161</v>
      </c>
      <c r="E1464" s="12">
        <v>69</v>
      </c>
      <c r="F1464" s="12">
        <v>194</v>
      </c>
      <c r="G1464" s="12">
        <v>32</v>
      </c>
      <c r="H1464" s="12">
        <v>51</v>
      </c>
      <c r="I1464" s="12">
        <v>13</v>
      </c>
      <c r="J1464" s="12">
        <v>5</v>
      </c>
      <c r="K1464" s="12">
        <v>5</v>
      </c>
      <c r="L1464" s="12">
        <v>17</v>
      </c>
      <c r="M1464" s="12">
        <v>2</v>
      </c>
      <c r="N1464" s="12">
        <v>2</v>
      </c>
      <c r="O1464" s="12">
        <v>16</v>
      </c>
      <c r="P1464" s="12">
        <v>41</v>
      </c>
    </row>
    <row r="1465" spans="1:16" x14ac:dyDescent="0.2">
      <c r="A1465" s="12" t="s">
        <v>1896</v>
      </c>
      <c r="B1465" s="12">
        <v>2013</v>
      </c>
      <c r="C1465" s="12" t="s">
        <v>181</v>
      </c>
      <c r="D1465" s="12" t="s">
        <v>157</v>
      </c>
      <c r="E1465" s="12">
        <v>58</v>
      </c>
      <c r="F1465" s="12">
        <v>195</v>
      </c>
      <c r="G1465" s="12">
        <v>29</v>
      </c>
      <c r="H1465" s="12">
        <v>55</v>
      </c>
      <c r="I1465" s="12">
        <v>7</v>
      </c>
      <c r="J1465" s="12">
        <v>2</v>
      </c>
      <c r="K1465" s="12">
        <v>8</v>
      </c>
      <c r="L1465" s="12">
        <v>32</v>
      </c>
      <c r="M1465" s="12">
        <v>2</v>
      </c>
      <c r="N1465" s="12">
        <v>2</v>
      </c>
      <c r="O1465" s="12">
        <v>21</v>
      </c>
      <c r="P1465" s="12">
        <v>41</v>
      </c>
    </row>
    <row r="1466" spans="1:16" x14ac:dyDescent="0.2">
      <c r="A1466" s="12" t="s">
        <v>1704</v>
      </c>
      <c r="B1466" s="12">
        <v>2013</v>
      </c>
      <c r="C1466" s="12" t="s">
        <v>163</v>
      </c>
      <c r="D1466" s="12" t="s">
        <v>161</v>
      </c>
      <c r="E1466" s="12">
        <v>70</v>
      </c>
      <c r="F1466" s="12">
        <v>195</v>
      </c>
      <c r="G1466" s="12">
        <v>10</v>
      </c>
      <c r="H1466" s="12">
        <v>50</v>
      </c>
      <c r="I1466" s="12">
        <v>10</v>
      </c>
      <c r="J1466" s="12">
        <v>3</v>
      </c>
      <c r="K1466" s="12">
        <v>1</v>
      </c>
      <c r="L1466" s="12">
        <v>10</v>
      </c>
      <c r="M1466" s="12">
        <v>2</v>
      </c>
      <c r="N1466" s="12">
        <v>0</v>
      </c>
      <c r="O1466" s="12">
        <v>17</v>
      </c>
      <c r="P1466" s="12">
        <v>43</v>
      </c>
    </row>
    <row r="1467" spans="1:16" x14ac:dyDescent="0.2">
      <c r="A1467" s="12" t="s">
        <v>1661</v>
      </c>
      <c r="B1467" s="12">
        <v>2013</v>
      </c>
      <c r="C1467" s="12" t="s">
        <v>188</v>
      </c>
      <c r="D1467" s="12" t="s">
        <v>161</v>
      </c>
      <c r="E1467" s="12">
        <v>81</v>
      </c>
      <c r="F1467" s="12">
        <v>195</v>
      </c>
      <c r="G1467" s="12">
        <v>16</v>
      </c>
      <c r="H1467" s="12">
        <v>57</v>
      </c>
      <c r="I1467" s="12">
        <v>7</v>
      </c>
      <c r="J1467" s="12">
        <v>2</v>
      </c>
      <c r="K1467" s="12">
        <v>1</v>
      </c>
      <c r="L1467" s="12">
        <v>16</v>
      </c>
      <c r="M1467" s="12">
        <v>3</v>
      </c>
      <c r="N1467" s="12">
        <v>2</v>
      </c>
      <c r="O1467" s="12">
        <v>14</v>
      </c>
      <c r="P1467" s="12">
        <v>24</v>
      </c>
    </row>
    <row r="1468" spans="1:16" x14ac:dyDescent="0.2">
      <c r="A1468" s="12" t="s">
        <v>1428</v>
      </c>
      <c r="B1468" s="12">
        <v>2013</v>
      </c>
      <c r="C1468" s="12" t="s">
        <v>169</v>
      </c>
      <c r="D1468" s="12" t="s">
        <v>161</v>
      </c>
      <c r="E1468" s="12">
        <v>71</v>
      </c>
      <c r="F1468" s="12">
        <v>195</v>
      </c>
      <c r="G1468" s="12">
        <v>16</v>
      </c>
      <c r="H1468" s="12">
        <v>58</v>
      </c>
      <c r="I1468" s="12">
        <v>11</v>
      </c>
      <c r="J1468" s="12">
        <v>0</v>
      </c>
      <c r="K1468" s="12">
        <v>1</v>
      </c>
      <c r="L1468" s="12">
        <v>22</v>
      </c>
      <c r="M1468" s="12">
        <v>0</v>
      </c>
      <c r="N1468" s="12">
        <v>0</v>
      </c>
      <c r="O1468" s="12">
        <v>8</v>
      </c>
      <c r="P1468" s="12">
        <v>32</v>
      </c>
    </row>
    <row r="1469" spans="1:16" x14ac:dyDescent="0.2">
      <c r="A1469" s="12" t="s">
        <v>1682</v>
      </c>
      <c r="B1469" s="12">
        <v>2013</v>
      </c>
      <c r="C1469" s="12" t="s">
        <v>167</v>
      </c>
      <c r="D1469" s="12" t="s">
        <v>157</v>
      </c>
      <c r="E1469" s="12">
        <v>96</v>
      </c>
      <c r="F1469" s="12">
        <v>195</v>
      </c>
      <c r="G1469" s="12">
        <v>21</v>
      </c>
      <c r="H1469" s="12">
        <v>48</v>
      </c>
      <c r="I1469" s="12">
        <v>10</v>
      </c>
      <c r="J1469" s="12">
        <v>1</v>
      </c>
      <c r="K1469" s="12">
        <v>5</v>
      </c>
      <c r="L1469" s="12">
        <v>23</v>
      </c>
      <c r="M1469" s="12">
        <v>1</v>
      </c>
      <c r="N1469" s="12">
        <v>3</v>
      </c>
      <c r="O1469" s="12">
        <v>17</v>
      </c>
      <c r="P1469" s="12">
        <v>59</v>
      </c>
    </row>
    <row r="1470" spans="1:16" x14ac:dyDescent="0.2">
      <c r="A1470" s="12" t="s">
        <v>1781</v>
      </c>
      <c r="B1470" s="12">
        <v>2013</v>
      </c>
      <c r="C1470" s="12" t="s">
        <v>186</v>
      </c>
      <c r="D1470" s="12" t="s">
        <v>161</v>
      </c>
      <c r="E1470" s="12">
        <v>68</v>
      </c>
      <c r="F1470" s="12">
        <v>197</v>
      </c>
      <c r="G1470" s="12">
        <v>21</v>
      </c>
      <c r="H1470" s="12">
        <v>42</v>
      </c>
      <c r="I1470" s="12">
        <v>7</v>
      </c>
      <c r="J1470" s="12">
        <v>0</v>
      </c>
      <c r="K1470" s="12">
        <v>9</v>
      </c>
      <c r="L1470" s="12">
        <v>26</v>
      </c>
      <c r="M1470" s="12">
        <v>0</v>
      </c>
      <c r="N1470" s="12">
        <v>0</v>
      </c>
      <c r="O1470" s="12">
        <v>18</v>
      </c>
      <c r="P1470" s="12">
        <v>45</v>
      </c>
    </row>
    <row r="1471" spans="1:16" x14ac:dyDescent="0.2">
      <c r="A1471" s="12" t="s">
        <v>1742</v>
      </c>
      <c r="B1471" s="12">
        <v>2013</v>
      </c>
      <c r="C1471" s="12" t="s">
        <v>173</v>
      </c>
      <c r="D1471" s="12" t="s">
        <v>161</v>
      </c>
      <c r="E1471" s="12">
        <v>86</v>
      </c>
      <c r="F1471" s="12">
        <v>200</v>
      </c>
      <c r="G1471" s="12">
        <v>12</v>
      </c>
      <c r="H1471" s="12">
        <v>56</v>
      </c>
      <c r="I1471" s="12">
        <v>13</v>
      </c>
      <c r="J1471" s="12">
        <v>1</v>
      </c>
      <c r="K1471" s="12">
        <v>2</v>
      </c>
      <c r="L1471" s="12">
        <v>16</v>
      </c>
      <c r="M1471" s="12">
        <v>0</v>
      </c>
      <c r="N1471" s="12">
        <v>1</v>
      </c>
      <c r="O1471" s="12">
        <v>11</v>
      </c>
      <c r="P1471" s="12">
        <v>34</v>
      </c>
    </row>
    <row r="1472" spans="1:16" x14ac:dyDescent="0.2">
      <c r="A1472" s="12" t="s">
        <v>1319</v>
      </c>
      <c r="B1472" s="12">
        <v>2013</v>
      </c>
      <c r="C1472" s="12" t="s">
        <v>164</v>
      </c>
      <c r="D1472" s="12" t="s">
        <v>157</v>
      </c>
      <c r="E1472" s="12">
        <v>88</v>
      </c>
      <c r="F1472" s="12">
        <v>204</v>
      </c>
      <c r="G1472" s="12">
        <v>23</v>
      </c>
      <c r="H1472" s="12">
        <v>48</v>
      </c>
      <c r="I1472" s="12">
        <v>12</v>
      </c>
      <c r="J1472" s="12">
        <v>1</v>
      </c>
      <c r="K1472" s="12">
        <v>7</v>
      </c>
      <c r="L1472" s="12">
        <v>36</v>
      </c>
      <c r="M1472" s="12">
        <v>0</v>
      </c>
      <c r="N1472" s="12">
        <v>0</v>
      </c>
      <c r="O1472" s="12">
        <v>28</v>
      </c>
      <c r="P1472" s="12">
        <v>49</v>
      </c>
    </row>
    <row r="1473" spans="1:16" x14ac:dyDescent="0.2">
      <c r="A1473" s="12" t="s">
        <v>1907</v>
      </c>
      <c r="B1473" s="12">
        <v>2013</v>
      </c>
      <c r="C1473" s="12" t="s">
        <v>158</v>
      </c>
      <c r="D1473" s="12" t="s">
        <v>157</v>
      </c>
      <c r="E1473" s="12">
        <v>72</v>
      </c>
      <c r="F1473" s="12">
        <v>204</v>
      </c>
      <c r="G1473" s="12">
        <v>22</v>
      </c>
      <c r="H1473" s="12">
        <v>45</v>
      </c>
      <c r="I1473" s="12">
        <v>8</v>
      </c>
      <c r="J1473" s="12">
        <v>0</v>
      </c>
      <c r="K1473" s="12">
        <v>4</v>
      </c>
      <c r="L1473" s="12">
        <v>14</v>
      </c>
      <c r="M1473" s="12">
        <v>6</v>
      </c>
      <c r="N1473" s="12">
        <v>2</v>
      </c>
      <c r="O1473" s="12">
        <v>9</v>
      </c>
      <c r="P1473" s="12">
        <v>37</v>
      </c>
    </row>
    <row r="1474" spans="1:16" x14ac:dyDescent="0.2">
      <c r="A1474" s="12" t="s">
        <v>1336</v>
      </c>
      <c r="B1474" s="12">
        <v>2013</v>
      </c>
      <c r="C1474" s="12" t="s">
        <v>177</v>
      </c>
      <c r="D1474" s="12" t="s">
        <v>161</v>
      </c>
      <c r="E1474" s="12">
        <v>96</v>
      </c>
      <c r="F1474" s="12">
        <v>204</v>
      </c>
      <c r="G1474" s="12">
        <v>17</v>
      </c>
      <c r="H1474" s="12">
        <v>43</v>
      </c>
      <c r="I1474" s="12">
        <v>7</v>
      </c>
      <c r="J1474" s="12">
        <v>0</v>
      </c>
      <c r="K1474" s="12">
        <v>2</v>
      </c>
      <c r="L1474" s="12">
        <v>22</v>
      </c>
      <c r="M1474" s="12">
        <v>0</v>
      </c>
      <c r="N1474" s="12">
        <v>0</v>
      </c>
      <c r="O1474" s="12">
        <v>14</v>
      </c>
      <c r="P1474" s="12">
        <v>22</v>
      </c>
    </row>
    <row r="1475" spans="1:16" x14ac:dyDescent="0.2">
      <c r="A1475" s="12" t="s">
        <v>2000</v>
      </c>
      <c r="B1475" s="12">
        <v>2013</v>
      </c>
      <c r="C1475" s="12" t="s">
        <v>156</v>
      </c>
      <c r="D1475" s="12" t="s">
        <v>157</v>
      </c>
      <c r="E1475" s="12">
        <v>65</v>
      </c>
      <c r="F1475" s="12">
        <v>204</v>
      </c>
      <c r="G1475" s="12">
        <v>14</v>
      </c>
      <c r="H1475" s="12">
        <v>42</v>
      </c>
      <c r="I1475" s="12">
        <v>7</v>
      </c>
      <c r="J1475" s="12">
        <v>0</v>
      </c>
      <c r="K1475" s="12">
        <v>4</v>
      </c>
      <c r="L1475" s="12">
        <v>22</v>
      </c>
      <c r="M1475" s="12">
        <v>2</v>
      </c>
      <c r="N1475" s="12">
        <v>0</v>
      </c>
      <c r="O1475" s="12">
        <v>5</v>
      </c>
      <c r="P1475" s="12">
        <v>41</v>
      </c>
    </row>
    <row r="1476" spans="1:16" x14ac:dyDescent="0.2">
      <c r="A1476" s="12" t="s">
        <v>1903</v>
      </c>
      <c r="B1476" s="12">
        <v>2013</v>
      </c>
      <c r="C1476" s="12" t="s">
        <v>186</v>
      </c>
      <c r="D1476" s="12" t="s">
        <v>161</v>
      </c>
      <c r="E1476" s="12">
        <v>70</v>
      </c>
      <c r="F1476" s="12">
        <v>205</v>
      </c>
      <c r="G1476" s="12">
        <v>13</v>
      </c>
      <c r="H1476" s="12">
        <v>48</v>
      </c>
      <c r="I1476" s="12">
        <v>5</v>
      </c>
      <c r="J1476" s="12">
        <v>4</v>
      </c>
      <c r="K1476" s="12">
        <v>6</v>
      </c>
      <c r="L1476" s="12">
        <v>19</v>
      </c>
      <c r="M1476" s="12">
        <v>1</v>
      </c>
      <c r="N1476" s="12">
        <v>0</v>
      </c>
      <c r="O1476" s="12">
        <v>13</v>
      </c>
      <c r="P1476" s="12">
        <v>45</v>
      </c>
    </row>
    <row r="1477" spans="1:16" x14ac:dyDescent="0.2">
      <c r="A1477" s="12" t="s">
        <v>1434</v>
      </c>
      <c r="B1477" s="12">
        <v>2013</v>
      </c>
      <c r="C1477" s="12" t="s">
        <v>182</v>
      </c>
      <c r="D1477" s="12" t="s">
        <v>157</v>
      </c>
      <c r="E1477" s="12">
        <v>80</v>
      </c>
      <c r="F1477" s="12">
        <v>205</v>
      </c>
      <c r="G1477" s="12">
        <v>27</v>
      </c>
      <c r="H1477" s="12">
        <v>46</v>
      </c>
      <c r="I1477" s="12">
        <v>8</v>
      </c>
      <c r="J1477" s="12">
        <v>1</v>
      </c>
      <c r="K1477" s="12">
        <v>1</v>
      </c>
      <c r="L1477" s="12">
        <v>14</v>
      </c>
      <c r="M1477" s="12">
        <v>0</v>
      </c>
      <c r="N1477" s="12">
        <v>1</v>
      </c>
      <c r="O1477" s="12">
        <v>21</v>
      </c>
      <c r="P1477" s="12">
        <v>32</v>
      </c>
    </row>
    <row r="1478" spans="1:16" x14ac:dyDescent="0.2">
      <c r="A1478" s="12" t="s">
        <v>1442</v>
      </c>
      <c r="B1478" s="12">
        <v>2013</v>
      </c>
      <c r="C1478" s="12" t="s">
        <v>159</v>
      </c>
      <c r="D1478" s="12" t="s">
        <v>157</v>
      </c>
      <c r="E1478" s="12">
        <v>68</v>
      </c>
      <c r="F1478" s="12">
        <v>206</v>
      </c>
      <c r="G1478" s="12">
        <v>30</v>
      </c>
      <c r="H1478" s="12">
        <v>42</v>
      </c>
      <c r="I1478" s="12">
        <v>6</v>
      </c>
      <c r="J1478" s="12">
        <v>0</v>
      </c>
      <c r="K1478" s="12">
        <v>11</v>
      </c>
      <c r="L1478" s="12">
        <v>20</v>
      </c>
      <c r="M1478" s="12">
        <v>3</v>
      </c>
      <c r="N1478" s="12">
        <v>1</v>
      </c>
      <c r="O1478" s="12">
        <v>26</v>
      </c>
      <c r="P1478" s="12">
        <v>62</v>
      </c>
    </row>
    <row r="1479" spans="1:16" x14ac:dyDescent="0.2">
      <c r="A1479" s="12" t="s">
        <v>1664</v>
      </c>
      <c r="B1479" s="12">
        <v>2013</v>
      </c>
      <c r="C1479" s="12" t="s">
        <v>170</v>
      </c>
      <c r="D1479" s="12" t="s">
        <v>157</v>
      </c>
      <c r="E1479" s="12">
        <v>70</v>
      </c>
      <c r="F1479" s="12">
        <v>207</v>
      </c>
      <c r="G1479" s="12">
        <v>31</v>
      </c>
      <c r="H1479" s="12">
        <v>56</v>
      </c>
      <c r="I1479" s="12">
        <v>12</v>
      </c>
      <c r="J1479" s="12">
        <v>0</v>
      </c>
      <c r="K1479" s="12">
        <v>3</v>
      </c>
      <c r="L1479" s="12">
        <v>21</v>
      </c>
      <c r="M1479" s="12">
        <v>2</v>
      </c>
      <c r="N1479" s="12">
        <v>1</v>
      </c>
      <c r="O1479" s="12">
        <v>38</v>
      </c>
      <c r="P1479" s="12">
        <v>45</v>
      </c>
    </row>
    <row r="1480" spans="1:16" x14ac:dyDescent="0.2">
      <c r="A1480" s="12" t="s">
        <v>1804</v>
      </c>
      <c r="B1480" s="12">
        <v>2013</v>
      </c>
      <c r="C1480" s="12" t="s">
        <v>173</v>
      </c>
      <c r="D1480" s="12" t="s">
        <v>161</v>
      </c>
      <c r="E1480" s="12">
        <v>57</v>
      </c>
      <c r="F1480" s="12">
        <v>208</v>
      </c>
      <c r="G1480" s="12">
        <v>20</v>
      </c>
      <c r="H1480" s="12">
        <v>42</v>
      </c>
      <c r="I1480" s="12">
        <v>12</v>
      </c>
      <c r="J1480" s="12">
        <v>0</v>
      </c>
      <c r="K1480" s="12">
        <v>0</v>
      </c>
      <c r="L1480" s="12">
        <v>10</v>
      </c>
      <c r="M1480" s="12">
        <v>2</v>
      </c>
      <c r="N1480" s="12">
        <v>1</v>
      </c>
      <c r="O1480" s="12">
        <v>15</v>
      </c>
      <c r="P1480" s="12">
        <v>24</v>
      </c>
    </row>
    <row r="1481" spans="1:16" x14ac:dyDescent="0.2">
      <c r="A1481" s="12" t="s">
        <v>1659</v>
      </c>
      <c r="B1481" s="12">
        <v>2013</v>
      </c>
      <c r="C1481" s="12" t="s">
        <v>178</v>
      </c>
      <c r="D1481" s="12" t="s">
        <v>157</v>
      </c>
      <c r="E1481" s="12">
        <v>78</v>
      </c>
      <c r="F1481" s="12">
        <v>209</v>
      </c>
      <c r="G1481" s="12">
        <v>29</v>
      </c>
      <c r="H1481" s="12">
        <v>46</v>
      </c>
      <c r="I1481" s="12">
        <v>6</v>
      </c>
      <c r="J1481" s="12">
        <v>1</v>
      </c>
      <c r="K1481" s="12">
        <v>1</v>
      </c>
      <c r="L1481" s="12">
        <v>18</v>
      </c>
      <c r="M1481" s="12">
        <v>16</v>
      </c>
      <c r="N1481" s="12">
        <v>3</v>
      </c>
      <c r="O1481" s="12">
        <v>20</v>
      </c>
      <c r="P1481" s="12">
        <v>24</v>
      </c>
    </row>
    <row r="1482" spans="1:16" x14ac:dyDescent="0.2">
      <c r="A1482" s="12" t="s">
        <v>1728</v>
      </c>
      <c r="B1482" s="12">
        <v>2013</v>
      </c>
      <c r="C1482" s="12" t="s">
        <v>179</v>
      </c>
      <c r="D1482" s="12" t="s">
        <v>161</v>
      </c>
      <c r="E1482" s="12">
        <v>97</v>
      </c>
      <c r="F1482" s="12">
        <v>209</v>
      </c>
      <c r="G1482" s="12">
        <v>24</v>
      </c>
      <c r="H1482" s="12">
        <v>51</v>
      </c>
      <c r="I1482" s="12">
        <v>12</v>
      </c>
      <c r="J1482" s="12">
        <v>0</v>
      </c>
      <c r="K1482" s="12">
        <v>7</v>
      </c>
      <c r="L1482" s="12">
        <v>32</v>
      </c>
      <c r="M1482" s="12">
        <v>0</v>
      </c>
      <c r="N1482" s="12">
        <v>1</v>
      </c>
      <c r="O1482" s="12">
        <v>27</v>
      </c>
      <c r="P1482" s="12">
        <v>53</v>
      </c>
    </row>
    <row r="1483" spans="1:16" x14ac:dyDescent="0.2">
      <c r="A1483" s="12" t="s">
        <v>2011</v>
      </c>
      <c r="B1483" s="12">
        <v>2013</v>
      </c>
      <c r="C1483" s="12" t="s">
        <v>158</v>
      </c>
      <c r="D1483" s="12" t="s">
        <v>157</v>
      </c>
      <c r="E1483" s="12">
        <v>58</v>
      </c>
      <c r="F1483" s="12">
        <v>210</v>
      </c>
      <c r="G1483" s="12">
        <v>26</v>
      </c>
      <c r="H1483" s="12">
        <v>51</v>
      </c>
      <c r="I1483" s="12">
        <v>9</v>
      </c>
      <c r="J1483" s="12">
        <v>2</v>
      </c>
      <c r="K1483" s="12">
        <v>1</v>
      </c>
      <c r="L1483" s="12">
        <v>8</v>
      </c>
      <c r="M1483" s="12">
        <v>18</v>
      </c>
      <c r="N1483" s="12">
        <v>8</v>
      </c>
      <c r="O1483" s="12">
        <v>24</v>
      </c>
      <c r="P1483" s="12">
        <v>71</v>
      </c>
    </row>
    <row r="1484" spans="1:16" x14ac:dyDescent="0.2">
      <c r="A1484" s="12" t="s">
        <v>1768</v>
      </c>
      <c r="B1484" s="12">
        <v>2013</v>
      </c>
      <c r="C1484" s="12" t="s">
        <v>178</v>
      </c>
      <c r="D1484" s="12" t="s">
        <v>157</v>
      </c>
      <c r="E1484" s="12">
        <v>87</v>
      </c>
      <c r="F1484" s="12">
        <v>213</v>
      </c>
      <c r="G1484" s="12">
        <v>30</v>
      </c>
      <c r="H1484" s="12">
        <v>55</v>
      </c>
      <c r="I1484" s="12">
        <v>9</v>
      </c>
      <c r="J1484" s="12">
        <v>4</v>
      </c>
      <c r="K1484" s="12">
        <v>2</v>
      </c>
      <c r="L1484" s="12">
        <v>17</v>
      </c>
      <c r="M1484" s="12">
        <v>34</v>
      </c>
      <c r="N1484" s="12">
        <v>6</v>
      </c>
      <c r="O1484" s="12">
        <v>21</v>
      </c>
      <c r="P1484" s="12">
        <v>45</v>
      </c>
    </row>
    <row r="1485" spans="1:16" x14ac:dyDescent="0.2">
      <c r="A1485" s="12" t="s">
        <v>1973</v>
      </c>
      <c r="B1485" s="12">
        <v>2013</v>
      </c>
      <c r="C1485" s="12" t="s">
        <v>166</v>
      </c>
      <c r="D1485" s="12" t="s">
        <v>161</v>
      </c>
      <c r="E1485" s="12">
        <v>69</v>
      </c>
      <c r="F1485" s="12">
        <v>213</v>
      </c>
      <c r="G1485" s="12">
        <v>29</v>
      </c>
      <c r="H1485" s="12">
        <v>69</v>
      </c>
      <c r="I1485" s="12">
        <v>11</v>
      </c>
      <c r="J1485" s="12">
        <v>2</v>
      </c>
      <c r="K1485" s="12">
        <v>6</v>
      </c>
      <c r="L1485" s="12">
        <v>21</v>
      </c>
      <c r="M1485" s="12">
        <v>2</v>
      </c>
      <c r="N1485" s="12">
        <v>1</v>
      </c>
      <c r="O1485" s="12">
        <v>10</v>
      </c>
      <c r="P1485" s="12">
        <v>42</v>
      </c>
    </row>
    <row r="1486" spans="1:16" x14ac:dyDescent="0.2">
      <c r="A1486" s="12" t="s">
        <v>1470</v>
      </c>
      <c r="B1486" s="12">
        <v>2013</v>
      </c>
      <c r="C1486" s="12" t="s">
        <v>171</v>
      </c>
      <c r="D1486" s="12" t="s">
        <v>157</v>
      </c>
      <c r="E1486" s="12">
        <v>61</v>
      </c>
      <c r="F1486" s="12">
        <v>214</v>
      </c>
      <c r="G1486" s="12">
        <v>31</v>
      </c>
      <c r="H1486" s="12">
        <v>49</v>
      </c>
      <c r="I1486" s="12">
        <v>13</v>
      </c>
      <c r="J1486" s="12">
        <v>2</v>
      </c>
      <c r="K1486" s="12">
        <v>7</v>
      </c>
      <c r="L1486" s="12">
        <v>15</v>
      </c>
      <c r="M1486" s="12">
        <v>8</v>
      </c>
      <c r="N1486" s="12">
        <v>2</v>
      </c>
      <c r="O1486" s="12">
        <v>27</v>
      </c>
      <c r="P1486" s="12">
        <v>69</v>
      </c>
    </row>
    <row r="1487" spans="1:16" x14ac:dyDescent="0.2">
      <c r="A1487" s="12" t="s">
        <v>1967</v>
      </c>
      <c r="B1487" s="12">
        <v>2013</v>
      </c>
      <c r="C1487" s="12" t="s">
        <v>163</v>
      </c>
      <c r="D1487" s="12" t="s">
        <v>161</v>
      </c>
      <c r="E1487" s="12">
        <v>57</v>
      </c>
      <c r="F1487" s="12">
        <v>215</v>
      </c>
      <c r="G1487" s="12">
        <v>32</v>
      </c>
      <c r="H1487" s="12">
        <v>46</v>
      </c>
      <c r="I1487" s="12">
        <v>10</v>
      </c>
      <c r="J1487" s="12">
        <v>2</v>
      </c>
      <c r="K1487" s="12">
        <v>9</v>
      </c>
      <c r="L1487" s="12">
        <v>23</v>
      </c>
      <c r="M1487" s="12">
        <v>1</v>
      </c>
      <c r="N1487" s="12">
        <v>0</v>
      </c>
      <c r="O1487" s="12">
        <v>11</v>
      </c>
      <c r="P1487" s="12">
        <v>56</v>
      </c>
    </row>
    <row r="1488" spans="1:16" x14ac:dyDescent="0.2">
      <c r="A1488" s="12" t="s">
        <v>1847</v>
      </c>
      <c r="B1488" s="12">
        <v>2013</v>
      </c>
      <c r="C1488" s="12" t="s">
        <v>168</v>
      </c>
      <c r="D1488" s="12" t="s">
        <v>157</v>
      </c>
      <c r="E1488" s="12">
        <v>63</v>
      </c>
      <c r="F1488" s="12">
        <v>215</v>
      </c>
      <c r="G1488" s="12">
        <v>27</v>
      </c>
      <c r="H1488" s="12">
        <v>71</v>
      </c>
      <c r="I1488" s="12">
        <v>10</v>
      </c>
      <c r="J1488" s="12">
        <v>2</v>
      </c>
      <c r="K1488" s="12">
        <v>1</v>
      </c>
      <c r="L1488" s="12">
        <v>19</v>
      </c>
      <c r="M1488" s="12">
        <v>3</v>
      </c>
      <c r="N1488" s="12">
        <v>1</v>
      </c>
      <c r="O1488" s="12">
        <v>11</v>
      </c>
      <c r="P1488" s="12">
        <v>30</v>
      </c>
    </row>
    <row r="1489" spans="1:16" x14ac:dyDescent="0.2">
      <c r="A1489" s="12" t="s">
        <v>1703</v>
      </c>
      <c r="B1489" s="12">
        <v>2013</v>
      </c>
      <c r="C1489" s="12" t="s">
        <v>168</v>
      </c>
      <c r="D1489" s="12" t="s">
        <v>157</v>
      </c>
      <c r="E1489" s="12">
        <v>86</v>
      </c>
      <c r="F1489" s="12">
        <v>216</v>
      </c>
      <c r="G1489" s="12">
        <v>34</v>
      </c>
      <c r="H1489" s="12">
        <v>64</v>
      </c>
      <c r="I1489" s="12">
        <v>18</v>
      </c>
      <c r="J1489" s="12">
        <v>2</v>
      </c>
      <c r="K1489" s="12">
        <v>9</v>
      </c>
      <c r="L1489" s="12">
        <v>43</v>
      </c>
      <c r="M1489" s="12">
        <v>1</v>
      </c>
      <c r="N1489" s="12">
        <v>0</v>
      </c>
      <c r="O1489" s="12">
        <v>22</v>
      </c>
      <c r="P1489" s="12">
        <v>67</v>
      </c>
    </row>
    <row r="1490" spans="1:16" x14ac:dyDescent="0.2">
      <c r="A1490" s="12" t="s">
        <v>1616</v>
      </c>
      <c r="B1490" s="12">
        <v>2013</v>
      </c>
      <c r="C1490" s="12" t="s">
        <v>182</v>
      </c>
      <c r="D1490" s="12" t="s">
        <v>157</v>
      </c>
      <c r="E1490" s="12">
        <v>112</v>
      </c>
      <c r="F1490" s="12">
        <v>216</v>
      </c>
      <c r="G1490" s="12">
        <v>33</v>
      </c>
      <c r="H1490" s="12">
        <v>48</v>
      </c>
      <c r="I1490" s="12">
        <v>6</v>
      </c>
      <c r="J1490" s="12">
        <v>1</v>
      </c>
      <c r="K1490" s="12">
        <v>6</v>
      </c>
      <c r="L1490" s="12">
        <v>23</v>
      </c>
      <c r="M1490" s="12">
        <v>2</v>
      </c>
      <c r="N1490" s="12">
        <v>0</v>
      </c>
      <c r="O1490" s="12">
        <v>27</v>
      </c>
      <c r="P1490" s="12">
        <v>28</v>
      </c>
    </row>
    <row r="1491" spans="1:16" x14ac:dyDescent="0.2">
      <c r="A1491" s="12" t="s">
        <v>1375</v>
      </c>
      <c r="B1491" s="12">
        <v>2013</v>
      </c>
      <c r="C1491" s="12" t="s">
        <v>171</v>
      </c>
      <c r="D1491" s="12" t="s">
        <v>157</v>
      </c>
      <c r="E1491" s="12">
        <v>58</v>
      </c>
      <c r="F1491" s="12">
        <v>219</v>
      </c>
      <c r="G1491" s="12">
        <v>37</v>
      </c>
      <c r="H1491" s="12">
        <v>56</v>
      </c>
      <c r="I1491" s="12">
        <v>8</v>
      </c>
      <c r="J1491" s="12">
        <v>0</v>
      </c>
      <c r="K1491" s="12">
        <v>17</v>
      </c>
      <c r="L1491" s="12">
        <v>50</v>
      </c>
      <c r="M1491" s="12">
        <v>8</v>
      </c>
      <c r="N1491" s="12">
        <v>4</v>
      </c>
      <c r="O1491" s="12">
        <v>21</v>
      </c>
      <c r="P1491" s="12">
        <v>67</v>
      </c>
    </row>
    <row r="1492" spans="1:16" x14ac:dyDescent="0.2">
      <c r="A1492" s="12" t="s">
        <v>1837</v>
      </c>
      <c r="B1492" s="12">
        <v>2013</v>
      </c>
      <c r="C1492" s="12" t="s">
        <v>172</v>
      </c>
      <c r="D1492" s="12" t="s">
        <v>161</v>
      </c>
      <c r="E1492" s="12">
        <v>75</v>
      </c>
      <c r="F1492" s="12">
        <v>220</v>
      </c>
      <c r="G1492" s="12">
        <v>22</v>
      </c>
      <c r="H1492" s="12">
        <v>47</v>
      </c>
      <c r="I1492" s="12">
        <v>6</v>
      </c>
      <c r="J1492" s="12">
        <v>1</v>
      </c>
      <c r="K1492" s="12">
        <v>6</v>
      </c>
      <c r="L1492" s="12">
        <v>19</v>
      </c>
      <c r="M1492" s="12">
        <v>6</v>
      </c>
      <c r="N1492" s="12">
        <v>1</v>
      </c>
      <c r="O1492" s="12">
        <v>19</v>
      </c>
      <c r="P1492" s="12">
        <v>54</v>
      </c>
    </row>
    <row r="1493" spans="1:16" x14ac:dyDescent="0.2">
      <c r="A1493" s="12" t="s">
        <v>1611</v>
      </c>
      <c r="B1493" s="12">
        <v>2013</v>
      </c>
      <c r="C1493" s="12" t="s">
        <v>179</v>
      </c>
      <c r="D1493" s="12" t="s">
        <v>161</v>
      </c>
      <c r="E1493" s="12">
        <v>75</v>
      </c>
      <c r="F1493" s="12">
        <v>222</v>
      </c>
      <c r="G1493" s="12">
        <v>17</v>
      </c>
      <c r="H1493" s="12">
        <v>44</v>
      </c>
      <c r="I1493" s="12">
        <v>8</v>
      </c>
      <c r="J1493" s="12">
        <v>0</v>
      </c>
      <c r="K1493" s="12">
        <v>2</v>
      </c>
      <c r="L1493" s="12">
        <v>21</v>
      </c>
      <c r="M1493" s="12">
        <v>0</v>
      </c>
      <c r="N1493" s="12">
        <v>1</v>
      </c>
      <c r="O1493" s="12">
        <v>29</v>
      </c>
      <c r="P1493" s="12">
        <v>27</v>
      </c>
    </row>
    <row r="1494" spans="1:16" x14ac:dyDescent="0.2">
      <c r="A1494" s="12" t="s">
        <v>1895</v>
      </c>
      <c r="B1494" s="12">
        <v>2013</v>
      </c>
      <c r="C1494" s="12" t="s">
        <v>163</v>
      </c>
      <c r="D1494" s="12" t="s">
        <v>161</v>
      </c>
      <c r="E1494" s="12">
        <v>67</v>
      </c>
      <c r="F1494" s="12">
        <v>223</v>
      </c>
      <c r="G1494" s="12">
        <v>11</v>
      </c>
      <c r="H1494" s="12">
        <v>47</v>
      </c>
      <c r="I1494" s="12">
        <v>9</v>
      </c>
      <c r="J1494" s="12">
        <v>0</v>
      </c>
      <c r="K1494" s="12">
        <v>1</v>
      </c>
      <c r="L1494" s="12">
        <v>18</v>
      </c>
      <c r="M1494" s="12">
        <v>0</v>
      </c>
      <c r="N1494" s="12">
        <v>0</v>
      </c>
      <c r="O1494" s="12">
        <v>15</v>
      </c>
      <c r="P1494" s="12">
        <v>53</v>
      </c>
    </row>
    <row r="1495" spans="1:16" x14ac:dyDescent="0.2">
      <c r="A1495" s="12" t="s">
        <v>1773</v>
      </c>
      <c r="B1495" s="12">
        <v>2013</v>
      </c>
      <c r="C1495" s="12" t="s">
        <v>179</v>
      </c>
      <c r="D1495" s="12" t="s">
        <v>161</v>
      </c>
      <c r="E1495" s="12">
        <v>87</v>
      </c>
      <c r="F1495" s="12">
        <v>224</v>
      </c>
      <c r="G1495" s="12">
        <v>29</v>
      </c>
      <c r="H1495" s="12">
        <v>53</v>
      </c>
      <c r="I1495" s="12">
        <v>11</v>
      </c>
      <c r="J1495" s="12">
        <v>1</v>
      </c>
      <c r="K1495" s="12">
        <v>9</v>
      </c>
      <c r="L1495" s="12">
        <v>23</v>
      </c>
      <c r="M1495" s="12">
        <v>3</v>
      </c>
      <c r="N1495" s="12">
        <v>0</v>
      </c>
      <c r="O1495" s="12">
        <v>9</v>
      </c>
      <c r="P1495" s="12">
        <v>51</v>
      </c>
    </row>
    <row r="1496" spans="1:16" x14ac:dyDescent="0.2">
      <c r="A1496" s="12" t="s">
        <v>1544</v>
      </c>
      <c r="B1496" s="12">
        <v>2013</v>
      </c>
      <c r="C1496" s="12" t="s">
        <v>185</v>
      </c>
      <c r="D1496" s="12" t="s">
        <v>161</v>
      </c>
      <c r="E1496" s="12">
        <v>102</v>
      </c>
      <c r="F1496" s="12">
        <v>225</v>
      </c>
      <c r="G1496" s="12">
        <v>17</v>
      </c>
      <c r="H1496" s="12">
        <v>61</v>
      </c>
      <c r="I1496" s="12">
        <v>9</v>
      </c>
      <c r="J1496" s="12">
        <v>2</v>
      </c>
      <c r="K1496" s="12">
        <v>1</v>
      </c>
      <c r="L1496" s="12">
        <v>19</v>
      </c>
      <c r="M1496" s="12">
        <v>1</v>
      </c>
      <c r="N1496" s="12">
        <v>0</v>
      </c>
      <c r="O1496" s="12">
        <v>4</v>
      </c>
      <c r="P1496" s="12">
        <v>33</v>
      </c>
    </row>
    <row r="1497" spans="1:16" x14ac:dyDescent="0.2">
      <c r="A1497" s="12" t="s">
        <v>1547</v>
      </c>
      <c r="B1497" s="12">
        <v>2013</v>
      </c>
      <c r="C1497" s="12" t="s">
        <v>166</v>
      </c>
      <c r="D1497" s="12" t="s">
        <v>161</v>
      </c>
      <c r="E1497" s="12">
        <v>61</v>
      </c>
      <c r="F1497" s="12">
        <v>225</v>
      </c>
      <c r="G1497" s="12">
        <v>30</v>
      </c>
      <c r="H1497" s="12">
        <v>67</v>
      </c>
      <c r="I1497" s="12">
        <v>14</v>
      </c>
      <c r="J1497" s="12">
        <v>2</v>
      </c>
      <c r="K1497" s="12">
        <v>9</v>
      </c>
      <c r="L1497" s="12">
        <v>38</v>
      </c>
      <c r="M1497" s="12">
        <v>4</v>
      </c>
      <c r="N1497" s="12">
        <v>5</v>
      </c>
      <c r="O1497" s="12">
        <v>27</v>
      </c>
      <c r="P1497" s="12">
        <v>56</v>
      </c>
    </row>
    <row r="1498" spans="1:16" x14ac:dyDescent="0.2">
      <c r="A1498" s="12" t="s">
        <v>1315</v>
      </c>
      <c r="B1498" s="12">
        <v>2013</v>
      </c>
      <c r="C1498" s="12" t="s">
        <v>169</v>
      </c>
      <c r="D1498" s="12" t="s">
        <v>161</v>
      </c>
      <c r="E1498" s="12">
        <v>80</v>
      </c>
      <c r="F1498" s="12">
        <v>228</v>
      </c>
      <c r="G1498" s="12">
        <v>28</v>
      </c>
      <c r="H1498" s="12">
        <v>64</v>
      </c>
      <c r="I1498" s="12">
        <v>14</v>
      </c>
      <c r="J1498" s="12">
        <v>2</v>
      </c>
      <c r="K1498" s="12">
        <v>9</v>
      </c>
      <c r="L1498" s="12">
        <v>44</v>
      </c>
      <c r="M1498" s="12">
        <v>1</v>
      </c>
      <c r="N1498" s="12">
        <v>0</v>
      </c>
      <c r="O1498" s="12">
        <v>19</v>
      </c>
      <c r="P1498" s="12">
        <v>45</v>
      </c>
    </row>
    <row r="1499" spans="1:16" x14ac:dyDescent="0.2">
      <c r="A1499" s="12" t="s">
        <v>1529</v>
      </c>
      <c r="B1499" s="12">
        <v>2013</v>
      </c>
      <c r="C1499" s="12" t="s">
        <v>182</v>
      </c>
      <c r="D1499" s="12" t="s">
        <v>157</v>
      </c>
      <c r="E1499" s="12">
        <v>71</v>
      </c>
      <c r="F1499" s="12">
        <v>229</v>
      </c>
      <c r="G1499" s="12">
        <v>19</v>
      </c>
      <c r="H1499" s="12">
        <v>68</v>
      </c>
      <c r="I1499" s="12">
        <v>11</v>
      </c>
      <c r="J1499" s="12">
        <v>0</v>
      </c>
      <c r="K1499" s="12">
        <v>4</v>
      </c>
      <c r="L1499" s="12">
        <v>22</v>
      </c>
      <c r="M1499" s="12">
        <v>0</v>
      </c>
      <c r="N1499" s="12">
        <v>2</v>
      </c>
      <c r="O1499" s="12">
        <v>6</v>
      </c>
      <c r="P1499" s="12">
        <v>26</v>
      </c>
    </row>
    <row r="1500" spans="1:16" x14ac:dyDescent="0.2">
      <c r="A1500" s="12" t="s">
        <v>1738</v>
      </c>
      <c r="B1500" s="12">
        <v>2013</v>
      </c>
      <c r="C1500" s="12" t="s">
        <v>160</v>
      </c>
      <c r="D1500" s="12" t="s">
        <v>161</v>
      </c>
      <c r="E1500" s="12">
        <v>94</v>
      </c>
      <c r="F1500" s="12">
        <v>231</v>
      </c>
      <c r="G1500" s="12">
        <v>32</v>
      </c>
      <c r="H1500" s="12">
        <v>57</v>
      </c>
      <c r="I1500" s="12">
        <v>8</v>
      </c>
      <c r="J1500" s="12">
        <v>3</v>
      </c>
      <c r="K1500" s="12">
        <v>3</v>
      </c>
      <c r="L1500" s="12">
        <v>21</v>
      </c>
      <c r="M1500" s="12">
        <v>22</v>
      </c>
      <c r="N1500" s="12">
        <v>6</v>
      </c>
      <c r="O1500" s="12">
        <v>29</v>
      </c>
      <c r="P1500" s="12">
        <v>73</v>
      </c>
    </row>
    <row r="1501" spans="1:16" x14ac:dyDescent="0.2">
      <c r="A1501" s="12" t="s">
        <v>1524</v>
      </c>
      <c r="B1501" s="12">
        <v>2013</v>
      </c>
      <c r="C1501" s="12" t="s">
        <v>163</v>
      </c>
      <c r="D1501" s="12" t="s">
        <v>161</v>
      </c>
      <c r="E1501" s="12">
        <v>73</v>
      </c>
      <c r="F1501" s="12">
        <v>232</v>
      </c>
      <c r="G1501" s="12">
        <v>14</v>
      </c>
      <c r="H1501" s="12">
        <v>42</v>
      </c>
      <c r="I1501" s="12">
        <v>7</v>
      </c>
      <c r="J1501" s="12">
        <v>1</v>
      </c>
      <c r="K1501" s="12">
        <v>5</v>
      </c>
      <c r="L1501" s="12">
        <v>29</v>
      </c>
      <c r="M1501" s="12">
        <v>0</v>
      </c>
      <c r="N1501" s="12">
        <v>0</v>
      </c>
      <c r="O1501" s="12">
        <v>21</v>
      </c>
      <c r="P1501" s="12">
        <v>76</v>
      </c>
    </row>
    <row r="1502" spans="1:16" x14ac:dyDescent="0.2">
      <c r="A1502" s="12" t="s">
        <v>1761</v>
      </c>
      <c r="B1502" s="12">
        <v>2013</v>
      </c>
      <c r="C1502" s="12" t="s">
        <v>181</v>
      </c>
      <c r="D1502" s="12" t="s">
        <v>157</v>
      </c>
      <c r="E1502" s="12">
        <v>92</v>
      </c>
      <c r="F1502" s="12">
        <v>233</v>
      </c>
      <c r="G1502" s="12">
        <v>23</v>
      </c>
      <c r="H1502" s="12">
        <v>58</v>
      </c>
      <c r="I1502" s="12">
        <v>13</v>
      </c>
      <c r="J1502" s="12">
        <v>1</v>
      </c>
      <c r="K1502" s="12">
        <v>7</v>
      </c>
      <c r="L1502" s="12">
        <v>21</v>
      </c>
      <c r="M1502" s="12">
        <v>0</v>
      </c>
      <c r="N1502" s="12">
        <v>1</v>
      </c>
      <c r="O1502" s="12">
        <v>17</v>
      </c>
      <c r="P1502" s="12">
        <v>61</v>
      </c>
    </row>
    <row r="1503" spans="1:16" x14ac:dyDescent="0.2">
      <c r="A1503" s="12" t="s">
        <v>1894</v>
      </c>
      <c r="B1503" s="12">
        <v>2013</v>
      </c>
      <c r="C1503" s="12" t="s">
        <v>166</v>
      </c>
      <c r="D1503" s="12" t="s">
        <v>161</v>
      </c>
      <c r="E1503" s="12">
        <v>100</v>
      </c>
      <c r="F1503" s="12">
        <v>236</v>
      </c>
      <c r="G1503" s="12">
        <v>22</v>
      </c>
      <c r="H1503" s="12">
        <v>56</v>
      </c>
      <c r="I1503" s="12">
        <v>8</v>
      </c>
      <c r="J1503" s="12">
        <v>1</v>
      </c>
      <c r="K1503" s="12">
        <v>1</v>
      </c>
      <c r="L1503" s="12">
        <v>25</v>
      </c>
      <c r="M1503" s="12">
        <v>4</v>
      </c>
      <c r="N1503" s="12">
        <v>4</v>
      </c>
      <c r="O1503" s="12">
        <v>11</v>
      </c>
      <c r="P1503" s="12">
        <v>46</v>
      </c>
    </row>
    <row r="1504" spans="1:16" x14ac:dyDescent="0.2">
      <c r="A1504" s="12" t="s">
        <v>1988</v>
      </c>
      <c r="B1504" s="12">
        <v>2013</v>
      </c>
      <c r="C1504" s="12" t="s">
        <v>162</v>
      </c>
      <c r="D1504" s="12" t="s">
        <v>161</v>
      </c>
      <c r="E1504" s="12">
        <v>64</v>
      </c>
      <c r="F1504" s="12">
        <v>236</v>
      </c>
      <c r="G1504" s="12">
        <v>26</v>
      </c>
      <c r="H1504" s="12">
        <v>67</v>
      </c>
      <c r="I1504" s="12">
        <v>16</v>
      </c>
      <c r="J1504" s="12">
        <v>0</v>
      </c>
      <c r="K1504" s="12">
        <v>6</v>
      </c>
      <c r="L1504" s="12">
        <v>16</v>
      </c>
      <c r="M1504" s="12">
        <v>4</v>
      </c>
      <c r="N1504" s="12">
        <v>4</v>
      </c>
      <c r="O1504" s="12">
        <v>13</v>
      </c>
      <c r="P1504" s="12">
        <v>68</v>
      </c>
    </row>
    <row r="1505" spans="1:16" x14ac:dyDescent="0.2">
      <c r="A1505" s="12" t="s">
        <v>1468</v>
      </c>
      <c r="B1505" s="12">
        <v>2013</v>
      </c>
      <c r="C1505" s="12" t="s">
        <v>163</v>
      </c>
      <c r="D1505" s="12" t="s">
        <v>161</v>
      </c>
      <c r="E1505" s="12">
        <v>114</v>
      </c>
      <c r="F1505" s="12">
        <v>237</v>
      </c>
      <c r="G1505" s="12">
        <v>21</v>
      </c>
      <c r="H1505" s="12">
        <v>54</v>
      </c>
      <c r="I1505" s="12">
        <v>11</v>
      </c>
      <c r="J1505" s="12">
        <v>0</v>
      </c>
      <c r="K1505" s="12">
        <v>2</v>
      </c>
      <c r="L1505" s="12">
        <v>22</v>
      </c>
      <c r="M1505" s="12">
        <v>1</v>
      </c>
      <c r="N1505" s="12">
        <v>1</v>
      </c>
      <c r="O1505" s="12">
        <v>22</v>
      </c>
      <c r="P1505" s="12">
        <v>40</v>
      </c>
    </row>
    <row r="1506" spans="1:16" x14ac:dyDescent="0.2">
      <c r="A1506" s="12" t="s">
        <v>1711</v>
      </c>
      <c r="B1506" s="12">
        <v>2013</v>
      </c>
      <c r="C1506" s="12" t="s">
        <v>166</v>
      </c>
      <c r="D1506" s="12" t="s">
        <v>161</v>
      </c>
      <c r="E1506" s="12">
        <v>89</v>
      </c>
      <c r="F1506" s="12">
        <v>240</v>
      </c>
      <c r="G1506" s="12">
        <v>26</v>
      </c>
      <c r="H1506" s="12">
        <v>53</v>
      </c>
      <c r="I1506" s="12">
        <v>10</v>
      </c>
      <c r="J1506" s="12">
        <v>1</v>
      </c>
      <c r="K1506" s="12">
        <v>13</v>
      </c>
      <c r="L1506" s="12">
        <v>32</v>
      </c>
      <c r="M1506" s="12">
        <v>0</v>
      </c>
      <c r="N1506" s="12">
        <v>1</v>
      </c>
      <c r="O1506" s="12">
        <v>25</v>
      </c>
      <c r="P1506" s="12">
        <v>95</v>
      </c>
    </row>
    <row r="1507" spans="1:16" x14ac:dyDescent="0.2">
      <c r="A1507" s="12" t="s">
        <v>1920</v>
      </c>
      <c r="B1507" s="12">
        <v>2013</v>
      </c>
      <c r="C1507" s="12" t="s">
        <v>164</v>
      </c>
      <c r="D1507" s="12" t="s">
        <v>157</v>
      </c>
      <c r="E1507" s="12">
        <v>96</v>
      </c>
      <c r="F1507" s="12">
        <v>240</v>
      </c>
      <c r="G1507" s="12">
        <v>27</v>
      </c>
      <c r="H1507" s="12">
        <v>55</v>
      </c>
      <c r="I1507" s="12">
        <v>6</v>
      </c>
      <c r="J1507" s="12">
        <v>5</v>
      </c>
      <c r="K1507" s="12">
        <v>1</v>
      </c>
      <c r="L1507" s="12">
        <v>24</v>
      </c>
      <c r="M1507" s="12">
        <v>7</v>
      </c>
      <c r="N1507" s="12">
        <v>1</v>
      </c>
      <c r="O1507" s="12">
        <v>32</v>
      </c>
      <c r="P1507" s="12">
        <v>41</v>
      </c>
    </row>
    <row r="1508" spans="1:16" x14ac:dyDescent="0.2">
      <c r="A1508" s="12" t="s">
        <v>1488</v>
      </c>
      <c r="B1508" s="12">
        <v>2013</v>
      </c>
      <c r="C1508" s="12" t="s">
        <v>162</v>
      </c>
      <c r="D1508" s="12" t="s">
        <v>161</v>
      </c>
      <c r="E1508" s="12">
        <v>89</v>
      </c>
      <c r="F1508" s="12">
        <v>240</v>
      </c>
      <c r="G1508" s="12">
        <v>31</v>
      </c>
      <c r="H1508" s="12">
        <v>72</v>
      </c>
      <c r="I1508" s="12">
        <v>7</v>
      </c>
      <c r="J1508" s="12">
        <v>0</v>
      </c>
      <c r="K1508" s="12">
        <v>13</v>
      </c>
      <c r="L1508" s="12">
        <v>34</v>
      </c>
      <c r="M1508" s="12">
        <v>0</v>
      </c>
      <c r="N1508" s="12">
        <v>1</v>
      </c>
      <c r="O1508" s="12">
        <v>23</v>
      </c>
      <c r="P1508" s="12">
        <v>36</v>
      </c>
    </row>
    <row r="1509" spans="1:16" x14ac:dyDescent="0.2">
      <c r="A1509" s="12" t="s">
        <v>2013</v>
      </c>
      <c r="B1509" s="12">
        <v>2013</v>
      </c>
      <c r="C1509" s="12" t="s">
        <v>163</v>
      </c>
      <c r="D1509" s="12" t="s">
        <v>161</v>
      </c>
      <c r="E1509" s="12">
        <v>62</v>
      </c>
      <c r="F1509" s="12">
        <v>240</v>
      </c>
      <c r="G1509" s="12">
        <v>34</v>
      </c>
      <c r="H1509" s="12">
        <v>69</v>
      </c>
      <c r="I1509" s="12">
        <v>12</v>
      </c>
      <c r="J1509" s="12">
        <v>1</v>
      </c>
      <c r="K1509" s="12">
        <v>4</v>
      </c>
      <c r="L1509" s="12">
        <v>16</v>
      </c>
      <c r="M1509" s="12">
        <v>10</v>
      </c>
      <c r="N1509" s="12">
        <v>0</v>
      </c>
      <c r="O1509" s="12">
        <v>31</v>
      </c>
      <c r="P1509" s="12">
        <v>66</v>
      </c>
    </row>
    <row r="1510" spans="1:16" x14ac:dyDescent="0.2">
      <c r="A1510" s="12" t="s">
        <v>1481</v>
      </c>
      <c r="B1510" s="12">
        <v>2013</v>
      </c>
      <c r="C1510" s="12" t="s">
        <v>169</v>
      </c>
      <c r="D1510" s="12" t="s">
        <v>161</v>
      </c>
      <c r="E1510" s="12">
        <v>89</v>
      </c>
      <c r="F1510" s="12">
        <v>241</v>
      </c>
      <c r="G1510" s="12">
        <v>21</v>
      </c>
      <c r="H1510" s="12">
        <v>53</v>
      </c>
      <c r="I1510" s="12">
        <v>8</v>
      </c>
      <c r="J1510" s="12">
        <v>1</v>
      </c>
      <c r="K1510" s="12">
        <v>5</v>
      </c>
      <c r="L1510" s="12">
        <v>32</v>
      </c>
      <c r="M1510" s="12">
        <v>0</v>
      </c>
      <c r="N1510" s="12">
        <v>1</v>
      </c>
      <c r="O1510" s="12">
        <v>24</v>
      </c>
      <c r="P1510" s="12">
        <v>82</v>
      </c>
    </row>
    <row r="1511" spans="1:16" x14ac:dyDescent="0.2">
      <c r="A1511" s="12" t="s">
        <v>1489</v>
      </c>
      <c r="B1511" s="12">
        <v>2013</v>
      </c>
      <c r="C1511" s="12" t="s">
        <v>176</v>
      </c>
      <c r="D1511" s="12" t="s">
        <v>157</v>
      </c>
      <c r="E1511" s="12">
        <v>87</v>
      </c>
      <c r="F1511" s="12">
        <v>243</v>
      </c>
      <c r="G1511" s="12">
        <v>40</v>
      </c>
      <c r="H1511" s="12">
        <v>66</v>
      </c>
      <c r="I1511" s="12">
        <v>18</v>
      </c>
      <c r="J1511" s="12">
        <v>0</v>
      </c>
      <c r="K1511" s="12">
        <v>16</v>
      </c>
      <c r="L1511" s="12">
        <v>55</v>
      </c>
      <c r="M1511" s="12">
        <v>0</v>
      </c>
      <c r="N1511" s="12">
        <v>0</v>
      </c>
      <c r="O1511" s="12">
        <v>29</v>
      </c>
      <c r="P1511" s="12">
        <v>67</v>
      </c>
    </row>
    <row r="1512" spans="1:16" x14ac:dyDescent="0.2">
      <c r="A1512" s="12" t="s">
        <v>1817</v>
      </c>
      <c r="B1512" s="12">
        <v>2013</v>
      </c>
      <c r="C1512" s="12" t="s">
        <v>188</v>
      </c>
      <c r="D1512" s="12" t="s">
        <v>161</v>
      </c>
      <c r="E1512" s="12">
        <v>82</v>
      </c>
      <c r="F1512" s="12">
        <v>246</v>
      </c>
      <c r="G1512" s="12">
        <v>35</v>
      </c>
      <c r="H1512" s="12">
        <v>76</v>
      </c>
      <c r="I1512" s="12">
        <v>17</v>
      </c>
      <c r="J1512" s="12">
        <v>2</v>
      </c>
      <c r="K1512" s="12">
        <v>6</v>
      </c>
      <c r="L1512" s="12">
        <v>22</v>
      </c>
      <c r="M1512" s="12">
        <v>7</v>
      </c>
      <c r="N1512" s="12">
        <v>0</v>
      </c>
      <c r="O1512" s="12">
        <v>7</v>
      </c>
      <c r="P1512" s="12">
        <v>49</v>
      </c>
    </row>
    <row r="1513" spans="1:16" x14ac:dyDescent="0.2">
      <c r="A1513" s="12" t="s">
        <v>1902</v>
      </c>
      <c r="B1513" s="12">
        <v>2013</v>
      </c>
      <c r="C1513" s="12" t="s">
        <v>165</v>
      </c>
      <c r="D1513" s="12" t="s">
        <v>157</v>
      </c>
      <c r="E1513" s="12">
        <v>85</v>
      </c>
      <c r="F1513" s="12">
        <v>246</v>
      </c>
      <c r="G1513" s="12">
        <v>28</v>
      </c>
      <c r="H1513" s="12">
        <v>55</v>
      </c>
      <c r="I1513" s="12">
        <v>11</v>
      </c>
      <c r="J1513" s="12">
        <v>0</v>
      </c>
      <c r="K1513" s="12">
        <v>10</v>
      </c>
      <c r="L1513" s="12">
        <v>27</v>
      </c>
      <c r="M1513" s="12">
        <v>2</v>
      </c>
      <c r="N1513" s="12">
        <v>0</v>
      </c>
      <c r="O1513" s="12">
        <v>19</v>
      </c>
      <c r="P1513" s="12">
        <v>62</v>
      </c>
    </row>
    <row r="1514" spans="1:16" x14ac:dyDescent="0.2">
      <c r="A1514" s="12" t="s">
        <v>1713</v>
      </c>
      <c r="B1514" s="12">
        <v>2013</v>
      </c>
      <c r="C1514" s="12" t="s">
        <v>184</v>
      </c>
      <c r="D1514" s="12" t="s">
        <v>157</v>
      </c>
      <c r="E1514" s="12">
        <v>106</v>
      </c>
      <c r="F1514" s="12">
        <v>246</v>
      </c>
      <c r="G1514" s="12">
        <v>39</v>
      </c>
      <c r="H1514" s="12">
        <v>69</v>
      </c>
      <c r="I1514" s="12">
        <v>12</v>
      </c>
      <c r="J1514" s="12">
        <v>4</v>
      </c>
      <c r="K1514" s="12">
        <v>2</v>
      </c>
      <c r="L1514" s="12">
        <v>22</v>
      </c>
      <c r="M1514" s="12">
        <v>24</v>
      </c>
      <c r="N1514" s="12">
        <v>3</v>
      </c>
      <c r="O1514" s="12">
        <v>29</v>
      </c>
      <c r="P1514" s="12">
        <v>46</v>
      </c>
    </row>
    <row r="1515" spans="1:16" x14ac:dyDescent="0.2">
      <c r="A1515" s="12" t="s">
        <v>1866</v>
      </c>
      <c r="B1515" s="12">
        <v>2013</v>
      </c>
      <c r="C1515" s="12" t="s">
        <v>188</v>
      </c>
      <c r="D1515" s="12" t="s">
        <v>161</v>
      </c>
      <c r="E1515" s="12">
        <v>95</v>
      </c>
      <c r="F1515" s="12">
        <v>247</v>
      </c>
      <c r="G1515" s="12">
        <v>23</v>
      </c>
      <c r="H1515" s="12">
        <v>59</v>
      </c>
      <c r="I1515" s="12">
        <v>15</v>
      </c>
      <c r="J1515" s="12">
        <v>0</v>
      </c>
      <c r="K1515" s="12">
        <v>1</v>
      </c>
      <c r="L1515" s="12">
        <v>22</v>
      </c>
      <c r="M1515" s="12">
        <v>0</v>
      </c>
      <c r="N1515" s="12">
        <v>0</v>
      </c>
      <c r="O1515" s="12">
        <v>10</v>
      </c>
      <c r="P1515" s="12">
        <v>38</v>
      </c>
    </row>
    <row r="1516" spans="1:16" x14ac:dyDescent="0.2">
      <c r="A1516" s="12" t="s">
        <v>1322</v>
      </c>
      <c r="B1516" s="12">
        <v>2013</v>
      </c>
      <c r="C1516" s="12" t="s">
        <v>169</v>
      </c>
      <c r="D1516" s="12" t="s">
        <v>161</v>
      </c>
      <c r="E1516" s="12">
        <v>66</v>
      </c>
      <c r="F1516" s="12">
        <v>250</v>
      </c>
      <c r="G1516" s="12">
        <v>40</v>
      </c>
      <c r="H1516" s="12">
        <v>63</v>
      </c>
      <c r="I1516" s="12">
        <v>10</v>
      </c>
      <c r="J1516" s="12">
        <v>4</v>
      </c>
      <c r="K1516" s="12">
        <v>3</v>
      </c>
      <c r="L1516" s="12">
        <v>22</v>
      </c>
      <c r="M1516" s="12">
        <v>5</v>
      </c>
      <c r="N1516" s="12">
        <v>2</v>
      </c>
      <c r="O1516" s="12">
        <v>17</v>
      </c>
      <c r="P1516" s="12">
        <v>44</v>
      </c>
    </row>
    <row r="1517" spans="1:16" x14ac:dyDescent="0.2">
      <c r="A1517" s="12" t="s">
        <v>1938</v>
      </c>
      <c r="B1517" s="12">
        <v>2013</v>
      </c>
      <c r="C1517" s="12" t="s">
        <v>186</v>
      </c>
      <c r="D1517" s="12" t="s">
        <v>161</v>
      </c>
      <c r="E1517" s="12">
        <v>73</v>
      </c>
      <c r="F1517" s="12">
        <v>251</v>
      </c>
      <c r="G1517" s="12">
        <v>36</v>
      </c>
      <c r="H1517" s="12">
        <v>62</v>
      </c>
      <c r="I1517" s="12">
        <v>11</v>
      </c>
      <c r="J1517" s="12">
        <v>0</v>
      </c>
      <c r="K1517" s="12">
        <v>14</v>
      </c>
      <c r="L1517" s="12">
        <v>30</v>
      </c>
      <c r="M1517" s="12">
        <v>0</v>
      </c>
      <c r="N1517" s="12">
        <v>0</v>
      </c>
      <c r="O1517" s="12">
        <v>33</v>
      </c>
      <c r="P1517" s="12">
        <v>91</v>
      </c>
    </row>
    <row r="1518" spans="1:16" x14ac:dyDescent="0.2">
      <c r="A1518" s="12" t="s">
        <v>1554</v>
      </c>
      <c r="B1518" s="12">
        <v>2013</v>
      </c>
      <c r="C1518" s="12" t="s">
        <v>186</v>
      </c>
      <c r="D1518" s="12" t="s">
        <v>161</v>
      </c>
      <c r="E1518" s="12">
        <v>119</v>
      </c>
      <c r="F1518" s="12">
        <v>252</v>
      </c>
      <c r="G1518" s="12">
        <v>27</v>
      </c>
      <c r="H1518" s="12">
        <v>59</v>
      </c>
      <c r="I1518" s="12">
        <v>10</v>
      </c>
      <c r="J1518" s="12">
        <v>1</v>
      </c>
      <c r="K1518" s="12">
        <v>5</v>
      </c>
      <c r="L1518" s="12">
        <v>26</v>
      </c>
      <c r="M1518" s="12">
        <v>1</v>
      </c>
      <c r="N1518" s="12">
        <v>0</v>
      </c>
      <c r="O1518" s="12">
        <v>12</v>
      </c>
      <c r="P1518" s="12">
        <v>29</v>
      </c>
    </row>
    <row r="1519" spans="1:16" x14ac:dyDescent="0.2">
      <c r="A1519" s="12" t="s">
        <v>1633</v>
      </c>
      <c r="B1519" s="12">
        <v>2013</v>
      </c>
      <c r="C1519" s="12" t="s">
        <v>183</v>
      </c>
      <c r="D1519" s="12" t="s">
        <v>161</v>
      </c>
      <c r="E1519" s="12">
        <v>79</v>
      </c>
      <c r="F1519" s="12">
        <v>252</v>
      </c>
      <c r="G1519" s="12">
        <v>19</v>
      </c>
      <c r="H1519" s="12">
        <v>56</v>
      </c>
      <c r="I1519" s="12">
        <v>11</v>
      </c>
      <c r="J1519" s="12">
        <v>1</v>
      </c>
      <c r="K1519" s="12">
        <v>3</v>
      </c>
      <c r="L1519" s="12">
        <v>25</v>
      </c>
      <c r="M1519" s="12">
        <v>2</v>
      </c>
      <c r="N1519" s="12">
        <v>0</v>
      </c>
      <c r="O1519" s="12">
        <v>20</v>
      </c>
      <c r="P1519" s="12">
        <v>32</v>
      </c>
    </row>
    <row r="1520" spans="1:16" x14ac:dyDescent="0.2">
      <c r="A1520" s="12" t="s">
        <v>1535</v>
      </c>
      <c r="B1520" s="12">
        <v>2013</v>
      </c>
      <c r="C1520" s="12" t="s">
        <v>167</v>
      </c>
      <c r="D1520" s="12" t="s">
        <v>157</v>
      </c>
      <c r="E1520" s="12">
        <v>91</v>
      </c>
      <c r="F1520" s="12">
        <v>253</v>
      </c>
      <c r="G1520" s="12">
        <v>27</v>
      </c>
      <c r="H1520" s="12">
        <v>61</v>
      </c>
      <c r="I1520" s="12">
        <v>13</v>
      </c>
      <c r="J1520" s="12">
        <v>2</v>
      </c>
      <c r="K1520" s="12">
        <v>9</v>
      </c>
      <c r="L1520" s="12">
        <v>40</v>
      </c>
      <c r="M1520" s="12">
        <v>1</v>
      </c>
      <c r="N1520" s="12">
        <v>1</v>
      </c>
      <c r="O1520" s="12">
        <v>30</v>
      </c>
      <c r="P1520" s="12">
        <v>63</v>
      </c>
    </row>
    <row r="1521" spans="1:16" x14ac:dyDescent="0.2">
      <c r="A1521" s="12" t="s">
        <v>1302</v>
      </c>
      <c r="B1521" s="12">
        <v>2013</v>
      </c>
      <c r="C1521" s="12" t="s">
        <v>184</v>
      </c>
      <c r="D1521" s="12" t="s">
        <v>157</v>
      </c>
      <c r="E1521" s="12">
        <v>73</v>
      </c>
      <c r="F1521" s="12">
        <v>256</v>
      </c>
      <c r="G1521" s="12">
        <v>27</v>
      </c>
      <c r="H1521" s="12">
        <v>62</v>
      </c>
      <c r="I1521" s="12">
        <v>10</v>
      </c>
      <c r="J1521" s="12">
        <v>1</v>
      </c>
      <c r="K1521" s="12">
        <v>6</v>
      </c>
      <c r="L1521" s="12">
        <v>34</v>
      </c>
      <c r="M1521" s="12">
        <v>0</v>
      </c>
      <c r="N1521" s="12">
        <v>0</v>
      </c>
      <c r="O1521" s="12">
        <v>38</v>
      </c>
      <c r="P1521" s="12">
        <v>52</v>
      </c>
    </row>
    <row r="1522" spans="1:16" x14ac:dyDescent="0.2">
      <c r="A1522" s="12" t="s">
        <v>1710</v>
      </c>
      <c r="B1522" s="12">
        <v>2013</v>
      </c>
      <c r="C1522" s="12" t="s">
        <v>156</v>
      </c>
      <c r="D1522" s="12" t="s">
        <v>157</v>
      </c>
      <c r="E1522" s="12">
        <v>84</v>
      </c>
      <c r="F1522" s="12">
        <v>256</v>
      </c>
      <c r="G1522" s="12">
        <v>24</v>
      </c>
      <c r="H1522" s="12">
        <v>50</v>
      </c>
      <c r="I1522" s="12">
        <v>11</v>
      </c>
      <c r="J1522" s="12">
        <v>0</v>
      </c>
      <c r="K1522" s="12">
        <v>10</v>
      </c>
      <c r="L1522" s="12">
        <v>24</v>
      </c>
      <c r="M1522" s="12">
        <v>0</v>
      </c>
      <c r="N1522" s="12">
        <v>1</v>
      </c>
      <c r="O1522" s="12">
        <v>14</v>
      </c>
      <c r="P1522" s="12">
        <v>94</v>
      </c>
    </row>
    <row r="1523" spans="1:16" x14ac:dyDescent="0.2">
      <c r="A1523" s="12" t="s">
        <v>1979</v>
      </c>
      <c r="B1523" s="12">
        <v>2013</v>
      </c>
      <c r="C1523" s="12" t="s">
        <v>158</v>
      </c>
      <c r="D1523" s="12" t="s">
        <v>157</v>
      </c>
      <c r="E1523" s="12">
        <v>63</v>
      </c>
      <c r="F1523" s="12">
        <v>257</v>
      </c>
      <c r="G1523" s="12">
        <v>29</v>
      </c>
      <c r="H1523" s="12">
        <v>69</v>
      </c>
      <c r="I1523" s="12">
        <v>14</v>
      </c>
      <c r="J1523" s="12">
        <v>0</v>
      </c>
      <c r="K1523" s="12">
        <v>4</v>
      </c>
      <c r="L1523" s="12">
        <v>21</v>
      </c>
      <c r="M1523" s="12">
        <v>6</v>
      </c>
      <c r="N1523" s="12">
        <v>7</v>
      </c>
      <c r="O1523" s="12">
        <v>23</v>
      </c>
      <c r="P1523" s="12">
        <v>70</v>
      </c>
    </row>
    <row r="1524" spans="1:16" x14ac:dyDescent="0.2">
      <c r="A1524" s="12" t="s">
        <v>1628</v>
      </c>
      <c r="B1524" s="12">
        <v>2013</v>
      </c>
      <c r="C1524" s="12" t="s">
        <v>159</v>
      </c>
      <c r="D1524" s="12" t="s">
        <v>157</v>
      </c>
      <c r="E1524" s="12">
        <v>87</v>
      </c>
      <c r="F1524" s="12">
        <v>260</v>
      </c>
      <c r="G1524" s="12">
        <v>23</v>
      </c>
      <c r="H1524" s="12">
        <v>50</v>
      </c>
      <c r="I1524" s="12">
        <v>10</v>
      </c>
      <c r="J1524" s="12">
        <v>0</v>
      </c>
      <c r="K1524" s="12">
        <v>3</v>
      </c>
      <c r="L1524" s="12">
        <v>21</v>
      </c>
      <c r="M1524" s="12">
        <v>4</v>
      </c>
      <c r="N1524" s="12">
        <v>2</v>
      </c>
      <c r="O1524" s="12">
        <v>21</v>
      </c>
      <c r="P1524" s="12">
        <v>60</v>
      </c>
    </row>
    <row r="1525" spans="1:16" x14ac:dyDescent="0.2">
      <c r="A1525" s="12" t="s">
        <v>1686</v>
      </c>
      <c r="B1525" s="12">
        <v>2013</v>
      </c>
      <c r="C1525" s="12" t="s">
        <v>174</v>
      </c>
      <c r="D1525" s="12" t="s">
        <v>161</v>
      </c>
      <c r="E1525" s="12">
        <v>111</v>
      </c>
      <c r="F1525" s="12">
        <v>261</v>
      </c>
      <c r="G1525" s="12">
        <v>28</v>
      </c>
      <c r="H1525" s="12">
        <v>56</v>
      </c>
      <c r="I1525" s="12">
        <v>12</v>
      </c>
      <c r="J1525" s="12">
        <v>2</v>
      </c>
      <c r="K1525" s="12">
        <v>5</v>
      </c>
      <c r="L1525" s="12">
        <v>25</v>
      </c>
      <c r="M1525" s="12">
        <v>2</v>
      </c>
      <c r="N1525" s="12">
        <v>3</v>
      </c>
      <c r="O1525" s="12">
        <v>24</v>
      </c>
      <c r="P1525" s="12">
        <v>75</v>
      </c>
    </row>
    <row r="1526" spans="1:16" x14ac:dyDescent="0.2">
      <c r="A1526" s="12" t="s">
        <v>1594</v>
      </c>
      <c r="B1526" s="12">
        <v>2013</v>
      </c>
      <c r="C1526" s="12" t="s">
        <v>164</v>
      </c>
      <c r="D1526" s="12" t="s">
        <v>157</v>
      </c>
      <c r="E1526" s="12">
        <v>94</v>
      </c>
      <c r="F1526" s="12">
        <v>262</v>
      </c>
      <c r="G1526" s="12">
        <v>33</v>
      </c>
      <c r="H1526" s="12">
        <v>57</v>
      </c>
      <c r="I1526" s="12">
        <v>16</v>
      </c>
      <c r="J1526" s="12">
        <v>1</v>
      </c>
      <c r="K1526" s="12">
        <v>3</v>
      </c>
      <c r="L1526" s="12">
        <v>20</v>
      </c>
      <c r="M1526" s="12">
        <v>12</v>
      </c>
      <c r="N1526" s="12">
        <v>6</v>
      </c>
      <c r="O1526" s="12">
        <v>13</v>
      </c>
      <c r="P1526" s="12">
        <v>66</v>
      </c>
    </row>
    <row r="1527" spans="1:16" x14ac:dyDescent="0.2">
      <c r="A1527" s="12" t="s">
        <v>1419</v>
      </c>
      <c r="B1527" s="12">
        <v>2013</v>
      </c>
      <c r="C1527" s="12" t="s">
        <v>171</v>
      </c>
      <c r="D1527" s="12" t="s">
        <v>157</v>
      </c>
      <c r="E1527" s="12">
        <v>82</v>
      </c>
      <c r="F1527" s="12">
        <v>262</v>
      </c>
      <c r="G1527" s="12">
        <v>31</v>
      </c>
      <c r="H1527" s="12">
        <v>53</v>
      </c>
      <c r="I1527" s="12">
        <v>8</v>
      </c>
      <c r="J1527" s="12">
        <v>1</v>
      </c>
      <c r="K1527" s="12">
        <v>12</v>
      </c>
      <c r="L1527" s="12">
        <v>37</v>
      </c>
      <c r="M1527" s="12">
        <v>2</v>
      </c>
      <c r="N1527" s="12">
        <v>0</v>
      </c>
      <c r="O1527" s="12">
        <v>32</v>
      </c>
      <c r="P1527" s="12">
        <v>79</v>
      </c>
    </row>
    <row r="1528" spans="1:16" x14ac:dyDescent="0.2">
      <c r="A1528" s="12" t="s">
        <v>1810</v>
      </c>
      <c r="B1528" s="12">
        <v>2013</v>
      </c>
      <c r="C1528" s="12" t="s">
        <v>158</v>
      </c>
      <c r="D1528" s="12" t="s">
        <v>157</v>
      </c>
      <c r="E1528" s="12">
        <v>79</v>
      </c>
      <c r="F1528" s="12">
        <v>262</v>
      </c>
      <c r="G1528" s="12">
        <v>35</v>
      </c>
      <c r="H1528" s="12">
        <v>58</v>
      </c>
      <c r="I1528" s="12">
        <v>14</v>
      </c>
      <c r="J1528" s="12">
        <v>1</v>
      </c>
      <c r="K1528" s="12">
        <v>13</v>
      </c>
      <c r="L1528" s="12">
        <v>36</v>
      </c>
      <c r="M1528" s="12">
        <v>1</v>
      </c>
      <c r="N1528" s="12">
        <v>1</v>
      </c>
      <c r="O1528" s="12">
        <v>18</v>
      </c>
      <c r="P1528" s="12">
        <v>104</v>
      </c>
    </row>
    <row r="1529" spans="1:16" x14ac:dyDescent="0.2">
      <c r="A1529" s="12" t="s">
        <v>1560</v>
      </c>
      <c r="B1529" s="12">
        <v>2013</v>
      </c>
      <c r="C1529" s="12" t="s">
        <v>177</v>
      </c>
      <c r="D1529" s="12" t="s">
        <v>161</v>
      </c>
      <c r="E1529" s="12">
        <v>73</v>
      </c>
      <c r="F1529" s="12">
        <v>263</v>
      </c>
      <c r="G1529" s="12">
        <v>35</v>
      </c>
      <c r="H1529" s="12">
        <v>71</v>
      </c>
      <c r="I1529" s="12">
        <v>15</v>
      </c>
      <c r="J1529" s="12">
        <v>0</v>
      </c>
      <c r="K1529" s="12">
        <v>6</v>
      </c>
      <c r="L1529" s="12">
        <v>33</v>
      </c>
      <c r="M1529" s="12">
        <v>9</v>
      </c>
      <c r="N1529" s="12">
        <v>0</v>
      </c>
      <c r="O1529" s="12">
        <v>22</v>
      </c>
      <c r="P1529" s="12">
        <v>76</v>
      </c>
    </row>
    <row r="1530" spans="1:16" x14ac:dyDescent="0.2">
      <c r="A1530" s="12" t="s">
        <v>1930</v>
      </c>
      <c r="B1530" s="12">
        <v>2013</v>
      </c>
      <c r="C1530" s="12" t="s">
        <v>170</v>
      </c>
      <c r="D1530" s="12" t="s">
        <v>157</v>
      </c>
      <c r="E1530" s="12">
        <v>98</v>
      </c>
      <c r="F1530" s="12">
        <v>264</v>
      </c>
      <c r="G1530" s="12">
        <v>41</v>
      </c>
      <c r="H1530" s="12">
        <v>65</v>
      </c>
      <c r="I1530" s="12">
        <v>16</v>
      </c>
      <c r="J1530" s="12">
        <v>0</v>
      </c>
      <c r="K1530" s="12">
        <v>9</v>
      </c>
      <c r="L1530" s="12">
        <v>30</v>
      </c>
      <c r="M1530" s="12">
        <v>5</v>
      </c>
      <c r="N1530" s="12">
        <v>0</v>
      </c>
      <c r="O1530" s="12">
        <v>37</v>
      </c>
      <c r="P1530" s="12">
        <v>71</v>
      </c>
    </row>
    <row r="1531" spans="1:16" x14ac:dyDescent="0.2">
      <c r="A1531" s="12" t="s">
        <v>1684</v>
      </c>
      <c r="B1531" s="12">
        <v>2013</v>
      </c>
      <c r="C1531" s="12" t="s">
        <v>174</v>
      </c>
      <c r="D1531" s="12" t="s">
        <v>161</v>
      </c>
      <c r="E1531" s="12">
        <v>136</v>
      </c>
      <c r="F1531" s="12">
        <v>264</v>
      </c>
      <c r="G1531" s="12">
        <v>29</v>
      </c>
      <c r="H1531" s="12">
        <v>67</v>
      </c>
      <c r="I1531" s="12">
        <v>18</v>
      </c>
      <c r="J1531" s="12">
        <v>0</v>
      </c>
      <c r="K1531" s="12">
        <v>7</v>
      </c>
      <c r="L1531" s="12">
        <v>36</v>
      </c>
      <c r="M1531" s="12">
        <v>1</v>
      </c>
      <c r="N1531" s="12">
        <v>0</v>
      </c>
      <c r="O1531" s="12">
        <v>44</v>
      </c>
      <c r="P1531" s="12">
        <v>51</v>
      </c>
    </row>
    <row r="1532" spans="1:16" x14ac:dyDescent="0.2">
      <c r="A1532" s="12" t="s">
        <v>1404</v>
      </c>
      <c r="B1532" s="12">
        <v>2013</v>
      </c>
      <c r="C1532" s="12" t="s">
        <v>165</v>
      </c>
      <c r="D1532" s="12" t="s">
        <v>157</v>
      </c>
      <c r="E1532" s="12">
        <v>77</v>
      </c>
      <c r="F1532" s="12">
        <v>265</v>
      </c>
      <c r="G1532" s="12">
        <v>33</v>
      </c>
      <c r="H1532" s="12">
        <v>66</v>
      </c>
      <c r="I1532" s="12">
        <v>12</v>
      </c>
      <c r="J1532" s="12">
        <v>1</v>
      </c>
      <c r="K1532" s="12">
        <v>8</v>
      </c>
      <c r="L1532" s="12">
        <v>39</v>
      </c>
      <c r="M1532" s="12">
        <v>3</v>
      </c>
      <c r="N1532" s="12">
        <v>1</v>
      </c>
      <c r="O1532" s="12">
        <v>26</v>
      </c>
      <c r="P1532" s="12">
        <v>44</v>
      </c>
    </row>
    <row r="1533" spans="1:16" x14ac:dyDescent="0.2">
      <c r="A1533" s="12" t="s">
        <v>1387</v>
      </c>
      <c r="B1533" s="12">
        <v>2013</v>
      </c>
      <c r="C1533" s="12" t="s">
        <v>159</v>
      </c>
      <c r="D1533" s="12" t="s">
        <v>157</v>
      </c>
      <c r="E1533" s="12">
        <v>97</v>
      </c>
      <c r="F1533" s="12">
        <v>266</v>
      </c>
      <c r="G1533" s="12">
        <v>22</v>
      </c>
      <c r="H1533" s="12">
        <v>71</v>
      </c>
      <c r="I1533" s="12">
        <v>10</v>
      </c>
      <c r="J1533" s="12">
        <v>0</v>
      </c>
      <c r="K1533" s="12">
        <v>2</v>
      </c>
      <c r="L1533" s="12">
        <v>14</v>
      </c>
      <c r="M1533" s="12">
        <v>1</v>
      </c>
      <c r="N1533" s="12">
        <v>3</v>
      </c>
      <c r="O1533" s="12">
        <v>9</v>
      </c>
      <c r="P1533" s="12">
        <v>31</v>
      </c>
    </row>
    <row r="1534" spans="1:16" x14ac:dyDescent="0.2">
      <c r="A1534" s="12" t="s">
        <v>1678</v>
      </c>
      <c r="B1534" s="12">
        <v>2013</v>
      </c>
      <c r="C1534" s="12" t="s">
        <v>171</v>
      </c>
      <c r="D1534" s="12" t="s">
        <v>157</v>
      </c>
      <c r="E1534" s="12">
        <v>87</v>
      </c>
      <c r="F1534" s="12">
        <v>267</v>
      </c>
      <c r="G1534" s="12">
        <v>32</v>
      </c>
      <c r="H1534" s="12">
        <v>63</v>
      </c>
      <c r="I1534" s="12">
        <v>9</v>
      </c>
      <c r="J1534" s="12">
        <v>1</v>
      </c>
      <c r="K1534" s="12">
        <v>3</v>
      </c>
      <c r="L1534" s="12">
        <v>24</v>
      </c>
      <c r="M1534" s="12">
        <v>13</v>
      </c>
      <c r="N1534" s="12">
        <v>1</v>
      </c>
      <c r="O1534" s="12">
        <v>24</v>
      </c>
      <c r="P1534" s="12">
        <v>80</v>
      </c>
    </row>
    <row r="1535" spans="1:16" x14ac:dyDescent="0.2">
      <c r="A1535" s="12" t="s">
        <v>1679</v>
      </c>
      <c r="B1535" s="12">
        <v>2013</v>
      </c>
      <c r="C1535" s="12" t="s">
        <v>169</v>
      </c>
      <c r="D1535" s="12" t="s">
        <v>161</v>
      </c>
      <c r="E1535" s="12">
        <v>96</v>
      </c>
      <c r="F1535" s="12">
        <v>269</v>
      </c>
      <c r="G1535" s="12">
        <v>25</v>
      </c>
      <c r="H1535" s="12">
        <v>65</v>
      </c>
      <c r="I1535" s="12">
        <v>13</v>
      </c>
      <c r="J1535" s="12">
        <v>1</v>
      </c>
      <c r="K1535" s="12">
        <v>1</v>
      </c>
      <c r="L1535" s="12">
        <v>18</v>
      </c>
      <c r="M1535" s="12">
        <v>2</v>
      </c>
      <c r="N1535" s="12">
        <v>0</v>
      </c>
      <c r="O1535" s="12">
        <v>26</v>
      </c>
      <c r="P1535" s="12">
        <v>54</v>
      </c>
    </row>
    <row r="1536" spans="1:16" x14ac:dyDescent="0.2">
      <c r="A1536" s="12" t="s">
        <v>1437</v>
      </c>
      <c r="B1536" s="12">
        <v>2013</v>
      </c>
      <c r="C1536" s="12" t="s">
        <v>185</v>
      </c>
      <c r="D1536" s="12" t="s">
        <v>161</v>
      </c>
      <c r="E1536" s="12">
        <v>103</v>
      </c>
      <c r="F1536" s="12">
        <v>272</v>
      </c>
      <c r="G1536" s="12">
        <v>33</v>
      </c>
      <c r="H1536" s="12">
        <v>68</v>
      </c>
      <c r="I1536" s="12">
        <v>17</v>
      </c>
      <c r="J1536" s="12">
        <v>1</v>
      </c>
      <c r="K1536" s="12">
        <v>2</v>
      </c>
      <c r="L1536" s="12">
        <v>21</v>
      </c>
      <c r="M1536" s="12">
        <v>4</v>
      </c>
      <c r="N1536" s="12">
        <v>3</v>
      </c>
      <c r="O1536" s="12">
        <v>22</v>
      </c>
      <c r="P1536" s="12">
        <v>61</v>
      </c>
    </row>
    <row r="1537" spans="1:16" x14ac:dyDescent="0.2">
      <c r="A1537" s="12" t="s">
        <v>1589</v>
      </c>
      <c r="B1537" s="12">
        <v>2013</v>
      </c>
      <c r="C1537" s="12" t="s">
        <v>186</v>
      </c>
      <c r="D1537" s="12" t="s">
        <v>161</v>
      </c>
      <c r="E1537" s="12">
        <v>80</v>
      </c>
      <c r="F1537" s="12">
        <v>272</v>
      </c>
      <c r="G1537" s="12">
        <v>22</v>
      </c>
      <c r="H1537" s="12">
        <v>71</v>
      </c>
      <c r="I1537" s="12">
        <v>13</v>
      </c>
      <c r="J1537" s="12">
        <v>0</v>
      </c>
      <c r="K1537" s="12">
        <v>8</v>
      </c>
      <c r="L1537" s="12">
        <v>31</v>
      </c>
      <c r="M1537" s="12">
        <v>0</v>
      </c>
      <c r="N1537" s="12">
        <v>0</v>
      </c>
      <c r="O1537" s="12">
        <v>14</v>
      </c>
      <c r="P1537" s="12">
        <v>69</v>
      </c>
    </row>
    <row r="1538" spans="1:16" x14ac:dyDescent="0.2">
      <c r="A1538" s="12" t="s">
        <v>1998</v>
      </c>
      <c r="B1538" s="12">
        <v>2013</v>
      </c>
      <c r="C1538" s="12" t="s">
        <v>163</v>
      </c>
      <c r="D1538" s="12" t="s">
        <v>161</v>
      </c>
      <c r="E1538" s="12">
        <v>70</v>
      </c>
      <c r="F1538" s="12">
        <v>275</v>
      </c>
      <c r="G1538" s="12">
        <v>31</v>
      </c>
      <c r="H1538" s="12">
        <v>73</v>
      </c>
      <c r="I1538" s="12">
        <v>17</v>
      </c>
      <c r="J1538" s="12">
        <v>4</v>
      </c>
      <c r="K1538" s="12">
        <v>3</v>
      </c>
      <c r="L1538" s="12">
        <v>32</v>
      </c>
      <c r="M1538" s="12">
        <v>5</v>
      </c>
      <c r="N1538" s="12">
        <v>1</v>
      </c>
      <c r="O1538" s="12">
        <v>13</v>
      </c>
      <c r="P1538" s="12">
        <v>57</v>
      </c>
    </row>
    <row r="1539" spans="1:16" x14ac:dyDescent="0.2">
      <c r="A1539" s="12" t="s">
        <v>1580</v>
      </c>
      <c r="B1539" s="12">
        <v>2013</v>
      </c>
      <c r="C1539" s="12" t="s">
        <v>172</v>
      </c>
      <c r="D1539" s="12" t="s">
        <v>161</v>
      </c>
      <c r="E1539" s="12">
        <v>82</v>
      </c>
      <c r="F1539" s="12">
        <v>276</v>
      </c>
      <c r="G1539" s="12">
        <v>42</v>
      </c>
      <c r="H1539" s="12">
        <v>76</v>
      </c>
      <c r="I1539" s="12">
        <v>21</v>
      </c>
      <c r="J1539" s="12">
        <v>0</v>
      </c>
      <c r="K1539" s="12">
        <v>13</v>
      </c>
      <c r="L1539" s="12">
        <v>44</v>
      </c>
      <c r="M1539" s="12">
        <v>0</v>
      </c>
      <c r="N1539" s="12">
        <v>0</v>
      </c>
      <c r="O1539" s="12">
        <v>31</v>
      </c>
      <c r="P1539" s="12">
        <v>55</v>
      </c>
    </row>
    <row r="1540" spans="1:16" x14ac:dyDescent="0.2">
      <c r="A1540" s="12" t="s">
        <v>1720</v>
      </c>
      <c r="B1540" s="12">
        <v>2013</v>
      </c>
      <c r="C1540" s="12" t="s">
        <v>167</v>
      </c>
      <c r="D1540" s="12" t="s">
        <v>157</v>
      </c>
      <c r="E1540" s="12">
        <v>100</v>
      </c>
      <c r="F1540" s="12">
        <v>277</v>
      </c>
      <c r="G1540" s="12">
        <v>38</v>
      </c>
      <c r="H1540" s="12">
        <v>69</v>
      </c>
      <c r="I1540" s="12">
        <v>15</v>
      </c>
      <c r="J1540" s="12">
        <v>2</v>
      </c>
      <c r="K1540" s="12">
        <v>7</v>
      </c>
      <c r="L1540" s="12">
        <v>32</v>
      </c>
      <c r="M1540" s="12">
        <v>0</v>
      </c>
      <c r="N1540" s="12">
        <v>1</v>
      </c>
      <c r="O1540" s="12">
        <v>30</v>
      </c>
      <c r="P1540" s="12">
        <v>65</v>
      </c>
    </row>
    <row r="1541" spans="1:16" x14ac:dyDescent="0.2">
      <c r="A1541" s="12" t="s">
        <v>1399</v>
      </c>
      <c r="B1541" s="12">
        <v>2013</v>
      </c>
      <c r="C1541" s="12" t="s">
        <v>158</v>
      </c>
      <c r="D1541" s="12" t="s">
        <v>157</v>
      </c>
      <c r="E1541" s="12">
        <v>85</v>
      </c>
      <c r="F1541" s="12">
        <v>277</v>
      </c>
      <c r="G1541" s="12">
        <v>38</v>
      </c>
      <c r="H1541" s="12">
        <v>58</v>
      </c>
      <c r="I1541" s="12">
        <v>13</v>
      </c>
      <c r="J1541" s="12">
        <v>1</v>
      </c>
      <c r="K1541" s="12">
        <v>8</v>
      </c>
      <c r="L1541" s="12">
        <v>25</v>
      </c>
      <c r="M1541" s="12">
        <v>1</v>
      </c>
      <c r="N1541" s="12">
        <v>3</v>
      </c>
      <c r="O1541" s="12">
        <v>43</v>
      </c>
      <c r="P1541" s="12">
        <v>89</v>
      </c>
    </row>
    <row r="1542" spans="1:16" x14ac:dyDescent="0.2">
      <c r="A1542" s="12" t="s">
        <v>1699</v>
      </c>
      <c r="B1542" s="12">
        <v>2013</v>
      </c>
      <c r="C1542" s="12" t="s">
        <v>172</v>
      </c>
      <c r="D1542" s="12" t="s">
        <v>161</v>
      </c>
      <c r="E1542" s="12">
        <v>88</v>
      </c>
      <c r="F1542" s="12">
        <v>280</v>
      </c>
      <c r="G1542" s="12">
        <v>31</v>
      </c>
      <c r="H1542" s="12">
        <v>68</v>
      </c>
      <c r="I1542" s="12">
        <v>14</v>
      </c>
      <c r="J1542" s="12">
        <v>0</v>
      </c>
      <c r="K1542" s="12">
        <v>8</v>
      </c>
      <c r="L1542" s="12">
        <v>35</v>
      </c>
      <c r="M1542" s="12">
        <v>1</v>
      </c>
      <c r="N1542" s="12">
        <v>1</v>
      </c>
      <c r="O1542" s="12">
        <v>21</v>
      </c>
      <c r="P1542" s="12">
        <v>85</v>
      </c>
    </row>
    <row r="1543" spans="1:16" x14ac:dyDescent="0.2">
      <c r="A1543" s="12" t="s">
        <v>1576</v>
      </c>
      <c r="B1543" s="12">
        <v>2013</v>
      </c>
      <c r="C1543" s="12" t="s">
        <v>185</v>
      </c>
      <c r="D1543" s="12" t="s">
        <v>161</v>
      </c>
      <c r="E1543" s="12">
        <v>71</v>
      </c>
      <c r="F1543" s="12">
        <v>280</v>
      </c>
      <c r="G1543" s="12">
        <v>44</v>
      </c>
      <c r="H1543" s="12">
        <v>79</v>
      </c>
      <c r="I1543" s="12">
        <v>16</v>
      </c>
      <c r="J1543" s="12">
        <v>3</v>
      </c>
      <c r="K1543" s="12">
        <v>5</v>
      </c>
      <c r="L1543" s="12">
        <v>30</v>
      </c>
      <c r="M1543" s="12">
        <v>9</v>
      </c>
      <c r="N1543" s="12">
        <v>4</v>
      </c>
      <c r="O1543" s="12">
        <v>23</v>
      </c>
      <c r="P1543" s="12">
        <v>36</v>
      </c>
    </row>
    <row r="1544" spans="1:16" x14ac:dyDescent="0.2">
      <c r="A1544" s="12" t="s">
        <v>1984</v>
      </c>
      <c r="B1544" s="12">
        <v>2013</v>
      </c>
      <c r="C1544" s="12" t="s">
        <v>175</v>
      </c>
      <c r="D1544" s="12" t="s">
        <v>157</v>
      </c>
      <c r="E1544" s="12">
        <v>81</v>
      </c>
      <c r="F1544" s="12">
        <v>281</v>
      </c>
      <c r="G1544" s="12">
        <v>37</v>
      </c>
      <c r="H1544" s="12">
        <v>54</v>
      </c>
      <c r="I1544" s="12">
        <v>11</v>
      </c>
      <c r="J1544" s="12">
        <v>3</v>
      </c>
      <c r="K1544" s="12">
        <v>8</v>
      </c>
      <c r="L1544" s="12">
        <v>27</v>
      </c>
      <c r="M1544" s="12">
        <v>9</v>
      </c>
      <c r="N1544" s="12">
        <v>3</v>
      </c>
      <c r="O1544" s="12">
        <v>24</v>
      </c>
      <c r="P1544" s="12">
        <v>84</v>
      </c>
    </row>
    <row r="1545" spans="1:16" x14ac:dyDescent="0.2">
      <c r="A1545" s="12" t="s">
        <v>1397</v>
      </c>
      <c r="B1545" s="12">
        <v>2013</v>
      </c>
      <c r="C1545" s="12" t="s">
        <v>167</v>
      </c>
      <c r="D1545" s="12" t="s">
        <v>157</v>
      </c>
      <c r="E1545" s="12">
        <v>99</v>
      </c>
      <c r="F1545" s="12">
        <v>283</v>
      </c>
      <c r="G1545" s="12">
        <v>26</v>
      </c>
      <c r="H1545" s="12">
        <v>66</v>
      </c>
      <c r="I1545" s="12">
        <v>14</v>
      </c>
      <c r="J1545" s="12">
        <v>0</v>
      </c>
      <c r="K1545" s="12">
        <v>2</v>
      </c>
      <c r="L1545" s="12">
        <v>18</v>
      </c>
      <c r="M1545" s="12">
        <v>2</v>
      </c>
      <c r="N1545" s="12">
        <v>1</v>
      </c>
      <c r="O1545" s="12">
        <v>22</v>
      </c>
      <c r="P1545" s="12">
        <v>63</v>
      </c>
    </row>
    <row r="1546" spans="1:16" x14ac:dyDescent="0.2">
      <c r="A1546" s="12" t="s">
        <v>1527</v>
      </c>
      <c r="B1546" s="12">
        <v>2013</v>
      </c>
      <c r="C1546" s="12" t="s">
        <v>159</v>
      </c>
      <c r="D1546" s="12" t="s">
        <v>157</v>
      </c>
      <c r="E1546" s="12">
        <v>76</v>
      </c>
      <c r="F1546" s="12">
        <v>283</v>
      </c>
      <c r="G1546" s="12">
        <v>31</v>
      </c>
      <c r="H1546" s="12">
        <v>64</v>
      </c>
      <c r="I1546" s="12">
        <v>13</v>
      </c>
      <c r="J1546" s="12">
        <v>0</v>
      </c>
      <c r="K1546" s="12">
        <v>13</v>
      </c>
      <c r="L1546" s="12">
        <v>27</v>
      </c>
      <c r="M1546" s="12">
        <v>0</v>
      </c>
      <c r="N1546" s="12">
        <v>0</v>
      </c>
      <c r="O1546" s="12">
        <v>20</v>
      </c>
      <c r="P1546" s="12">
        <v>80</v>
      </c>
    </row>
    <row r="1547" spans="1:16" x14ac:dyDescent="0.2">
      <c r="A1547" s="12" t="s">
        <v>1445</v>
      </c>
      <c r="B1547" s="12">
        <v>2013</v>
      </c>
      <c r="C1547" s="12" t="s">
        <v>162</v>
      </c>
      <c r="D1547" s="12" t="s">
        <v>161</v>
      </c>
      <c r="E1547" s="12">
        <v>84</v>
      </c>
      <c r="F1547" s="12">
        <v>284</v>
      </c>
      <c r="G1547" s="12">
        <v>39</v>
      </c>
      <c r="H1547" s="12">
        <v>71</v>
      </c>
      <c r="I1547" s="12">
        <v>19</v>
      </c>
      <c r="J1547" s="12">
        <v>3</v>
      </c>
      <c r="K1547" s="12">
        <v>6</v>
      </c>
      <c r="L1547" s="12">
        <v>27</v>
      </c>
      <c r="M1547" s="12">
        <v>3</v>
      </c>
      <c r="N1547" s="12">
        <v>0</v>
      </c>
      <c r="O1547" s="12">
        <v>29</v>
      </c>
      <c r="P1547" s="12">
        <v>55</v>
      </c>
    </row>
    <row r="1548" spans="1:16" x14ac:dyDescent="0.2">
      <c r="A1548" s="12" t="s">
        <v>1939</v>
      </c>
      <c r="B1548" s="12">
        <v>2013</v>
      </c>
      <c r="C1548" s="12" t="s">
        <v>188</v>
      </c>
      <c r="D1548" s="12" t="s">
        <v>161</v>
      </c>
      <c r="E1548" s="12">
        <v>88</v>
      </c>
      <c r="F1548" s="12">
        <v>285</v>
      </c>
      <c r="G1548" s="12">
        <v>45</v>
      </c>
      <c r="H1548" s="12">
        <v>67</v>
      </c>
      <c r="I1548" s="12">
        <v>6</v>
      </c>
      <c r="J1548" s="12">
        <v>1</v>
      </c>
      <c r="K1548" s="12">
        <v>7</v>
      </c>
      <c r="L1548" s="12">
        <v>19</v>
      </c>
      <c r="M1548" s="12">
        <v>12</v>
      </c>
      <c r="N1548" s="12">
        <v>0</v>
      </c>
      <c r="O1548" s="12">
        <v>22</v>
      </c>
      <c r="P1548" s="12">
        <v>62</v>
      </c>
    </row>
    <row r="1549" spans="1:16" x14ac:dyDescent="0.2">
      <c r="A1549" s="12" t="s">
        <v>1477</v>
      </c>
      <c r="B1549" s="12">
        <v>2013</v>
      </c>
      <c r="C1549" s="12" t="s">
        <v>186</v>
      </c>
      <c r="D1549" s="12" t="s">
        <v>161</v>
      </c>
      <c r="E1549" s="12">
        <v>80</v>
      </c>
      <c r="F1549" s="12">
        <v>286</v>
      </c>
      <c r="G1549" s="12">
        <v>34</v>
      </c>
      <c r="H1549" s="12">
        <v>76</v>
      </c>
      <c r="I1549" s="12">
        <v>20</v>
      </c>
      <c r="J1549" s="12">
        <v>2</v>
      </c>
      <c r="K1549" s="12">
        <v>11</v>
      </c>
      <c r="L1549" s="12">
        <v>43</v>
      </c>
      <c r="M1549" s="12">
        <v>0</v>
      </c>
      <c r="N1549" s="12">
        <v>0</v>
      </c>
      <c r="O1549" s="12">
        <v>23</v>
      </c>
      <c r="P1549" s="12">
        <v>95</v>
      </c>
    </row>
    <row r="1550" spans="1:16" x14ac:dyDescent="0.2">
      <c r="A1550" s="12" t="s">
        <v>1936</v>
      </c>
      <c r="B1550" s="12">
        <v>2013</v>
      </c>
      <c r="C1550" s="12" t="s">
        <v>184</v>
      </c>
      <c r="D1550" s="12" t="s">
        <v>157</v>
      </c>
      <c r="E1550" s="12">
        <v>85</v>
      </c>
      <c r="F1550" s="12">
        <v>286</v>
      </c>
      <c r="G1550" s="12">
        <v>30</v>
      </c>
      <c r="H1550" s="12">
        <v>67</v>
      </c>
      <c r="I1550" s="12">
        <v>11</v>
      </c>
      <c r="J1550" s="12">
        <v>0</v>
      </c>
      <c r="K1550" s="12">
        <v>6</v>
      </c>
      <c r="L1550" s="12">
        <v>26</v>
      </c>
      <c r="M1550" s="12">
        <v>2</v>
      </c>
      <c r="N1550" s="12">
        <v>4</v>
      </c>
      <c r="O1550" s="12">
        <v>26</v>
      </c>
      <c r="P1550" s="12">
        <v>63</v>
      </c>
    </row>
    <row r="1551" spans="1:16" x14ac:dyDescent="0.2">
      <c r="A1551" s="12" t="s">
        <v>1794</v>
      </c>
      <c r="B1551" s="12">
        <v>2013</v>
      </c>
      <c r="C1551" s="12" t="s">
        <v>183</v>
      </c>
      <c r="D1551" s="12" t="s">
        <v>161</v>
      </c>
      <c r="E1551" s="12">
        <v>78</v>
      </c>
      <c r="F1551" s="12">
        <v>287</v>
      </c>
      <c r="G1551" s="12">
        <v>29</v>
      </c>
      <c r="H1551" s="12">
        <v>78</v>
      </c>
      <c r="I1551" s="12">
        <v>9</v>
      </c>
      <c r="J1551" s="12">
        <v>0</v>
      </c>
      <c r="K1551" s="12">
        <v>16</v>
      </c>
      <c r="L1551" s="12">
        <v>59</v>
      </c>
      <c r="M1551" s="12">
        <v>0</v>
      </c>
      <c r="N1551" s="12">
        <v>1</v>
      </c>
      <c r="O1551" s="12">
        <v>15</v>
      </c>
      <c r="P1551" s="12">
        <v>42</v>
      </c>
    </row>
    <row r="1552" spans="1:16" x14ac:dyDescent="0.2">
      <c r="A1552" s="12" t="s">
        <v>1716</v>
      </c>
      <c r="B1552" s="12">
        <v>2013</v>
      </c>
      <c r="C1552" s="12" t="s">
        <v>172</v>
      </c>
      <c r="D1552" s="12" t="s">
        <v>161</v>
      </c>
      <c r="E1552" s="12">
        <v>126</v>
      </c>
      <c r="F1552" s="12">
        <v>288</v>
      </c>
      <c r="G1552" s="12">
        <v>33</v>
      </c>
      <c r="H1552" s="12">
        <v>65</v>
      </c>
      <c r="I1552" s="12">
        <v>17</v>
      </c>
      <c r="J1552" s="12">
        <v>0</v>
      </c>
      <c r="K1552" s="12">
        <v>9</v>
      </c>
      <c r="L1552" s="12">
        <v>35</v>
      </c>
      <c r="M1552" s="12">
        <v>3</v>
      </c>
      <c r="N1552" s="12">
        <v>0</v>
      </c>
      <c r="O1552" s="12">
        <v>27</v>
      </c>
      <c r="P1552" s="12">
        <v>79</v>
      </c>
    </row>
    <row r="1553" spans="1:16" x14ac:dyDescent="0.2">
      <c r="A1553" s="12" t="s">
        <v>1822</v>
      </c>
      <c r="B1553" s="12">
        <v>2013</v>
      </c>
      <c r="C1553" s="12" t="s">
        <v>176</v>
      </c>
      <c r="D1553" s="12" t="s">
        <v>157</v>
      </c>
      <c r="E1553" s="12">
        <v>94</v>
      </c>
      <c r="F1553" s="12">
        <v>289</v>
      </c>
      <c r="G1553" s="12">
        <v>30</v>
      </c>
      <c r="H1553" s="12">
        <v>65</v>
      </c>
      <c r="I1553" s="12">
        <v>17</v>
      </c>
      <c r="J1553" s="12">
        <v>0</v>
      </c>
      <c r="K1553" s="12">
        <v>11</v>
      </c>
      <c r="L1553" s="12">
        <v>36</v>
      </c>
      <c r="M1553" s="12">
        <v>1</v>
      </c>
      <c r="N1553" s="12">
        <v>0</v>
      </c>
      <c r="O1553" s="12">
        <v>16</v>
      </c>
      <c r="P1553" s="12">
        <v>56</v>
      </c>
    </row>
    <row r="1554" spans="1:16" x14ac:dyDescent="0.2">
      <c r="A1554" s="12" t="s">
        <v>1854</v>
      </c>
      <c r="B1554" s="12">
        <v>2013</v>
      </c>
      <c r="C1554" s="12" t="s">
        <v>183</v>
      </c>
      <c r="D1554" s="12" t="s">
        <v>161</v>
      </c>
      <c r="E1554" s="12">
        <v>118</v>
      </c>
      <c r="F1554" s="12">
        <v>290</v>
      </c>
      <c r="G1554" s="12">
        <v>25</v>
      </c>
      <c r="H1554" s="12">
        <v>75</v>
      </c>
      <c r="I1554" s="12">
        <v>15</v>
      </c>
      <c r="J1554" s="12">
        <v>1</v>
      </c>
      <c r="K1554" s="12">
        <v>2</v>
      </c>
      <c r="L1554" s="12">
        <v>22</v>
      </c>
      <c r="M1554" s="12">
        <v>4</v>
      </c>
      <c r="N1554" s="12">
        <v>3</v>
      </c>
      <c r="O1554" s="12">
        <v>8</v>
      </c>
      <c r="P1554" s="12">
        <v>34</v>
      </c>
    </row>
    <row r="1555" spans="1:16" x14ac:dyDescent="0.2">
      <c r="A1555" s="12" t="s">
        <v>1689</v>
      </c>
      <c r="B1555" s="12">
        <v>2013</v>
      </c>
      <c r="C1555" s="12" t="s">
        <v>175</v>
      </c>
      <c r="D1555" s="12" t="s">
        <v>157</v>
      </c>
      <c r="E1555" s="12">
        <v>92</v>
      </c>
      <c r="F1555" s="12">
        <v>290</v>
      </c>
      <c r="G1555" s="12">
        <v>39</v>
      </c>
      <c r="H1555" s="12">
        <v>62</v>
      </c>
      <c r="I1555" s="12">
        <v>15</v>
      </c>
      <c r="J1555" s="12">
        <v>0</v>
      </c>
      <c r="K1555" s="12">
        <v>4</v>
      </c>
      <c r="L1555" s="12">
        <v>13</v>
      </c>
      <c r="M1555" s="12">
        <v>1</v>
      </c>
      <c r="N1555" s="12">
        <v>3</v>
      </c>
      <c r="O1555" s="12">
        <v>30</v>
      </c>
      <c r="P1555" s="12">
        <v>92</v>
      </c>
    </row>
    <row r="1556" spans="1:16" x14ac:dyDescent="0.2">
      <c r="A1556" s="12" t="s">
        <v>1905</v>
      </c>
      <c r="B1556" s="12">
        <v>2013</v>
      </c>
      <c r="C1556" s="12" t="s">
        <v>176</v>
      </c>
      <c r="D1556" s="12" t="s">
        <v>157</v>
      </c>
      <c r="E1556" s="12">
        <v>88</v>
      </c>
      <c r="F1556" s="12">
        <v>293</v>
      </c>
      <c r="G1556" s="12">
        <v>45</v>
      </c>
      <c r="H1556" s="12">
        <v>86</v>
      </c>
      <c r="I1556" s="12">
        <v>18</v>
      </c>
      <c r="J1556" s="12">
        <v>2</v>
      </c>
      <c r="K1556" s="12">
        <v>11</v>
      </c>
      <c r="L1556" s="12">
        <v>38</v>
      </c>
      <c r="M1556" s="12">
        <v>2</v>
      </c>
      <c r="N1556" s="12">
        <v>0</v>
      </c>
      <c r="O1556" s="12">
        <v>18</v>
      </c>
      <c r="P1556" s="12">
        <v>67</v>
      </c>
    </row>
    <row r="1557" spans="1:16" x14ac:dyDescent="0.2">
      <c r="A1557" s="12" t="s">
        <v>1786</v>
      </c>
      <c r="B1557" s="12">
        <v>2013</v>
      </c>
      <c r="C1557" s="12" t="s">
        <v>163</v>
      </c>
      <c r="D1557" s="12" t="s">
        <v>161</v>
      </c>
      <c r="E1557" s="12">
        <v>85</v>
      </c>
      <c r="F1557" s="12">
        <v>293</v>
      </c>
      <c r="G1557" s="12">
        <v>32</v>
      </c>
      <c r="H1557" s="12">
        <v>71</v>
      </c>
      <c r="I1557" s="12">
        <v>13</v>
      </c>
      <c r="J1557" s="12">
        <v>4</v>
      </c>
      <c r="K1557" s="12">
        <v>6</v>
      </c>
      <c r="L1557" s="12">
        <v>36</v>
      </c>
      <c r="M1557" s="12">
        <v>0</v>
      </c>
      <c r="N1557" s="12">
        <v>0</v>
      </c>
      <c r="O1557" s="12">
        <v>38</v>
      </c>
      <c r="P1557" s="12">
        <v>56</v>
      </c>
    </row>
    <row r="1558" spans="1:16" x14ac:dyDescent="0.2">
      <c r="A1558" s="12" t="s">
        <v>1549</v>
      </c>
      <c r="B1558" s="12">
        <v>2013</v>
      </c>
      <c r="C1558" s="12" t="s">
        <v>181</v>
      </c>
      <c r="D1558" s="12" t="s">
        <v>157</v>
      </c>
      <c r="E1558" s="12">
        <v>86</v>
      </c>
      <c r="F1558" s="12">
        <v>294</v>
      </c>
      <c r="G1558" s="12">
        <v>32</v>
      </c>
      <c r="H1558" s="12">
        <v>74</v>
      </c>
      <c r="I1558" s="12">
        <v>13</v>
      </c>
      <c r="J1558" s="12">
        <v>0</v>
      </c>
      <c r="K1558" s="12">
        <v>5</v>
      </c>
      <c r="L1558" s="12">
        <v>36</v>
      </c>
      <c r="M1558" s="12">
        <v>0</v>
      </c>
      <c r="N1558" s="12">
        <v>2</v>
      </c>
      <c r="O1558" s="12">
        <v>34</v>
      </c>
      <c r="P1558" s="12">
        <v>22</v>
      </c>
    </row>
    <row r="1559" spans="1:16" x14ac:dyDescent="0.2">
      <c r="A1559" s="12" t="s">
        <v>1868</v>
      </c>
      <c r="B1559" s="12">
        <v>2013</v>
      </c>
      <c r="C1559" s="12" t="s">
        <v>175</v>
      </c>
      <c r="D1559" s="12" t="s">
        <v>157</v>
      </c>
      <c r="E1559" s="12">
        <v>101</v>
      </c>
      <c r="F1559" s="12">
        <v>294</v>
      </c>
      <c r="G1559" s="12">
        <v>21</v>
      </c>
      <c r="H1559" s="12">
        <v>67</v>
      </c>
      <c r="I1559" s="12">
        <v>13</v>
      </c>
      <c r="J1559" s="12">
        <v>0</v>
      </c>
      <c r="K1559" s="12">
        <v>8</v>
      </c>
      <c r="L1559" s="12">
        <v>24</v>
      </c>
      <c r="M1559" s="12">
        <v>1</v>
      </c>
      <c r="N1559" s="12">
        <v>1</v>
      </c>
      <c r="O1559" s="12">
        <v>33</v>
      </c>
      <c r="P1559" s="12">
        <v>81</v>
      </c>
    </row>
    <row r="1560" spans="1:16" x14ac:dyDescent="0.2">
      <c r="A1560" s="12" t="s">
        <v>1401</v>
      </c>
      <c r="B1560" s="12">
        <v>2013</v>
      </c>
      <c r="C1560" s="12" t="s">
        <v>177</v>
      </c>
      <c r="D1560" s="12" t="s">
        <v>161</v>
      </c>
      <c r="E1560" s="12">
        <v>116</v>
      </c>
      <c r="F1560" s="12">
        <v>294</v>
      </c>
      <c r="G1560" s="12">
        <v>34</v>
      </c>
      <c r="H1560" s="12">
        <v>75</v>
      </c>
      <c r="I1560" s="12">
        <v>15</v>
      </c>
      <c r="J1560" s="12">
        <v>0</v>
      </c>
      <c r="K1560" s="12">
        <v>2</v>
      </c>
      <c r="L1560" s="12">
        <v>21</v>
      </c>
      <c r="M1560" s="12">
        <v>3</v>
      </c>
      <c r="N1560" s="12">
        <v>3</v>
      </c>
      <c r="O1560" s="12">
        <v>33</v>
      </c>
      <c r="P1560" s="12">
        <v>67</v>
      </c>
    </row>
    <row r="1561" spans="1:16" x14ac:dyDescent="0.2">
      <c r="A1561" s="12" t="s">
        <v>1584</v>
      </c>
      <c r="B1561" s="12">
        <v>2013</v>
      </c>
      <c r="C1561" s="12" t="s">
        <v>171</v>
      </c>
      <c r="D1561" s="12" t="s">
        <v>157</v>
      </c>
      <c r="E1561" s="12">
        <v>109</v>
      </c>
      <c r="F1561" s="12">
        <v>294</v>
      </c>
      <c r="G1561" s="12">
        <v>28</v>
      </c>
      <c r="H1561" s="12">
        <v>62</v>
      </c>
      <c r="I1561" s="12">
        <v>6</v>
      </c>
      <c r="J1561" s="12">
        <v>0</v>
      </c>
      <c r="K1561" s="12">
        <v>4</v>
      </c>
      <c r="L1561" s="12">
        <v>25</v>
      </c>
      <c r="M1561" s="12">
        <v>4</v>
      </c>
      <c r="N1561" s="12">
        <v>0</v>
      </c>
      <c r="O1561" s="12">
        <v>30</v>
      </c>
      <c r="P1561" s="12">
        <v>49</v>
      </c>
    </row>
    <row r="1562" spans="1:16" x14ac:dyDescent="0.2">
      <c r="A1562" s="12" t="s">
        <v>1890</v>
      </c>
      <c r="B1562" s="12">
        <v>2013</v>
      </c>
      <c r="C1562" s="12" t="s">
        <v>180</v>
      </c>
      <c r="D1562" s="12" t="s">
        <v>161</v>
      </c>
      <c r="E1562" s="12">
        <v>108</v>
      </c>
      <c r="F1562" s="12">
        <v>296</v>
      </c>
      <c r="G1562" s="12">
        <v>46</v>
      </c>
      <c r="H1562" s="12">
        <v>84</v>
      </c>
      <c r="I1562" s="12">
        <v>14</v>
      </c>
      <c r="J1562" s="12">
        <v>0</v>
      </c>
      <c r="K1562" s="12">
        <v>17</v>
      </c>
      <c r="L1562" s="12">
        <v>51</v>
      </c>
      <c r="M1562" s="12">
        <v>0</v>
      </c>
      <c r="N1562" s="12">
        <v>1</v>
      </c>
      <c r="O1562" s="12">
        <v>23</v>
      </c>
      <c r="P1562" s="12">
        <v>80</v>
      </c>
    </row>
    <row r="1563" spans="1:16" x14ac:dyDescent="0.2">
      <c r="A1563" s="12" t="s">
        <v>1857</v>
      </c>
      <c r="B1563" s="12">
        <v>2013</v>
      </c>
      <c r="C1563" s="12" t="s">
        <v>158</v>
      </c>
      <c r="D1563" s="12" t="s">
        <v>157</v>
      </c>
      <c r="E1563" s="12">
        <v>86</v>
      </c>
      <c r="F1563" s="12">
        <v>296</v>
      </c>
      <c r="G1563" s="12">
        <v>24</v>
      </c>
      <c r="H1563" s="12">
        <v>74</v>
      </c>
      <c r="I1563" s="12">
        <v>17</v>
      </c>
      <c r="J1563" s="12">
        <v>0</v>
      </c>
      <c r="K1563" s="12">
        <v>7</v>
      </c>
      <c r="L1563" s="12">
        <v>36</v>
      </c>
      <c r="M1563" s="12">
        <v>2</v>
      </c>
      <c r="N1563" s="12">
        <v>0</v>
      </c>
      <c r="O1563" s="12">
        <v>10</v>
      </c>
      <c r="P1563" s="12">
        <v>82</v>
      </c>
    </row>
    <row r="1564" spans="1:16" x14ac:dyDescent="0.2">
      <c r="A1564" s="12" t="s">
        <v>1882</v>
      </c>
      <c r="B1564" s="12">
        <v>2013</v>
      </c>
      <c r="C1564" s="12" t="s">
        <v>166</v>
      </c>
      <c r="D1564" s="12" t="s">
        <v>161</v>
      </c>
      <c r="E1564" s="12">
        <v>134</v>
      </c>
      <c r="F1564" s="12">
        <v>298</v>
      </c>
      <c r="G1564" s="12">
        <v>29</v>
      </c>
      <c r="H1564" s="12">
        <v>63</v>
      </c>
      <c r="I1564" s="12">
        <v>15</v>
      </c>
      <c r="J1564" s="12">
        <v>3</v>
      </c>
      <c r="K1564" s="12">
        <v>4</v>
      </c>
      <c r="L1564" s="12">
        <v>33</v>
      </c>
      <c r="M1564" s="12">
        <v>7</v>
      </c>
      <c r="N1564" s="12">
        <v>1</v>
      </c>
      <c r="O1564" s="12">
        <v>25</v>
      </c>
      <c r="P1564" s="12">
        <v>60</v>
      </c>
    </row>
    <row r="1565" spans="1:16" x14ac:dyDescent="0.2">
      <c r="A1565" s="12" t="s">
        <v>1441</v>
      </c>
      <c r="B1565" s="12">
        <v>2013</v>
      </c>
      <c r="C1565" s="12" t="s">
        <v>174</v>
      </c>
      <c r="D1565" s="12" t="s">
        <v>161</v>
      </c>
      <c r="E1565" s="12">
        <v>108</v>
      </c>
      <c r="F1565" s="12">
        <v>304</v>
      </c>
      <c r="G1565" s="12">
        <v>22</v>
      </c>
      <c r="H1565" s="12">
        <v>64</v>
      </c>
      <c r="I1565" s="12">
        <v>15</v>
      </c>
      <c r="J1565" s="12">
        <v>0</v>
      </c>
      <c r="K1565" s="12">
        <v>5</v>
      </c>
      <c r="L1565" s="12">
        <v>23</v>
      </c>
      <c r="M1565" s="12">
        <v>0</v>
      </c>
      <c r="N1565" s="12">
        <v>0</v>
      </c>
      <c r="O1565" s="12">
        <v>14</v>
      </c>
      <c r="P1565" s="12">
        <v>70</v>
      </c>
    </row>
    <row r="1566" spans="1:16" x14ac:dyDescent="0.2">
      <c r="A1566" s="12" t="s">
        <v>1790</v>
      </c>
      <c r="B1566" s="12">
        <v>2013</v>
      </c>
      <c r="C1566" s="12" t="s">
        <v>171</v>
      </c>
      <c r="D1566" s="12" t="s">
        <v>157</v>
      </c>
      <c r="E1566" s="12">
        <v>90</v>
      </c>
      <c r="F1566" s="12">
        <v>304</v>
      </c>
      <c r="G1566" s="12">
        <v>38</v>
      </c>
      <c r="H1566" s="12">
        <v>79</v>
      </c>
      <c r="I1566" s="12">
        <v>17</v>
      </c>
      <c r="J1566" s="12">
        <v>4</v>
      </c>
      <c r="K1566" s="12">
        <v>3</v>
      </c>
      <c r="L1566" s="12">
        <v>28</v>
      </c>
      <c r="M1566" s="12">
        <v>10</v>
      </c>
      <c r="N1566" s="12">
        <v>3</v>
      </c>
      <c r="O1566" s="12">
        <v>20</v>
      </c>
      <c r="P1566" s="12">
        <v>51</v>
      </c>
    </row>
    <row r="1567" spans="1:16" x14ac:dyDescent="0.2">
      <c r="A1567" s="12" t="s">
        <v>1367</v>
      </c>
      <c r="B1567" s="12">
        <v>2013</v>
      </c>
      <c r="C1567" s="12" t="s">
        <v>166</v>
      </c>
      <c r="D1567" s="12" t="s">
        <v>161</v>
      </c>
      <c r="E1567" s="12">
        <v>92</v>
      </c>
      <c r="F1567" s="12">
        <v>304</v>
      </c>
      <c r="G1567" s="12">
        <v>43</v>
      </c>
      <c r="H1567" s="12">
        <v>86</v>
      </c>
      <c r="I1567" s="12">
        <v>18</v>
      </c>
      <c r="J1567" s="12">
        <v>0</v>
      </c>
      <c r="K1567" s="12">
        <v>12</v>
      </c>
      <c r="L1567" s="12">
        <v>49</v>
      </c>
      <c r="M1567" s="12">
        <v>0</v>
      </c>
      <c r="N1567" s="12">
        <v>1</v>
      </c>
      <c r="O1567" s="12">
        <v>36</v>
      </c>
      <c r="P1567" s="12">
        <v>55</v>
      </c>
    </row>
    <row r="1568" spans="1:16" x14ac:dyDescent="0.2">
      <c r="A1568" s="12" t="s">
        <v>1531</v>
      </c>
      <c r="B1568" s="12">
        <v>2013</v>
      </c>
      <c r="C1568" s="12" t="s">
        <v>177</v>
      </c>
      <c r="D1568" s="12" t="s">
        <v>161</v>
      </c>
      <c r="E1568" s="12">
        <v>86</v>
      </c>
      <c r="F1568" s="12">
        <v>304</v>
      </c>
      <c r="G1568" s="12">
        <v>62</v>
      </c>
      <c r="H1568" s="12">
        <v>105</v>
      </c>
      <c r="I1568" s="12">
        <v>25</v>
      </c>
      <c r="J1568" s="12">
        <v>2</v>
      </c>
      <c r="K1568" s="12">
        <v>20</v>
      </c>
      <c r="L1568" s="12">
        <v>57</v>
      </c>
      <c r="M1568" s="12">
        <v>10</v>
      </c>
      <c r="N1568" s="12">
        <v>2</v>
      </c>
      <c r="O1568" s="12">
        <v>27</v>
      </c>
      <c r="P1568" s="12">
        <v>52</v>
      </c>
    </row>
    <row r="1569" spans="1:16" x14ac:dyDescent="0.2">
      <c r="A1569" s="12" t="s">
        <v>1993</v>
      </c>
      <c r="B1569" s="12">
        <v>2013</v>
      </c>
      <c r="C1569" s="12" t="s">
        <v>159</v>
      </c>
      <c r="D1569" s="12" t="s">
        <v>157</v>
      </c>
      <c r="E1569" s="12">
        <v>76</v>
      </c>
      <c r="F1569" s="12">
        <v>306</v>
      </c>
      <c r="G1569" s="12">
        <v>41</v>
      </c>
      <c r="H1569" s="12">
        <v>81</v>
      </c>
      <c r="I1569" s="12">
        <v>11</v>
      </c>
      <c r="J1569" s="12">
        <v>6</v>
      </c>
      <c r="K1569" s="12">
        <v>8</v>
      </c>
      <c r="L1569" s="12">
        <v>36</v>
      </c>
      <c r="M1569" s="12">
        <v>5</v>
      </c>
      <c r="N1569" s="12">
        <v>3</v>
      </c>
      <c r="O1569" s="12">
        <v>24</v>
      </c>
      <c r="P1569" s="12">
        <v>52</v>
      </c>
    </row>
    <row r="1570" spans="1:16" x14ac:dyDescent="0.2">
      <c r="A1570" s="12" t="s">
        <v>1363</v>
      </c>
      <c r="B1570" s="12">
        <v>2013</v>
      </c>
      <c r="C1570" s="12" t="s">
        <v>163</v>
      </c>
      <c r="D1570" s="12" t="s">
        <v>161</v>
      </c>
      <c r="E1570" s="12">
        <v>113</v>
      </c>
      <c r="F1570" s="12">
        <v>308</v>
      </c>
      <c r="G1570" s="12">
        <v>36</v>
      </c>
      <c r="H1570" s="12">
        <v>76</v>
      </c>
      <c r="I1570" s="12">
        <v>11</v>
      </c>
      <c r="J1570" s="12">
        <v>2</v>
      </c>
      <c r="K1570" s="12">
        <v>1</v>
      </c>
      <c r="L1570" s="12">
        <v>8</v>
      </c>
      <c r="M1570" s="12">
        <v>23</v>
      </c>
      <c r="N1570" s="12">
        <v>6</v>
      </c>
      <c r="O1570" s="12">
        <v>13</v>
      </c>
      <c r="P1570" s="12">
        <v>27</v>
      </c>
    </row>
    <row r="1571" spans="1:16" x14ac:dyDescent="0.2">
      <c r="A1571" s="12" t="s">
        <v>1803</v>
      </c>
      <c r="B1571" s="12">
        <v>2013</v>
      </c>
      <c r="C1571" s="12" t="s">
        <v>174</v>
      </c>
      <c r="D1571" s="12" t="s">
        <v>161</v>
      </c>
      <c r="E1571" s="12">
        <v>106</v>
      </c>
      <c r="F1571" s="12">
        <v>308</v>
      </c>
      <c r="G1571" s="12">
        <v>35</v>
      </c>
      <c r="H1571" s="12">
        <v>87</v>
      </c>
      <c r="I1571" s="12">
        <v>17</v>
      </c>
      <c r="J1571" s="12">
        <v>5</v>
      </c>
      <c r="K1571" s="12">
        <v>6</v>
      </c>
      <c r="L1571" s="12">
        <v>33</v>
      </c>
      <c r="M1571" s="12">
        <v>3</v>
      </c>
      <c r="N1571" s="12">
        <v>1</v>
      </c>
      <c r="O1571" s="12">
        <v>23</v>
      </c>
      <c r="P1571" s="12">
        <v>45</v>
      </c>
    </row>
    <row r="1572" spans="1:16" x14ac:dyDescent="0.2">
      <c r="A1572" s="12" t="s">
        <v>1582</v>
      </c>
      <c r="B1572" s="12">
        <v>2013</v>
      </c>
      <c r="C1572" s="12" t="s">
        <v>186</v>
      </c>
      <c r="D1572" s="12" t="s">
        <v>161</v>
      </c>
      <c r="E1572" s="12">
        <v>92</v>
      </c>
      <c r="F1572" s="12">
        <v>310</v>
      </c>
      <c r="G1572" s="12">
        <v>30</v>
      </c>
      <c r="H1572" s="12">
        <v>83</v>
      </c>
      <c r="I1572" s="12">
        <v>16</v>
      </c>
      <c r="J1572" s="12">
        <v>0</v>
      </c>
      <c r="K1572" s="12">
        <v>5</v>
      </c>
      <c r="L1572" s="12">
        <v>37</v>
      </c>
      <c r="M1572" s="12">
        <v>1</v>
      </c>
      <c r="N1572" s="12">
        <v>0</v>
      </c>
      <c r="O1572" s="12">
        <v>18</v>
      </c>
      <c r="P1572" s="12">
        <v>39</v>
      </c>
    </row>
    <row r="1573" spans="1:16" x14ac:dyDescent="0.2">
      <c r="A1573" s="12" t="s">
        <v>1447</v>
      </c>
      <c r="B1573" s="12">
        <v>2013</v>
      </c>
      <c r="C1573" s="12" t="s">
        <v>168</v>
      </c>
      <c r="D1573" s="12" t="s">
        <v>157</v>
      </c>
      <c r="E1573" s="12">
        <v>116</v>
      </c>
      <c r="F1573" s="12">
        <v>312</v>
      </c>
      <c r="G1573" s="12">
        <v>49</v>
      </c>
      <c r="H1573" s="12">
        <v>77</v>
      </c>
      <c r="I1573" s="12">
        <v>17</v>
      </c>
      <c r="J1573" s="12">
        <v>0</v>
      </c>
      <c r="K1573" s="12">
        <v>13</v>
      </c>
      <c r="L1573" s="12">
        <v>52</v>
      </c>
      <c r="M1573" s="12">
        <v>1</v>
      </c>
      <c r="N1573" s="12">
        <v>0</v>
      </c>
      <c r="O1573" s="12">
        <v>43</v>
      </c>
      <c r="P1573" s="12">
        <v>89</v>
      </c>
    </row>
    <row r="1574" spans="1:16" x14ac:dyDescent="0.2">
      <c r="A1574" s="12" t="s">
        <v>1922</v>
      </c>
      <c r="B1574" s="12">
        <v>2013</v>
      </c>
      <c r="C1574" s="12" t="s">
        <v>178</v>
      </c>
      <c r="D1574" s="12" t="s">
        <v>157</v>
      </c>
      <c r="E1574" s="12">
        <v>96</v>
      </c>
      <c r="F1574" s="12">
        <v>315</v>
      </c>
      <c r="G1574" s="12">
        <v>35</v>
      </c>
      <c r="H1574" s="12">
        <v>90</v>
      </c>
      <c r="I1574" s="12">
        <v>17</v>
      </c>
      <c r="J1574" s="12">
        <v>4</v>
      </c>
      <c r="K1574" s="12">
        <v>5</v>
      </c>
      <c r="L1574" s="12">
        <v>33</v>
      </c>
      <c r="M1574" s="12">
        <v>5</v>
      </c>
      <c r="N1574" s="12">
        <v>2</v>
      </c>
      <c r="O1574" s="12">
        <v>10</v>
      </c>
      <c r="P1574" s="12">
        <v>52</v>
      </c>
    </row>
    <row r="1575" spans="1:16" x14ac:dyDescent="0.2">
      <c r="A1575" s="12" t="s">
        <v>1530</v>
      </c>
      <c r="B1575" s="12">
        <v>2013</v>
      </c>
      <c r="C1575" s="12" t="s">
        <v>173</v>
      </c>
      <c r="D1575" s="12" t="s">
        <v>161</v>
      </c>
      <c r="E1575" s="12">
        <v>95</v>
      </c>
      <c r="F1575" s="12">
        <v>315</v>
      </c>
      <c r="G1575" s="12">
        <v>28</v>
      </c>
      <c r="H1575" s="12">
        <v>70</v>
      </c>
      <c r="I1575" s="12">
        <v>9</v>
      </c>
      <c r="J1575" s="12">
        <v>2</v>
      </c>
      <c r="K1575" s="12">
        <v>2</v>
      </c>
      <c r="L1575" s="12">
        <v>21</v>
      </c>
      <c r="M1575" s="12">
        <v>2</v>
      </c>
      <c r="N1575" s="12">
        <v>0</v>
      </c>
      <c r="O1575" s="12">
        <v>38</v>
      </c>
      <c r="P1575" s="12">
        <v>70</v>
      </c>
    </row>
    <row r="1576" spans="1:16" x14ac:dyDescent="0.2">
      <c r="A1576" s="12" t="s">
        <v>1795</v>
      </c>
      <c r="B1576" s="12">
        <v>2013</v>
      </c>
      <c r="C1576" s="12" t="s">
        <v>186</v>
      </c>
      <c r="D1576" s="12" t="s">
        <v>161</v>
      </c>
      <c r="E1576" s="12">
        <v>88</v>
      </c>
      <c r="F1576" s="12">
        <v>315</v>
      </c>
      <c r="G1576" s="12">
        <v>37</v>
      </c>
      <c r="H1576" s="12">
        <v>96</v>
      </c>
      <c r="I1576" s="12">
        <v>9</v>
      </c>
      <c r="J1576" s="12">
        <v>3</v>
      </c>
      <c r="K1576" s="12">
        <v>0</v>
      </c>
      <c r="L1576" s="12">
        <v>17</v>
      </c>
      <c r="M1576" s="12">
        <v>22</v>
      </c>
      <c r="N1576" s="12">
        <v>8</v>
      </c>
      <c r="O1576" s="12">
        <v>16</v>
      </c>
      <c r="P1576" s="12">
        <v>36</v>
      </c>
    </row>
    <row r="1577" spans="1:16" x14ac:dyDescent="0.2">
      <c r="A1577" s="12" t="s">
        <v>1764</v>
      </c>
      <c r="B1577" s="12">
        <v>2013</v>
      </c>
      <c r="C1577" s="12" t="s">
        <v>173</v>
      </c>
      <c r="D1577" s="12" t="s">
        <v>161</v>
      </c>
      <c r="E1577" s="12">
        <v>103</v>
      </c>
      <c r="F1577" s="12">
        <v>317</v>
      </c>
      <c r="G1577" s="12">
        <v>37</v>
      </c>
      <c r="H1577" s="12">
        <v>65</v>
      </c>
      <c r="I1577" s="12">
        <v>14</v>
      </c>
      <c r="J1577" s="12">
        <v>0</v>
      </c>
      <c r="K1577" s="12">
        <v>9</v>
      </c>
      <c r="L1577" s="12">
        <v>33</v>
      </c>
      <c r="M1577" s="12">
        <v>4</v>
      </c>
      <c r="N1577" s="12">
        <v>0</v>
      </c>
      <c r="O1577" s="12">
        <v>57</v>
      </c>
      <c r="P1577" s="12">
        <v>101</v>
      </c>
    </row>
    <row r="1578" spans="1:16" x14ac:dyDescent="0.2">
      <c r="A1578" s="12" t="s">
        <v>1458</v>
      </c>
      <c r="B1578" s="12">
        <v>2013</v>
      </c>
      <c r="C1578" s="12" t="s">
        <v>169</v>
      </c>
      <c r="D1578" s="12" t="s">
        <v>161</v>
      </c>
      <c r="E1578" s="12">
        <v>94</v>
      </c>
      <c r="F1578" s="12">
        <v>317</v>
      </c>
      <c r="G1578" s="12">
        <v>33</v>
      </c>
      <c r="H1578" s="12">
        <v>88</v>
      </c>
      <c r="I1578" s="12">
        <v>17</v>
      </c>
      <c r="J1578" s="12">
        <v>1</v>
      </c>
      <c r="K1578" s="12">
        <v>8</v>
      </c>
      <c r="L1578" s="12">
        <v>38</v>
      </c>
      <c r="M1578" s="12">
        <v>3</v>
      </c>
      <c r="N1578" s="12">
        <v>2</v>
      </c>
      <c r="O1578" s="12">
        <v>25</v>
      </c>
      <c r="P1578" s="12">
        <v>50</v>
      </c>
    </row>
    <row r="1579" spans="1:16" x14ac:dyDescent="0.2">
      <c r="A1579" s="12" t="s">
        <v>1767</v>
      </c>
      <c r="B1579" s="12">
        <v>2013</v>
      </c>
      <c r="C1579" s="12" t="s">
        <v>173</v>
      </c>
      <c r="D1579" s="12" t="s">
        <v>161</v>
      </c>
      <c r="E1579" s="12">
        <v>100</v>
      </c>
      <c r="F1579" s="12">
        <v>318</v>
      </c>
      <c r="G1579" s="12">
        <v>42</v>
      </c>
      <c r="H1579" s="12">
        <v>71</v>
      </c>
      <c r="I1579" s="12">
        <v>16</v>
      </c>
      <c r="J1579" s="12">
        <v>0</v>
      </c>
      <c r="K1579" s="12">
        <v>15</v>
      </c>
      <c r="L1579" s="12">
        <v>33</v>
      </c>
      <c r="M1579" s="12">
        <v>0</v>
      </c>
      <c r="N1579" s="12">
        <v>3</v>
      </c>
      <c r="O1579" s="12">
        <v>55</v>
      </c>
      <c r="P1579" s="12">
        <v>102</v>
      </c>
    </row>
    <row r="1580" spans="1:16" x14ac:dyDescent="0.2">
      <c r="A1580" s="12" t="s">
        <v>1534</v>
      </c>
      <c r="B1580" s="12">
        <v>2013</v>
      </c>
      <c r="C1580" s="12" t="s">
        <v>177</v>
      </c>
      <c r="D1580" s="12" t="s">
        <v>161</v>
      </c>
      <c r="E1580" s="12">
        <v>125</v>
      </c>
      <c r="F1580" s="12">
        <v>319</v>
      </c>
      <c r="G1580" s="12">
        <v>31</v>
      </c>
      <c r="H1580" s="12">
        <v>84</v>
      </c>
      <c r="I1580" s="12">
        <v>16</v>
      </c>
      <c r="J1580" s="12">
        <v>0</v>
      </c>
      <c r="K1580" s="12">
        <v>2</v>
      </c>
      <c r="L1580" s="12">
        <v>30</v>
      </c>
      <c r="M1580" s="12">
        <v>2</v>
      </c>
      <c r="N1580" s="12">
        <v>2</v>
      </c>
      <c r="O1580" s="12">
        <v>28</v>
      </c>
      <c r="P1580" s="12">
        <v>54</v>
      </c>
    </row>
    <row r="1581" spans="1:16" x14ac:dyDescent="0.2">
      <c r="A1581" s="12" t="s">
        <v>1861</v>
      </c>
      <c r="B1581" s="12">
        <v>2013</v>
      </c>
      <c r="C1581" s="12" t="s">
        <v>179</v>
      </c>
      <c r="D1581" s="12" t="s">
        <v>161</v>
      </c>
      <c r="E1581" s="12">
        <v>103</v>
      </c>
      <c r="F1581" s="12">
        <v>323</v>
      </c>
      <c r="G1581" s="12">
        <v>31</v>
      </c>
      <c r="H1581" s="12">
        <v>77</v>
      </c>
      <c r="I1581" s="12">
        <v>13</v>
      </c>
      <c r="J1581" s="12">
        <v>0</v>
      </c>
      <c r="K1581" s="12">
        <v>9</v>
      </c>
      <c r="L1581" s="12">
        <v>42</v>
      </c>
      <c r="M1581" s="12">
        <v>0</v>
      </c>
      <c r="N1581" s="12">
        <v>2</v>
      </c>
      <c r="O1581" s="12">
        <v>24</v>
      </c>
      <c r="P1581" s="12">
        <v>61</v>
      </c>
    </row>
    <row r="1582" spans="1:16" x14ac:dyDescent="0.2">
      <c r="A1582" s="12" t="s">
        <v>1556</v>
      </c>
      <c r="B1582" s="12">
        <v>2013</v>
      </c>
      <c r="C1582" s="12" t="s">
        <v>181</v>
      </c>
      <c r="D1582" s="12" t="s">
        <v>157</v>
      </c>
      <c r="E1582" s="12">
        <v>115</v>
      </c>
      <c r="F1582" s="12">
        <v>325</v>
      </c>
      <c r="G1582" s="12">
        <v>40</v>
      </c>
      <c r="H1582" s="12">
        <v>73</v>
      </c>
      <c r="I1582" s="12">
        <v>15</v>
      </c>
      <c r="J1582" s="12">
        <v>0</v>
      </c>
      <c r="K1582" s="12">
        <v>11</v>
      </c>
      <c r="L1582" s="12">
        <v>39</v>
      </c>
      <c r="M1582" s="12">
        <v>0</v>
      </c>
      <c r="N1582" s="12">
        <v>1</v>
      </c>
      <c r="O1582" s="12">
        <v>68</v>
      </c>
      <c r="P1582" s="12">
        <v>100</v>
      </c>
    </row>
    <row r="1583" spans="1:16" x14ac:dyDescent="0.2">
      <c r="A1583" s="12" t="s">
        <v>1519</v>
      </c>
      <c r="B1583" s="12">
        <v>2013</v>
      </c>
      <c r="C1583" s="12" t="s">
        <v>169</v>
      </c>
      <c r="D1583" s="12" t="s">
        <v>161</v>
      </c>
      <c r="E1583" s="12">
        <v>87</v>
      </c>
      <c r="F1583" s="12">
        <v>327</v>
      </c>
      <c r="G1583" s="12">
        <v>45</v>
      </c>
      <c r="H1583" s="12">
        <v>95</v>
      </c>
      <c r="I1583" s="12">
        <v>21</v>
      </c>
      <c r="J1583" s="12">
        <v>1</v>
      </c>
      <c r="K1583" s="12">
        <v>11</v>
      </c>
      <c r="L1583" s="12">
        <v>41</v>
      </c>
      <c r="M1583" s="12">
        <v>1</v>
      </c>
      <c r="N1583" s="12">
        <v>4</v>
      </c>
      <c r="O1583" s="12">
        <v>29</v>
      </c>
      <c r="P1583" s="12">
        <v>48</v>
      </c>
    </row>
    <row r="1584" spans="1:16" x14ac:dyDescent="0.2">
      <c r="A1584" s="12" t="s">
        <v>1765</v>
      </c>
      <c r="B1584" s="12">
        <v>2013</v>
      </c>
      <c r="C1584" s="12" t="s">
        <v>180</v>
      </c>
      <c r="D1584" s="12" t="s">
        <v>161</v>
      </c>
      <c r="E1584" s="12">
        <v>123</v>
      </c>
      <c r="F1584" s="12">
        <v>328</v>
      </c>
      <c r="G1584" s="12">
        <v>43</v>
      </c>
      <c r="H1584" s="12">
        <v>78</v>
      </c>
      <c r="I1584" s="12">
        <v>25</v>
      </c>
      <c r="J1584" s="12">
        <v>1</v>
      </c>
      <c r="K1584" s="12">
        <v>5</v>
      </c>
      <c r="L1584" s="12">
        <v>43</v>
      </c>
      <c r="M1584" s="12">
        <v>6</v>
      </c>
      <c r="N1584" s="12">
        <v>3</v>
      </c>
      <c r="O1584" s="12">
        <v>22</v>
      </c>
      <c r="P1584" s="12">
        <v>56</v>
      </c>
    </row>
    <row r="1585" spans="1:16" x14ac:dyDescent="0.2">
      <c r="A1585" s="12" t="s">
        <v>1697</v>
      </c>
      <c r="B1585" s="12">
        <v>2013</v>
      </c>
      <c r="C1585" s="12" t="s">
        <v>182</v>
      </c>
      <c r="D1585" s="12" t="s">
        <v>157</v>
      </c>
      <c r="E1585" s="12">
        <v>102</v>
      </c>
      <c r="F1585" s="12">
        <v>330</v>
      </c>
      <c r="G1585" s="12">
        <v>39</v>
      </c>
      <c r="H1585" s="12">
        <v>75</v>
      </c>
      <c r="I1585" s="12">
        <v>14</v>
      </c>
      <c r="J1585" s="12">
        <v>1</v>
      </c>
      <c r="K1585" s="12">
        <v>11</v>
      </c>
      <c r="L1585" s="12">
        <v>47</v>
      </c>
      <c r="M1585" s="12">
        <v>0</v>
      </c>
      <c r="N1585" s="12">
        <v>0</v>
      </c>
      <c r="O1585" s="12">
        <v>44</v>
      </c>
      <c r="P1585" s="12">
        <v>112</v>
      </c>
    </row>
    <row r="1586" spans="1:16" x14ac:dyDescent="0.2">
      <c r="A1586" s="12" t="s">
        <v>1551</v>
      </c>
      <c r="B1586" s="12">
        <v>2013</v>
      </c>
      <c r="C1586" s="12" t="s">
        <v>164</v>
      </c>
      <c r="D1586" s="12" t="s">
        <v>157</v>
      </c>
      <c r="E1586" s="12">
        <v>108</v>
      </c>
      <c r="F1586" s="12">
        <v>331</v>
      </c>
      <c r="G1586" s="12">
        <v>49</v>
      </c>
      <c r="H1586" s="12">
        <v>86</v>
      </c>
      <c r="I1586" s="12">
        <v>16</v>
      </c>
      <c r="J1586" s="12">
        <v>2</v>
      </c>
      <c r="K1586" s="12">
        <v>6</v>
      </c>
      <c r="L1586" s="12">
        <v>24</v>
      </c>
      <c r="M1586" s="12">
        <v>45</v>
      </c>
      <c r="N1586" s="12">
        <v>6</v>
      </c>
      <c r="O1586" s="12">
        <v>21</v>
      </c>
      <c r="P1586" s="12">
        <v>67</v>
      </c>
    </row>
    <row r="1587" spans="1:16" x14ac:dyDescent="0.2">
      <c r="A1587" s="12" t="s">
        <v>1692</v>
      </c>
      <c r="B1587" s="12">
        <v>2013</v>
      </c>
      <c r="C1587" s="12" t="s">
        <v>162</v>
      </c>
      <c r="D1587" s="12" t="s">
        <v>161</v>
      </c>
      <c r="E1587" s="12">
        <v>108</v>
      </c>
      <c r="F1587" s="12">
        <v>331</v>
      </c>
      <c r="G1587" s="12">
        <v>34</v>
      </c>
      <c r="H1587" s="12">
        <v>72</v>
      </c>
      <c r="I1587" s="12">
        <v>15</v>
      </c>
      <c r="J1587" s="12">
        <v>1</v>
      </c>
      <c r="K1587" s="12">
        <v>12</v>
      </c>
      <c r="L1587" s="12">
        <v>37</v>
      </c>
      <c r="M1587" s="12">
        <v>1</v>
      </c>
      <c r="N1587" s="12">
        <v>4</v>
      </c>
      <c r="O1587" s="12">
        <v>53</v>
      </c>
      <c r="P1587" s="12">
        <v>63</v>
      </c>
    </row>
    <row r="1588" spans="1:16" x14ac:dyDescent="0.2">
      <c r="A1588" s="12" t="s">
        <v>1925</v>
      </c>
      <c r="B1588" s="12">
        <v>2013</v>
      </c>
      <c r="C1588" s="12" t="s">
        <v>174</v>
      </c>
      <c r="D1588" s="12" t="s">
        <v>161</v>
      </c>
      <c r="E1588" s="12">
        <v>103</v>
      </c>
      <c r="F1588" s="12">
        <v>333</v>
      </c>
      <c r="G1588" s="12">
        <v>33</v>
      </c>
      <c r="H1588" s="12">
        <v>95</v>
      </c>
      <c r="I1588" s="12">
        <v>22</v>
      </c>
      <c r="J1588" s="12">
        <v>2</v>
      </c>
      <c r="K1588" s="12">
        <v>8</v>
      </c>
      <c r="L1588" s="12">
        <v>27</v>
      </c>
      <c r="M1588" s="12">
        <v>3</v>
      </c>
      <c r="N1588" s="12">
        <v>2</v>
      </c>
      <c r="O1588" s="12">
        <v>22</v>
      </c>
      <c r="P1588" s="12">
        <v>62</v>
      </c>
    </row>
    <row r="1589" spans="1:16" x14ac:dyDescent="0.2">
      <c r="A1589" s="12" t="s">
        <v>1745</v>
      </c>
      <c r="B1589" s="12">
        <v>2013</v>
      </c>
      <c r="C1589" s="12" t="s">
        <v>172</v>
      </c>
      <c r="D1589" s="12" t="s">
        <v>161</v>
      </c>
      <c r="E1589" s="12">
        <v>97</v>
      </c>
      <c r="F1589" s="12">
        <v>334</v>
      </c>
      <c r="G1589" s="12">
        <v>34</v>
      </c>
      <c r="H1589" s="12">
        <v>94</v>
      </c>
      <c r="I1589" s="12">
        <v>11</v>
      </c>
      <c r="J1589" s="12">
        <v>0</v>
      </c>
      <c r="K1589" s="12">
        <v>6</v>
      </c>
      <c r="L1589" s="12">
        <v>45</v>
      </c>
      <c r="M1589" s="12">
        <v>6</v>
      </c>
      <c r="N1589" s="12">
        <v>0</v>
      </c>
      <c r="O1589" s="12">
        <v>32</v>
      </c>
      <c r="P1589" s="12">
        <v>47</v>
      </c>
    </row>
    <row r="1590" spans="1:16" x14ac:dyDescent="0.2">
      <c r="A1590" s="12" t="s">
        <v>1995</v>
      </c>
      <c r="B1590" s="12">
        <v>2013</v>
      </c>
      <c r="C1590" s="12" t="s">
        <v>167</v>
      </c>
      <c r="D1590" s="12" t="s">
        <v>157</v>
      </c>
      <c r="E1590" s="12">
        <v>88</v>
      </c>
      <c r="F1590" s="12">
        <v>335</v>
      </c>
      <c r="G1590" s="12">
        <v>50</v>
      </c>
      <c r="H1590" s="12">
        <v>98</v>
      </c>
      <c r="I1590" s="12">
        <v>23</v>
      </c>
      <c r="J1590" s="12">
        <v>0</v>
      </c>
      <c r="K1590" s="12">
        <v>13</v>
      </c>
      <c r="L1590" s="12">
        <v>53</v>
      </c>
      <c r="M1590" s="12">
        <v>5</v>
      </c>
      <c r="N1590" s="12">
        <v>2</v>
      </c>
      <c r="O1590" s="12">
        <v>33</v>
      </c>
      <c r="P1590" s="12">
        <v>91</v>
      </c>
    </row>
    <row r="1591" spans="1:16" x14ac:dyDescent="0.2">
      <c r="A1591" s="12" t="s">
        <v>1626</v>
      </c>
      <c r="B1591" s="12">
        <v>2013</v>
      </c>
      <c r="C1591" s="12" t="s">
        <v>176</v>
      </c>
      <c r="D1591" s="12" t="s">
        <v>157</v>
      </c>
      <c r="E1591" s="12">
        <v>99</v>
      </c>
      <c r="F1591" s="12">
        <v>335</v>
      </c>
      <c r="G1591" s="12">
        <v>40</v>
      </c>
      <c r="H1591" s="12">
        <v>72</v>
      </c>
      <c r="I1591" s="12">
        <v>8</v>
      </c>
      <c r="J1591" s="12">
        <v>0</v>
      </c>
      <c r="K1591" s="12">
        <v>15</v>
      </c>
      <c r="L1591" s="12">
        <v>48</v>
      </c>
      <c r="M1591" s="12">
        <v>3</v>
      </c>
      <c r="N1591" s="12">
        <v>0</v>
      </c>
      <c r="O1591" s="12">
        <v>43</v>
      </c>
      <c r="P1591" s="12">
        <v>123</v>
      </c>
    </row>
    <row r="1592" spans="1:16" x14ac:dyDescent="0.2">
      <c r="A1592" s="12" t="s">
        <v>1502</v>
      </c>
      <c r="B1592" s="12">
        <v>2013</v>
      </c>
      <c r="C1592" s="12" t="s">
        <v>170</v>
      </c>
      <c r="D1592" s="12" t="s">
        <v>157</v>
      </c>
      <c r="E1592" s="12">
        <v>107</v>
      </c>
      <c r="F1592" s="12">
        <v>335</v>
      </c>
      <c r="G1592" s="12">
        <v>46</v>
      </c>
      <c r="H1592" s="12">
        <v>67</v>
      </c>
      <c r="I1592" s="12">
        <v>18</v>
      </c>
      <c r="J1592" s="12">
        <v>3</v>
      </c>
      <c r="K1592" s="12">
        <v>12</v>
      </c>
      <c r="L1592" s="12">
        <v>40</v>
      </c>
      <c r="M1592" s="12">
        <v>10</v>
      </c>
      <c r="N1592" s="12">
        <v>3</v>
      </c>
      <c r="O1592" s="12">
        <v>36</v>
      </c>
      <c r="P1592" s="12">
        <v>93</v>
      </c>
    </row>
    <row r="1593" spans="1:16" x14ac:dyDescent="0.2">
      <c r="A1593" s="12" t="s">
        <v>1507</v>
      </c>
      <c r="B1593" s="12">
        <v>2013</v>
      </c>
      <c r="C1593" s="12" t="s">
        <v>164</v>
      </c>
      <c r="D1593" s="12" t="s">
        <v>157</v>
      </c>
      <c r="E1593" s="12">
        <v>88</v>
      </c>
      <c r="F1593" s="12">
        <v>344</v>
      </c>
      <c r="G1593" s="12">
        <v>39</v>
      </c>
      <c r="H1593" s="12">
        <v>96</v>
      </c>
      <c r="I1593" s="12">
        <v>15</v>
      </c>
      <c r="J1593" s="12">
        <v>2</v>
      </c>
      <c r="K1593" s="12">
        <v>3</v>
      </c>
      <c r="L1593" s="12">
        <v>30</v>
      </c>
      <c r="M1593" s="12">
        <v>2</v>
      </c>
      <c r="N1593" s="12">
        <v>2</v>
      </c>
      <c r="O1593" s="12">
        <v>23</v>
      </c>
      <c r="P1593" s="12">
        <v>47</v>
      </c>
    </row>
    <row r="1594" spans="1:16" x14ac:dyDescent="0.2">
      <c r="A1594" s="12" t="s">
        <v>1926</v>
      </c>
      <c r="B1594" s="12">
        <v>2013</v>
      </c>
      <c r="C1594" s="12" t="s">
        <v>168</v>
      </c>
      <c r="D1594" s="12" t="s">
        <v>157</v>
      </c>
      <c r="E1594" s="12">
        <v>94</v>
      </c>
      <c r="F1594" s="12">
        <v>348</v>
      </c>
      <c r="G1594" s="12">
        <v>41</v>
      </c>
      <c r="H1594" s="12">
        <v>79</v>
      </c>
      <c r="I1594" s="12">
        <v>18</v>
      </c>
      <c r="J1594" s="12">
        <v>0</v>
      </c>
      <c r="K1594" s="12">
        <v>17</v>
      </c>
      <c r="L1594" s="12">
        <v>49</v>
      </c>
      <c r="M1594" s="12">
        <v>3</v>
      </c>
      <c r="N1594" s="12">
        <v>1</v>
      </c>
      <c r="O1594" s="12">
        <v>20</v>
      </c>
      <c r="P1594" s="12">
        <v>98</v>
      </c>
    </row>
    <row r="1595" spans="1:16" x14ac:dyDescent="0.2">
      <c r="A1595" s="12" t="s">
        <v>1462</v>
      </c>
      <c r="B1595" s="12">
        <v>2013</v>
      </c>
      <c r="C1595" s="12" t="s">
        <v>166</v>
      </c>
      <c r="D1595" s="12" t="s">
        <v>161</v>
      </c>
      <c r="E1595" s="12">
        <v>104</v>
      </c>
      <c r="F1595" s="12">
        <v>350</v>
      </c>
      <c r="G1595" s="12">
        <v>40</v>
      </c>
      <c r="H1595" s="12">
        <v>73</v>
      </c>
      <c r="I1595" s="12">
        <v>20</v>
      </c>
      <c r="J1595" s="12">
        <v>1</v>
      </c>
      <c r="K1595" s="12">
        <v>10</v>
      </c>
      <c r="L1595" s="12">
        <v>24</v>
      </c>
      <c r="M1595" s="12">
        <v>7</v>
      </c>
      <c r="N1595" s="12">
        <v>3</v>
      </c>
      <c r="O1595" s="12">
        <v>40</v>
      </c>
      <c r="P1595" s="12">
        <v>105</v>
      </c>
    </row>
    <row r="1596" spans="1:16" x14ac:dyDescent="0.2">
      <c r="A1596" s="12" t="s">
        <v>1953</v>
      </c>
      <c r="B1596" s="12">
        <v>2013</v>
      </c>
      <c r="C1596" s="12" t="s">
        <v>175</v>
      </c>
      <c r="D1596" s="12" t="s">
        <v>157</v>
      </c>
      <c r="E1596" s="12">
        <v>97</v>
      </c>
      <c r="F1596" s="12">
        <v>351</v>
      </c>
      <c r="G1596" s="12">
        <v>34</v>
      </c>
      <c r="H1596" s="12">
        <v>88</v>
      </c>
      <c r="I1596" s="12">
        <v>17</v>
      </c>
      <c r="J1596" s="12">
        <v>2</v>
      </c>
      <c r="K1596" s="12">
        <v>14</v>
      </c>
      <c r="L1596" s="12">
        <v>43</v>
      </c>
      <c r="M1596" s="12">
        <v>1</v>
      </c>
      <c r="N1596" s="12">
        <v>2</v>
      </c>
      <c r="O1596" s="12">
        <v>23</v>
      </c>
      <c r="P1596" s="12">
        <v>117</v>
      </c>
    </row>
    <row r="1597" spans="1:16" x14ac:dyDescent="0.2">
      <c r="A1597" s="12" t="s">
        <v>1989</v>
      </c>
      <c r="B1597" s="12">
        <v>2013</v>
      </c>
      <c r="C1597" s="12" t="s">
        <v>163</v>
      </c>
      <c r="D1597" s="12" t="s">
        <v>161</v>
      </c>
      <c r="E1597" s="12">
        <v>94</v>
      </c>
      <c r="F1597" s="12">
        <v>351</v>
      </c>
      <c r="G1597" s="12">
        <v>43</v>
      </c>
      <c r="H1597" s="12">
        <v>90</v>
      </c>
      <c r="I1597" s="12">
        <v>14</v>
      </c>
      <c r="J1597" s="12">
        <v>1</v>
      </c>
      <c r="K1597" s="12">
        <v>4</v>
      </c>
      <c r="L1597" s="12">
        <v>28</v>
      </c>
      <c r="M1597" s="12">
        <v>1</v>
      </c>
      <c r="N1597" s="12">
        <v>1</v>
      </c>
      <c r="O1597" s="12">
        <v>26</v>
      </c>
      <c r="P1597" s="12">
        <v>78</v>
      </c>
    </row>
    <row r="1598" spans="1:16" x14ac:dyDescent="0.2">
      <c r="A1598" s="12" t="s">
        <v>2005</v>
      </c>
      <c r="B1598" s="12">
        <v>2013</v>
      </c>
      <c r="C1598" s="12" t="s">
        <v>183</v>
      </c>
      <c r="D1598" s="12" t="s">
        <v>161</v>
      </c>
      <c r="E1598" s="12">
        <v>98</v>
      </c>
      <c r="F1598" s="12">
        <v>351</v>
      </c>
      <c r="G1598" s="12">
        <v>40</v>
      </c>
      <c r="H1598" s="12">
        <v>93</v>
      </c>
      <c r="I1598" s="12">
        <v>23</v>
      </c>
      <c r="J1598" s="12">
        <v>1</v>
      </c>
      <c r="K1598" s="12">
        <v>7</v>
      </c>
      <c r="L1598" s="12">
        <v>35</v>
      </c>
      <c r="M1598" s="12">
        <v>1</v>
      </c>
      <c r="N1598" s="12">
        <v>1</v>
      </c>
      <c r="O1598" s="12">
        <v>31</v>
      </c>
      <c r="P1598" s="12">
        <v>69</v>
      </c>
    </row>
    <row r="1599" spans="1:16" x14ac:dyDescent="0.2">
      <c r="A1599" s="12" t="s">
        <v>1723</v>
      </c>
      <c r="B1599" s="12">
        <v>2013</v>
      </c>
      <c r="C1599" s="12" t="s">
        <v>186</v>
      </c>
      <c r="D1599" s="12" t="s">
        <v>161</v>
      </c>
      <c r="E1599" s="12">
        <v>134</v>
      </c>
      <c r="F1599" s="12">
        <v>353</v>
      </c>
      <c r="G1599" s="12">
        <v>47</v>
      </c>
      <c r="H1599" s="12">
        <v>80</v>
      </c>
      <c r="I1599" s="12">
        <v>23</v>
      </c>
      <c r="J1599" s="12">
        <v>1</v>
      </c>
      <c r="K1599" s="12">
        <v>11</v>
      </c>
      <c r="L1599" s="12">
        <v>39</v>
      </c>
      <c r="M1599" s="12">
        <v>5</v>
      </c>
      <c r="N1599" s="12">
        <v>3</v>
      </c>
      <c r="O1599" s="12">
        <v>27</v>
      </c>
      <c r="P1599" s="12">
        <v>90</v>
      </c>
    </row>
    <row r="1600" spans="1:16" x14ac:dyDescent="0.2">
      <c r="A1600" s="12" t="s">
        <v>1972</v>
      </c>
      <c r="B1600" s="12">
        <v>2013</v>
      </c>
      <c r="C1600" s="12" t="s">
        <v>160</v>
      </c>
      <c r="D1600" s="12" t="s">
        <v>161</v>
      </c>
      <c r="E1600" s="12">
        <v>105</v>
      </c>
      <c r="F1600" s="12">
        <v>354</v>
      </c>
      <c r="G1600" s="12">
        <v>44</v>
      </c>
      <c r="H1600" s="12">
        <v>86</v>
      </c>
      <c r="I1600" s="12">
        <v>21</v>
      </c>
      <c r="J1600" s="12">
        <v>0</v>
      </c>
      <c r="K1600" s="12">
        <v>21</v>
      </c>
      <c r="L1600" s="12">
        <v>65</v>
      </c>
      <c r="M1600" s="12">
        <v>0</v>
      </c>
      <c r="N1600" s="12">
        <v>0</v>
      </c>
      <c r="O1600" s="12">
        <v>21</v>
      </c>
      <c r="P1600" s="12">
        <v>81</v>
      </c>
    </row>
    <row r="1601" spans="1:16" x14ac:dyDescent="0.2">
      <c r="A1601" s="12" t="s">
        <v>1525</v>
      </c>
      <c r="B1601" s="12">
        <v>2013</v>
      </c>
      <c r="C1601" s="12" t="s">
        <v>160</v>
      </c>
      <c r="D1601" s="12" t="s">
        <v>161</v>
      </c>
      <c r="E1601" s="12">
        <v>102</v>
      </c>
      <c r="F1601" s="12">
        <v>356</v>
      </c>
      <c r="G1601" s="12">
        <v>43</v>
      </c>
      <c r="H1601" s="12">
        <v>91</v>
      </c>
      <c r="I1601" s="12">
        <v>13</v>
      </c>
      <c r="J1601" s="12">
        <v>0</v>
      </c>
      <c r="K1601" s="12">
        <v>20</v>
      </c>
      <c r="L1601" s="12">
        <v>57</v>
      </c>
      <c r="M1601" s="12">
        <v>0</v>
      </c>
      <c r="N1601" s="12">
        <v>1</v>
      </c>
      <c r="O1601" s="12">
        <v>39</v>
      </c>
      <c r="P1601" s="12">
        <v>66</v>
      </c>
    </row>
    <row r="1602" spans="1:16" x14ac:dyDescent="0.2">
      <c r="A1602" s="12" t="s">
        <v>1910</v>
      </c>
      <c r="B1602" s="12">
        <v>2013</v>
      </c>
      <c r="C1602" s="12" t="s">
        <v>169</v>
      </c>
      <c r="D1602" s="12" t="s">
        <v>161</v>
      </c>
      <c r="E1602" s="12">
        <v>103</v>
      </c>
      <c r="F1602" s="12">
        <v>357</v>
      </c>
      <c r="G1602" s="12">
        <v>47</v>
      </c>
      <c r="H1602" s="12">
        <v>90</v>
      </c>
      <c r="I1602" s="12">
        <v>16</v>
      </c>
      <c r="J1602" s="12">
        <v>3</v>
      </c>
      <c r="K1602" s="12">
        <v>7</v>
      </c>
      <c r="L1602" s="12">
        <v>28</v>
      </c>
      <c r="M1602" s="12">
        <v>0</v>
      </c>
      <c r="N1602" s="12">
        <v>2</v>
      </c>
      <c r="O1602" s="12">
        <v>37</v>
      </c>
      <c r="P1602" s="12">
        <v>65</v>
      </c>
    </row>
    <row r="1603" spans="1:16" x14ac:dyDescent="0.2">
      <c r="A1603" s="12" t="s">
        <v>1638</v>
      </c>
      <c r="B1603" s="12">
        <v>2013</v>
      </c>
      <c r="C1603" s="12" t="s">
        <v>176</v>
      </c>
      <c r="D1603" s="12" t="s">
        <v>157</v>
      </c>
      <c r="E1603" s="12">
        <v>124</v>
      </c>
      <c r="F1603" s="12">
        <v>361</v>
      </c>
      <c r="G1603" s="12">
        <v>54</v>
      </c>
      <c r="H1603" s="12">
        <v>91</v>
      </c>
      <c r="I1603" s="12">
        <v>15</v>
      </c>
      <c r="J1603" s="12">
        <v>0</v>
      </c>
      <c r="K1603" s="12">
        <v>9</v>
      </c>
      <c r="L1603" s="12">
        <v>46</v>
      </c>
      <c r="M1603" s="12">
        <v>8</v>
      </c>
      <c r="N1603" s="12">
        <v>5</v>
      </c>
      <c r="O1603" s="12">
        <v>15</v>
      </c>
      <c r="P1603" s="12">
        <v>41</v>
      </c>
    </row>
    <row r="1604" spans="1:16" x14ac:dyDescent="0.2">
      <c r="A1604" s="12" t="s">
        <v>1943</v>
      </c>
      <c r="B1604" s="12">
        <v>2013</v>
      </c>
      <c r="C1604" s="12" t="s">
        <v>163</v>
      </c>
      <c r="D1604" s="12" t="s">
        <v>161</v>
      </c>
      <c r="E1604" s="12">
        <v>102</v>
      </c>
      <c r="F1604" s="12">
        <v>361</v>
      </c>
      <c r="G1604" s="12">
        <v>33</v>
      </c>
      <c r="H1604" s="12">
        <v>90</v>
      </c>
      <c r="I1604" s="12">
        <v>13</v>
      </c>
      <c r="J1604" s="12">
        <v>1</v>
      </c>
      <c r="K1604" s="12">
        <v>3</v>
      </c>
      <c r="L1604" s="12">
        <v>34</v>
      </c>
      <c r="M1604" s="12">
        <v>3</v>
      </c>
      <c r="N1604" s="12">
        <v>1</v>
      </c>
      <c r="O1604" s="12">
        <v>23</v>
      </c>
      <c r="P1604" s="12">
        <v>57</v>
      </c>
    </row>
    <row r="1605" spans="1:16" x14ac:dyDescent="0.2">
      <c r="A1605" s="12" t="s">
        <v>1375</v>
      </c>
      <c r="B1605" s="12">
        <v>2013</v>
      </c>
      <c r="C1605" s="12" t="s">
        <v>162</v>
      </c>
      <c r="D1605" s="12" t="s">
        <v>161</v>
      </c>
      <c r="E1605" s="12">
        <v>93</v>
      </c>
      <c r="F1605" s="12">
        <v>362</v>
      </c>
      <c r="G1605" s="12">
        <v>47</v>
      </c>
      <c r="H1605" s="12">
        <v>92</v>
      </c>
      <c r="I1605" s="12">
        <v>24</v>
      </c>
      <c r="J1605" s="12">
        <v>1</v>
      </c>
      <c r="K1605" s="12">
        <v>17</v>
      </c>
      <c r="L1605" s="12">
        <v>51</v>
      </c>
      <c r="M1605" s="12">
        <v>10</v>
      </c>
      <c r="N1605" s="12">
        <v>5</v>
      </c>
      <c r="O1605" s="12">
        <v>15</v>
      </c>
      <c r="P1605" s="12">
        <v>89</v>
      </c>
    </row>
    <row r="1606" spans="1:16" x14ac:dyDescent="0.2">
      <c r="A1606" s="12" t="s">
        <v>1478</v>
      </c>
      <c r="B1606" s="12">
        <v>2013</v>
      </c>
      <c r="C1606" s="12" t="s">
        <v>164</v>
      </c>
      <c r="D1606" s="12" t="s">
        <v>157</v>
      </c>
      <c r="E1606" s="12">
        <v>107</v>
      </c>
      <c r="F1606" s="12">
        <v>365</v>
      </c>
      <c r="G1606" s="12">
        <v>33</v>
      </c>
      <c r="H1606" s="12">
        <v>86</v>
      </c>
      <c r="I1606" s="12">
        <v>12</v>
      </c>
      <c r="J1606" s="12">
        <v>0</v>
      </c>
      <c r="K1606" s="12">
        <v>5</v>
      </c>
      <c r="L1606" s="12">
        <v>32</v>
      </c>
      <c r="M1606" s="12">
        <v>1</v>
      </c>
      <c r="N1606" s="12">
        <v>5</v>
      </c>
      <c r="O1606" s="12">
        <v>27</v>
      </c>
      <c r="P1606" s="12">
        <v>38</v>
      </c>
    </row>
    <row r="1607" spans="1:16" x14ac:dyDescent="0.2">
      <c r="A1607" s="12" t="s">
        <v>1522</v>
      </c>
      <c r="B1607" s="12">
        <v>2013</v>
      </c>
      <c r="C1607" s="12" t="s">
        <v>167</v>
      </c>
      <c r="D1607" s="12" t="s">
        <v>157</v>
      </c>
      <c r="E1607" s="12">
        <v>118</v>
      </c>
      <c r="F1607" s="12">
        <v>366</v>
      </c>
      <c r="G1607" s="12">
        <v>41</v>
      </c>
      <c r="H1607" s="12">
        <v>86</v>
      </c>
      <c r="I1607" s="12">
        <v>12</v>
      </c>
      <c r="J1607" s="12">
        <v>2</v>
      </c>
      <c r="K1607" s="12">
        <v>16</v>
      </c>
      <c r="L1607" s="12">
        <v>52</v>
      </c>
      <c r="M1607" s="12">
        <v>7</v>
      </c>
      <c r="N1607" s="12">
        <v>4</v>
      </c>
      <c r="O1607" s="12">
        <v>35</v>
      </c>
      <c r="P1607" s="12">
        <v>99</v>
      </c>
    </row>
    <row r="1608" spans="1:16" x14ac:dyDescent="0.2">
      <c r="A1608" s="12" t="s">
        <v>1815</v>
      </c>
      <c r="B1608" s="12">
        <v>2013</v>
      </c>
      <c r="C1608" s="12" t="s">
        <v>172</v>
      </c>
      <c r="D1608" s="12" t="s">
        <v>161</v>
      </c>
      <c r="E1608" s="12">
        <v>146</v>
      </c>
      <c r="F1608" s="12">
        <v>368</v>
      </c>
      <c r="G1608" s="12">
        <v>35</v>
      </c>
      <c r="H1608" s="12">
        <v>87</v>
      </c>
      <c r="I1608" s="12">
        <v>14</v>
      </c>
      <c r="J1608" s="12">
        <v>4</v>
      </c>
      <c r="K1608" s="12">
        <v>5</v>
      </c>
      <c r="L1608" s="12">
        <v>32</v>
      </c>
      <c r="M1608" s="12">
        <v>4</v>
      </c>
      <c r="N1608" s="12">
        <v>2</v>
      </c>
      <c r="O1608" s="12">
        <v>22</v>
      </c>
      <c r="P1608" s="12">
        <v>57</v>
      </c>
    </row>
    <row r="1609" spans="1:16" x14ac:dyDescent="0.2">
      <c r="A1609" s="12" t="s">
        <v>1465</v>
      </c>
      <c r="B1609" s="12">
        <v>2013</v>
      </c>
      <c r="C1609" s="12" t="s">
        <v>173</v>
      </c>
      <c r="D1609" s="12" t="s">
        <v>161</v>
      </c>
      <c r="E1609" s="12">
        <v>101</v>
      </c>
      <c r="F1609" s="12">
        <v>368</v>
      </c>
      <c r="G1609" s="12">
        <v>38</v>
      </c>
      <c r="H1609" s="12">
        <v>79</v>
      </c>
      <c r="I1609" s="12">
        <v>11</v>
      </c>
      <c r="J1609" s="12">
        <v>0</v>
      </c>
      <c r="K1609" s="12">
        <v>15</v>
      </c>
      <c r="L1609" s="12">
        <v>60</v>
      </c>
      <c r="M1609" s="12">
        <v>2</v>
      </c>
      <c r="N1609" s="12">
        <v>1</v>
      </c>
      <c r="O1609" s="12">
        <v>29</v>
      </c>
      <c r="P1609" s="12">
        <v>99</v>
      </c>
    </row>
    <row r="1610" spans="1:16" x14ac:dyDescent="0.2">
      <c r="A1610" s="12" t="s">
        <v>1631</v>
      </c>
      <c r="B1610" s="12">
        <v>2013</v>
      </c>
      <c r="C1610" s="12" t="s">
        <v>170</v>
      </c>
      <c r="D1610" s="12" t="s">
        <v>157</v>
      </c>
      <c r="E1610" s="12">
        <v>117</v>
      </c>
      <c r="F1610" s="12">
        <v>368</v>
      </c>
      <c r="G1610" s="12">
        <v>49</v>
      </c>
      <c r="H1610" s="12">
        <v>93</v>
      </c>
      <c r="I1610" s="12">
        <v>27</v>
      </c>
      <c r="J1610" s="12">
        <v>0</v>
      </c>
      <c r="K1610" s="12">
        <v>8</v>
      </c>
      <c r="L1610" s="12">
        <v>40</v>
      </c>
      <c r="M1610" s="12">
        <v>0</v>
      </c>
      <c r="N1610" s="12">
        <v>0</v>
      </c>
      <c r="O1610" s="12">
        <v>39</v>
      </c>
      <c r="P1610" s="12">
        <v>94</v>
      </c>
    </row>
    <row r="1611" spans="1:16" x14ac:dyDescent="0.2">
      <c r="A1611" s="12" t="s">
        <v>1801</v>
      </c>
      <c r="B1611" s="12">
        <v>2013</v>
      </c>
      <c r="C1611" s="12" t="s">
        <v>170</v>
      </c>
      <c r="D1611" s="12" t="s">
        <v>157</v>
      </c>
      <c r="E1611" s="12">
        <v>130</v>
      </c>
      <c r="F1611" s="12">
        <v>368</v>
      </c>
      <c r="G1611" s="12">
        <v>45</v>
      </c>
      <c r="H1611" s="12">
        <v>98</v>
      </c>
      <c r="I1611" s="12">
        <v>24</v>
      </c>
      <c r="J1611" s="12">
        <v>3</v>
      </c>
      <c r="K1611" s="12">
        <v>2</v>
      </c>
      <c r="L1611" s="12">
        <v>35</v>
      </c>
      <c r="M1611" s="12">
        <v>10</v>
      </c>
      <c r="N1611" s="12">
        <v>5</v>
      </c>
      <c r="O1611" s="12">
        <v>27</v>
      </c>
      <c r="P1611" s="12">
        <v>51</v>
      </c>
    </row>
    <row r="1612" spans="1:16" x14ac:dyDescent="0.2">
      <c r="A1612" s="12" t="s">
        <v>1969</v>
      </c>
      <c r="B1612" s="12">
        <v>2013</v>
      </c>
      <c r="C1612" s="12" t="s">
        <v>159</v>
      </c>
      <c r="D1612" s="12" t="s">
        <v>157</v>
      </c>
      <c r="E1612" s="12">
        <v>102</v>
      </c>
      <c r="F1612" s="12">
        <v>369</v>
      </c>
      <c r="G1612" s="12">
        <v>38</v>
      </c>
      <c r="H1612" s="12">
        <v>83</v>
      </c>
      <c r="I1612" s="12">
        <v>20</v>
      </c>
      <c r="J1612" s="12">
        <v>1</v>
      </c>
      <c r="K1612" s="12">
        <v>12</v>
      </c>
      <c r="L1612" s="12">
        <v>45</v>
      </c>
      <c r="M1612" s="12">
        <v>6</v>
      </c>
      <c r="N1612" s="12">
        <v>1</v>
      </c>
      <c r="O1612" s="12">
        <v>42</v>
      </c>
      <c r="P1612" s="12">
        <v>113</v>
      </c>
    </row>
    <row r="1613" spans="1:16" x14ac:dyDescent="0.2">
      <c r="A1613" s="12" t="s">
        <v>1698</v>
      </c>
      <c r="B1613" s="12">
        <v>2013</v>
      </c>
      <c r="C1613" s="12" t="s">
        <v>156</v>
      </c>
      <c r="D1613" s="12" t="s">
        <v>157</v>
      </c>
      <c r="E1613" s="12">
        <v>103</v>
      </c>
      <c r="F1613" s="12">
        <v>371</v>
      </c>
      <c r="G1613" s="12">
        <v>46</v>
      </c>
      <c r="H1613" s="12">
        <v>99</v>
      </c>
      <c r="I1613" s="12">
        <v>22</v>
      </c>
      <c r="J1613" s="12">
        <v>1</v>
      </c>
      <c r="K1613" s="12">
        <v>5</v>
      </c>
      <c r="L1613" s="12">
        <v>24</v>
      </c>
      <c r="M1613" s="12">
        <v>5</v>
      </c>
      <c r="N1613" s="12">
        <v>1</v>
      </c>
      <c r="O1613" s="12">
        <v>28</v>
      </c>
      <c r="P1613" s="12">
        <v>56</v>
      </c>
    </row>
    <row r="1614" spans="1:16" x14ac:dyDescent="0.2">
      <c r="A1614" s="12" t="s">
        <v>1662</v>
      </c>
      <c r="B1614" s="12">
        <v>2013</v>
      </c>
      <c r="C1614" s="12" t="s">
        <v>172</v>
      </c>
      <c r="D1614" s="12" t="s">
        <v>161</v>
      </c>
      <c r="E1614" s="12">
        <v>114</v>
      </c>
      <c r="F1614" s="12">
        <v>373</v>
      </c>
      <c r="G1614" s="12">
        <v>35</v>
      </c>
      <c r="H1614" s="12">
        <v>87</v>
      </c>
      <c r="I1614" s="12">
        <v>19</v>
      </c>
      <c r="J1614" s="12">
        <v>0</v>
      </c>
      <c r="K1614" s="12">
        <v>13</v>
      </c>
      <c r="L1614" s="12">
        <v>44</v>
      </c>
      <c r="M1614" s="12">
        <v>1</v>
      </c>
      <c r="N1614" s="12">
        <v>0</v>
      </c>
      <c r="O1614" s="12">
        <v>26</v>
      </c>
      <c r="P1614" s="12">
        <v>98</v>
      </c>
    </row>
    <row r="1615" spans="1:16" x14ac:dyDescent="0.2">
      <c r="A1615" s="12" t="s">
        <v>1383</v>
      </c>
      <c r="B1615" s="12">
        <v>2013</v>
      </c>
      <c r="C1615" s="12" t="s">
        <v>173</v>
      </c>
      <c r="D1615" s="12" t="s">
        <v>161</v>
      </c>
      <c r="E1615" s="12">
        <v>91</v>
      </c>
      <c r="F1615" s="12">
        <v>374</v>
      </c>
      <c r="G1615" s="12">
        <v>48</v>
      </c>
      <c r="H1615" s="12">
        <v>94</v>
      </c>
      <c r="I1615" s="12">
        <v>18</v>
      </c>
      <c r="J1615" s="12">
        <v>4</v>
      </c>
      <c r="K1615" s="12">
        <v>1</v>
      </c>
      <c r="L1615" s="12">
        <v>26</v>
      </c>
      <c r="M1615" s="12">
        <v>38</v>
      </c>
      <c r="N1615" s="12">
        <v>7</v>
      </c>
      <c r="O1615" s="12">
        <v>35</v>
      </c>
      <c r="P1615" s="12">
        <v>67</v>
      </c>
    </row>
    <row r="1616" spans="1:16" x14ac:dyDescent="0.2">
      <c r="A1616" s="12" t="s">
        <v>1365</v>
      </c>
      <c r="B1616" s="12">
        <v>2013</v>
      </c>
      <c r="C1616" s="12" t="s">
        <v>163</v>
      </c>
      <c r="D1616" s="12" t="s">
        <v>161</v>
      </c>
      <c r="E1616" s="12">
        <v>118</v>
      </c>
      <c r="F1616" s="12">
        <v>377</v>
      </c>
      <c r="G1616" s="12">
        <v>33</v>
      </c>
      <c r="H1616" s="12">
        <v>98</v>
      </c>
      <c r="I1616" s="12">
        <v>13</v>
      </c>
      <c r="J1616" s="12">
        <v>0</v>
      </c>
      <c r="K1616" s="12">
        <v>1</v>
      </c>
      <c r="L1616" s="12">
        <v>23</v>
      </c>
      <c r="M1616" s="12">
        <v>2</v>
      </c>
      <c r="N1616" s="12">
        <v>0</v>
      </c>
      <c r="O1616" s="12">
        <v>23</v>
      </c>
      <c r="P1616" s="12">
        <v>31</v>
      </c>
    </row>
    <row r="1617" spans="1:16" x14ac:dyDescent="0.2">
      <c r="A1617" s="12" t="s">
        <v>1757</v>
      </c>
      <c r="B1617" s="12">
        <v>2013</v>
      </c>
      <c r="C1617" s="12" t="s">
        <v>162</v>
      </c>
      <c r="D1617" s="12" t="s">
        <v>161</v>
      </c>
      <c r="E1617" s="12">
        <v>113</v>
      </c>
      <c r="F1617" s="12">
        <v>380</v>
      </c>
      <c r="G1617" s="12">
        <v>41</v>
      </c>
      <c r="H1617" s="12">
        <v>104</v>
      </c>
      <c r="I1617" s="12">
        <v>23</v>
      </c>
      <c r="J1617" s="12">
        <v>0</v>
      </c>
      <c r="K1617" s="12">
        <v>8</v>
      </c>
      <c r="L1617" s="12">
        <v>32</v>
      </c>
      <c r="M1617" s="12">
        <v>2</v>
      </c>
      <c r="N1617" s="12">
        <v>0</v>
      </c>
      <c r="O1617" s="12">
        <v>34</v>
      </c>
      <c r="P1617" s="12">
        <v>97</v>
      </c>
    </row>
    <row r="1618" spans="1:16" x14ac:dyDescent="0.2">
      <c r="A1618" s="12" t="s">
        <v>1702</v>
      </c>
      <c r="B1618" s="12">
        <v>2013</v>
      </c>
      <c r="C1618" s="12" t="s">
        <v>172</v>
      </c>
      <c r="D1618" s="12" t="s">
        <v>161</v>
      </c>
      <c r="E1618" s="12">
        <v>95</v>
      </c>
      <c r="F1618" s="12">
        <v>381</v>
      </c>
      <c r="G1618" s="12">
        <v>54</v>
      </c>
      <c r="H1618" s="12">
        <v>108</v>
      </c>
      <c r="I1618" s="12">
        <v>15</v>
      </c>
      <c r="J1618" s="12">
        <v>5</v>
      </c>
      <c r="K1618" s="12">
        <v>4</v>
      </c>
      <c r="L1618" s="12">
        <v>31</v>
      </c>
      <c r="M1618" s="12">
        <v>37</v>
      </c>
      <c r="N1618" s="12">
        <v>12</v>
      </c>
      <c r="O1618" s="12">
        <v>41</v>
      </c>
      <c r="P1618" s="12">
        <v>69</v>
      </c>
    </row>
    <row r="1619" spans="1:16" x14ac:dyDescent="0.2">
      <c r="A1619" s="12" t="s">
        <v>1774</v>
      </c>
      <c r="B1619" s="12">
        <v>2013</v>
      </c>
      <c r="C1619" s="12" t="s">
        <v>160</v>
      </c>
      <c r="D1619" s="12" t="s">
        <v>161</v>
      </c>
      <c r="E1619" s="12">
        <v>104</v>
      </c>
      <c r="F1619" s="12">
        <v>382</v>
      </c>
      <c r="G1619" s="12">
        <v>67</v>
      </c>
      <c r="H1619" s="12">
        <v>97</v>
      </c>
      <c r="I1619" s="12">
        <v>22</v>
      </c>
      <c r="J1619" s="12">
        <v>1</v>
      </c>
      <c r="K1619" s="12">
        <v>14</v>
      </c>
      <c r="L1619" s="12">
        <v>38</v>
      </c>
      <c r="M1619" s="12">
        <v>2</v>
      </c>
      <c r="N1619" s="12">
        <v>4</v>
      </c>
      <c r="O1619" s="12">
        <v>48</v>
      </c>
      <c r="P1619" s="12">
        <v>73</v>
      </c>
    </row>
    <row r="1620" spans="1:16" x14ac:dyDescent="0.2">
      <c r="A1620" s="12" t="s">
        <v>2003</v>
      </c>
      <c r="B1620" s="12">
        <v>2013</v>
      </c>
      <c r="C1620" s="12" t="s">
        <v>177</v>
      </c>
      <c r="D1620" s="12" t="s">
        <v>161</v>
      </c>
      <c r="E1620" s="12">
        <v>104</v>
      </c>
      <c r="F1620" s="12">
        <v>382</v>
      </c>
      <c r="G1620" s="12">
        <v>66</v>
      </c>
      <c r="H1620" s="12">
        <v>122</v>
      </c>
      <c r="I1620" s="12">
        <v>21</v>
      </c>
      <c r="J1620" s="12">
        <v>2</v>
      </c>
      <c r="K1620" s="12">
        <v>19</v>
      </c>
      <c r="L1620" s="12">
        <v>42</v>
      </c>
      <c r="M1620" s="12">
        <v>11</v>
      </c>
      <c r="N1620" s="12">
        <v>8</v>
      </c>
      <c r="O1620" s="12">
        <v>36</v>
      </c>
      <c r="P1620" s="12">
        <v>97</v>
      </c>
    </row>
    <row r="1621" spans="1:16" x14ac:dyDescent="0.2">
      <c r="A1621" s="12" t="s">
        <v>1457</v>
      </c>
      <c r="B1621" s="12">
        <v>2013</v>
      </c>
      <c r="C1621" s="12" t="s">
        <v>164</v>
      </c>
      <c r="D1621" s="12" t="s">
        <v>157</v>
      </c>
      <c r="E1621" s="12">
        <v>93</v>
      </c>
      <c r="F1621" s="12">
        <v>382</v>
      </c>
      <c r="G1621" s="12">
        <v>58</v>
      </c>
      <c r="H1621" s="12">
        <v>113</v>
      </c>
      <c r="I1621" s="12">
        <v>20</v>
      </c>
      <c r="J1621" s="12">
        <v>0</v>
      </c>
      <c r="K1621" s="12">
        <v>10</v>
      </c>
      <c r="L1621" s="12">
        <v>37</v>
      </c>
      <c r="M1621" s="12">
        <v>15</v>
      </c>
      <c r="N1621" s="12">
        <v>6</v>
      </c>
      <c r="O1621" s="12">
        <v>34</v>
      </c>
      <c r="P1621" s="12">
        <v>47</v>
      </c>
    </row>
    <row r="1622" spans="1:16" x14ac:dyDescent="0.2">
      <c r="A1622" s="12" t="s">
        <v>1813</v>
      </c>
      <c r="B1622" s="12">
        <v>2013</v>
      </c>
      <c r="C1622" s="12" t="s">
        <v>159</v>
      </c>
      <c r="D1622" s="12" t="s">
        <v>157</v>
      </c>
      <c r="E1622" s="12">
        <v>113</v>
      </c>
      <c r="F1622" s="12">
        <v>384</v>
      </c>
      <c r="G1622" s="12">
        <v>40</v>
      </c>
      <c r="H1622" s="12">
        <v>97</v>
      </c>
      <c r="I1622" s="12">
        <v>18</v>
      </c>
      <c r="J1622" s="12">
        <v>2</v>
      </c>
      <c r="K1622" s="12">
        <v>4</v>
      </c>
      <c r="L1622" s="12">
        <v>31</v>
      </c>
      <c r="M1622" s="12">
        <v>2</v>
      </c>
      <c r="N1622" s="12">
        <v>3</v>
      </c>
      <c r="O1622" s="12">
        <v>37</v>
      </c>
      <c r="P1622" s="12">
        <v>72</v>
      </c>
    </row>
    <row r="1623" spans="1:16" x14ac:dyDescent="0.2">
      <c r="A1623" s="12" t="s">
        <v>1733</v>
      </c>
      <c r="B1623" s="12">
        <v>2013</v>
      </c>
      <c r="C1623" s="12" t="s">
        <v>170</v>
      </c>
      <c r="D1623" s="12" t="s">
        <v>157</v>
      </c>
      <c r="E1623" s="12">
        <v>114</v>
      </c>
      <c r="F1623" s="12">
        <v>385</v>
      </c>
      <c r="G1623" s="12">
        <v>54</v>
      </c>
      <c r="H1623" s="12">
        <v>87</v>
      </c>
      <c r="I1623" s="12">
        <v>19</v>
      </c>
      <c r="J1623" s="12">
        <v>2</v>
      </c>
      <c r="K1623" s="12">
        <v>12</v>
      </c>
      <c r="L1623" s="12">
        <v>56</v>
      </c>
      <c r="M1623" s="12">
        <v>9</v>
      </c>
      <c r="N1623" s="12">
        <v>2</v>
      </c>
      <c r="O1623" s="12">
        <v>46</v>
      </c>
      <c r="P1623" s="12">
        <v>86</v>
      </c>
    </row>
    <row r="1624" spans="1:16" x14ac:dyDescent="0.2">
      <c r="A1624" s="12" t="s">
        <v>1408</v>
      </c>
      <c r="B1624" s="12">
        <v>2013</v>
      </c>
      <c r="C1624" s="12" t="s">
        <v>177</v>
      </c>
      <c r="D1624" s="12" t="s">
        <v>161</v>
      </c>
      <c r="E1624" s="12">
        <v>132</v>
      </c>
      <c r="F1624" s="12">
        <v>388</v>
      </c>
      <c r="G1624" s="12">
        <v>47</v>
      </c>
      <c r="H1624" s="12">
        <v>108</v>
      </c>
      <c r="I1624" s="12">
        <v>22</v>
      </c>
      <c r="J1624" s="12">
        <v>2</v>
      </c>
      <c r="K1624" s="12">
        <v>12</v>
      </c>
      <c r="L1624" s="12">
        <v>50</v>
      </c>
      <c r="M1624" s="12">
        <v>5</v>
      </c>
      <c r="N1624" s="12">
        <v>0</v>
      </c>
      <c r="O1624" s="12">
        <v>30</v>
      </c>
      <c r="P1624" s="12">
        <v>81</v>
      </c>
    </row>
    <row r="1625" spans="1:16" x14ac:dyDescent="0.2">
      <c r="A1625" s="12" t="s">
        <v>1499</v>
      </c>
      <c r="B1625" s="12">
        <v>2013</v>
      </c>
      <c r="C1625" s="12" t="s">
        <v>175</v>
      </c>
      <c r="D1625" s="12" t="s">
        <v>157</v>
      </c>
      <c r="E1625" s="12">
        <v>111</v>
      </c>
      <c r="F1625" s="12">
        <v>389</v>
      </c>
      <c r="G1625" s="12">
        <v>42</v>
      </c>
      <c r="H1625" s="12">
        <v>81</v>
      </c>
      <c r="I1625" s="12">
        <v>20</v>
      </c>
      <c r="J1625" s="12">
        <v>0</v>
      </c>
      <c r="K1625" s="12">
        <v>14</v>
      </c>
      <c r="L1625" s="12">
        <v>48</v>
      </c>
      <c r="M1625" s="12">
        <v>1</v>
      </c>
      <c r="N1625" s="12">
        <v>0</v>
      </c>
      <c r="O1625" s="12">
        <v>66</v>
      </c>
      <c r="P1625" s="12">
        <v>128</v>
      </c>
    </row>
    <row r="1626" spans="1:16" x14ac:dyDescent="0.2">
      <c r="A1626" s="12" t="s">
        <v>1653</v>
      </c>
      <c r="B1626" s="12">
        <v>2013</v>
      </c>
      <c r="C1626" s="12" t="s">
        <v>177</v>
      </c>
      <c r="D1626" s="12" t="s">
        <v>161</v>
      </c>
      <c r="E1626" s="12">
        <v>115</v>
      </c>
      <c r="F1626" s="12">
        <v>390</v>
      </c>
      <c r="G1626" s="12">
        <v>43</v>
      </c>
      <c r="H1626" s="12">
        <v>93</v>
      </c>
      <c r="I1626" s="12">
        <v>17</v>
      </c>
      <c r="J1626" s="12">
        <v>1</v>
      </c>
      <c r="K1626" s="12">
        <v>10</v>
      </c>
      <c r="L1626" s="12">
        <v>52</v>
      </c>
      <c r="M1626" s="12">
        <v>0</v>
      </c>
      <c r="N1626" s="12">
        <v>2</v>
      </c>
      <c r="O1626" s="12">
        <v>45</v>
      </c>
      <c r="P1626" s="12">
        <v>78</v>
      </c>
    </row>
    <row r="1627" spans="1:16" x14ac:dyDescent="0.2">
      <c r="A1627" s="12" t="s">
        <v>1506</v>
      </c>
      <c r="B1627" s="12">
        <v>2013</v>
      </c>
      <c r="C1627" s="12" t="s">
        <v>166</v>
      </c>
      <c r="D1627" s="12" t="s">
        <v>161</v>
      </c>
      <c r="E1627" s="12">
        <v>137</v>
      </c>
      <c r="F1627" s="12">
        <v>391</v>
      </c>
      <c r="G1627" s="12">
        <v>35</v>
      </c>
      <c r="H1627" s="12">
        <v>83</v>
      </c>
      <c r="I1627" s="12">
        <v>15</v>
      </c>
      <c r="J1627" s="12">
        <v>1</v>
      </c>
      <c r="K1627" s="12">
        <v>13</v>
      </c>
      <c r="L1627" s="12">
        <v>46</v>
      </c>
      <c r="M1627" s="12">
        <v>0</v>
      </c>
      <c r="N1627" s="12">
        <v>0</v>
      </c>
      <c r="O1627" s="12">
        <v>14</v>
      </c>
      <c r="P1627" s="12">
        <v>71</v>
      </c>
    </row>
    <row r="1628" spans="1:16" x14ac:dyDescent="0.2">
      <c r="A1628" s="12" t="s">
        <v>114</v>
      </c>
      <c r="B1628" s="12">
        <v>2013</v>
      </c>
      <c r="C1628" s="12" t="s">
        <v>188</v>
      </c>
      <c r="D1628" s="12" t="s">
        <v>161</v>
      </c>
      <c r="E1628" s="12">
        <v>110</v>
      </c>
      <c r="F1628" s="12">
        <v>391</v>
      </c>
      <c r="G1628" s="12">
        <v>72</v>
      </c>
      <c r="H1628" s="12">
        <v>118</v>
      </c>
      <c r="I1628" s="12">
        <v>23</v>
      </c>
      <c r="J1628" s="12">
        <v>6</v>
      </c>
      <c r="K1628" s="12">
        <v>26</v>
      </c>
      <c r="L1628" s="12">
        <v>70</v>
      </c>
      <c r="M1628" s="12">
        <v>21</v>
      </c>
      <c r="N1628" s="12">
        <v>3</v>
      </c>
      <c r="O1628" s="12">
        <v>41</v>
      </c>
      <c r="P1628" s="12">
        <v>118</v>
      </c>
    </row>
    <row r="1629" spans="1:16" x14ac:dyDescent="0.2">
      <c r="A1629" s="12" t="s">
        <v>113</v>
      </c>
      <c r="B1629" s="12">
        <v>2013</v>
      </c>
      <c r="C1629" s="12" t="s">
        <v>181</v>
      </c>
      <c r="D1629" s="12" t="s">
        <v>157</v>
      </c>
      <c r="E1629" s="12">
        <v>99</v>
      </c>
      <c r="F1629" s="12">
        <v>391</v>
      </c>
      <c r="G1629" s="12">
        <v>49</v>
      </c>
      <c r="H1629" s="12">
        <v>101</v>
      </c>
      <c r="I1629" s="12">
        <v>19</v>
      </c>
      <c r="J1629" s="12">
        <v>0</v>
      </c>
      <c r="K1629" s="12">
        <v>17</v>
      </c>
      <c r="L1629" s="12">
        <v>64</v>
      </c>
      <c r="M1629" s="12">
        <v>1</v>
      </c>
      <c r="N1629" s="12">
        <v>1</v>
      </c>
      <c r="O1629" s="12">
        <v>40</v>
      </c>
      <c r="P1629" s="12">
        <v>55</v>
      </c>
    </row>
    <row r="1630" spans="1:16" x14ac:dyDescent="0.2">
      <c r="A1630" s="12" t="s">
        <v>1497</v>
      </c>
      <c r="B1630" s="12">
        <v>2013</v>
      </c>
      <c r="C1630" s="12" t="s">
        <v>160</v>
      </c>
      <c r="D1630" s="12" t="s">
        <v>161</v>
      </c>
      <c r="E1630" s="12">
        <v>126</v>
      </c>
      <c r="F1630" s="12">
        <v>391</v>
      </c>
      <c r="G1630" s="12">
        <v>30</v>
      </c>
      <c r="H1630" s="12">
        <v>72</v>
      </c>
      <c r="I1630" s="12">
        <v>14</v>
      </c>
      <c r="J1630" s="12">
        <v>0</v>
      </c>
      <c r="K1630" s="12">
        <v>9</v>
      </c>
      <c r="L1630" s="12">
        <v>26</v>
      </c>
      <c r="M1630" s="12">
        <v>12</v>
      </c>
      <c r="N1630" s="12">
        <v>5</v>
      </c>
      <c r="O1630" s="12">
        <v>44</v>
      </c>
      <c r="P1630" s="12">
        <v>151</v>
      </c>
    </row>
    <row r="1631" spans="1:16" x14ac:dyDescent="0.2">
      <c r="A1631" s="12" t="s">
        <v>1987</v>
      </c>
      <c r="B1631" s="12">
        <v>2013</v>
      </c>
      <c r="C1631" s="12" t="s">
        <v>173</v>
      </c>
      <c r="D1631" s="12" t="s">
        <v>161</v>
      </c>
      <c r="E1631" s="12">
        <v>121</v>
      </c>
      <c r="F1631" s="12">
        <v>392</v>
      </c>
      <c r="G1631" s="12">
        <v>35</v>
      </c>
      <c r="H1631" s="12">
        <v>95</v>
      </c>
      <c r="I1631" s="12">
        <v>21</v>
      </c>
      <c r="J1631" s="12">
        <v>5</v>
      </c>
      <c r="K1631" s="12">
        <v>4</v>
      </c>
      <c r="L1631" s="12">
        <v>34</v>
      </c>
      <c r="M1631" s="12">
        <v>6</v>
      </c>
      <c r="N1631" s="12">
        <v>3</v>
      </c>
      <c r="O1631" s="12">
        <v>20</v>
      </c>
      <c r="P1631" s="12">
        <v>96</v>
      </c>
    </row>
    <row r="1632" spans="1:16" x14ac:dyDescent="0.2">
      <c r="A1632" s="12" t="s">
        <v>1338</v>
      </c>
      <c r="B1632" s="12">
        <v>2013</v>
      </c>
      <c r="C1632" s="12" t="s">
        <v>188</v>
      </c>
      <c r="D1632" s="12" t="s">
        <v>161</v>
      </c>
      <c r="E1632" s="12">
        <v>124</v>
      </c>
      <c r="F1632" s="12">
        <v>397</v>
      </c>
      <c r="G1632" s="12">
        <v>41</v>
      </c>
      <c r="H1632" s="12">
        <v>99</v>
      </c>
      <c r="I1632" s="12">
        <v>22</v>
      </c>
      <c r="J1632" s="12">
        <v>1</v>
      </c>
      <c r="K1632" s="12">
        <v>15</v>
      </c>
      <c r="L1632" s="12">
        <v>61</v>
      </c>
      <c r="M1632" s="12">
        <v>0</v>
      </c>
      <c r="N1632" s="12">
        <v>0</v>
      </c>
      <c r="O1632" s="12">
        <v>40</v>
      </c>
      <c r="P1632" s="12">
        <v>87</v>
      </c>
    </row>
    <row r="1633" spans="1:16" x14ac:dyDescent="0.2">
      <c r="A1633" s="12" t="s">
        <v>1756</v>
      </c>
      <c r="B1633" s="12">
        <v>2013</v>
      </c>
      <c r="C1633" s="12" t="s">
        <v>178</v>
      </c>
      <c r="D1633" s="12" t="s">
        <v>157</v>
      </c>
      <c r="E1633" s="12">
        <v>115</v>
      </c>
      <c r="F1633" s="12">
        <v>399</v>
      </c>
      <c r="G1633" s="12">
        <v>54</v>
      </c>
      <c r="H1633" s="12">
        <v>100</v>
      </c>
      <c r="I1633" s="12">
        <v>21</v>
      </c>
      <c r="J1633" s="12">
        <v>3</v>
      </c>
      <c r="K1633" s="12">
        <v>4</v>
      </c>
      <c r="L1633" s="12">
        <v>46</v>
      </c>
      <c r="M1633" s="12">
        <v>14</v>
      </c>
      <c r="N1633" s="12">
        <v>6</v>
      </c>
      <c r="O1633" s="12">
        <v>33</v>
      </c>
      <c r="P1633" s="12">
        <v>90</v>
      </c>
    </row>
    <row r="1634" spans="1:16" x14ac:dyDescent="0.2">
      <c r="A1634" s="12" t="s">
        <v>1851</v>
      </c>
      <c r="B1634" s="12">
        <v>2013</v>
      </c>
      <c r="C1634" s="12" t="s">
        <v>164</v>
      </c>
      <c r="D1634" s="12" t="s">
        <v>157</v>
      </c>
      <c r="E1634" s="12">
        <v>107</v>
      </c>
      <c r="F1634" s="12">
        <v>401</v>
      </c>
      <c r="G1634" s="12">
        <v>41</v>
      </c>
      <c r="H1634" s="12">
        <v>102</v>
      </c>
      <c r="I1634" s="12">
        <v>18</v>
      </c>
      <c r="J1634" s="12">
        <v>3</v>
      </c>
      <c r="K1634" s="12">
        <v>11</v>
      </c>
      <c r="L1634" s="12">
        <v>46</v>
      </c>
      <c r="M1634" s="12">
        <v>9</v>
      </c>
      <c r="N1634" s="12">
        <v>5</v>
      </c>
      <c r="O1634" s="12">
        <v>30</v>
      </c>
      <c r="P1634" s="12">
        <v>68</v>
      </c>
    </row>
    <row r="1635" spans="1:16" x14ac:dyDescent="0.2">
      <c r="A1635" s="12" t="s">
        <v>1836</v>
      </c>
      <c r="B1635" s="12">
        <v>2013</v>
      </c>
      <c r="C1635" s="12" t="s">
        <v>175</v>
      </c>
      <c r="D1635" s="12" t="s">
        <v>157</v>
      </c>
      <c r="E1635" s="12">
        <v>134</v>
      </c>
      <c r="F1635" s="12">
        <v>403</v>
      </c>
      <c r="G1635" s="12">
        <v>44</v>
      </c>
      <c r="H1635" s="12">
        <v>89</v>
      </c>
      <c r="I1635" s="12">
        <v>17</v>
      </c>
      <c r="J1635" s="12">
        <v>0</v>
      </c>
      <c r="K1635" s="12">
        <v>9</v>
      </c>
      <c r="L1635" s="12">
        <v>44</v>
      </c>
      <c r="M1635" s="12">
        <v>15</v>
      </c>
      <c r="N1635" s="12">
        <v>6</v>
      </c>
      <c r="O1635" s="12">
        <v>33</v>
      </c>
      <c r="P1635" s="12">
        <v>115</v>
      </c>
    </row>
    <row r="1636" spans="1:16" x14ac:dyDescent="0.2">
      <c r="A1636" s="12" t="s">
        <v>1615</v>
      </c>
      <c r="B1636" s="12">
        <v>2013</v>
      </c>
      <c r="C1636" s="12" t="s">
        <v>174</v>
      </c>
      <c r="D1636" s="12" t="s">
        <v>161</v>
      </c>
      <c r="E1636" s="12">
        <v>144</v>
      </c>
      <c r="F1636" s="12">
        <v>403</v>
      </c>
      <c r="G1636" s="12">
        <v>41</v>
      </c>
      <c r="H1636" s="12">
        <v>94</v>
      </c>
      <c r="I1636" s="12">
        <v>26</v>
      </c>
      <c r="J1636" s="12">
        <v>2</v>
      </c>
      <c r="K1636" s="12">
        <v>15</v>
      </c>
      <c r="L1636" s="12">
        <v>51</v>
      </c>
      <c r="M1636" s="12">
        <v>2</v>
      </c>
      <c r="N1636" s="12">
        <v>0</v>
      </c>
      <c r="O1636" s="12">
        <v>31</v>
      </c>
      <c r="P1636" s="12">
        <v>101</v>
      </c>
    </row>
    <row r="1637" spans="1:16" x14ac:dyDescent="0.2">
      <c r="A1637" s="12" t="s">
        <v>1852</v>
      </c>
      <c r="B1637" s="12">
        <v>2013</v>
      </c>
      <c r="C1637" s="12" t="s">
        <v>188</v>
      </c>
      <c r="D1637" s="12" t="s">
        <v>161</v>
      </c>
      <c r="E1637" s="12">
        <v>109</v>
      </c>
      <c r="F1637" s="12">
        <v>404</v>
      </c>
      <c r="G1637" s="12">
        <v>39</v>
      </c>
      <c r="H1637" s="12">
        <v>113</v>
      </c>
      <c r="I1637" s="12">
        <v>21</v>
      </c>
      <c r="J1637" s="12">
        <v>3</v>
      </c>
      <c r="K1637" s="12">
        <v>2</v>
      </c>
      <c r="L1637" s="12">
        <v>28</v>
      </c>
      <c r="M1637" s="12">
        <v>18</v>
      </c>
      <c r="N1637" s="12">
        <v>7</v>
      </c>
      <c r="O1637" s="12">
        <v>19</v>
      </c>
      <c r="P1637" s="12">
        <v>67</v>
      </c>
    </row>
    <row r="1638" spans="1:16" x14ac:dyDescent="0.2">
      <c r="A1638" s="12" t="s">
        <v>1737</v>
      </c>
      <c r="B1638" s="12">
        <v>2013</v>
      </c>
      <c r="C1638" s="12" t="s">
        <v>159</v>
      </c>
      <c r="D1638" s="12" t="s">
        <v>157</v>
      </c>
      <c r="E1638" s="12">
        <v>132</v>
      </c>
      <c r="F1638" s="12">
        <v>406</v>
      </c>
      <c r="G1638" s="12">
        <v>59</v>
      </c>
      <c r="H1638" s="12">
        <v>96</v>
      </c>
      <c r="I1638" s="12">
        <v>23</v>
      </c>
      <c r="J1638" s="12">
        <v>3</v>
      </c>
      <c r="K1638" s="12">
        <v>12</v>
      </c>
      <c r="L1638" s="12">
        <v>46</v>
      </c>
      <c r="M1638" s="12">
        <v>13</v>
      </c>
      <c r="N1638" s="12">
        <v>5</v>
      </c>
      <c r="O1638" s="12">
        <v>54</v>
      </c>
      <c r="P1638" s="12">
        <v>118</v>
      </c>
    </row>
    <row r="1639" spans="1:16" x14ac:dyDescent="0.2">
      <c r="A1639" s="12" t="s">
        <v>1892</v>
      </c>
      <c r="B1639" s="12">
        <v>2013</v>
      </c>
      <c r="C1639" s="12" t="s">
        <v>158</v>
      </c>
      <c r="D1639" s="12" t="s">
        <v>157</v>
      </c>
      <c r="E1639" s="12">
        <v>136</v>
      </c>
      <c r="F1639" s="12">
        <v>408</v>
      </c>
      <c r="G1639" s="12">
        <v>46</v>
      </c>
      <c r="H1639" s="12">
        <v>98</v>
      </c>
      <c r="I1639" s="12">
        <v>17</v>
      </c>
      <c r="J1639" s="12">
        <v>1</v>
      </c>
      <c r="K1639" s="12">
        <v>8</v>
      </c>
      <c r="L1639" s="12">
        <v>41</v>
      </c>
      <c r="M1639" s="12">
        <v>11</v>
      </c>
      <c r="N1639" s="12">
        <v>11</v>
      </c>
      <c r="O1639" s="12">
        <v>21</v>
      </c>
      <c r="P1639" s="12">
        <v>127</v>
      </c>
    </row>
    <row r="1640" spans="1:16" x14ac:dyDescent="0.2">
      <c r="A1640" s="12" t="s">
        <v>1660</v>
      </c>
      <c r="B1640" s="12">
        <v>2013</v>
      </c>
      <c r="C1640" s="12" t="s">
        <v>156</v>
      </c>
      <c r="D1640" s="12" t="s">
        <v>157</v>
      </c>
      <c r="E1640" s="12">
        <v>134</v>
      </c>
      <c r="F1640" s="12">
        <v>408</v>
      </c>
      <c r="G1640" s="12">
        <v>46</v>
      </c>
      <c r="H1640" s="12">
        <v>100</v>
      </c>
      <c r="I1640" s="12">
        <v>14</v>
      </c>
      <c r="J1640" s="12">
        <v>3</v>
      </c>
      <c r="K1640" s="12">
        <v>13</v>
      </c>
      <c r="L1640" s="12">
        <v>40</v>
      </c>
      <c r="M1640" s="12">
        <v>0</v>
      </c>
      <c r="N1640" s="12">
        <v>1</v>
      </c>
      <c r="O1640" s="12">
        <v>37</v>
      </c>
      <c r="P1640" s="12">
        <v>79</v>
      </c>
    </row>
    <row r="1641" spans="1:16" x14ac:dyDescent="0.2">
      <c r="A1641" s="12" t="s">
        <v>1455</v>
      </c>
      <c r="B1641" s="12">
        <v>2013</v>
      </c>
      <c r="C1641" s="12" t="s">
        <v>182</v>
      </c>
      <c r="D1641" s="12" t="s">
        <v>157</v>
      </c>
      <c r="E1641" s="12">
        <v>107</v>
      </c>
      <c r="F1641" s="12">
        <v>409</v>
      </c>
      <c r="G1641" s="12">
        <v>50</v>
      </c>
      <c r="H1641" s="12">
        <v>124</v>
      </c>
      <c r="I1641" s="12">
        <v>30</v>
      </c>
      <c r="J1641" s="12">
        <v>0</v>
      </c>
      <c r="K1641" s="12">
        <v>11</v>
      </c>
      <c r="L1641" s="12">
        <v>55</v>
      </c>
      <c r="M1641" s="12">
        <v>3</v>
      </c>
      <c r="N1641" s="12">
        <v>3</v>
      </c>
      <c r="O1641" s="12">
        <v>35</v>
      </c>
      <c r="P1641" s="12">
        <v>98</v>
      </c>
    </row>
    <row r="1642" spans="1:16" x14ac:dyDescent="0.2">
      <c r="A1642" s="12" t="s">
        <v>1849</v>
      </c>
      <c r="B1642" s="12">
        <v>2013</v>
      </c>
      <c r="C1642" s="12" t="s">
        <v>180</v>
      </c>
      <c r="D1642" s="12" t="s">
        <v>161</v>
      </c>
      <c r="E1642" s="12">
        <v>143</v>
      </c>
      <c r="F1642" s="12">
        <v>410</v>
      </c>
      <c r="G1642" s="12">
        <v>44</v>
      </c>
      <c r="H1642" s="12">
        <v>89</v>
      </c>
      <c r="I1642" s="12">
        <v>20</v>
      </c>
      <c r="J1642" s="12">
        <v>0</v>
      </c>
      <c r="K1642" s="12">
        <v>1</v>
      </c>
      <c r="L1642" s="12">
        <v>35</v>
      </c>
      <c r="M1642" s="12">
        <v>3</v>
      </c>
      <c r="N1642" s="12">
        <v>1</v>
      </c>
      <c r="O1642" s="12">
        <v>34</v>
      </c>
      <c r="P1642" s="12">
        <v>91</v>
      </c>
    </row>
    <row r="1643" spans="1:16" x14ac:dyDescent="0.2">
      <c r="A1643" s="12" t="s">
        <v>107</v>
      </c>
      <c r="B1643" s="12">
        <v>2013</v>
      </c>
      <c r="C1643" s="12" t="s">
        <v>184</v>
      </c>
      <c r="D1643" s="12" t="s">
        <v>157</v>
      </c>
      <c r="E1643" s="12">
        <v>109</v>
      </c>
      <c r="F1643" s="12">
        <v>413</v>
      </c>
      <c r="G1643" s="12">
        <v>49</v>
      </c>
      <c r="H1643" s="12">
        <v>110</v>
      </c>
      <c r="I1643" s="12">
        <v>18</v>
      </c>
      <c r="J1643" s="12">
        <v>0</v>
      </c>
      <c r="K1643" s="12">
        <v>27</v>
      </c>
      <c r="L1643" s="12">
        <v>76</v>
      </c>
      <c r="M1643" s="12">
        <v>5</v>
      </c>
      <c r="N1643" s="12">
        <v>1</v>
      </c>
      <c r="O1643" s="12">
        <v>35</v>
      </c>
      <c r="P1643" s="12">
        <v>109</v>
      </c>
    </row>
    <row r="1644" spans="1:16" x14ac:dyDescent="0.2">
      <c r="A1644" s="12" t="s">
        <v>1666</v>
      </c>
      <c r="B1644" s="12">
        <v>2013</v>
      </c>
      <c r="C1644" s="12" t="s">
        <v>167</v>
      </c>
      <c r="D1644" s="12" t="s">
        <v>157</v>
      </c>
      <c r="E1644" s="12">
        <v>140</v>
      </c>
      <c r="F1644" s="12">
        <v>413</v>
      </c>
      <c r="G1644" s="12">
        <v>61</v>
      </c>
      <c r="H1644" s="12">
        <v>97</v>
      </c>
      <c r="I1644" s="12">
        <v>22</v>
      </c>
      <c r="J1644" s="12">
        <v>0</v>
      </c>
      <c r="K1644" s="12">
        <v>18</v>
      </c>
      <c r="L1644" s="12">
        <v>47</v>
      </c>
      <c r="M1644" s="12">
        <v>7</v>
      </c>
      <c r="N1644" s="12">
        <v>3</v>
      </c>
      <c r="O1644" s="12">
        <v>59</v>
      </c>
      <c r="P1644" s="12">
        <v>87</v>
      </c>
    </row>
    <row r="1645" spans="1:16" x14ac:dyDescent="0.2">
      <c r="A1645" s="12" t="s">
        <v>1571</v>
      </c>
      <c r="B1645" s="12">
        <v>2013</v>
      </c>
      <c r="C1645" s="12" t="s">
        <v>169</v>
      </c>
      <c r="D1645" s="12" t="s">
        <v>161</v>
      </c>
      <c r="E1645" s="12">
        <v>116</v>
      </c>
      <c r="F1645" s="12">
        <v>413</v>
      </c>
      <c r="G1645" s="12">
        <v>44</v>
      </c>
      <c r="H1645" s="12">
        <v>95</v>
      </c>
      <c r="I1645" s="12">
        <v>14</v>
      </c>
      <c r="J1645" s="12">
        <v>0</v>
      </c>
      <c r="K1645" s="12">
        <v>11</v>
      </c>
      <c r="L1645" s="12">
        <v>42</v>
      </c>
      <c r="M1645" s="12">
        <v>0</v>
      </c>
      <c r="N1645" s="12">
        <v>0</v>
      </c>
      <c r="O1645" s="12">
        <v>51</v>
      </c>
      <c r="P1645" s="12">
        <v>110</v>
      </c>
    </row>
    <row r="1646" spans="1:16" x14ac:dyDescent="0.2">
      <c r="A1646" s="12" t="s">
        <v>1656</v>
      </c>
      <c r="B1646" s="12">
        <v>2013</v>
      </c>
      <c r="C1646" s="12" t="s">
        <v>188</v>
      </c>
      <c r="D1646" s="12" t="s">
        <v>161</v>
      </c>
      <c r="E1646" s="12">
        <v>119</v>
      </c>
      <c r="F1646" s="12">
        <v>415</v>
      </c>
      <c r="G1646" s="12">
        <v>71</v>
      </c>
      <c r="H1646" s="12">
        <v>109</v>
      </c>
      <c r="I1646" s="12">
        <v>18</v>
      </c>
      <c r="J1646" s="12">
        <v>3</v>
      </c>
      <c r="K1646" s="12">
        <v>12</v>
      </c>
      <c r="L1646" s="12">
        <v>42</v>
      </c>
      <c r="M1646" s="12">
        <v>19</v>
      </c>
      <c r="N1646" s="12">
        <v>9</v>
      </c>
      <c r="O1646" s="12">
        <v>65</v>
      </c>
      <c r="P1646" s="12">
        <v>105</v>
      </c>
    </row>
    <row r="1647" spans="1:16" x14ac:dyDescent="0.2">
      <c r="A1647" s="12" t="s">
        <v>1732</v>
      </c>
      <c r="B1647" s="12">
        <v>2013</v>
      </c>
      <c r="C1647" s="12" t="s">
        <v>164</v>
      </c>
      <c r="D1647" s="12" t="s">
        <v>157</v>
      </c>
      <c r="E1647" s="12">
        <v>118</v>
      </c>
      <c r="F1647" s="12">
        <v>417</v>
      </c>
      <c r="G1647" s="12">
        <v>57</v>
      </c>
      <c r="H1647" s="12">
        <v>115</v>
      </c>
      <c r="I1647" s="12">
        <v>26</v>
      </c>
      <c r="J1647" s="12">
        <v>1</v>
      </c>
      <c r="K1647" s="12">
        <v>22</v>
      </c>
      <c r="L1647" s="12">
        <v>66</v>
      </c>
      <c r="M1647" s="12">
        <v>0</v>
      </c>
      <c r="N1647" s="12">
        <v>1</v>
      </c>
      <c r="O1647" s="12">
        <v>37</v>
      </c>
      <c r="P1647" s="12">
        <v>135</v>
      </c>
    </row>
    <row r="1648" spans="1:16" x14ac:dyDescent="0.2">
      <c r="A1648" s="12" t="s">
        <v>1479</v>
      </c>
      <c r="B1648" s="12">
        <v>2013</v>
      </c>
      <c r="C1648" s="12" t="s">
        <v>156</v>
      </c>
      <c r="D1648" s="12" t="s">
        <v>157</v>
      </c>
      <c r="E1648" s="12">
        <v>117</v>
      </c>
      <c r="F1648" s="12">
        <v>423</v>
      </c>
      <c r="G1648" s="12">
        <v>38</v>
      </c>
      <c r="H1648" s="12">
        <v>107</v>
      </c>
      <c r="I1648" s="12">
        <v>13</v>
      </c>
      <c r="J1648" s="12">
        <v>1</v>
      </c>
      <c r="K1648" s="12">
        <v>4</v>
      </c>
      <c r="L1648" s="12">
        <v>40</v>
      </c>
      <c r="M1648" s="12">
        <v>0</v>
      </c>
      <c r="N1648" s="12">
        <v>1</v>
      </c>
      <c r="O1648" s="12">
        <v>20</v>
      </c>
      <c r="P1648" s="12">
        <v>41</v>
      </c>
    </row>
    <row r="1649" spans="1:16" x14ac:dyDescent="0.2">
      <c r="A1649" s="12" t="s">
        <v>109</v>
      </c>
      <c r="B1649" s="12">
        <v>2013</v>
      </c>
      <c r="C1649" s="12" t="s">
        <v>183</v>
      </c>
      <c r="D1649" s="12" t="s">
        <v>161</v>
      </c>
      <c r="E1649" s="12">
        <v>118</v>
      </c>
      <c r="F1649" s="12">
        <v>424</v>
      </c>
      <c r="G1649" s="12">
        <v>71</v>
      </c>
      <c r="H1649" s="12">
        <v>116</v>
      </c>
      <c r="I1649" s="12">
        <v>24</v>
      </c>
      <c r="J1649" s="12">
        <v>3</v>
      </c>
      <c r="K1649" s="12">
        <v>20</v>
      </c>
      <c r="L1649" s="12">
        <v>58</v>
      </c>
      <c r="M1649" s="12">
        <v>11</v>
      </c>
      <c r="N1649" s="12">
        <v>4</v>
      </c>
      <c r="O1649" s="12">
        <v>61</v>
      </c>
      <c r="P1649" s="12">
        <v>94</v>
      </c>
    </row>
    <row r="1650" spans="1:16" x14ac:dyDescent="0.2">
      <c r="A1650" s="12" t="s">
        <v>1627</v>
      </c>
      <c r="B1650" s="12">
        <v>2013</v>
      </c>
      <c r="C1650" s="12" t="s">
        <v>163</v>
      </c>
      <c r="D1650" s="12" t="s">
        <v>161</v>
      </c>
      <c r="E1650" s="12">
        <v>128</v>
      </c>
      <c r="F1650" s="12">
        <v>424</v>
      </c>
      <c r="G1650" s="12">
        <v>49</v>
      </c>
      <c r="H1650" s="12">
        <v>94</v>
      </c>
      <c r="I1650" s="12">
        <v>18</v>
      </c>
      <c r="J1650" s="12">
        <v>1</v>
      </c>
      <c r="K1650" s="12">
        <v>18</v>
      </c>
      <c r="L1650" s="12">
        <v>50</v>
      </c>
      <c r="M1650" s="12">
        <v>15</v>
      </c>
      <c r="N1650" s="12">
        <v>8</v>
      </c>
      <c r="O1650" s="12">
        <v>41</v>
      </c>
      <c r="P1650" s="12">
        <v>114</v>
      </c>
    </row>
    <row r="1651" spans="1:16" x14ac:dyDescent="0.2">
      <c r="A1651" s="12" t="s">
        <v>1380</v>
      </c>
      <c r="B1651" s="12">
        <v>2013</v>
      </c>
      <c r="C1651" s="12" t="s">
        <v>171</v>
      </c>
      <c r="D1651" s="12" t="s">
        <v>157</v>
      </c>
      <c r="E1651" s="12">
        <v>130</v>
      </c>
      <c r="F1651" s="12">
        <v>424</v>
      </c>
      <c r="G1651" s="12">
        <v>45</v>
      </c>
      <c r="H1651" s="12">
        <v>99</v>
      </c>
      <c r="I1651" s="12">
        <v>16</v>
      </c>
      <c r="J1651" s="12">
        <v>0</v>
      </c>
      <c r="K1651" s="12">
        <v>11</v>
      </c>
      <c r="L1651" s="12">
        <v>50</v>
      </c>
      <c r="M1651" s="12">
        <v>7</v>
      </c>
      <c r="N1651" s="12">
        <v>3</v>
      </c>
      <c r="O1651" s="12">
        <v>30</v>
      </c>
      <c r="P1651" s="12">
        <v>73</v>
      </c>
    </row>
    <row r="1652" spans="1:16" x14ac:dyDescent="0.2">
      <c r="A1652" s="12" t="s">
        <v>1413</v>
      </c>
      <c r="B1652" s="12">
        <v>2013</v>
      </c>
      <c r="C1652" s="12" t="s">
        <v>173</v>
      </c>
      <c r="D1652" s="12" t="s">
        <v>161</v>
      </c>
      <c r="E1652" s="12">
        <v>117</v>
      </c>
      <c r="F1652" s="12">
        <v>425</v>
      </c>
      <c r="G1652" s="12">
        <v>61</v>
      </c>
      <c r="H1652" s="12">
        <v>121</v>
      </c>
      <c r="I1652" s="12">
        <v>26</v>
      </c>
      <c r="J1652" s="12">
        <v>5</v>
      </c>
      <c r="K1652" s="12">
        <v>21</v>
      </c>
      <c r="L1652" s="12">
        <v>71</v>
      </c>
      <c r="M1652" s="12">
        <v>2</v>
      </c>
      <c r="N1652" s="12">
        <v>4</v>
      </c>
      <c r="O1652" s="12">
        <v>25</v>
      </c>
      <c r="P1652" s="12">
        <v>124</v>
      </c>
    </row>
    <row r="1653" spans="1:16" x14ac:dyDescent="0.2">
      <c r="A1653" s="12" t="s">
        <v>1629</v>
      </c>
      <c r="B1653" s="12">
        <v>2013</v>
      </c>
      <c r="C1653" s="12" t="s">
        <v>168</v>
      </c>
      <c r="D1653" s="12" t="s">
        <v>157</v>
      </c>
      <c r="E1653" s="12">
        <v>121</v>
      </c>
      <c r="F1653" s="12">
        <v>425</v>
      </c>
      <c r="G1653" s="12">
        <v>68</v>
      </c>
      <c r="H1653" s="12">
        <v>116</v>
      </c>
      <c r="I1653" s="12">
        <v>40</v>
      </c>
      <c r="J1653" s="12">
        <v>0</v>
      </c>
      <c r="K1653" s="12">
        <v>14</v>
      </c>
      <c r="L1653" s="12">
        <v>65</v>
      </c>
      <c r="M1653" s="12">
        <v>4</v>
      </c>
      <c r="N1653" s="12">
        <v>1</v>
      </c>
      <c r="O1653" s="12">
        <v>43</v>
      </c>
      <c r="P1653" s="12">
        <v>139</v>
      </c>
    </row>
    <row r="1654" spans="1:16" x14ac:dyDescent="0.2">
      <c r="A1654" s="12" t="s">
        <v>1802</v>
      </c>
      <c r="B1654" s="12">
        <v>2013</v>
      </c>
      <c r="C1654" s="12" t="s">
        <v>163</v>
      </c>
      <c r="D1654" s="12" t="s">
        <v>161</v>
      </c>
      <c r="E1654" s="12">
        <v>116</v>
      </c>
      <c r="F1654" s="12">
        <v>425</v>
      </c>
      <c r="G1654" s="12">
        <v>62</v>
      </c>
      <c r="H1654" s="12">
        <v>106</v>
      </c>
      <c r="I1654" s="12">
        <v>26</v>
      </c>
      <c r="J1654" s="12">
        <v>0</v>
      </c>
      <c r="K1654" s="12">
        <v>24</v>
      </c>
      <c r="L1654" s="12">
        <v>62</v>
      </c>
      <c r="M1654" s="12">
        <v>1</v>
      </c>
      <c r="N1654" s="12">
        <v>0</v>
      </c>
      <c r="O1654" s="12">
        <v>74</v>
      </c>
      <c r="P1654" s="12">
        <v>140</v>
      </c>
    </row>
    <row r="1655" spans="1:16" x14ac:dyDescent="0.2">
      <c r="A1655" s="12" t="s">
        <v>1490</v>
      </c>
      <c r="B1655" s="12">
        <v>2013</v>
      </c>
      <c r="C1655" s="12" t="s">
        <v>156</v>
      </c>
      <c r="D1655" s="12" t="s">
        <v>157</v>
      </c>
      <c r="E1655" s="12">
        <v>109</v>
      </c>
      <c r="F1655" s="12">
        <v>430</v>
      </c>
      <c r="G1655" s="12">
        <v>57</v>
      </c>
      <c r="H1655" s="12">
        <v>119</v>
      </c>
      <c r="I1655" s="12">
        <v>22</v>
      </c>
      <c r="J1655" s="12">
        <v>2</v>
      </c>
      <c r="K1655" s="12">
        <v>12</v>
      </c>
      <c r="L1655" s="12">
        <v>55</v>
      </c>
      <c r="M1655" s="12">
        <v>26</v>
      </c>
      <c r="N1655" s="12">
        <v>6</v>
      </c>
      <c r="O1655" s="12">
        <v>32</v>
      </c>
      <c r="P1655" s="12">
        <v>78</v>
      </c>
    </row>
    <row r="1656" spans="1:16" x14ac:dyDescent="0.2">
      <c r="A1656" s="12" t="s">
        <v>1739</v>
      </c>
      <c r="B1656" s="12">
        <v>2013</v>
      </c>
      <c r="C1656" s="12" t="s">
        <v>176</v>
      </c>
      <c r="D1656" s="12" t="s">
        <v>157</v>
      </c>
      <c r="E1656" s="12">
        <v>146</v>
      </c>
      <c r="F1656" s="12">
        <v>430</v>
      </c>
      <c r="G1656" s="12">
        <v>59</v>
      </c>
      <c r="H1656" s="12">
        <v>100</v>
      </c>
      <c r="I1656" s="12">
        <v>21</v>
      </c>
      <c r="J1656" s="12">
        <v>2</v>
      </c>
      <c r="K1656" s="12">
        <v>10</v>
      </c>
      <c r="L1656" s="12">
        <v>45</v>
      </c>
      <c r="M1656" s="12">
        <v>17</v>
      </c>
      <c r="N1656" s="12">
        <v>2</v>
      </c>
      <c r="O1656" s="12">
        <v>44</v>
      </c>
      <c r="P1656" s="12">
        <v>141</v>
      </c>
    </row>
    <row r="1657" spans="1:16" x14ac:dyDescent="0.2">
      <c r="A1657" s="12" t="s">
        <v>1500</v>
      </c>
      <c r="B1657" s="12">
        <v>2013</v>
      </c>
      <c r="C1657" s="12" t="s">
        <v>173</v>
      </c>
      <c r="D1657" s="12" t="s">
        <v>161</v>
      </c>
      <c r="E1657" s="12">
        <v>112</v>
      </c>
      <c r="F1657" s="12">
        <v>430</v>
      </c>
      <c r="G1657" s="12">
        <v>63</v>
      </c>
      <c r="H1657" s="12">
        <v>132</v>
      </c>
      <c r="I1657" s="12">
        <v>23</v>
      </c>
      <c r="J1657" s="12">
        <v>6</v>
      </c>
      <c r="K1657" s="12">
        <v>18</v>
      </c>
      <c r="L1657" s="12">
        <v>58</v>
      </c>
      <c r="M1657" s="12">
        <v>17</v>
      </c>
      <c r="N1657" s="12">
        <v>3</v>
      </c>
      <c r="O1657" s="12">
        <v>55</v>
      </c>
      <c r="P1657" s="12">
        <v>79</v>
      </c>
    </row>
    <row r="1658" spans="1:16" x14ac:dyDescent="0.2">
      <c r="A1658" s="12" t="s">
        <v>1417</v>
      </c>
      <c r="B1658" s="12">
        <v>2013</v>
      </c>
      <c r="C1658" s="12" t="s">
        <v>177</v>
      </c>
      <c r="D1658" s="12" t="s">
        <v>161</v>
      </c>
      <c r="E1658" s="12">
        <v>126</v>
      </c>
      <c r="F1658" s="12">
        <v>433</v>
      </c>
      <c r="G1658" s="12">
        <v>46</v>
      </c>
      <c r="H1658" s="12">
        <v>117</v>
      </c>
      <c r="I1658" s="12">
        <v>13</v>
      </c>
      <c r="J1658" s="12">
        <v>2</v>
      </c>
      <c r="K1658" s="12">
        <v>6</v>
      </c>
      <c r="L1658" s="12">
        <v>48</v>
      </c>
      <c r="M1658" s="12">
        <v>4</v>
      </c>
      <c r="N1658" s="12">
        <v>1</v>
      </c>
      <c r="O1658" s="12">
        <v>26</v>
      </c>
      <c r="P1658" s="12">
        <v>74</v>
      </c>
    </row>
    <row r="1659" spans="1:16" x14ac:dyDescent="0.2">
      <c r="A1659" s="12" t="s">
        <v>1758</v>
      </c>
      <c r="B1659" s="12">
        <v>2013</v>
      </c>
      <c r="C1659" s="12" t="s">
        <v>158</v>
      </c>
      <c r="D1659" s="12" t="s">
        <v>157</v>
      </c>
      <c r="E1659" s="12">
        <v>120</v>
      </c>
      <c r="F1659" s="12">
        <v>435</v>
      </c>
      <c r="G1659" s="12">
        <v>63</v>
      </c>
      <c r="H1659" s="12">
        <v>120</v>
      </c>
      <c r="I1659" s="12">
        <v>35</v>
      </c>
      <c r="J1659" s="12">
        <v>1</v>
      </c>
      <c r="K1659" s="12">
        <v>18</v>
      </c>
      <c r="L1659" s="12">
        <v>56</v>
      </c>
      <c r="M1659" s="12">
        <v>2</v>
      </c>
      <c r="N1659" s="12">
        <v>1</v>
      </c>
      <c r="O1659" s="12">
        <v>50</v>
      </c>
      <c r="P1659" s="12">
        <v>130</v>
      </c>
    </row>
    <row r="1660" spans="1:16" x14ac:dyDescent="0.2">
      <c r="A1660" s="12" t="s">
        <v>1415</v>
      </c>
      <c r="B1660" s="12">
        <v>2013</v>
      </c>
      <c r="C1660" s="12" t="s">
        <v>177</v>
      </c>
      <c r="D1660" s="12" t="s">
        <v>161</v>
      </c>
      <c r="E1660" s="12">
        <v>116</v>
      </c>
      <c r="F1660" s="12">
        <v>435</v>
      </c>
      <c r="G1660" s="12">
        <v>62</v>
      </c>
      <c r="H1660" s="12">
        <v>123</v>
      </c>
      <c r="I1660" s="12">
        <v>30</v>
      </c>
      <c r="J1660" s="12">
        <v>3</v>
      </c>
      <c r="K1660" s="12">
        <v>6</v>
      </c>
      <c r="L1660" s="12">
        <v>31</v>
      </c>
      <c r="M1660" s="12">
        <v>15</v>
      </c>
      <c r="N1660" s="12">
        <v>4</v>
      </c>
      <c r="O1660" s="12">
        <v>28</v>
      </c>
      <c r="P1660" s="12">
        <v>66</v>
      </c>
    </row>
    <row r="1661" spans="1:16" x14ac:dyDescent="0.2">
      <c r="A1661" s="12" t="s">
        <v>1574</v>
      </c>
      <c r="B1661" s="12">
        <v>2013</v>
      </c>
      <c r="C1661" s="12" t="s">
        <v>184</v>
      </c>
      <c r="D1661" s="12" t="s">
        <v>157</v>
      </c>
      <c r="E1661" s="12">
        <v>142</v>
      </c>
      <c r="F1661" s="12">
        <v>436</v>
      </c>
      <c r="G1661" s="12">
        <v>51</v>
      </c>
      <c r="H1661" s="12">
        <v>96</v>
      </c>
      <c r="I1661" s="12">
        <v>26</v>
      </c>
      <c r="J1661" s="12">
        <v>1</v>
      </c>
      <c r="K1661" s="12">
        <v>13</v>
      </c>
      <c r="L1661" s="12">
        <v>45</v>
      </c>
      <c r="M1661" s="12">
        <v>1</v>
      </c>
      <c r="N1661" s="12">
        <v>4</v>
      </c>
      <c r="O1661" s="12">
        <v>37</v>
      </c>
      <c r="P1661" s="12">
        <v>59</v>
      </c>
    </row>
    <row r="1662" spans="1:16" x14ac:dyDescent="0.2">
      <c r="A1662" s="12" t="s">
        <v>1885</v>
      </c>
      <c r="B1662" s="12">
        <v>2013</v>
      </c>
      <c r="C1662" s="12" t="s">
        <v>181</v>
      </c>
      <c r="D1662" s="12" t="s">
        <v>157</v>
      </c>
      <c r="E1662" s="12">
        <v>129</v>
      </c>
      <c r="F1662" s="12">
        <v>437</v>
      </c>
      <c r="G1662" s="12">
        <v>60</v>
      </c>
      <c r="H1662" s="12">
        <v>128</v>
      </c>
      <c r="I1662" s="12">
        <v>20</v>
      </c>
      <c r="J1662" s="12">
        <v>3</v>
      </c>
      <c r="K1662" s="12">
        <v>2</v>
      </c>
      <c r="L1662" s="12">
        <v>39</v>
      </c>
      <c r="M1662" s="12">
        <v>8</v>
      </c>
      <c r="N1662" s="12">
        <v>4</v>
      </c>
      <c r="O1662" s="12">
        <v>27</v>
      </c>
      <c r="P1662" s="12">
        <v>54</v>
      </c>
    </row>
    <row r="1663" spans="1:16" x14ac:dyDescent="0.2">
      <c r="A1663" s="12" t="s">
        <v>1832</v>
      </c>
      <c r="B1663" s="12">
        <v>2013</v>
      </c>
      <c r="C1663" s="12" t="s">
        <v>182</v>
      </c>
      <c r="D1663" s="12" t="s">
        <v>157</v>
      </c>
      <c r="E1663" s="12">
        <v>131</v>
      </c>
      <c r="F1663" s="12">
        <v>438</v>
      </c>
      <c r="G1663" s="12">
        <v>60</v>
      </c>
      <c r="H1663" s="12">
        <v>112</v>
      </c>
      <c r="I1663" s="12">
        <v>16</v>
      </c>
      <c r="J1663" s="12">
        <v>2</v>
      </c>
      <c r="K1663" s="12">
        <v>9</v>
      </c>
      <c r="L1663" s="12">
        <v>37</v>
      </c>
      <c r="M1663" s="12">
        <v>7</v>
      </c>
      <c r="N1663" s="12">
        <v>1</v>
      </c>
      <c r="O1663" s="12">
        <v>42</v>
      </c>
      <c r="P1663" s="12">
        <v>84</v>
      </c>
    </row>
    <row r="1664" spans="1:16" x14ac:dyDescent="0.2">
      <c r="A1664" s="12" t="s">
        <v>1569</v>
      </c>
      <c r="B1664" s="12">
        <v>2013</v>
      </c>
      <c r="C1664" s="12" t="s">
        <v>174</v>
      </c>
      <c r="D1664" s="12" t="s">
        <v>161</v>
      </c>
      <c r="E1664" s="12">
        <v>127</v>
      </c>
      <c r="F1664" s="12">
        <v>438</v>
      </c>
      <c r="G1664" s="12">
        <v>51</v>
      </c>
      <c r="H1664" s="12">
        <v>99</v>
      </c>
      <c r="I1664" s="12">
        <v>21</v>
      </c>
      <c r="J1664" s="12">
        <v>0</v>
      </c>
      <c r="K1664" s="12">
        <v>15</v>
      </c>
      <c r="L1664" s="12">
        <v>55</v>
      </c>
      <c r="M1664" s="12">
        <v>9</v>
      </c>
      <c r="N1664" s="12">
        <v>5</v>
      </c>
      <c r="O1664" s="12">
        <v>58</v>
      </c>
      <c r="P1664" s="12">
        <v>108</v>
      </c>
    </row>
    <row r="1665" spans="1:16" x14ac:dyDescent="0.2">
      <c r="A1665" s="12" t="s">
        <v>1809</v>
      </c>
      <c r="B1665" s="12">
        <v>2013</v>
      </c>
      <c r="C1665" s="12" t="s">
        <v>156</v>
      </c>
      <c r="D1665" s="12" t="s">
        <v>157</v>
      </c>
      <c r="E1665" s="12">
        <v>124</v>
      </c>
      <c r="F1665" s="12">
        <v>441</v>
      </c>
      <c r="G1665" s="12">
        <v>43</v>
      </c>
      <c r="H1665" s="12">
        <v>117</v>
      </c>
      <c r="I1665" s="12">
        <v>23</v>
      </c>
      <c r="J1665" s="12">
        <v>3</v>
      </c>
      <c r="K1665" s="12">
        <v>14</v>
      </c>
      <c r="L1665" s="12">
        <v>56</v>
      </c>
      <c r="M1665" s="12">
        <v>0</v>
      </c>
      <c r="N1665" s="12">
        <v>0</v>
      </c>
      <c r="O1665" s="12">
        <v>24</v>
      </c>
      <c r="P1665" s="12">
        <v>98</v>
      </c>
    </row>
    <row r="1666" spans="1:16" x14ac:dyDescent="0.2">
      <c r="A1666" s="12" t="s">
        <v>1552</v>
      </c>
      <c r="B1666" s="12">
        <v>2013</v>
      </c>
      <c r="C1666" s="12" t="s">
        <v>168</v>
      </c>
      <c r="D1666" s="12" t="s">
        <v>157</v>
      </c>
      <c r="E1666" s="12">
        <v>124</v>
      </c>
      <c r="F1666" s="12">
        <v>442</v>
      </c>
      <c r="G1666" s="12">
        <v>57</v>
      </c>
      <c r="H1666" s="12">
        <v>112</v>
      </c>
      <c r="I1666" s="12">
        <v>29</v>
      </c>
      <c r="J1666" s="12">
        <v>8</v>
      </c>
      <c r="K1666" s="12">
        <v>13</v>
      </c>
      <c r="L1666" s="12">
        <v>67</v>
      </c>
      <c r="M1666" s="12">
        <v>6</v>
      </c>
      <c r="N1666" s="12">
        <v>0</v>
      </c>
      <c r="O1666" s="12">
        <v>54</v>
      </c>
      <c r="P1666" s="12">
        <v>124</v>
      </c>
    </row>
    <row r="1667" spans="1:16" x14ac:dyDescent="0.2">
      <c r="A1667" s="12" t="s">
        <v>1935</v>
      </c>
      <c r="B1667" s="12">
        <v>2013</v>
      </c>
      <c r="C1667" s="12" t="s">
        <v>169</v>
      </c>
      <c r="D1667" s="12" t="s">
        <v>161</v>
      </c>
      <c r="E1667" s="12">
        <v>137</v>
      </c>
      <c r="F1667" s="12">
        <v>443</v>
      </c>
      <c r="G1667" s="12">
        <v>64</v>
      </c>
      <c r="H1667" s="12">
        <v>119</v>
      </c>
      <c r="I1667" s="12">
        <v>28</v>
      </c>
      <c r="J1667" s="12">
        <v>5</v>
      </c>
      <c r="K1667" s="12">
        <v>8</v>
      </c>
      <c r="L1667" s="12">
        <v>38</v>
      </c>
      <c r="M1667" s="12">
        <v>12</v>
      </c>
      <c r="N1667" s="12">
        <v>3</v>
      </c>
      <c r="O1667" s="12">
        <v>33</v>
      </c>
      <c r="P1667" s="12">
        <v>82</v>
      </c>
    </row>
    <row r="1668" spans="1:16" x14ac:dyDescent="0.2">
      <c r="A1668" s="12" t="s">
        <v>1484</v>
      </c>
      <c r="B1668" s="12">
        <v>2013</v>
      </c>
      <c r="C1668" s="12" t="s">
        <v>175</v>
      </c>
      <c r="D1668" s="12" t="s">
        <v>157</v>
      </c>
      <c r="E1668" s="12">
        <v>113</v>
      </c>
      <c r="F1668" s="12">
        <v>445</v>
      </c>
      <c r="G1668" s="12">
        <v>62</v>
      </c>
      <c r="H1668" s="12">
        <v>144</v>
      </c>
      <c r="I1668" s="12">
        <v>35</v>
      </c>
      <c r="J1668" s="12">
        <v>0</v>
      </c>
      <c r="K1668" s="12">
        <v>11</v>
      </c>
      <c r="L1668" s="12">
        <v>47</v>
      </c>
      <c r="M1668" s="12">
        <v>0</v>
      </c>
      <c r="N1668" s="12">
        <v>1</v>
      </c>
      <c r="O1668" s="12">
        <v>61</v>
      </c>
      <c r="P1668" s="12">
        <v>89</v>
      </c>
    </row>
    <row r="1669" spans="1:16" x14ac:dyDescent="0.2">
      <c r="A1669" s="12" t="s">
        <v>1398</v>
      </c>
      <c r="B1669" s="12">
        <v>2013</v>
      </c>
      <c r="C1669" s="12" t="s">
        <v>171</v>
      </c>
      <c r="D1669" s="12" t="s">
        <v>157</v>
      </c>
      <c r="E1669" s="12">
        <v>142</v>
      </c>
      <c r="F1669" s="12">
        <v>445</v>
      </c>
      <c r="G1669" s="12">
        <v>43</v>
      </c>
      <c r="H1669" s="12">
        <v>107</v>
      </c>
      <c r="I1669" s="12">
        <v>24</v>
      </c>
      <c r="J1669" s="12">
        <v>1</v>
      </c>
      <c r="K1669" s="12">
        <v>14</v>
      </c>
      <c r="L1669" s="12">
        <v>59</v>
      </c>
      <c r="M1669" s="12">
        <v>2</v>
      </c>
      <c r="N1669" s="12">
        <v>0</v>
      </c>
      <c r="O1669" s="12">
        <v>36</v>
      </c>
      <c r="P1669" s="12">
        <v>111</v>
      </c>
    </row>
    <row r="1670" spans="1:16" x14ac:dyDescent="0.2">
      <c r="A1670" s="12" t="s">
        <v>1621</v>
      </c>
      <c r="B1670" s="12">
        <v>2013</v>
      </c>
      <c r="C1670" s="12" t="s">
        <v>170</v>
      </c>
      <c r="D1670" s="12" t="s">
        <v>157</v>
      </c>
      <c r="E1670" s="12">
        <v>145</v>
      </c>
      <c r="F1670" s="12">
        <v>446</v>
      </c>
      <c r="G1670" s="12">
        <v>73</v>
      </c>
      <c r="H1670" s="12">
        <v>114</v>
      </c>
      <c r="I1670" s="12">
        <v>23</v>
      </c>
      <c r="J1670" s="12">
        <v>3</v>
      </c>
      <c r="K1670" s="12">
        <v>30</v>
      </c>
      <c r="L1670" s="12">
        <v>87</v>
      </c>
      <c r="M1670" s="12">
        <v>4</v>
      </c>
      <c r="N1670" s="12">
        <v>2</v>
      </c>
      <c r="O1670" s="12">
        <v>50</v>
      </c>
      <c r="P1670" s="12">
        <v>140</v>
      </c>
    </row>
    <row r="1671" spans="1:16" x14ac:dyDescent="0.2">
      <c r="A1671" s="12" t="s">
        <v>1586</v>
      </c>
      <c r="B1671" s="12">
        <v>2013</v>
      </c>
      <c r="C1671" s="12" t="s">
        <v>188</v>
      </c>
      <c r="D1671" s="12" t="s">
        <v>161</v>
      </c>
      <c r="E1671" s="12">
        <v>126</v>
      </c>
      <c r="F1671" s="12">
        <v>446</v>
      </c>
      <c r="G1671" s="12">
        <v>72</v>
      </c>
      <c r="H1671" s="12">
        <v>139</v>
      </c>
      <c r="I1671" s="12">
        <v>27</v>
      </c>
      <c r="J1671" s="12">
        <v>0</v>
      </c>
      <c r="K1671" s="12">
        <v>25</v>
      </c>
      <c r="L1671" s="12">
        <v>82</v>
      </c>
      <c r="M1671" s="12">
        <v>1</v>
      </c>
      <c r="N1671" s="12">
        <v>0</v>
      </c>
      <c r="O1671" s="12">
        <v>57</v>
      </c>
      <c r="P1671" s="12">
        <v>85</v>
      </c>
    </row>
    <row r="1672" spans="1:16" x14ac:dyDescent="0.2">
      <c r="A1672" s="12" t="s">
        <v>1587</v>
      </c>
      <c r="B1672" s="12">
        <v>2013</v>
      </c>
      <c r="C1672" s="12" t="s">
        <v>160</v>
      </c>
      <c r="D1672" s="12" t="s">
        <v>161</v>
      </c>
      <c r="E1672" s="12">
        <v>136</v>
      </c>
      <c r="F1672" s="12">
        <v>448</v>
      </c>
      <c r="G1672" s="12">
        <v>60</v>
      </c>
      <c r="H1672" s="12">
        <v>80</v>
      </c>
      <c r="I1672" s="12">
        <v>10</v>
      </c>
      <c r="J1672" s="12">
        <v>3</v>
      </c>
      <c r="K1672" s="12">
        <v>22</v>
      </c>
      <c r="L1672" s="12">
        <v>55</v>
      </c>
      <c r="M1672" s="12">
        <v>2</v>
      </c>
      <c r="N1672" s="12">
        <v>0</v>
      </c>
      <c r="O1672" s="12">
        <v>77</v>
      </c>
      <c r="P1672" s="12">
        <v>171</v>
      </c>
    </row>
    <row r="1673" spans="1:16" x14ac:dyDescent="0.2">
      <c r="A1673" s="12" t="s">
        <v>1877</v>
      </c>
      <c r="B1673" s="12">
        <v>2013</v>
      </c>
      <c r="C1673" s="12" t="s">
        <v>188</v>
      </c>
      <c r="D1673" s="12" t="s">
        <v>161</v>
      </c>
      <c r="E1673" s="12">
        <v>121</v>
      </c>
      <c r="F1673" s="12">
        <v>449</v>
      </c>
      <c r="G1673" s="12">
        <v>63</v>
      </c>
      <c r="H1673" s="12">
        <v>131</v>
      </c>
      <c r="I1673" s="12">
        <v>22</v>
      </c>
      <c r="J1673" s="12">
        <v>1</v>
      </c>
      <c r="K1673" s="12">
        <v>21</v>
      </c>
      <c r="L1673" s="12">
        <v>79</v>
      </c>
      <c r="M1673" s="12">
        <v>4</v>
      </c>
      <c r="N1673" s="12">
        <v>1</v>
      </c>
      <c r="O1673" s="12">
        <v>15</v>
      </c>
      <c r="P1673" s="12">
        <v>109</v>
      </c>
    </row>
    <row r="1674" spans="1:16" x14ac:dyDescent="0.2">
      <c r="A1674" s="12" t="s">
        <v>112</v>
      </c>
      <c r="B1674" s="12">
        <v>2013</v>
      </c>
      <c r="C1674" s="12" t="s">
        <v>164</v>
      </c>
      <c r="D1674" s="12" t="s">
        <v>157</v>
      </c>
      <c r="E1674" s="12">
        <v>118</v>
      </c>
      <c r="F1674" s="12">
        <v>452</v>
      </c>
      <c r="G1674" s="12">
        <v>82</v>
      </c>
      <c r="H1674" s="12">
        <v>117</v>
      </c>
      <c r="I1674" s="12">
        <v>24</v>
      </c>
      <c r="J1674" s="12">
        <v>0</v>
      </c>
      <c r="K1674" s="12">
        <v>28</v>
      </c>
      <c r="L1674" s="12">
        <v>73</v>
      </c>
      <c r="M1674" s="12">
        <v>7</v>
      </c>
      <c r="N1674" s="12">
        <v>2</v>
      </c>
      <c r="O1674" s="12">
        <v>69</v>
      </c>
      <c r="P1674" s="12">
        <v>84</v>
      </c>
    </row>
    <row r="1675" spans="1:16" x14ac:dyDescent="0.2">
      <c r="A1675" s="12" t="s">
        <v>1641</v>
      </c>
      <c r="B1675" s="12">
        <v>2013</v>
      </c>
      <c r="C1675" s="12" t="s">
        <v>185</v>
      </c>
      <c r="D1675" s="12" t="s">
        <v>161</v>
      </c>
      <c r="E1675" s="12">
        <v>141</v>
      </c>
      <c r="F1675" s="12">
        <v>452</v>
      </c>
      <c r="G1675" s="12">
        <v>50</v>
      </c>
      <c r="H1675" s="12">
        <v>120</v>
      </c>
      <c r="I1675" s="12">
        <v>17</v>
      </c>
      <c r="J1675" s="12">
        <v>6</v>
      </c>
      <c r="K1675" s="12">
        <v>3</v>
      </c>
      <c r="L1675" s="12">
        <v>41</v>
      </c>
      <c r="M1675" s="12">
        <v>14</v>
      </c>
      <c r="N1675" s="12">
        <v>9</v>
      </c>
      <c r="O1675" s="12">
        <v>52</v>
      </c>
      <c r="P1675" s="12">
        <v>95</v>
      </c>
    </row>
    <row r="1676" spans="1:16" x14ac:dyDescent="0.2">
      <c r="A1676" s="12" t="s">
        <v>1423</v>
      </c>
      <c r="B1676" s="12">
        <v>2013</v>
      </c>
      <c r="C1676" s="12" t="s">
        <v>182</v>
      </c>
      <c r="D1676" s="12" t="s">
        <v>157</v>
      </c>
      <c r="E1676" s="12">
        <v>118</v>
      </c>
      <c r="F1676" s="12">
        <v>453</v>
      </c>
      <c r="G1676" s="12">
        <v>54</v>
      </c>
      <c r="H1676" s="12">
        <v>144</v>
      </c>
      <c r="I1676" s="12">
        <v>24</v>
      </c>
      <c r="J1676" s="12">
        <v>3</v>
      </c>
      <c r="K1676" s="12">
        <v>10</v>
      </c>
      <c r="L1676" s="12">
        <v>51</v>
      </c>
      <c r="M1676" s="12">
        <v>5</v>
      </c>
      <c r="N1676" s="12">
        <v>2</v>
      </c>
      <c r="O1676" s="12">
        <v>20</v>
      </c>
      <c r="P1676" s="12">
        <v>44</v>
      </c>
    </row>
    <row r="1677" spans="1:16" x14ac:dyDescent="0.2">
      <c r="A1677" s="12" t="s">
        <v>1342</v>
      </c>
      <c r="B1677" s="12">
        <v>2013</v>
      </c>
      <c r="C1677" s="12" t="s">
        <v>159</v>
      </c>
      <c r="D1677" s="12" t="s">
        <v>157</v>
      </c>
      <c r="E1677" s="12">
        <v>124</v>
      </c>
      <c r="F1677" s="12">
        <v>454</v>
      </c>
      <c r="G1677" s="12">
        <v>54</v>
      </c>
      <c r="H1677" s="12">
        <v>110</v>
      </c>
      <c r="I1677" s="12">
        <v>20</v>
      </c>
      <c r="J1677" s="12">
        <v>2</v>
      </c>
      <c r="K1677" s="12">
        <v>29</v>
      </c>
      <c r="L1677" s="12">
        <v>65</v>
      </c>
      <c r="M1677" s="12">
        <v>0</v>
      </c>
      <c r="N1677" s="12">
        <v>0</v>
      </c>
      <c r="O1677" s="12">
        <v>42</v>
      </c>
      <c r="P1677" s="12">
        <v>128</v>
      </c>
    </row>
    <row r="1678" spans="1:16" x14ac:dyDescent="0.2">
      <c r="A1678" s="12" t="s">
        <v>1800</v>
      </c>
      <c r="B1678" s="12">
        <v>2013</v>
      </c>
      <c r="C1678" s="12" t="s">
        <v>159</v>
      </c>
      <c r="D1678" s="12" t="s">
        <v>157</v>
      </c>
      <c r="E1678" s="12">
        <v>131</v>
      </c>
      <c r="F1678" s="12">
        <v>454</v>
      </c>
      <c r="G1678" s="12">
        <v>53</v>
      </c>
      <c r="H1678" s="12">
        <v>108</v>
      </c>
      <c r="I1678" s="12">
        <v>19</v>
      </c>
      <c r="J1678" s="12">
        <v>0</v>
      </c>
      <c r="K1678" s="12">
        <v>20</v>
      </c>
      <c r="L1678" s="12">
        <v>50</v>
      </c>
      <c r="M1678" s="12">
        <v>0</v>
      </c>
      <c r="N1678" s="12">
        <v>0</v>
      </c>
      <c r="O1678" s="12">
        <v>64</v>
      </c>
      <c r="P1678" s="12">
        <v>119</v>
      </c>
    </row>
    <row r="1679" spans="1:16" x14ac:dyDescent="0.2">
      <c r="A1679" s="12" t="s">
        <v>1858</v>
      </c>
      <c r="B1679" s="12">
        <v>2013</v>
      </c>
      <c r="C1679" s="12" t="s">
        <v>184</v>
      </c>
      <c r="D1679" s="12" t="s">
        <v>157</v>
      </c>
      <c r="E1679" s="12">
        <v>147</v>
      </c>
      <c r="F1679" s="12">
        <v>457</v>
      </c>
      <c r="G1679" s="12">
        <v>66</v>
      </c>
      <c r="H1679" s="12">
        <v>119</v>
      </c>
      <c r="I1679" s="12">
        <v>21</v>
      </c>
      <c r="J1679" s="12">
        <v>6</v>
      </c>
      <c r="K1679" s="12">
        <v>8</v>
      </c>
      <c r="L1679" s="12">
        <v>49</v>
      </c>
      <c r="M1679" s="12">
        <v>36</v>
      </c>
      <c r="N1679" s="12">
        <v>9</v>
      </c>
      <c r="O1679" s="12">
        <v>28</v>
      </c>
      <c r="P1679" s="12">
        <v>104</v>
      </c>
    </row>
    <row r="1680" spans="1:16" x14ac:dyDescent="0.2">
      <c r="A1680" s="12" t="s">
        <v>1787</v>
      </c>
      <c r="B1680" s="12">
        <v>2013</v>
      </c>
      <c r="C1680" s="12" t="s">
        <v>168</v>
      </c>
      <c r="D1680" s="12" t="s">
        <v>157</v>
      </c>
      <c r="E1680" s="12">
        <v>134</v>
      </c>
      <c r="F1680" s="12">
        <v>458</v>
      </c>
      <c r="G1680" s="12">
        <v>77</v>
      </c>
      <c r="H1680" s="12">
        <v>139</v>
      </c>
      <c r="I1680" s="12">
        <v>29</v>
      </c>
      <c r="J1680" s="12">
        <v>0</v>
      </c>
      <c r="K1680" s="12">
        <v>12</v>
      </c>
      <c r="L1680" s="12">
        <v>66</v>
      </c>
      <c r="M1680" s="12">
        <v>0</v>
      </c>
      <c r="N1680" s="12">
        <v>2</v>
      </c>
      <c r="O1680" s="12">
        <v>51</v>
      </c>
      <c r="P1680" s="12">
        <v>93</v>
      </c>
    </row>
    <row r="1681" spans="1:16" x14ac:dyDescent="0.2">
      <c r="A1681" s="12" t="s">
        <v>1712</v>
      </c>
      <c r="B1681" s="12">
        <v>2013</v>
      </c>
      <c r="C1681" s="12" t="s">
        <v>180</v>
      </c>
      <c r="D1681" s="12" t="s">
        <v>161</v>
      </c>
      <c r="E1681" s="12">
        <v>138</v>
      </c>
      <c r="F1681" s="12">
        <v>462</v>
      </c>
      <c r="G1681" s="12">
        <v>53</v>
      </c>
      <c r="H1681" s="12">
        <v>121</v>
      </c>
      <c r="I1681" s="12">
        <v>26</v>
      </c>
      <c r="J1681" s="12">
        <v>1</v>
      </c>
      <c r="K1681" s="12">
        <v>9</v>
      </c>
      <c r="L1681" s="12">
        <v>60</v>
      </c>
      <c r="M1681" s="12">
        <v>1</v>
      </c>
      <c r="N1681" s="12">
        <v>2</v>
      </c>
      <c r="O1681" s="12">
        <v>47</v>
      </c>
      <c r="P1681" s="12">
        <v>106</v>
      </c>
    </row>
    <row r="1682" spans="1:16" x14ac:dyDescent="0.2">
      <c r="A1682" s="12" t="s">
        <v>1785</v>
      </c>
      <c r="B1682" s="12">
        <v>2013</v>
      </c>
      <c r="C1682" s="12" t="s">
        <v>184</v>
      </c>
      <c r="D1682" s="12" t="s">
        <v>157</v>
      </c>
      <c r="E1682" s="12">
        <v>147</v>
      </c>
      <c r="F1682" s="12">
        <v>462</v>
      </c>
      <c r="G1682" s="12">
        <v>60</v>
      </c>
      <c r="H1682" s="12">
        <v>107</v>
      </c>
      <c r="I1682" s="12">
        <v>24</v>
      </c>
      <c r="J1682" s="12">
        <v>1</v>
      </c>
      <c r="K1682" s="12">
        <v>23</v>
      </c>
      <c r="L1682" s="12">
        <v>60</v>
      </c>
      <c r="M1682" s="12">
        <v>0</v>
      </c>
      <c r="N1682" s="12">
        <v>0</v>
      </c>
      <c r="O1682" s="12">
        <v>45</v>
      </c>
      <c r="P1682" s="12">
        <v>117</v>
      </c>
    </row>
    <row r="1683" spans="1:16" x14ac:dyDescent="0.2">
      <c r="A1683" s="12" t="s">
        <v>1630</v>
      </c>
      <c r="B1683" s="12">
        <v>2013</v>
      </c>
      <c r="C1683" s="12" t="s">
        <v>162</v>
      </c>
      <c r="D1683" s="12" t="s">
        <v>161</v>
      </c>
      <c r="E1683" s="12">
        <v>137</v>
      </c>
      <c r="F1683" s="12">
        <v>462</v>
      </c>
      <c r="G1683" s="12">
        <v>56</v>
      </c>
      <c r="H1683" s="12">
        <v>116</v>
      </c>
      <c r="I1683" s="12">
        <v>32</v>
      </c>
      <c r="J1683" s="12">
        <v>3</v>
      </c>
      <c r="K1683" s="12">
        <v>21</v>
      </c>
      <c r="L1683" s="12">
        <v>68</v>
      </c>
      <c r="M1683" s="12">
        <v>6</v>
      </c>
      <c r="N1683" s="12">
        <v>3</v>
      </c>
      <c r="O1683" s="12">
        <v>29</v>
      </c>
      <c r="P1683" s="12">
        <v>94</v>
      </c>
    </row>
    <row r="1684" spans="1:16" x14ac:dyDescent="0.2">
      <c r="A1684" s="12" t="s">
        <v>1438</v>
      </c>
      <c r="B1684" s="12">
        <v>2013</v>
      </c>
      <c r="C1684" s="12" t="s">
        <v>183</v>
      </c>
      <c r="D1684" s="12" t="s">
        <v>161</v>
      </c>
      <c r="E1684" s="12">
        <v>129</v>
      </c>
      <c r="F1684" s="12">
        <v>462</v>
      </c>
      <c r="G1684" s="12">
        <v>84</v>
      </c>
      <c r="H1684" s="12">
        <v>147</v>
      </c>
      <c r="I1684" s="12">
        <v>24</v>
      </c>
      <c r="J1684" s="12">
        <v>0</v>
      </c>
      <c r="K1684" s="12">
        <v>25</v>
      </c>
      <c r="L1684" s="12">
        <v>82</v>
      </c>
      <c r="M1684" s="12">
        <v>10</v>
      </c>
      <c r="N1684" s="12">
        <v>1</v>
      </c>
      <c r="O1684" s="12">
        <v>60</v>
      </c>
      <c r="P1684" s="12">
        <v>101</v>
      </c>
    </row>
    <row r="1685" spans="1:16" x14ac:dyDescent="0.2">
      <c r="A1685" s="12" t="s">
        <v>1565</v>
      </c>
      <c r="B1685" s="12">
        <v>2013</v>
      </c>
      <c r="C1685" s="12" t="s">
        <v>164</v>
      </c>
      <c r="D1685" s="12" t="s">
        <v>157</v>
      </c>
      <c r="E1685" s="12">
        <v>143</v>
      </c>
      <c r="F1685" s="12">
        <v>465</v>
      </c>
      <c r="G1685" s="12">
        <v>67</v>
      </c>
      <c r="H1685" s="12">
        <v>134</v>
      </c>
      <c r="I1685" s="12">
        <v>26</v>
      </c>
      <c r="J1685" s="12">
        <v>1</v>
      </c>
      <c r="K1685" s="12">
        <v>23</v>
      </c>
      <c r="L1685" s="12">
        <v>67</v>
      </c>
      <c r="M1685" s="12">
        <v>1</v>
      </c>
      <c r="N1685" s="12">
        <v>0</v>
      </c>
      <c r="O1685" s="12">
        <v>51</v>
      </c>
      <c r="P1685" s="12">
        <v>103</v>
      </c>
    </row>
    <row r="1686" spans="1:16" x14ac:dyDescent="0.2">
      <c r="A1686" s="12" t="s">
        <v>1349</v>
      </c>
      <c r="B1686" s="12">
        <v>2013</v>
      </c>
      <c r="C1686" s="12" t="s">
        <v>156</v>
      </c>
      <c r="D1686" s="12" t="s">
        <v>157</v>
      </c>
      <c r="E1686" s="12">
        <v>126</v>
      </c>
      <c r="F1686" s="12">
        <v>467</v>
      </c>
      <c r="G1686" s="12">
        <v>41</v>
      </c>
      <c r="H1686" s="12">
        <v>114</v>
      </c>
      <c r="I1686" s="12">
        <v>16</v>
      </c>
      <c r="J1686" s="12">
        <v>0</v>
      </c>
      <c r="K1686" s="12">
        <v>12</v>
      </c>
      <c r="L1686" s="12">
        <v>54</v>
      </c>
      <c r="M1686" s="12">
        <v>0</v>
      </c>
      <c r="N1686" s="12">
        <v>0</v>
      </c>
      <c r="O1686" s="12">
        <v>45</v>
      </c>
      <c r="P1686" s="12">
        <v>74</v>
      </c>
    </row>
    <row r="1687" spans="1:16" x14ac:dyDescent="0.2">
      <c r="A1687" s="12" t="s">
        <v>1384</v>
      </c>
      <c r="B1687" s="12">
        <v>2013</v>
      </c>
      <c r="C1687" s="12" t="s">
        <v>186</v>
      </c>
      <c r="D1687" s="12" t="s">
        <v>161</v>
      </c>
      <c r="E1687" s="12">
        <v>126</v>
      </c>
      <c r="F1687" s="12">
        <v>468</v>
      </c>
      <c r="G1687" s="12">
        <v>49</v>
      </c>
      <c r="H1687" s="12">
        <v>129</v>
      </c>
      <c r="I1687" s="12">
        <v>24</v>
      </c>
      <c r="J1687" s="12">
        <v>4</v>
      </c>
      <c r="K1687" s="12">
        <v>8</v>
      </c>
      <c r="L1687" s="12">
        <v>42</v>
      </c>
      <c r="M1687" s="12">
        <v>1</v>
      </c>
      <c r="N1687" s="12">
        <v>0</v>
      </c>
      <c r="O1687" s="12">
        <v>42</v>
      </c>
      <c r="P1687" s="12">
        <v>78</v>
      </c>
    </row>
    <row r="1688" spans="1:16" x14ac:dyDescent="0.2">
      <c r="A1688" s="12" t="s">
        <v>1863</v>
      </c>
      <c r="B1688" s="12">
        <v>2013</v>
      </c>
      <c r="C1688" s="12" t="s">
        <v>178</v>
      </c>
      <c r="D1688" s="12" t="s">
        <v>157</v>
      </c>
      <c r="E1688" s="12">
        <v>136</v>
      </c>
      <c r="F1688" s="12">
        <v>472</v>
      </c>
      <c r="G1688" s="12">
        <v>42</v>
      </c>
      <c r="H1688" s="12">
        <v>110</v>
      </c>
      <c r="I1688" s="12">
        <v>26</v>
      </c>
      <c r="J1688" s="12">
        <v>0</v>
      </c>
      <c r="K1688" s="12">
        <v>12</v>
      </c>
      <c r="L1688" s="12">
        <v>42</v>
      </c>
      <c r="M1688" s="12">
        <v>2</v>
      </c>
      <c r="N1688" s="12">
        <v>4</v>
      </c>
      <c r="O1688" s="12">
        <v>32</v>
      </c>
      <c r="P1688" s="12">
        <v>83</v>
      </c>
    </row>
    <row r="1689" spans="1:16" x14ac:dyDescent="0.2">
      <c r="A1689" s="12" t="s">
        <v>1511</v>
      </c>
      <c r="B1689" s="12">
        <v>2013</v>
      </c>
      <c r="C1689" s="12" t="s">
        <v>172</v>
      </c>
      <c r="D1689" s="12" t="s">
        <v>161</v>
      </c>
      <c r="E1689" s="12">
        <v>144</v>
      </c>
      <c r="F1689" s="12">
        <v>473</v>
      </c>
      <c r="G1689" s="12">
        <v>67</v>
      </c>
      <c r="H1689" s="12">
        <v>132</v>
      </c>
      <c r="I1689" s="12">
        <v>21</v>
      </c>
      <c r="J1689" s="12">
        <v>2</v>
      </c>
      <c r="K1689" s="12">
        <v>10</v>
      </c>
      <c r="L1689" s="12">
        <v>47</v>
      </c>
      <c r="M1689" s="12">
        <v>11</v>
      </c>
      <c r="N1689" s="12">
        <v>0</v>
      </c>
      <c r="O1689" s="12">
        <v>42</v>
      </c>
      <c r="P1689" s="12">
        <v>84</v>
      </c>
    </row>
    <row r="1690" spans="1:16" x14ac:dyDescent="0.2">
      <c r="A1690" s="12" t="s">
        <v>1747</v>
      </c>
      <c r="B1690" s="12">
        <v>2013</v>
      </c>
      <c r="C1690" s="12" t="s">
        <v>164</v>
      </c>
      <c r="D1690" s="12" t="s">
        <v>157</v>
      </c>
      <c r="E1690" s="12">
        <v>138</v>
      </c>
      <c r="F1690" s="12">
        <v>474</v>
      </c>
      <c r="G1690" s="12">
        <v>45</v>
      </c>
      <c r="H1690" s="12">
        <v>92</v>
      </c>
      <c r="I1690" s="12">
        <v>18</v>
      </c>
      <c r="J1690" s="12">
        <v>0</v>
      </c>
      <c r="K1690" s="12">
        <v>21</v>
      </c>
      <c r="L1690" s="12">
        <v>55</v>
      </c>
      <c r="M1690" s="12">
        <v>0</v>
      </c>
      <c r="N1690" s="12">
        <v>2</v>
      </c>
      <c r="O1690" s="12">
        <v>18</v>
      </c>
      <c r="P1690" s="12">
        <v>148</v>
      </c>
    </row>
    <row r="1691" spans="1:16" x14ac:dyDescent="0.2">
      <c r="A1691" s="12" t="s">
        <v>1460</v>
      </c>
      <c r="B1691" s="12">
        <v>2013</v>
      </c>
      <c r="C1691" s="12" t="s">
        <v>186</v>
      </c>
      <c r="D1691" s="12" t="s">
        <v>161</v>
      </c>
      <c r="E1691" s="12">
        <v>131</v>
      </c>
      <c r="F1691" s="12">
        <v>476</v>
      </c>
      <c r="G1691" s="12">
        <v>73</v>
      </c>
      <c r="H1691" s="12">
        <v>135</v>
      </c>
      <c r="I1691" s="12">
        <v>25</v>
      </c>
      <c r="J1691" s="12">
        <v>6</v>
      </c>
      <c r="K1691" s="12">
        <v>18</v>
      </c>
      <c r="L1691" s="12">
        <v>69</v>
      </c>
      <c r="M1691" s="12">
        <v>8</v>
      </c>
      <c r="N1691" s="12">
        <v>3</v>
      </c>
      <c r="O1691" s="12">
        <v>45</v>
      </c>
      <c r="P1691" s="12">
        <v>79</v>
      </c>
    </row>
    <row r="1692" spans="1:16" x14ac:dyDescent="0.2">
      <c r="A1692" s="12" t="s">
        <v>1792</v>
      </c>
      <c r="B1692" s="12">
        <v>2013</v>
      </c>
      <c r="C1692" s="12" t="s">
        <v>175</v>
      </c>
      <c r="D1692" s="12" t="s">
        <v>157</v>
      </c>
      <c r="E1692" s="12">
        <v>129</v>
      </c>
      <c r="F1692" s="12">
        <v>477</v>
      </c>
      <c r="G1692" s="12">
        <v>44</v>
      </c>
      <c r="H1692" s="12">
        <v>121</v>
      </c>
      <c r="I1692" s="12">
        <v>22</v>
      </c>
      <c r="J1692" s="12">
        <v>1</v>
      </c>
      <c r="K1692" s="12">
        <v>14</v>
      </c>
      <c r="L1692" s="12">
        <v>52</v>
      </c>
      <c r="M1692" s="12">
        <v>2</v>
      </c>
      <c r="N1692" s="12">
        <v>1</v>
      </c>
      <c r="O1692" s="12">
        <v>34</v>
      </c>
      <c r="P1692" s="12">
        <v>112</v>
      </c>
    </row>
    <row r="1693" spans="1:16" x14ac:dyDescent="0.2">
      <c r="A1693" s="12" t="s">
        <v>1461</v>
      </c>
      <c r="B1693" s="12">
        <v>2013</v>
      </c>
      <c r="C1693" s="12" t="s">
        <v>168</v>
      </c>
      <c r="D1693" s="12" t="s">
        <v>157</v>
      </c>
      <c r="E1693" s="12">
        <v>122</v>
      </c>
      <c r="F1693" s="12">
        <v>477</v>
      </c>
      <c r="G1693" s="12">
        <v>82</v>
      </c>
      <c r="H1693" s="12">
        <v>140</v>
      </c>
      <c r="I1693" s="12">
        <v>26</v>
      </c>
      <c r="J1693" s="12">
        <v>2</v>
      </c>
      <c r="K1693" s="12">
        <v>15</v>
      </c>
      <c r="L1693" s="12">
        <v>61</v>
      </c>
      <c r="M1693" s="12">
        <v>21</v>
      </c>
      <c r="N1693" s="12">
        <v>3</v>
      </c>
      <c r="O1693" s="12">
        <v>25</v>
      </c>
      <c r="P1693" s="12">
        <v>75</v>
      </c>
    </row>
    <row r="1694" spans="1:16" x14ac:dyDescent="0.2">
      <c r="A1694" s="12" t="s">
        <v>1561</v>
      </c>
      <c r="B1694" s="12">
        <v>2013</v>
      </c>
      <c r="C1694" s="12" t="s">
        <v>181</v>
      </c>
      <c r="D1694" s="12" t="s">
        <v>157</v>
      </c>
      <c r="E1694" s="12">
        <v>122</v>
      </c>
      <c r="F1694" s="12">
        <v>478</v>
      </c>
      <c r="G1694" s="12">
        <v>55</v>
      </c>
      <c r="H1694" s="12">
        <v>142</v>
      </c>
      <c r="I1694" s="12">
        <v>21</v>
      </c>
      <c r="J1694" s="12">
        <v>4</v>
      </c>
      <c r="K1694" s="12">
        <v>13</v>
      </c>
      <c r="L1694" s="12">
        <v>54</v>
      </c>
      <c r="M1694" s="12">
        <v>6</v>
      </c>
      <c r="N1694" s="12">
        <v>3</v>
      </c>
      <c r="O1694" s="12">
        <v>23</v>
      </c>
      <c r="P1694" s="12">
        <v>89</v>
      </c>
    </row>
    <row r="1695" spans="1:16" x14ac:dyDescent="0.2">
      <c r="A1695" s="12" t="s">
        <v>1743</v>
      </c>
      <c r="B1695" s="12">
        <v>2013</v>
      </c>
      <c r="C1695" s="12" t="s">
        <v>174</v>
      </c>
      <c r="D1695" s="12" t="s">
        <v>161</v>
      </c>
      <c r="E1695" s="12">
        <v>133</v>
      </c>
      <c r="F1695" s="12">
        <v>478</v>
      </c>
      <c r="G1695" s="12">
        <v>62</v>
      </c>
      <c r="H1695" s="12">
        <v>120</v>
      </c>
      <c r="I1695" s="12">
        <v>24</v>
      </c>
      <c r="J1695" s="12">
        <v>4</v>
      </c>
      <c r="K1695" s="12">
        <v>16</v>
      </c>
      <c r="L1695" s="12">
        <v>53</v>
      </c>
      <c r="M1695" s="12">
        <v>1</v>
      </c>
      <c r="N1695" s="12">
        <v>2</v>
      </c>
      <c r="O1695" s="12">
        <v>50</v>
      </c>
      <c r="P1695" s="12">
        <v>85</v>
      </c>
    </row>
    <row r="1696" spans="1:16" x14ac:dyDescent="0.2">
      <c r="A1696" s="12" t="s">
        <v>1693</v>
      </c>
      <c r="B1696" s="12">
        <v>2013</v>
      </c>
      <c r="C1696" s="12" t="s">
        <v>172</v>
      </c>
      <c r="D1696" s="12" t="s">
        <v>161</v>
      </c>
      <c r="E1696" s="12">
        <v>151</v>
      </c>
      <c r="F1696" s="12">
        <v>481</v>
      </c>
      <c r="G1696" s="12">
        <v>64</v>
      </c>
      <c r="H1696" s="12">
        <v>129</v>
      </c>
      <c r="I1696" s="12">
        <v>22</v>
      </c>
      <c r="J1696" s="12">
        <v>8</v>
      </c>
      <c r="K1696" s="12">
        <v>22</v>
      </c>
      <c r="L1696" s="12">
        <v>53</v>
      </c>
      <c r="M1696" s="12">
        <v>22</v>
      </c>
      <c r="N1696" s="12">
        <v>6</v>
      </c>
      <c r="O1696" s="12">
        <v>29</v>
      </c>
      <c r="P1696" s="12">
        <v>118</v>
      </c>
    </row>
    <row r="1697" spans="1:16" x14ac:dyDescent="0.2">
      <c r="A1697" s="12" t="s">
        <v>1553</v>
      </c>
      <c r="B1697" s="12">
        <v>2013</v>
      </c>
      <c r="C1697" s="12" t="s">
        <v>177</v>
      </c>
      <c r="D1697" s="12" t="s">
        <v>161</v>
      </c>
      <c r="E1697" s="12">
        <v>142</v>
      </c>
      <c r="F1697" s="12">
        <v>482</v>
      </c>
      <c r="G1697" s="12">
        <v>54</v>
      </c>
      <c r="H1697" s="12">
        <v>131</v>
      </c>
      <c r="I1697" s="12">
        <v>33</v>
      </c>
      <c r="J1697" s="12">
        <v>2</v>
      </c>
      <c r="K1697" s="12">
        <v>12</v>
      </c>
      <c r="L1697" s="12">
        <v>52</v>
      </c>
      <c r="M1697" s="12">
        <v>4</v>
      </c>
      <c r="N1697" s="12">
        <v>3</v>
      </c>
      <c r="O1697" s="12">
        <v>61</v>
      </c>
      <c r="P1697" s="12">
        <v>95</v>
      </c>
    </row>
    <row r="1698" spans="1:16" x14ac:dyDescent="0.2">
      <c r="A1698" s="12" t="s">
        <v>1512</v>
      </c>
      <c r="B1698" s="12">
        <v>2013</v>
      </c>
      <c r="C1698" s="12" t="s">
        <v>175</v>
      </c>
      <c r="D1698" s="12" t="s">
        <v>157</v>
      </c>
      <c r="E1698" s="12">
        <v>135</v>
      </c>
      <c r="F1698" s="12">
        <v>485</v>
      </c>
      <c r="G1698" s="12">
        <v>49</v>
      </c>
      <c r="H1698" s="12">
        <v>120</v>
      </c>
      <c r="I1698" s="12">
        <v>28</v>
      </c>
      <c r="J1698" s="12">
        <v>1</v>
      </c>
      <c r="K1698" s="12">
        <v>14</v>
      </c>
      <c r="L1698" s="12">
        <v>55</v>
      </c>
      <c r="M1698" s="12">
        <v>1</v>
      </c>
      <c r="N1698" s="12">
        <v>0</v>
      </c>
      <c r="O1698" s="12">
        <v>48</v>
      </c>
      <c r="P1698" s="12">
        <v>99</v>
      </c>
    </row>
    <row r="1699" spans="1:16" x14ac:dyDescent="0.2">
      <c r="A1699" s="12" t="s">
        <v>108</v>
      </c>
      <c r="B1699" s="12">
        <v>2013</v>
      </c>
      <c r="C1699" s="12" t="s">
        <v>188</v>
      </c>
      <c r="D1699" s="12" t="s">
        <v>161</v>
      </c>
      <c r="E1699" s="12">
        <v>133</v>
      </c>
      <c r="F1699" s="12">
        <v>486</v>
      </c>
      <c r="G1699" s="12">
        <v>49</v>
      </c>
      <c r="H1699" s="12">
        <v>130</v>
      </c>
      <c r="I1699" s="12">
        <v>29</v>
      </c>
      <c r="J1699" s="12">
        <v>4</v>
      </c>
      <c r="K1699" s="12">
        <v>10</v>
      </c>
      <c r="L1699" s="12">
        <v>52</v>
      </c>
      <c r="M1699" s="12">
        <v>2</v>
      </c>
      <c r="N1699" s="12">
        <v>0</v>
      </c>
      <c r="O1699" s="12">
        <v>23</v>
      </c>
      <c r="P1699" s="12">
        <v>72</v>
      </c>
    </row>
    <row r="1700" spans="1:16" x14ac:dyDescent="0.2">
      <c r="A1700" s="12" t="s">
        <v>1980</v>
      </c>
      <c r="B1700" s="12">
        <v>2013</v>
      </c>
      <c r="C1700" s="12" t="s">
        <v>172</v>
      </c>
      <c r="D1700" s="12" t="s">
        <v>161</v>
      </c>
      <c r="E1700" s="12">
        <v>125</v>
      </c>
      <c r="F1700" s="12">
        <v>486</v>
      </c>
      <c r="G1700" s="12">
        <v>62</v>
      </c>
      <c r="H1700" s="12">
        <v>121</v>
      </c>
      <c r="I1700" s="12">
        <v>26</v>
      </c>
      <c r="J1700" s="12">
        <v>0</v>
      </c>
      <c r="K1700" s="12">
        <v>23</v>
      </c>
      <c r="L1700" s="12">
        <v>63</v>
      </c>
      <c r="M1700" s="12">
        <v>1</v>
      </c>
      <c r="N1700" s="12">
        <v>1</v>
      </c>
      <c r="O1700" s="12">
        <v>33</v>
      </c>
      <c r="P1700" s="12">
        <v>123</v>
      </c>
    </row>
    <row r="1701" spans="1:16" x14ac:dyDescent="0.2">
      <c r="A1701" s="12" t="s">
        <v>1435</v>
      </c>
      <c r="B1701" s="12">
        <v>2013</v>
      </c>
      <c r="C1701" s="12" t="s">
        <v>185</v>
      </c>
      <c r="D1701" s="12" t="s">
        <v>161</v>
      </c>
      <c r="E1701" s="12">
        <v>127</v>
      </c>
      <c r="F1701" s="12">
        <v>488</v>
      </c>
      <c r="G1701" s="12">
        <v>57</v>
      </c>
      <c r="H1701" s="12">
        <v>145</v>
      </c>
      <c r="I1701" s="12">
        <v>23</v>
      </c>
      <c r="J1701" s="12">
        <v>3</v>
      </c>
      <c r="K1701" s="12">
        <v>2</v>
      </c>
      <c r="L1701" s="12">
        <v>31</v>
      </c>
      <c r="M1701" s="12">
        <v>2</v>
      </c>
      <c r="N1701" s="12">
        <v>0</v>
      </c>
      <c r="O1701" s="12">
        <v>45</v>
      </c>
      <c r="P1701" s="12">
        <v>34</v>
      </c>
    </row>
    <row r="1702" spans="1:16" x14ac:dyDescent="0.2">
      <c r="A1702" s="12" t="s">
        <v>1388</v>
      </c>
      <c r="B1702" s="12">
        <v>2013</v>
      </c>
      <c r="C1702" s="12" t="s">
        <v>188</v>
      </c>
      <c r="D1702" s="12" t="s">
        <v>161</v>
      </c>
      <c r="E1702" s="12">
        <v>130</v>
      </c>
      <c r="F1702" s="12">
        <v>489</v>
      </c>
      <c r="G1702" s="12">
        <v>74</v>
      </c>
      <c r="H1702" s="12">
        <v>162</v>
      </c>
      <c r="I1702" s="12">
        <v>31</v>
      </c>
      <c r="J1702" s="12">
        <v>3</v>
      </c>
      <c r="K1702" s="12">
        <v>20</v>
      </c>
      <c r="L1702" s="12">
        <v>84</v>
      </c>
      <c r="M1702" s="12">
        <v>10</v>
      </c>
      <c r="N1702" s="12">
        <v>3</v>
      </c>
      <c r="O1702" s="12">
        <v>46</v>
      </c>
      <c r="P1702" s="12">
        <v>100</v>
      </c>
    </row>
    <row r="1703" spans="1:16" x14ac:dyDescent="0.2">
      <c r="A1703" s="12" t="s">
        <v>1453</v>
      </c>
      <c r="B1703" s="12">
        <v>2013</v>
      </c>
      <c r="C1703" s="12" t="s">
        <v>175</v>
      </c>
      <c r="D1703" s="12" t="s">
        <v>157</v>
      </c>
      <c r="E1703" s="12">
        <v>127</v>
      </c>
      <c r="F1703" s="12">
        <v>495</v>
      </c>
      <c r="G1703" s="12">
        <v>56</v>
      </c>
      <c r="H1703" s="12">
        <v>128</v>
      </c>
      <c r="I1703" s="12">
        <v>32</v>
      </c>
      <c r="J1703" s="12">
        <v>0</v>
      </c>
      <c r="K1703" s="12">
        <v>17</v>
      </c>
      <c r="L1703" s="12">
        <v>74</v>
      </c>
      <c r="M1703" s="12">
        <v>0</v>
      </c>
      <c r="N1703" s="12">
        <v>0</v>
      </c>
      <c r="O1703" s="12">
        <v>37</v>
      </c>
      <c r="P1703" s="12">
        <v>98</v>
      </c>
    </row>
    <row r="1704" spans="1:16" x14ac:dyDescent="0.2">
      <c r="A1704" s="12" t="s">
        <v>1754</v>
      </c>
      <c r="B1704" s="12">
        <v>2013</v>
      </c>
      <c r="C1704" s="12" t="s">
        <v>186</v>
      </c>
      <c r="D1704" s="12" t="s">
        <v>161</v>
      </c>
      <c r="E1704" s="12">
        <v>139</v>
      </c>
      <c r="F1704" s="12">
        <v>496</v>
      </c>
      <c r="G1704" s="12">
        <v>65</v>
      </c>
      <c r="H1704" s="12">
        <v>135</v>
      </c>
      <c r="I1704" s="12">
        <v>21</v>
      </c>
      <c r="J1704" s="12">
        <v>4</v>
      </c>
      <c r="K1704" s="12">
        <v>27</v>
      </c>
      <c r="L1704" s="12">
        <v>83</v>
      </c>
      <c r="M1704" s="12">
        <v>8</v>
      </c>
      <c r="N1704" s="12">
        <v>3</v>
      </c>
      <c r="O1704" s="12">
        <v>39</v>
      </c>
      <c r="P1704" s="12">
        <v>97</v>
      </c>
    </row>
    <row r="1705" spans="1:16" x14ac:dyDescent="0.2">
      <c r="A1705" s="12" t="s">
        <v>1871</v>
      </c>
      <c r="B1705" s="12">
        <v>2013</v>
      </c>
      <c r="C1705" s="12" t="s">
        <v>178</v>
      </c>
      <c r="D1705" s="12" t="s">
        <v>157</v>
      </c>
      <c r="E1705" s="12">
        <v>138</v>
      </c>
      <c r="F1705" s="12">
        <v>496</v>
      </c>
      <c r="G1705" s="12">
        <v>48</v>
      </c>
      <c r="H1705" s="12">
        <v>145</v>
      </c>
      <c r="I1705" s="12">
        <v>25</v>
      </c>
      <c r="J1705" s="12">
        <v>3</v>
      </c>
      <c r="K1705" s="12">
        <v>13</v>
      </c>
      <c r="L1705" s="12">
        <v>79</v>
      </c>
      <c r="M1705" s="12">
        <v>0</v>
      </c>
      <c r="N1705" s="12">
        <v>0</v>
      </c>
      <c r="O1705" s="12">
        <v>21</v>
      </c>
      <c r="P1705" s="12">
        <v>63</v>
      </c>
    </row>
    <row r="1706" spans="1:16" x14ac:dyDescent="0.2">
      <c r="A1706" s="12" t="s">
        <v>1575</v>
      </c>
      <c r="B1706" s="12">
        <v>2013</v>
      </c>
      <c r="C1706" s="12" t="s">
        <v>168</v>
      </c>
      <c r="D1706" s="12" t="s">
        <v>157</v>
      </c>
      <c r="E1706" s="12">
        <v>139</v>
      </c>
      <c r="F1706" s="12">
        <v>498</v>
      </c>
      <c r="G1706" s="12">
        <v>79</v>
      </c>
      <c r="H1706" s="12">
        <v>129</v>
      </c>
      <c r="I1706" s="12">
        <v>38</v>
      </c>
      <c r="J1706" s="12">
        <v>2</v>
      </c>
      <c r="K1706" s="12">
        <v>23</v>
      </c>
      <c r="L1706" s="12">
        <v>92</v>
      </c>
      <c r="M1706" s="12">
        <v>1</v>
      </c>
      <c r="N1706" s="12">
        <v>1</v>
      </c>
      <c r="O1706" s="12">
        <v>73</v>
      </c>
      <c r="P1706" s="12">
        <v>187</v>
      </c>
    </row>
    <row r="1707" spans="1:16" x14ac:dyDescent="0.2">
      <c r="A1707" s="12" t="s">
        <v>1828</v>
      </c>
      <c r="B1707" s="12">
        <v>2013</v>
      </c>
      <c r="C1707" s="12" t="s">
        <v>185</v>
      </c>
      <c r="D1707" s="12" t="s">
        <v>161</v>
      </c>
      <c r="E1707" s="12">
        <v>149</v>
      </c>
      <c r="F1707" s="12">
        <v>499</v>
      </c>
      <c r="G1707" s="12">
        <v>52</v>
      </c>
      <c r="H1707" s="12">
        <v>124</v>
      </c>
      <c r="I1707" s="12">
        <v>24</v>
      </c>
      <c r="J1707" s="12">
        <v>3</v>
      </c>
      <c r="K1707" s="12">
        <v>9</v>
      </c>
      <c r="L1707" s="12">
        <v>43</v>
      </c>
      <c r="M1707" s="12">
        <v>1</v>
      </c>
      <c r="N1707" s="12">
        <v>2</v>
      </c>
      <c r="O1707" s="12">
        <v>42</v>
      </c>
      <c r="P1707" s="12">
        <v>96</v>
      </c>
    </row>
    <row r="1708" spans="1:16" x14ac:dyDescent="0.2">
      <c r="A1708" s="12" t="s">
        <v>1748</v>
      </c>
      <c r="B1708" s="12">
        <v>2013</v>
      </c>
      <c r="C1708" s="12" t="s">
        <v>162</v>
      </c>
      <c r="D1708" s="12" t="s">
        <v>161</v>
      </c>
      <c r="E1708" s="12">
        <v>141</v>
      </c>
      <c r="F1708" s="12">
        <v>501</v>
      </c>
      <c r="G1708" s="12">
        <v>49</v>
      </c>
      <c r="H1708" s="12">
        <v>104</v>
      </c>
      <c r="I1708" s="12">
        <v>25</v>
      </c>
      <c r="J1708" s="12">
        <v>1</v>
      </c>
      <c r="K1708" s="12">
        <v>7</v>
      </c>
      <c r="L1708" s="12">
        <v>41</v>
      </c>
      <c r="M1708" s="12">
        <v>4</v>
      </c>
      <c r="N1708" s="12">
        <v>2</v>
      </c>
      <c r="O1708" s="12">
        <v>36</v>
      </c>
      <c r="P1708" s="12">
        <v>64</v>
      </c>
    </row>
    <row r="1709" spans="1:16" x14ac:dyDescent="0.2">
      <c r="A1709" s="12" t="s">
        <v>1364</v>
      </c>
      <c r="B1709" s="12">
        <v>2013</v>
      </c>
      <c r="C1709" s="12" t="s">
        <v>184</v>
      </c>
      <c r="D1709" s="12" t="s">
        <v>157</v>
      </c>
      <c r="E1709" s="12">
        <v>134</v>
      </c>
      <c r="F1709" s="12">
        <v>503</v>
      </c>
      <c r="G1709" s="12">
        <v>48</v>
      </c>
      <c r="H1709" s="12">
        <v>137</v>
      </c>
      <c r="I1709" s="12">
        <v>24</v>
      </c>
      <c r="J1709" s="12">
        <v>1</v>
      </c>
      <c r="K1709" s="12">
        <v>17</v>
      </c>
      <c r="L1709" s="12">
        <v>70</v>
      </c>
      <c r="M1709" s="12">
        <v>1</v>
      </c>
      <c r="N1709" s="12">
        <v>1</v>
      </c>
      <c r="O1709" s="12">
        <v>11</v>
      </c>
      <c r="P1709" s="12">
        <v>76</v>
      </c>
    </row>
    <row r="1710" spans="1:16" x14ac:dyDescent="0.2">
      <c r="A1710" s="12" t="s">
        <v>1486</v>
      </c>
      <c r="B1710" s="12">
        <v>2013</v>
      </c>
      <c r="C1710" s="12" t="s">
        <v>180</v>
      </c>
      <c r="D1710" s="12" t="s">
        <v>161</v>
      </c>
      <c r="E1710" s="12">
        <v>136</v>
      </c>
      <c r="F1710" s="12">
        <v>505</v>
      </c>
      <c r="G1710" s="12">
        <v>68</v>
      </c>
      <c r="H1710" s="12">
        <v>161</v>
      </c>
      <c r="I1710" s="12">
        <v>44</v>
      </c>
      <c r="J1710" s="12">
        <v>0</v>
      </c>
      <c r="K1710" s="12">
        <v>12</v>
      </c>
      <c r="L1710" s="12">
        <v>80</v>
      </c>
      <c r="M1710" s="12">
        <v>3</v>
      </c>
      <c r="N1710" s="12">
        <v>2</v>
      </c>
      <c r="O1710" s="12">
        <v>30</v>
      </c>
      <c r="P1710" s="12">
        <v>55</v>
      </c>
    </row>
    <row r="1711" spans="1:16" x14ac:dyDescent="0.2">
      <c r="A1711" s="12" t="s">
        <v>1646</v>
      </c>
      <c r="B1711" s="12">
        <v>2013</v>
      </c>
      <c r="C1711" s="12" t="s">
        <v>158</v>
      </c>
      <c r="D1711" s="12" t="s">
        <v>157</v>
      </c>
      <c r="E1711" s="12">
        <v>148</v>
      </c>
      <c r="F1711" s="12">
        <v>506</v>
      </c>
      <c r="G1711" s="12">
        <v>64</v>
      </c>
      <c r="H1711" s="12">
        <v>113</v>
      </c>
      <c r="I1711" s="12">
        <v>24</v>
      </c>
      <c r="J1711" s="12">
        <v>2</v>
      </c>
      <c r="K1711" s="12">
        <v>29</v>
      </c>
      <c r="L1711" s="12">
        <v>82</v>
      </c>
      <c r="M1711" s="12">
        <v>2</v>
      </c>
      <c r="N1711" s="12">
        <v>0</v>
      </c>
      <c r="O1711" s="12">
        <v>70</v>
      </c>
      <c r="P1711" s="12">
        <v>212</v>
      </c>
    </row>
    <row r="1712" spans="1:16" x14ac:dyDescent="0.2">
      <c r="A1712" s="12" t="s">
        <v>1597</v>
      </c>
      <c r="B1712" s="12">
        <v>2013</v>
      </c>
      <c r="C1712" s="12" t="s">
        <v>176</v>
      </c>
      <c r="D1712" s="12" t="s">
        <v>157</v>
      </c>
      <c r="E1712" s="12">
        <v>136</v>
      </c>
      <c r="F1712" s="12">
        <v>508</v>
      </c>
      <c r="G1712" s="12">
        <v>66</v>
      </c>
      <c r="H1712" s="12">
        <v>123</v>
      </c>
      <c r="I1712" s="12">
        <v>35</v>
      </c>
      <c r="J1712" s="12">
        <v>2</v>
      </c>
      <c r="K1712" s="12">
        <v>14</v>
      </c>
      <c r="L1712" s="12">
        <v>64</v>
      </c>
      <c r="M1712" s="12">
        <v>9</v>
      </c>
      <c r="N1712" s="12">
        <v>3</v>
      </c>
      <c r="O1712" s="12">
        <v>35</v>
      </c>
      <c r="P1712" s="12">
        <v>114</v>
      </c>
    </row>
    <row r="1713" spans="1:16" x14ac:dyDescent="0.2">
      <c r="A1713" s="12" t="s">
        <v>1762</v>
      </c>
      <c r="B1713" s="12">
        <v>2013</v>
      </c>
      <c r="C1713" s="12" t="s">
        <v>180</v>
      </c>
      <c r="D1713" s="12" t="s">
        <v>161</v>
      </c>
      <c r="E1713" s="12">
        <v>134</v>
      </c>
      <c r="F1713" s="12">
        <v>508</v>
      </c>
      <c r="G1713" s="12">
        <v>71</v>
      </c>
      <c r="H1713" s="12">
        <v>160</v>
      </c>
      <c r="I1713" s="12">
        <v>29</v>
      </c>
      <c r="J1713" s="12">
        <v>2</v>
      </c>
      <c r="K1713" s="12">
        <v>13</v>
      </c>
      <c r="L1713" s="12">
        <v>97</v>
      </c>
      <c r="M1713" s="12">
        <v>2</v>
      </c>
      <c r="N1713" s="12">
        <v>0</v>
      </c>
      <c r="O1713" s="12">
        <v>40</v>
      </c>
      <c r="P1713" s="12">
        <v>100</v>
      </c>
    </row>
    <row r="1714" spans="1:16" x14ac:dyDescent="0.2">
      <c r="A1714" s="12" t="s">
        <v>1602</v>
      </c>
      <c r="B1714" s="12">
        <v>2013</v>
      </c>
      <c r="C1714" s="12" t="s">
        <v>167</v>
      </c>
      <c r="D1714" s="12" t="s">
        <v>157</v>
      </c>
      <c r="E1714" s="12">
        <v>153</v>
      </c>
      <c r="F1714" s="12">
        <v>508</v>
      </c>
      <c r="G1714" s="12">
        <v>61</v>
      </c>
      <c r="H1714" s="12">
        <v>130</v>
      </c>
      <c r="I1714" s="12">
        <v>27</v>
      </c>
      <c r="J1714" s="12">
        <v>1</v>
      </c>
      <c r="K1714" s="12">
        <v>9</v>
      </c>
      <c r="L1714" s="12">
        <v>56</v>
      </c>
      <c r="M1714" s="12">
        <v>4</v>
      </c>
      <c r="N1714" s="12">
        <v>4</v>
      </c>
      <c r="O1714" s="12">
        <v>57</v>
      </c>
      <c r="P1714" s="12">
        <v>73</v>
      </c>
    </row>
    <row r="1715" spans="1:16" x14ac:dyDescent="0.2">
      <c r="A1715" s="12" t="s">
        <v>1816</v>
      </c>
      <c r="B1715" s="12">
        <v>2013</v>
      </c>
      <c r="C1715" s="12" t="s">
        <v>185</v>
      </c>
      <c r="D1715" s="12" t="s">
        <v>161</v>
      </c>
      <c r="E1715" s="12">
        <v>150</v>
      </c>
      <c r="F1715" s="12">
        <v>509</v>
      </c>
      <c r="G1715" s="12">
        <v>76</v>
      </c>
      <c r="H1715" s="12">
        <v>147</v>
      </c>
      <c r="I1715" s="12">
        <v>39</v>
      </c>
      <c r="J1715" s="12">
        <v>4</v>
      </c>
      <c r="K1715" s="12">
        <v>17</v>
      </c>
      <c r="L1715" s="12">
        <v>67</v>
      </c>
      <c r="M1715" s="12">
        <v>5</v>
      </c>
      <c r="N1715" s="12">
        <v>2</v>
      </c>
      <c r="O1715" s="12">
        <v>52</v>
      </c>
      <c r="P1715" s="12">
        <v>125</v>
      </c>
    </row>
    <row r="1716" spans="1:16" x14ac:dyDescent="0.2">
      <c r="A1716" s="12" t="s">
        <v>1924</v>
      </c>
      <c r="B1716" s="12">
        <v>2013</v>
      </c>
      <c r="C1716" s="12" t="s">
        <v>174</v>
      </c>
      <c r="D1716" s="12" t="s">
        <v>161</v>
      </c>
      <c r="E1716" s="12">
        <v>135</v>
      </c>
      <c r="F1716" s="12">
        <v>510</v>
      </c>
      <c r="G1716" s="12">
        <v>83</v>
      </c>
      <c r="H1716" s="12">
        <v>143</v>
      </c>
      <c r="I1716" s="12">
        <v>26</v>
      </c>
      <c r="J1716" s="12">
        <v>10</v>
      </c>
      <c r="K1716" s="12">
        <v>12</v>
      </c>
      <c r="L1716" s="12">
        <v>35</v>
      </c>
      <c r="M1716" s="12">
        <v>41</v>
      </c>
      <c r="N1716" s="12">
        <v>15</v>
      </c>
      <c r="O1716" s="12">
        <v>25</v>
      </c>
      <c r="P1716" s="12">
        <v>138</v>
      </c>
    </row>
    <row r="1717" spans="1:16" x14ac:dyDescent="0.2">
      <c r="A1717" s="12" t="s">
        <v>1482</v>
      </c>
      <c r="B1717" s="12">
        <v>2013</v>
      </c>
      <c r="C1717" s="12" t="s">
        <v>183</v>
      </c>
      <c r="D1717" s="12" t="s">
        <v>161</v>
      </c>
      <c r="E1717" s="12">
        <v>152</v>
      </c>
      <c r="F1717" s="12">
        <v>511</v>
      </c>
      <c r="G1717" s="12">
        <v>70</v>
      </c>
      <c r="H1717" s="12">
        <v>121</v>
      </c>
      <c r="I1717" s="12">
        <v>19</v>
      </c>
      <c r="J1717" s="12">
        <v>3</v>
      </c>
      <c r="K1717" s="12">
        <v>20</v>
      </c>
      <c r="L1717" s="12">
        <v>62</v>
      </c>
      <c r="M1717" s="12">
        <v>4</v>
      </c>
      <c r="N1717" s="12">
        <v>1</v>
      </c>
      <c r="O1717" s="12">
        <v>72</v>
      </c>
      <c r="P1717" s="12">
        <v>131</v>
      </c>
    </row>
    <row r="1718" spans="1:16" x14ac:dyDescent="0.2">
      <c r="A1718" s="12" t="s">
        <v>1416</v>
      </c>
      <c r="B1718" s="12">
        <v>2013</v>
      </c>
      <c r="C1718" s="12" t="s">
        <v>170</v>
      </c>
      <c r="D1718" s="12" t="s">
        <v>157</v>
      </c>
      <c r="E1718" s="12">
        <v>131</v>
      </c>
      <c r="F1718" s="12">
        <v>513</v>
      </c>
      <c r="G1718" s="12">
        <v>93</v>
      </c>
      <c r="H1718" s="12">
        <v>134</v>
      </c>
      <c r="I1718" s="12">
        <v>22</v>
      </c>
      <c r="J1718" s="12">
        <v>3</v>
      </c>
      <c r="K1718" s="12">
        <v>22</v>
      </c>
      <c r="L1718" s="12">
        <v>66</v>
      </c>
      <c r="M1718" s="12">
        <v>21</v>
      </c>
      <c r="N1718" s="12">
        <v>5</v>
      </c>
      <c r="O1718" s="12">
        <v>61</v>
      </c>
      <c r="P1718" s="12">
        <v>65</v>
      </c>
    </row>
    <row r="1719" spans="1:16" x14ac:dyDescent="0.2">
      <c r="A1719" s="12" t="s">
        <v>1718</v>
      </c>
      <c r="B1719" s="12">
        <v>2013</v>
      </c>
      <c r="C1719" s="12" t="s">
        <v>160</v>
      </c>
      <c r="D1719" s="12" t="s">
        <v>161</v>
      </c>
      <c r="E1719" s="12">
        <v>142</v>
      </c>
      <c r="F1719" s="12">
        <v>514</v>
      </c>
      <c r="G1719" s="12">
        <v>54</v>
      </c>
      <c r="H1719" s="12">
        <v>165</v>
      </c>
      <c r="I1719" s="12">
        <v>34</v>
      </c>
      <c r="J1719" s="12">
        <v>0</v>
      </c>
      <c r="K1719" s="12">
        <v>12</v>
      </c>
      <c r="L1719" s="12">
        <v>68</v>
      </c>
      <c r="M1719" s="12">
        <v>0</v>
      </c>
      <c r="N1719" s="12">
        <v>0</v>
      </c>
      <c r="O1719" s="12">
        <v>29</v>
      </c>
      <c r="P1719" s="12">
        <v>116</v>
      </c>
    </row>
    <row r="1720" spans="1:16" x14ac:dyDescent="0.2">
      <c r="A1720" s="12" t="s">
        <v>1360</v>
      </c>
      <c r="B1720" s="12">
        <v>2013</v>
      </c>
      <c r="C1720" s="12" t="s">
        <v>168</v>
      </c>
      <c r="D1720" s="12" t="s">
        <v>157</v>
      </c>
      <c r="E1720" s="12">
        <v>137</v>
      </c>
      <c r="F1720" s="12">
        <v>518</v>
      </c>
      <c r="G1720" s="12">
        <v>84</v>
      </c>
      <c r="H1720" s="12">
        <v>160</v>
      </c>
      <c r="I1720" s="12">
        <v>38</v>
      </c>
      <c r="J1720" s="12">
        <v>2</v>
      </c>
      <c r="K1720" s="12">
        <v>30</v>
      </c>
      <c r="L1720" s="12">
        <v>103</v>
      </c>
      <c r="M1720" s="12">
        <v>4</v>
      </c>
      <c r="N1720" s="12">
        <v>0</v>
      </c>
      <c r="O1720" s="12">
        <v>76</v>
      </c>
      <c r="P1720" s="12">
        <v>88</v>
      </c>
    </row>
    <row r="1721" spans="1:16" x14ac:dyDescent="0.2">
      <c r="A1721" s="12" t="s">
        <v>1612</v>
      </c>
      <c r="B1721" s="12">
        <v>2013</v>
      </c>
      <c r="C1721" s="12" t="s">
        <v>172</v>
      </c>
      <c r="D1721" s="12" t="s">
        <v>161</v>
      </c>
      <c r="E1721" s="12">
        <v>141</v>
      </c>
      <c r="F1721" s="12">
        <v>520</v>
      </c>
      <c r="G1721" s="12">
        <v>59</v>
      </c>
      <c r="H1721" s="12">
        <v>130</v>
      </c>
      <c r="I1721" s="12">
        <v>35</v>
      </c>
      <c r="J1721" s="12">
        <v>2</v>
      </c>
      <c r="K1721" s="12">
        <v>13</v>
      </c>
      <c r="L1721" s="12">
        <v>50</v>
      </c>
      <c r="M1721" s="12">
        <v>8</v>
      </c>
      <c r="N1721" s="12">
        <v>4</v>
      </c>
      <c r="O1721" s="12">
        <v>67</v>
      </c>
      <c r="P1721" s="12">
        <v>142</v>
      </c>
    </row>
    <row r="1722" spans="1:16" x14ac:dyDescent="0.2">
      <c r="A1722" s="12" t="s">
        <v>1476</v>
      </c>
      <c r="B1722" s="12">
        <v>2013</v>
      </c>
      <c r="C1722" s="12" t="s">
        <v>180</v>
      </c>
      <c r="D1722" s="12" t="s">
        <v>161</v>
      </c>
      <c r="E1722" s="12">
        <v>141</v>
      </c>
      <c r="F1722" s="12">
        <v>520</v>
      </c>
      <c r="G1722" s="12">
        <v>103</v>
      </c>
      <c r="H1722" s="12">
        <v>156</v>
      </c>
      <c r="I1722" s="12">
        <v>31</v>
      </c>
      <c r="J1722" s="12">
        <v>1</v>
      </c>
      <c r="K1722" s="12">
        <v>22</v>
      </c>
      <c r="L1722" s="12">
        <v>94</v>
      </c>
      <c r="M1722" s="12">
        <v>6</v>
      </c>
      <c r="N1722" s="12">
        <v>1</v>
      </c>
      <c r="O1722" s="12">
        <v>69</v>
      </c>
      <c r="P1722" s="12">
        <v>86</v>
      </c>
    </row>
    <row r="1723" spans="1:16" x14ac:dyDescent="0.2">
      <c r="A1723" s="12" t="s">
        <v>1730</v>
      </c>
      <c r="B1723" s="12">
        <v>2013</v>
      </c>
      <c r="C1723" s="12" t="s">
        <v>185</v>
      </c>
      <c r="D1723" s="12" t="s">
        <v>161</v>
      </c>
      <c r="E1723" s="12">
        <v>148</v>
      </c>
      <c r="F1723" s="12">
        <v>520</v>
      </c>
      <c r="G1723" s="12">
        <v>61</v>
      </c>
      <c r="H1723" s="12">
        <v>153</v>
      </c>
      <c r="I1723" s="12">
        <v>34</v>
      </c>
      <c r="J1723" s="12">
        <v>1</v>
      </c>
      <c r="K1723" s="12">
        <v>15</v>
      </c>
      <c r="L1723" s="12">
        <v>72</v>
      </c>
      <c r="M1723" s="12">
        <v>2</v>
      </c>
      <c r="N1723" s="12">
        <v>1</v>
      </c>
      <c r="O1723" s="12">
        <v>60</v>
      </c>
      <c r="P1723" s="12">
        <v>70</v>
      </c>
    </row>
    <row r="1724" spans="1:16" x14ac:dyDescent="0.2">
      <c r="A1724" s="12" t="s">
        <v>1406</v>
      </c>
      <c r="B1724" s="12">
        <v>2013</v>
      </c>
      <c r="C1724" s="12" t="s">
        <v>171</v>
      </c>
      <c r="D1724" s="12" t="s">
        <v>157</v>
      </c>
      <c r="E1724" s="12">
        <v>150</v>
      </c>
      <c r="F1724" s="12">
        <v>520</v>
      </c>
      <c r="G1724" s="12">
        <v>57</v>
      </c>
      <c r="H1724" s="12">
        <v>136</v>
      </c>
      <c r="I1724" s="12">
        <v>15</v>
      </c>
      <c r="J1724" s="12">
        <v>3</v>
      </c>
      <c r="K1724" s="12">
        <v>7</v>
      </c>
      <c r="L1724" s="12">
        <v>35</v>
      </c>
      <c r="M1724" s="12">
        <v>20</v>
      </c>
      <c r="N1724" s="12">
        <v>4</v>
      </c>
      <c r="O1724" s="12">
        <v>26</v>
      </c>
      <c r="P1724" s="12">
        <v>63</v>
      </c>
    </row>
    <row r="1725" spans="1:16" x14ac:dyDescent="0.2">
      <c r="A1725" s="12" t="s">
        <v>1782</v>
      </c>
      <c r="B1725" s="12">
        <v>2013</v>
      </c>
      <c r="C1725" s="12" t="s">
        <v>166</v>
      </c>
      <c r="D1725" s="12" t="s">
        <v>161</v>
      </c>
      <c r="E1725" s="12">
        <v>147</v>
      </c>
      <c r="F1725" s="12">
        <v>521</v>
      </c>
      <c r="G1725" s="12">
        <v>59</v>
      </c>
      <c r="H1725" s="12">
        <v>146</v>
      </c>
      <c r="I1725" s="12">
        <v>25</v>
      </c>
      <c r="J1725" s="12">
        <v>6</v>
      </c>
      <c r="K1725" s="12">
        <v>18</v>
      </c>
      <c r="L1725" s="12">
        <v>82</v>
      </c>
      <c r="M1725" s="12">
        <v>9</v>
      </c>
      <c r="N1725" s="12">
        <v>1</v>
      </c>
      <c r="O1725" s="12">
        <v>46</v>
      </c>
      <c r="P1725" s="12">
        <v>69</v>
      </c>
    </row>
    <row r="1726" spans="1:16" x14ac:dyDescent="0.2">
      <c r="A1726" s="12" t="s">
        <v>1744</v>
      </c>
      <c r="B1726" s="12">
        <v>2013</v>
      </c>
      <c r="C1726" s="12" t="s">
        <v>165</v>
      </c>
      <c r="D1726" s="12" t="s">
        <v>157</v>
      </c>
      <c r="E1726" s="12">
        <v>148</v>
      </c>
      <c r="F1726" s="12">
        <v>523</v>
      </c>
      <c r="G1726" s="12">
        <v>59</v>
      </c>
      <c r="H1726" s="12">
        <v>123</v>
      </c>
      <c r="I1726" s="12">
        <v>29</v>
      </c>
      <c r="J1726" s="12">
        <v>0</v>
      </c>
      <c r="K1726" s="12">
        <v>22</v>
      </c>
      <c r="L1726" s="12">
        <v>79</v>
      </c>
      <c r="M1726" s="12">
        <v>2</v>
      </c>
      <c r="N1726" s="12">
        <v>0</v>
      </c>
      <c r="O1726" s="12">
        <v>43</v>
      </c>
      <c r="P1726" s="12">
        <v>104</v>
      </c>
    </row>
    <row r="1727" spans="1:16" x14ac:dyDescent="0.2">
      <c r="A1727" s="12" t="s">
        <v>1546</v>
      </c>
      <c r="B1727" s="12">
        <v>2013</v>
      </c>
      <c r="C1727" s="12" t="s">
        <v>176</v>
      </c>
      <c r="D1727" s="12" t="s">
        <v>157</v>
      </c>
      <c r="E1727" s="12">
        <v>130</v>
      </c>
      <c r="F1727" s="12">
        <v>525</v>
      </c>
      <c r="G1727" s="12">
        <v>75</v>
      </c>
      <c r="H1727" s="12">
        <v>138</v>
      </c>
      <c r="I1727" s="12">
        <v>21</v>
      </c>
      <c r="J1727" s="12">
        <v>6</v>
      </c>
      <c r="K1727" s="12">
        <v>6</v>
      </c>
      <c r="L1727" s="12">
        <v>50</v>
      </c>
      <c r="M1727" s="12">
        <v>23</v>
      </c>
      <c r="N1727" s="12">
        <v>12</v>
      </c>
      <c r="O1727" s="12">
        <v>40</v>
      </c>
      <c r="P1727" s="12">
        <v>132</v>
      </c>
    </row>
    <row r="1728" spans="1:16" x14ac:dyDescent="0.2">
      <c r="A1728" s="12" t="s">
        <v>1390</v>
      </c>
      <c r="B1728" s="12">
        <v>2013</v>
      </c>
      <c r="C1728" s="12" t="s">
        <v>156</v>
      </c>
      <c r="D1728" s="12" t="s">
        <v>157</v>
      </c>
      <c r="E1728" s="12">
        <v>149</v>
      </c>
      <c r="F1728" s="12">
        <v>525</v>
      </c>
      <c r="G1728" s="12">
        <v>60</v>
      </c>
      <c r="H1728" s="12">
        <v>115</v>
      </c>
      <c r="I1728" s="12">
        <v>15</v>
      </c>
      <c r="J1728" s="12">
        <v>0</v>
      </c>
      <c r="K1728" s="12">
        <v>34</v>
      </c>
      <c r="L1728" s="12">
        <v>86</v>
      </c>
      <c r="M1728" s="12">
        <v>1</v>
      </c>
      <c r="N1728" s="12">
        <v>1</v>
      </c>
      <c r="O1728" s="12">
        <v>76</v>
      </c>
      <c r="P1728" s="12">
        <v>189</v>
      </c>
    </row>
    <row r="1729" spans="1:16" x14ac:dyDescent="0.2">
      <c r="A1729" s="12" t="s">
        <v>1685</v>
      </c>
      <c r="B1729" s="12">
        <v>2013</v>
      </c>
      <c r="C1729" s="12" t="s">
        <v>185</v>
      </c>
      <c r="D1729" s="12" t="s">
        <v>161</v>
      </c>
      <c r="E1729" s="12">
        <v>141</v>
      </c>
      <c r="F1729" s="12">
        <v>525</v>
      </c>
      <c r="G1729" s="12">
        <v>52</v>
      </c>
      <c r="H1729" s="12">
        <v>146</v>
      </c>
      <c r="I1729" s="12">
        <v>27</v>
      </c>
      <c r="J1729" s="12">
        <v>2</v>
      </c>
      <c r="K1729" s="12">
        <v>14</v>
      </c>
      <c r="L1729" s="12">
        <v>79</v>
      </c>
      <c r="M1729" s="12">
        <v>0</v>
      </c>
      <c r="N1729" s="12">
        <v>0</v>
      </c>
      <c r="O1729" s="12">
        <v>47</v>
      </c>
      <c r="P1729" s="12">
        <v>79</v>
      </c>
    </row>
    <row r="1730" spans="1:16" x14ac:dyDescent="0.2">
      <c r="A1730" s="12" t="s">
        <v>1779</v>
      </c>
      <c r="B1730" s="12">
        <v>2013</v>
      </c>
      <c r="C1730" s="12" t="s">
        <v>167</v>
      </c>
      <c r="D1730" s="12" t="s">
        <v>157</v>
      </c>
      <c r="E1730" s="12">
        <v>139</v>
      </c>
      <c r="F1730" s="12">
        <v>527</v>
      </c>
      <c r="G1730" s="12">
        <v>82</v>
      </c>
      <c r="H1730" s="12">
        <v>133</v>
      </c>
      <c r="I1730" s="12">
        <v>31</v>
      </c>
      <c r="J1730" s="12">
        <v>6</v>
      </c>
      <c r="K1730" s="12">
        <v>14</v>
      </c>
      <c r="L1730" s="12">
        <v>54</v>
      </c>
      <c r="M1730" s="12">
        <v>20</v>
      </c>
      <c r="N1730" s="12">
        <v>8</v>
      </c>
      <c r="O1730" s="12">
        <v>64</v>
      </c>
      <c r="P1730" s="12">
        <v>115</v>
      </c>
    </row>
    <row r="1731" spans="1:16" x14ac:dyDescent="0.2">
      <c r="A1731" s="12" t="s">
        <v>1897</v>
      </c>
      <c r="B1731" s="12">
        <v>2013</v>
      </c>
      <c r="C1731" s="12" t="s">
        <v>170</v>
      </c>
      <c r="D1731" s="12" t="s">
        <v>157</v>
      </c>
      <c r="E1731" s="12">
        <v>135</v>
      </c>
      <c r="F1731" s="12">
        <v>529</v>
      </c>
      <c r="G1731" s="12">
        <v>74</v>
      </c>
      <c r="H1731" s="12">
        <v>127</v>
      </c>
      <c r="I1731" s="12">
        <v>21</v>
      </c>
      <c r="J1731" s="12">
        <v>4</v>
      </c>
      <c r="K1731" s="12">
        <v>26</v>
      </c>
      <c r="L1731" s="12">
        <v>80</v>
      </c>
      <c r="M1731" s="12">
        <v>7</v>
      </c>
      <c r="N1731" s="12">
        <v>7</v>
      </c>
      <c r="O1731" s="12">
        <v>37</v>
      </c>
      <c r="P1731" s="12">
        <v>137</v>
      </c>
    </row>
    <row r="1732" spans="1:16" x14ac:dyDescent="0.2">
      <c r="A1732" s="12" t="s">
        <v>115</v>
      </c>
      <c r="B1732" s="12">
        <v>2013</v>
      </c>
      <c r="C1732" s="12" t="s">
        <v>164</v>
      </c>
      <c r="D1732" s="12" t="s">
        <v>157</v>
      </c>
      <c r="E1732" s="12">
        <v>142</v>
      </c>
      <c r="F1732" s="12">
        <v>530</v>
      </c>
      <c r="G1732" s="12">
        <v>90</v>
      </c>
      <c r="H1732" s="12">
        <v>144</v>
      </c>
      <c r="I1732" s="12">
        <v>29</v>
      </c>
      <c r="J1732" s="12">
        <v>1</v>
      </c>
      <c r="K1732" s="12">
        <v>36</v>
      </c>
      <c r="L1732" s="12">
        <v>104</v>
      </c>
      <c r="M1732" s="12">
        <v>7</v>
      </c>
      <c r="N1732" s="12">
        <v>1</v>
      </c>
      <c r="O1732" s="12">
        <v>82</v>
      </c>
      <c r="P1732" s="12">
        <v>62</v>
      </c>
    </row>
    <row r="1733" spans="1:16" x14ac:dyDescent="0.2">
      <c r="A1733" s="12" t="s">
        <v>1838</v>
      </c>
      <c r="B1733" s="12">
        <v>2013</v>
      </c>
      <c r="C1733" s="12" t="s">
        <v>179</v>
      </c>
      <c r="D1733" s="12" t="s">
        <v>161</v>
      </c>
      <c r="E1733" s="12">
        <v>150</v>
      </c>
      <c r="F1733" s="12">
        <v>531</v>
      </c>
      <c r="G1733" s="12">
        <v>63</v>
      </c>
      <c r="H1733" s="12">
        <v>124</v>
      </c>
      <c r="I1733" s="12">
        <v>29</v>
      </c>
      <c r="J1733" s="12">
        <v>3</v>
      </c>
      <c r="K1733" s="12">
        <v>19</v>
      </c>
      <c r="L1733" s="12">
        <v>73</v>
      </c>
      <c r="M1733" s="12">
        <v>6</v>
      </c>
      <c r="N1733" s="12">
        <v>5</v>
      </c>
      <c r="O1733" s="12">
        <v>50</v>
      </c>
      <c r="P1733" s="12">
        <v>125</v>
      </c>
    </row>
    <row r="1734" spans="1:16" x14ac:dyDescent="0.2">
      <c r="A1734" s="12" t="s">
        <v>1526</v>
      </c>
      <c r="B1734" s="12">
        <v>2013</v>
      </c>
      <c r="C1734" s="12" t="s">
        <v>165</v>
      </c>
      <c r="D1734" s="12" t="s">
        <v>157</v>
      </c>
      <c r="E1734" s="12">
        <v>146</v>
      </c>
      <c r="F1734" s="12">
        <v>531</v>
      </c>
      <c r="G1734" s="12">
        <v>76</v>
      </c>
      <c r="H1734" s="12">
        <v>137</v>
      </c>
      <c r="I1734" s="12">
        <v>31</v>
      </c>
      <c r="J1734" s="12">
        <v>4</v>
      </c>
      <c r="K1734" s="12">
        <v>12</v>
      </c>
      <c r="L1734" s="12">
        <v>36</v>
      </c>
      <c r="M1734" s="12">
        <v>30</v>
      </c>
      <c r="N1734" s="12">
        <v>7</v>
      </c>
      <c r="O1734" s="12">
        <v>53</v>
      </c>
      <c r="P1734" s="12">
        <v>86</v>
      </c>
    </row>
    <row r="1735" spans="1:16" x14ac:dyDescent="0.2">
      <c r="A1735" s="12" t="s">
        <v>1607</v>
      </c>
      <c r="B1735" s="12">
        <v>2013</v>
      </c>
      <c r="C1735" s="12" t="s">
        <v>166</v>
      </c>
      <c r="D1735" s="12" t="s">
        <v>161</v>
      </c>
      <c r="E1735" s="12">
        <v>147</v>
      </c>
      <c r="F1735" s="12">
        <v>536</v>
      </c>
      <c r="G1735" s="12">
        <v>80</v>
      </c>
      <c r="H1735" s="12">
        <v>152</v>
      </c>
      <c r="I1735" s="12">
        <v>27</v>
      </c>
      <c r="J1735" s="12">
        <v>10</v>
      </c>
      <c r="K1735" s="12">
        <v>24</v>
      </c>
      <c r="L1735" s="12">
        <v>73</v>
      </c>
      <c r="M1735" s="12">
        <v>40</v>
      </c>
      <c r="N1735" s="12">
        <v>7</v>
      </c>
      <c r="O1735" s="12">
        <v>37</v>
      </c>
      <c r="P1735" s="12">
        <v>146</v>
      </c>
    </row>
    <row r="1736" spans="1:16" x14ac:dyDescent="0.2">
      <c r="A1736" s="12" t="s">
        <v>1658</v>
      </c>
      <c r="B1736" s="12">
        <v>2013</v>
      </c>
      <c r="C1736" s="12" t="s">
        <v>171</v>
      </c>
      <c r="D1736" s="12" t="s">
        <v>157</v>
      </c>
      <c r="E1736" s="12">
        <v>145</v>
      </c>
      <c r="F1736" s="12">
        <v>539</v>
      </c>
      <c r="G1736" s="12">
        <v>81</v>
      </c>
      <c r="H1736" s="12">
        <v>147</v>
      </c>
      <c r="I1736" s="12">
        <v>33</v>
      </c>
      <c r="J1736" s="12">
        <v>10</v>
      </c>
      <c r="K1736" s="12">
        <v>8</v>
      </c>
      <c r="L1736" s="12">
        <v>52</v>
      </c>
      <c r="M1736" s="12">
        <v>24</v>
      </c>
      <c r="N1736" s="12">
        <v>8</v>
      </c>
      <c r="O1736" s="12">
        <v>52</v>
      </c>
      <c r="P1736" s="12">
        <v>127</v>
      </c>
    </row>
    <row r="1737" spans="1:16" x14ac:dyDescent="0.2">
      <c r="A1737" s="12" t="s">
        <v>1798</v>
      </c>
      <c r="B1737" s="12">
        <v>2013</v>
      </c>
      <c r="C1737" s="12" t="s">
        <v>176</v>
      </c>
      <c r="D1737" s="12" t="s">
        <v>157</v>
      </c>
      <c r="E1737" s="12">
        <v>154</v>
      </c>
      <c r="F1737" s="12">
        <v>541</v>
      </c>
      <c r="G1737" s="12">
        <v>75</v>
      </c>
      <c r="H1737" s="12">
        <v>145</v>
      </c>
      <c r="I1737" s="12">
        <v>39</v>
      </c>
      <c r="J1737" s="12">
        <v>1</v>
      </c>
      <c r="K1737" s="12">
        <v>20</v>
      </c>
      <c r="L1737" s="12">
        <v>74</v>
      </c>
      <c r="M1737" s="12">
        <v>3</v>
      </c>
      <c r="N1737" s="12">
        <v>1</v>
      </c>
      <c r="O1737" s="12">
        <v>93</v>
      </c>
      <c r="P1737" s="12">
        <v>110</v>
      </c>
    </row>
    <row r="1738" spans="1:16" x14ac:dyDescent="0.2">
      <c r="A1738" s="12" t="s">
        <v>1833</v>
      </c>
      <c r="B1738" s="12">
        <v>2013</v>
      </c>
      <c r="C1738" s="12" t="s">
        <v>158</v>
      </c>
      <c r="D1738" s="12" t="s">
        <v>157</v>
      </c>
      <c r="E1738" s="12">
        <v>152</v>
      </c>
      <c r="F1738" s="12">
        <v>543</v>
      </c>
      <c r="G1738" s="12">
        <v>56</v>
      </c>
      <c r="H1738" s="12">
        <v>131</v>
      </c>
      <c r="I1738" s="12">
        <v>25</v>
      </c>
      <c r="J1738" s="12">
        <v>0</v>
      </c>
      <c r="K1738" s="12">
        <v>21</v>
      </c>
      <c r="L1738" s="12">
        <v>77</v>
      </c>
      <c r="M1738" s="12">
        <v>0</v>
      </c>
      <c r="N1738" s="12">
        <v>1</v>
      </c>
      <c r="O1738" s="12">
        <v>30</v>
      </c>
      <c r="P1738" s="12">
        <v>96</v>
      </c>
    </row>
    <row r="1739" spans="1:16" x14ac:dyDescent="0.2">
      <c r="A1739" s="12" t="s">
        <v>1911</v>
      </c>
      <c r="B1739" s="12">
        <v>2013</v>
      </c>
      <c r="C1739" s="12" t="s">
        <v>163</v>
      </c>
      <c r="D1739" s="12" t="s">
        <v>161</v>
      </c>
      <c r="E1739" s="12">
        <v>148</v>
      </c>
      <c r="F1739" s="12">
        <v>543</v>
      </c>
      <c r="G1739" s="12">
        <v>30</v>
      </c>
      <c r="H1739" s="12">
        <v>123</v>
      </c>
      <c r="I1739" s="12">
        <v>14</v>
      </c>
      <c r="J1739" s="12">
        <v>8</v>
      </c>
      <c r="K1739" s="12">
        <v>3</v>
      </c>
      <c r="L1739" s="12">
        <v>42</v>
      </c>
      <c r="M1739" s="12">
        <v>11</v>
      </c>
      <c r="N1739" s="12">
        <v>10</v>
      </c>
      <c r="O1739" s="12">
        <v>30</v>
      </c>
      <c r="P1739" s="12">
        <v>96</v>
      </c>
    </row>
    <row r="1740" spans="1:16" x14ac:dyDescent="0.2">
      <c r="A1740" s="12" t="s">
        <v>1562</v>
      </c>
      <c r="B1740" s="12">
        <v>2013</v>
      </c>
      <c r="C1740" s="12" t="s">
        <v>184</v>
      </c>
      <c r="D1740" s="12" t="s">
        <v>157</v>
      </c>
      <c r="E1740" s="12">
        <v>136</v>
      </c>
      <c r="F1740" s="12">
        <v>545</v>
      </c>
      <c r="G1740" s="12">
        <v>85</v>
      </c>
      <c r="H1740" s="12">
        <v>151</v>
      </c>
      <c r="I1740" s="12">
        <v>31</v>
      </c>
      <c r="J1740" s="12">
        <v>2</v>
      </c>
      <c r="K1740" s="12">
        <v>13</v>
      </c>
      <c r="L1740" s="12">
        <v>72</v>
      </c>
      <c r="M1740" s="12">
        <v>15</v>
      </c>
      <c r="N1740" s="12">
        <v>11</v>
      </c>
      <c r="O1740" s="12">
        <v>51</v>
      </c>
      <c r="P1740" s="12">
        <v>59</v>
      </c>
    </row>
    <row r="1741" spans="1:16" x14ac:dyDescent="0.2">
      <c r="A1741" s="12" t="s">
        <v>1778</v>
      </c>
      <c r="B1741" s="12">
        <v>2013</v>
      </c>
      <c r="C1741" s="12" t="s">
        <v>180</v>
      </c>
      <c r="D1741" s="12" t="s">
        <v>161</v>
      </c>
      <c r="E1741" s="12">
        <v>157</v>
      </c>
      <c r="F1741" s="12">
        <v>548</v>
      </c>
      <c r="G1741" s="12">
        <v>75</v>
      </c>
      <c r="H1741" s="12">
        <v>151</v>
      </c>
      <c r="I1741" s="12">
        <v>27</v>
      </c>
      <c r="J1741" s="12">
        <v>2</v>
      </c>
      <c r="K1741" s="12">
        <v>7</v>
      </c>
      <c r="L1741" s="12">
        <v>67</v>
      </c>
      <c r="M1741" s="12">
        <v>10</v>
      </c>
      <c r="N1741" s="12">
        <v>5</v>
      </c>
      <c r="O1741" s="12">
        <v>52</v>
      </c>
      <c r="P1741" s="12">
        <v>103</v>
      </c>
    </row>
    <row r="1742" spans="1:16" x14ac:dyDescent="0.2">
      <c r="A1742" s="12" t="s">
        <v>1566</v>
      </c>
      <c r="B1742" s="12">
        <v>2013</v>
      </c>
      <c r="C1742" s="12" t="s">
        <v>167</v>
      </c>
      <c r="D1742" s="12" t="s">
        <v>157</v>
      </c>
      <c r="E1742" s="12">
        <v>158</v>
      </c>
      <c r="F1742" s="12">
        <v>549</v>
      </c>
      <c r="G1742" s="12">
        <v>54</v>
      </c>
      <c r="H1742" s="12">
        <v>164</v>
      </c>
      <c r="I1742" s="12">
        <v>33</v>
      </c>
      <c r="J1742" s="12">
        <v>0</v>
      </c>
      <c r="K1742" s="12">
        <v>13</v>
      </c>
      <c r="L1742" s="12">
        <v>75</v>
      </c>
      <c r="M1742" s="12">
        <v>3</v>
      </c>
      <c r="N1742" s="12">
        <v>1</v>
      </c>
      <c r="O1742" s="12">
        <v>44</v>
      </c>
      <c r="P1742" s="12">
        <v>77</v>
      </c>
    </row>
    <row r="1743" spans="1:16" x14ac:dyDescent="0.2">
      <c r="A1743" s="12" t="s">
        <v>1494</v>
      </c>
      <c r="B1743" s="12">
        <v>2013</v>
      </c>
      <c r="C1743" s="12" t="s">
        <v>176</v>
      </c>
      <c r="D1743" s="12" t="s">
        <v>157</v>
      </c>
      <c r="E1743" s="12">
        <v>145</v>
      </c>
      <c r="F1743" s="12">
        <v>549</v>
      </c>
      <c r="G1743" s="12">
        <v>74</v>
      </c>
      <c r="H1743" s="12">
        <v>135</v>
      </c>
      <c r="I1743" s="12">
        <v>27</v>
      </c>
      <c r="J1743" s="12">
        <v>2</v>
      </c>
      <c r="K1743" s="12">
        <v>22</v>
      </c>
      <c r="L1743" s="12">
        <v>63</v>
      </c>
      <c r="M1743" s="12">
        <v>1</v>
      </c>
      <c r="N1743" s="12">
        <v>0</v>
      </c>
      <c r="O1743" s="12">
        <v>77</v>
      </c>
      <c r="P1743" s="12">
        <v>138</v>
      </c>
    </row>
    <row r="1744" spans="1:16" x14ac:dyDescent="0.2">
      <c r="A1744" s="12" t="s">
        <v>1545</v>
      </c>
      <c r="B1744" s="12">
        <v>2013</v>
      </c>
      <c r="C1744" s="12" t="s">
        <v>181</v>
      </c>
      <c r="D1744" s="12" t="s">
        <v>157</v>
      </c>
      <c r="E1744" s="12">
        <v>138</v>
      </c>
      <c r="F1744" s="12">
        <v>550</v>
      </c>
      <c r="G1744" s="12">
        <v>68</v>
      </c>
      <c r="H1744" s="12">
        <v>149</v>
      </c>
      <c r="I1744" s="12">
        <v>33</v>
      </c>
      <c r="J1744" s="12">
        <v>5</v>
      </c>
      <c r="K1744" s="12">
        <v>6</v>
      </c>
      <c r="L1744" s="12">
        <v>54</v>
      </c>
      <c r="M1744" s="12">
        <v>12</v>
      </c>
      <c r="N1744" s="12">
        <v>7</v>
      </c>
      <c r="O1744" s="12">
        <v>23</v>
      </c>
      <c r="P1744" s="12">
        <v>59</v>
      </c>
    </row>
    <row r="1745" spans="1:16" x14ac:dyDescent="0.2">
      <c r="A1745" s="12" t="s">
        <v>1771</v>
      </c>
      <c r="B1745" s="12">
        <v>2013</v>
      </c>
      <c r="C1745" s="12" t="s">
        <v>160</v>
      </c>
      <c r="D1745" s="12" t="s">
        <v>161</v>
      </c>
      <c r="E1745" s="12">
        <v>147</v>
      </c>
      <c r="F1745" s="12">
        <v>551</v>
      </c>
      <c r="G1745" s="12">
        <v>89</v>
      </c>
      <c r="H1745" s="12">
        <v>176</v>
      </c>
      <c r="I1745" s="12">
        <v>27</v>
      </c>
      <c r="J1745" s="12">
        <v>2</v>
      </c>
      <c r="K1745" s="12">
        <v>23</v>
      </c>
      <c r="L1745" s="12">
        <v>109</v>
      </c>
      <c r="M1745" s="12">
        <v>1</v>
      </c>
      <c r="N1745" s="12">
        <v>0</v>
      </c>
      <c r="O1745" s="12">
        <v>66</v>
      </c>
      <c r="P1745" s="12">
        <v>121</v>
      </c>
    </row>
    <row r="1746" spans="1:16" x14ac:dyDescent="0.2">
      <c r="A1746" s="12" t="s">
        <v>1777</v>
      </c>
      <c r="B1746" s="12">
        <v>2013</v>
      </c>
      <c r="C1746" s="12" t="s">
        <v>182</v>
      </c>
      <c r="D1746" s="12" t="s">
        <v>157</v>
      </c>
      <c r="E1746" s="12">
        <v>129</v>
      </c>
      <c r="F1746" s="12">
        <v>552</v>
      </c>
      <c r="G1746" s="12">
        <v>99</v>
      </c>
      <c r="H1746" s="12">
        <v>150</v>
      </c>
      <c r="I1746" s="12">
        <v>30</v>
      </c>
      <c r="J1746" s="12">
        <v>7</v>
      </c>
      <c r="K1746" s="12">
        <v>12</v>
      </c>
      <c r="L1746" s="12">
        <v>49</v>
      </c>
      <c r="M1746" s="12">
        <v>8</v>
      </c>
      <c r="N1746" s="12">
        <v>4</v>
      </c>
      <c r="O1746" s="12">
        <v>52</v>
      </c>
      <c r="P1746" s="12">
        <v>129</v>
      </c>
    </row>
    <row r="1747" spans="1:16" x14ac:dyDescent="0.2">
      <c r="A1747" s="12" t="s">
        <v>1301</v>
      </c>
      <c r="B1747" s="12">
        <v>2013</v>
      </c>
      <c r="C1747" s="12" t="s">
        <v>180</v>
      </c>
      <c r="D1747" s="12" t="s">
        <v>161</v>
      </c>
      <c r="E1747" s="12">
        <v>145</v>
      </c>
      <c r="F1747" s="12">
        <v>554</v>
      </c>
      <c r="G1747" s="12">
        <v>79</v>
      </c>
      <c r="H1747" s="12">
        <v>164</v>
      </c>
      <c r="I1747" s="12">
        <v>30</v>
      </c>
      <c r="J1747" s="12">
        <v>3</v>
      </c>
      <c r="K1747" s="12">
        <v>24</v>
      </c>
      <c r="L1747" s="12">
        <v>84</v>
      </c>
      <c r="M1747" s="12">
        <v>2</v>
      </c>
      <c r="N1747" s="12">
        <v>1</v>
      </c>
      <c r="O1747" s="12">
        <v>38</v>
      </c>
      <c r="P1747" s="12">
        <v>90</v>
      </c>
    </row>
    <row r="1748" spans="1:16" x14ac:dyDescent="0.2">
      <c r="A1748" s="12" t="s">
        <v>1443</v>
      </c>
      <c r="B1748" s="12">
        <v>2013</v>
      </c>
      <c r="C1748" s="12" t="s">
        <v>182</v>
      </c>
      <c r="D1748" s="12" t="s">
        <v>157</v>
      </c>
      <c r="E1748" s="12">
        <v>148</v>
      </c>
      <c r="F1748" s="12">
        <v>555</v>
      </c>
      <c r="G1748" s="12">
        <v>103</v>
      </c>
      <c r="H1748" s="12">
        <v>193</v>
      </c>
      <c r="I1748" s="12">
        <v>26</v>
      </c>
      <c r="J1748" s="12">
        <v>1</v>
      </c>
      <c r="K1748" s="12">
        <v>44</v>
      </c>
      <c r="L1748" s="12">
        <v>137</v>
      </c>
      <c r="M1748" s="12">
        <v>3</v>
      </c>
      <c r="N1748" s="12">
        <v>0</v>
      </c>
      <c r="O1748" s="12">
        <v>90</v>
      </c>
      <c r="P1748" s="12">
        <v>94</v>
      </c>
    </row>
    <row r="1749" spans="1:16" x14ac:dyDescent="0.2">
      <c r="A1749" s="12" t="s">
        <v>1701</v>
      </c>
      <c r="B1749" s="12">
        <v>2013</v>
      </c>
      <c r="C1749" s="12" t="s">
        <v>176</v>
      </c>
      <c r="D1749" s="12" t="s">
        <v>157</v>
      </c>
      <c r="E1749" s="12">
        <v>151</v>
      </c>
      <c r="F1749" s="12">
        <v>556</v>
      </c>
      <c r="G1749" s="12">
        <v>66</v>
      </c>
      <c r="H1749" s="12">
        <v>158</v>
      </c>
      <c r="I1749" s="12">
        <v>26</v>
      </c>
      <c r="J1749" s="12">
        <v>3</v>
      </c>
      <c r="K1749" s="12">
        <v>10</v>
      </c>
      <c r="L1749" s="12">
        <v>73</v>
      </c>
      <c r="M1749" s="12">
        <v>17</v>
      </c>
      <c r="N1749" s="12">
        <v>4</v>
      </c>
      <c r="O1749" s="12">
        <v>40</v>
      </c>
      <c r="P1749" s="12">
        <v>67</v>
      </c>
    </row>
    <row r="1750" spans="1:16" x14ac:dyDescent="0.2">
      <c r="A1750" s="12" t="s">
        <v>1746</v>
      </c>
      <c r="B1750" s="12">
        <v>2013</v>
      </c>
      <c r="C1750" s="12" t="s">
        <v>174</v>
      </c>
      <c r="D1750" s="12" t="s">
        <v>161</v>
      </c>
      <c r="E1750" s="12">
        <v>152</v>
      </c>
      <c r="F1750" s="12">
        <v>558</v>
      </c>
      <c r="G1750" s="12">
        <v>70</v>
      </c>
      <c r="H1750" s="12">
        <v>130</v>
      </c>
      <c r="I1750" s="12">
        <v>22</v>
      </c>
      <c r="J1750" s="12">
        <v>2</v>
      </c>
      <c r="K1750" s="12">
        <v>36</v>
      </c>
      <c r="L1750" s="12">
        <v>100</v>
      </c>
      <c r="M1750" s="12">
        <v>2</v>
      </c>
      <c r="N1750" s="12">
        <v>0</v>
      </c>
      <c r="O1750" s="12">
        <v>48</v>
      </c>
      <c r="P1750" s="12">
        <v>186</v>
      </c>
    </row>
    <row r="1751" spans="1:16" x14ac:dyDescent="0.2">
      <c r="A1751" s="12" t="s">
        <v>1900</v>
      </c>
      <c r="B1751" s="12">
        <v>2013</v>
      </c>
      <c r="C1751" s="12" t="s">
        <v>175</v>
      </c>
      <c r="D1751" s="12" t="s">
        <v>157</v>
      </c>
      <c r="E1751" s="12">
        <v>147</v>
      </c>
      <c r="F1751" s="12">
        <v>558</v>
      </c>
      <c r="G1751" s="12">
        <v>72</v>
      </c>
      <c r="H1751" s="12">
        <v>136</v>
      </c>
      <c r="I1751" s="12">
        <v>33</v>
      </c>
      <c r="J1751" s="12">
        <v>4</v>
      </c>
      <c r="K1751" s="12">
        <v>18</v>
      </c>
      <c r="L1751" s="12">
        <v>66</v>
      </c>
      <c r="M1751" s="12">
        <v>14</v>
      </c>
      <c r="N1751" s="12">
        <v>7</v>
      </c>
      <c r="O1751" s="12">
        <v>51</v>
      </c>
      <c r="P1751" s="12">
        <v>120</v>
      </c>
    </row>
    <row r="1752" spans="1:16" x14ac:dyDescent="0.2">
      <c r="A1752" s="12" t="s">
        <v>1635</v>
      </c>
      <c r="B1752" s="12">
        <v>2013</v>
      </c>
      <c r="C1752" s="12" t="s">
        <v>160</v>
      </c>
      <c r="D1752" s="12" t="s">
        <v>161</v>
      </c>
      <c r="E1752" s="12">
        <v>149</v>
      </c>
      <c r="F1752" s="12">
        <v>558</v>
      </c>
      <c r="G1752" s="12">
        <v>94</v>
      </c>
      <c r="H1752" s="12">
        <v>147</v>
      </c>
      <c r="I1752" s="12">
        <v>27</v>
      </c>
      <c r="J1752" s="12">
        <v>2</v>
      </c>
      <c r="K1752" s="12">
        <v>27</v>
      </c>
      <c r="L1752" s="12">
        <v>70</v>
      </c>
      <c r="M1752" s="12">
        <v>8</v>
      </c>
      <c r="N1752" s="12">
        <v>1</v>
      </c>
      <c r="O1752" s="12">
        <v>75</v>
      </c>
      <c r="P1752" s="12">
        <v>161</v>
      </c>
    </row>
    <row r="1753" spans="1:16" x14ac:dyDescent="0.2">
      <c r="A1753" s="12" t="s">
        <v>1848</v>
      </c>
      <c r="B1753" s="12">
        <v>2013</v>
      </c>
      <c r="C1753" s="12" t="s">
        <v>176</v>
      </c>
      <c r="D1753" s="12" t="s">
        <v>157</v>
      </c>
      <c r="E1753" s="12">
        <v>149</v>
      </c>
      <c r="F1753" s="12">
        <v>564</v>
      </c>
      <c r="G1753" s="12">
        <v>86</v>
      </c>
      <c r="H1753" s="12">
        <v>160</v>
      </c>
      <c r="I1753" s="12">
        <v>36</v>
      </c>
      <c r="J1753" s="12">
        <v>4</v>
      </c>
      <c r="K1753" s="12">
        <v>17</v>
      </c>
      <c r="L1753" s="12">
        <v>84</v>
      </c>
      <c r="M1753" s="12">
        <v>30</v>
      </c>
      <c r="N1753" s="12">
        <v>7</v>
      </c>
      <c r="O1753" s="12">
        <v>76</v>
      </c>
      <c r="P1753" s="12">
        <v>143</v>
      </c>
    </row>
    <row r="1754" spans="1:16" x14ac:dyDescent="0.2">
      <c r="A1754" s="12" t="s">
        <v>1827</v>
      </c>
      <c r="B1754" s="12">
        <v>2013</v>
      </c>
      <c r="C1754" s="12" t="s">
        <v>179</v>
      </c>
      <c r="D1754" s="12" t="s">
        <v>161</v>
      </c>
      <c r="E1754" s="12">
        <v>151</v>
      </c>
      <c r="F1754" s="12">
        <v>567</v>
      </c>
      <c r="G1754" s="12">
        <v>74</v>
      </c>
      <c r="H1754" s="12">
        <v>144</v>
      </c>
      <c r="I1754" s="12">
        <v>30</v>
      </c>
      <c r="J1754" s="12">
        <v>3</v>
      </c>
      <c r="K1754" s="12">
        <v>12</v>
      </c>
      <c r="L1754" s="12">
        <v>63</v>
      </c>
      <c r="M1754" s="12">
        <v>0</v>
      </c>
      <c r="N1754" s="12">
        <v>0</v>
      </c>
      <c r="O1754" s="12">
        <v>26</v>
      </c>
      <c r="P1754" s="12">
        <v>102</v>
      </c>
    </row>
    <row r="1755" spans="1:16" x14ac:dyDescent="0.2">
      <c r="A1755" s="12" t="s">
        <v>1543</v>
      </c>
      <c r="B1755" s="12">
        <v>2013</v>
      </c>
      <c r="C1755" s="12" t="s">
        <v>183</v>
      </c>
      <c r="D1755" s="12" t="s">
        <v>161</v>
      </c>
      <c r="E1755" s="12">
        <v>147</v>
      </c>
      <c r="F1755" s="12">
        <v>568</v>
      </c>
      <c r="G1755" s="12">
        <v>84</v>
      </c>
      <c r="H1755" s="12">
        <v>156</v>
      </c>
      <c r="I1755" s="12">
        <v>26</v>
      </c>
      <c r="J1755" s="12">
        <v>2</v>
      </c>
      <c r="K1755" s="12">
        <v>26</v>
      </c>
      <c r="L1755" s="12">
        <v>79</v>
      </c>
      <c r="M1755" s="12">
        <v>6</v>
      </c>
      <c r="N1755" s="12">
        <v>0</v>
      </c>
      <c r="O1755" s="12">
        <v>60</v>
      </c>
      <c r="P1755" s="12">
        <v>133</v>
      </c>
    </row>
    <row r="1756" spans="1:16" x14ac:dyDescent="0.2">
      <c r="A1756" s="12" t="s">
        <v>1510</v>
      </c>
      <c r="B1756" s="12">
        <v>2013</v>
      </c>
      <c r="C1756" s="12" t="s">
        <v>179</v>
      </c>
      <c r="D1756" s="12" t="s">
        <v>161</v>
      </c>
      <c r="E1756" s="12">
        <v>154</v>
      </c>
      <c r="F1756" s="12">
        <v>569</v>
      </c>
      <c r="G1756" s="12">
        <v>107</v>
      </c>
      <c r="H1756" s="12">
        <v>162</v>
      </c>
      <c r="I1756" s="12">
        <v>34</v>
      </c>
      <c r="J1756" s="12">
        <v>2</v>
      </c>
      <c r="K1756" s="12">
        <v>21</v>
      </c>
      <c r="L1756" s="12">
        <v>54</v>
      </c>
      <c r="M1756" s="12">
        <v>20</v>
      </c>
      <c r="N1756" s="12">
        <v>11</v>
      </c>
      <c r="O1756" s="12">
        <v>112</v>
      </c>
      <c r="P1756" s="12">
        <v>133</v>
      </c>
    </row>
    <row r="1757" spans="1:16" x14ac:dyDescent="0.2">
      <c r="A1757" s="12" t="s">
        <v>1610</v>
      </c>
      <c r="B1757" s="12">
        <v>2013</v>
      </c>
      <c r="C1757" s="12" t="s">
        <v>181</v>
      </c>
      <c r="D1757" s="12" t="s">
        <v>157</v>
      </c>
      <c r="E1757" s="12">
        <v>151</v>
      </c>
      <c r="F1757" s="12">
        <v>576</v>
      </c>
      <c r="G1757" s="12">
        <v>73</v>
      </c>
      <c r="H1757" s="12">
        <v>144</v>
      </c>
      <c r="I1757" s="12">
        <v>32</v>
      </c>
      <c r="J1757" s="12">
        <v>5</v>
      </c>
      <c r="K1757" s="12">
        <v>21</v>
      </c>
      <c r="L1757" s="12">
        <v>79</v>
      </c>
      <c r="M1757" s="12">
        <v>4</v>
      </c>
      <c r="N1757" s="12">
        <v>0</v>
      </c>
      <c r="O1757" s="12">
        <v>47</v>
      </c>
      <c r="P1757" s="12">
        <v>158</v>
      </c>
    </row>
    <row r="1758" spans="1:16" x14ac:dyDescent="0.2">
      <c r="A1758" s="12" t="s">
        <v>1601</v>
      </c>
      <c r="B1758" s="12">
        <v>2013</v>
      </c>
      <c r="C1758" s="12" t="s">
        <v>168</v>
      </c>
      <c r="D1758" s="12" t="s">
        <v>157</v>
      </c>
      <c r="E1758" s="12">
        <v>134</v>
      </c>
      <c r="F1758" s="12">
        <v>577</v>
      </c>
      <c r="G1758" s="12">
        <v>92</v>
      </c>
      <c r="H1758" s="12">
        <v>172</v>
      </c>
      <c r="I1758" s="12">
        <v>31</v>
      </c>
      <c r="J1758" s="12">
        <v>8</v>
      </c>
      <c r="K1758" s="12">
        <v>9</v>
      </c>
      <c r="L1758" s="12">
        <v>53</v>
      </c>
      <c r="M1758" s="12">
        <v>52</v>
      </c>
      <c r="N1758" s="12">
        <v>4</v>
      </c>
      <c r="O1758" s="12">
        <v>47</v>
      </c>
      <c r="P1758" s="12">
        <v>92</v>
      </c>
    </row>
    <row r="1759" spans="1:16" x14ac:dyDescent="0.2">
      <c r="A1759" s="12" t="s">
        <v>110</v>
      </c>
      <c r="B1759" s="12">
        <v>2013</v>
      </c>
      <c r="C1759" s="12" t="s">
        <v>170</v>
      </c>
      <c r="D1759" s="12" t="s">
        <v>157</v>
      </c>
      <c r="E1759" s="12">
        <v>158</v>
      </c>
      <c r="F1759" s="12">
        <v>579</v>
      </c>
      <c r="G1759" s="12">
        <v>89</v>
      </c>
      <c r="H1759" s="12">
        <v>174</v>
      </c>
      <c r="I1759" s="12">
        <v>37</v>
      </c>
      <c r="J1759" s="12">
        <v>3</v>
      </c>
      <c r="K1759" s="12">
        <v>24</v>
      </c>
      <c r="L1759" s="12">
        <v>93</v>
      </c>
      <c r="M1759" s="12">
        <v>5</v>
      </c>
      <c r="N1759" s="12">
        <v>2</v>
      </c>
      <c r="O1759" s="12">
        <v>76</v>
      </c>
      <c r="P1759" s="12">
        <v>110</v>
      </c>
    </row>
    <row r="1760" spans="1:16" x14ac:dyDescent="0.2">
      <c r="A1760" s="12" t="s">
        <v>1636</v>
      </c>
      <c r="B1760" s="12">
        <v>2013</v>
      </c>
      <c r="C1760" s="12" t="s">
        <v>179</v>
      </c>
      <c r="D1760" s="12" t="s">
        <v>161</v>
      </c>
      <c r="E1760" s="12">
        <v>162</v>
      </c>
      <c r="F1760" s="12">
        <v>581</v>
      </c>
      <c r="G1760" s="12">
        <v>101</v>
      </c>
      <c r="H1760" s="12">
        <v>177</v>
      </c>
      <c r="I1760" s="12">
        <v>30</v>
      </c>
      <c r="J1760" s="12">
        <v>3</v>
      </c>
      <c r="K1760" s="12">
        <v>24</v>
      </c>
      <c r="L1760" s="12">
        <v>73</v>
      </c>
      <c r="M1760" s="12">
        <v>6</v>
      </c>
      <c r="N1760" s="12">
        <v>3</v>
      </c>
      <c r="O1760" s="12">
        <v>135</v>
      </c>
      <c r="P1760" s="12">
        <v>138</v>
      </c>
    </row>
    <row r="1761" spans="1:16" x14ac:dyDescent="0.2">
      <c r="A1761" s="12" t="s">
        <v>1596</v>
      </c>
      <c r="B1761" s="12">
        <v>2013</v>
      </c>
      <c r="C1761" s="12" t="s">
        <v>178</v>
      </c>
      <c r="D1761" s="12" t="s">
        <v>157</v>
      </c>
      <c r="E1761" s="12">
        <v>162</v>
      </c>
      <c r="F1761" s="12">
        <v>582</v>
      </c>
      <c r="G1761" s="12">
        <v>62</v>
      </c>
      <c r="H1761" s="12">
        <v>168</v>
      </c>
      <c r="I1761" s="12">
        <v>27</v>
      </c>
      <c r="J1761" s="12">
        <v>0</v>
      </c>
      <c r="K1761" s="12">
        <v>15</v>
      </c>
      <c r="L1761" s="12">
        <v>82</v>
      </c>
      <c r="M1761" s="12">
        <v>0</v>
      </c>
      <c r="N1761" s="12">
        <v>0</v>
      </c>
      <c r="O1761" s="12">
        <v>79</v>
      </c>
      <c r="P1761" s="12">
        <v>102</v>
      </c>
    </row>
    <row r="1762" spans="1:16" x14ac:dyDescent="0.2">
      <c r="A1762" s="12" t="s">
        <v>1469</v>
      </c>
      <c r="B1762" s="12">
        <v>2013</v>
      </c>
      <c r="C1762" s="12" t="s">
        <v>177</v>
      </c>
      <c r="D1762" s="12" t="s">
        <v>161</v>
      </c>
      <c r="E1762" s="12">
        <v>157</v>
      </c>
      <c r="F1762" s="12">
        <v>583</v>
      </c>
      <c r="G1762" s="12">
        <v>69</v>
      </c>
      <c r="H1762" s="12">
        <v>171</v>
      </c>
      <c r="I1762" s="12">
        <v>32</v>
      </c>
      <c r="J1762" s="12">
        <v>0</v>
      </c>
      <c r="K1762" s="12">
        <v>22</v>
      </c>
      <c r="L1762" s="12">
        <v>100</v>
      </c>
      <c r="M1762" s="12">
        <v>1</v>
      </c>
      <c r="N1762" s="12">
        <v>0</v>
      </c>
      <c r="O1762" s="12">
        <v>47</v>
      </c>
      <c r="P1762" s="12">
        <v>98</v>
      </c>
    </row>
    <row r="1763" spans="1:16" x14ac:dyDescent="0.2">
      <c r="A1763" s="12" t="s">
        <v>1725</v>
      </c>
      <c r="B1763" s="12">
        <v>2013</v>
      </c>
      <c r="C1763" s="12" t="s">
        <v>174</v>
      </c>
      <c r="D1763" s="12" t="s">
        <v>161</v>
      </c>
      <c r="E1763" s="12">
        <v>157</v>
      </c>
      <c r="F1763" s="12">
        <v>583</v>
      </c>
      <c r="G1763" s="12">
        <v>97</v>
      </c>
      <c r="H1763" s="12">
        <v>185</v>
      </c>
      <c r="I1763" s="12">
        <v>38</v>
      </c>
      <c r="J1763" s="12">
        <v>5</v>
      </c>
      <c r="K1763" s="12">
        <v>21</v>
      </c>
      <c r="L1763" s="12">
        <v>84</v>
      </c>
      <c r="M1763" s="12">
        <v>27</v>
      </c>
      <c r="N1763" s="12">
        <v>10</v>
      </c>
      <c r="O1763" s="12">
        <v>78</v>
      </c>
      <c r="P1763" s="12">
        <v>101</v>
      </c>
    </row>
    <row r="1764" spans="1:16" x14ac:dyDescent="0.2">
      <c r="A1764" s="12" t="s">
        <v>106</v>
      </c>
      <c r="B1764" s="12">
        <v>2013</v>
      </c>
      <c r="C1764" s="12" t="s">
        <v>165</v>
      </c>
      <c r="D1764" s="12" t="s">
        <v>157</v>
      </c>
      <c r="E1764" s="12">
        <v>160</v>
      </c>
      <c r="F1764" s="12">
        <v>584</v>
      </c>
      <c r="G1764" s="12">
        <v>103</v>
      </c>
      <c r="H1764" s="12">
        <v>167</v>
      </c>
      <c r="I1764" s="12">
        <v>42</v>
      </c>
      <c r="J1764" s="12">
        <v>1</v>
      </c>
      <c r="K1764" s="12">
        <v>53</v>
      </c>
      <c r="L1764" s="12">
        <v>138</v>
      </c>
      <c r="M1764" s="12">
        <v>4</v>
      </c>
      <c r="N1764" s="12">
        <v>1</v>
      </c>
      <c r="O1764" s="12">
        <v>72</v>
      </c>
      <c r="P1764" s="12">
        <v>199</v>
      </c>
    </row>
    <row r="1765" spans="1:16" x14ac:dyDescent="0.2">
      <c r="A1765" s="12" t="s">
        <v>1940</v>
      </c>
      <c r="B1765" s="12">
        <v>2013</v>
      </c>
      <c r="C1765" s="12" t="s">
        <v>166</v>
      </c>
      <c r="D1765" s="12" t="s">
        <v>161</v>
      </c>
      <c r="E1765" s="12">
        <v>146</v>
      </c>
      <c r="F1765" s="12">
        <v>588</v>
      </c>
      <c r="G1765" s="12">
        <v>74</v>
      </c>
      <c r="H1765" s="12">
        <v>173</v>
      </c>
      <c r="I1765" s="12">
        <v>20</v>
      </c>
      <c r="J1765" s="12">
        <v>10</v>
      </c>
      <c r="K1765" s="12">
        <v>12</v>
      </c>
      <c r="L1765" s="12">
        <v>49</v>
      </c>
      <c r="M1765" s="12">
        <v>44</v>
      </c>
      <c r="N1765" s="12">
        <v>13</v>
      </c>
      <c r="O1765" s="12">
        <v>25</v>
      </c>
      <c r="P1765" s="12">
        <v>84</v>
      </c>
    </row>
    <row r="1766" spans="1:16" x14ac:dyDescent="0.2">
      <c r="A1766" s="12" t="s">
        <v>111</v>
      </c>
      <c r="B1766" s="12">
        <v>2013</v>
      </c>
      <c r="C1766" s="12" t="s">
        <v>181</v>
      </c>
      <c r="D1766" s="12" t="s">
        <v>157</v>
      </c>
      <c r="E1766" s="12">
        <v>157</v>
      </c>
      <c r="F1766" s="12">
        <v>589</v>
      </c>
      <c r="G1766" s="12">
        <v>109</v>
      </c>
      <c r="H1766" s="12">
        <v>190</v>
      </c>
      <c r="I1766" s="12">
        <v>39</v>
      </c>
      <c r="J1766" s="12">
        <v>9</v>
      </c>
      <c r="K1766" s="12">
        <v>27</v>
      </c>
      <c r="L1766" s="12">
        <v>97</v>
      </c>
      <c r="M1766" s="12">
        <v>33</v>
      </c>
      <c r="N1766" s="12">
        <v>7</v>
      </c>
      <c r="O1766" s="12">
        <v>110</v>
      </c>
      <c r="P1766" s="12">
        <v>136</v>
      </c>
    </row>
    <row r="1767" spans="1:16" x14ac:dyDescent="0.2">
      <c r="A1767" s="12" t="s">
        <v>1891</v>
      </c>
      <c r="B1767" s="12">
        <v>2013</v>
      </c>
      <c r="C1767" s="12" t="s">
        <v>166</v>
      </c>
      <c r="D1767" s="12" t="s">
        <v>161</v>
      </c>
      <c r="E1767" s="12">
        <v>155</v>
      </c>
      <c r="F1767" s="12">
        <v>597</v>
      </c>
      <c r="G1767" s="12">
        <v>80</v>
      </c>
      <c r="H1767" s="12">
        <v>171</v>
      </c>
      <c r="I1767" s="12">
        <v>20</v>
      </c>
      <c r="J1767" s="12">
        <v>3</v>
      </c>
      <c r="K1767" s="12">
        <v>8</v>
      </c>
      <c r="L1767" s="12">
        <v>37</v>
      </c>
      <c r="M1767" s="12">
        <v>20</v>
      </c>
      <c r="N1767" s="12">
        <v>12</v>
      </c>
      <c r="O1767" s="12">
        <v>55</v>
      </c>
      <c r="P1767" s="12">
        <v>40</v>
      </c>
    </row>
    <row r="1768" spans="1:16" x14ac:dyDescent="0.2">
      <c r="A1768" s="12" t="s">
        <v>1708</v>
      </c>
      <c r="B1768" s="12">
        <v>2013</v>
      </c>
      <c r="C1768" s="12" t="s">
        <v>183</v>
      </c>
      <c r="D1768" s="12" t="s">
        <v>161</v>
      </c>
      <c r="E1768" s="12">
        <v>158</v>
      </c>
      <c r="F1768" s="12">
        <v>600</v>
      </c>
      <c r="G1768" s="12">
        <v>77</v>
      </c>
      <c r="H1768" s="12">
        <v>168</v>
      </c>
      <c r="I1768" s="12">
        <v>38</v>
      </c>
      <c r="J1768" s="12">
        <v>3</v>
      </c>
      <c r="K1768" s="12">
        <v>20</v>
      </c>
      <c r="L1768" s="12">
        <v>80</v>
      </c>
      <c r="M1768" s="12">
        <v>21</v>
      </c>
      <c r="N1768" s="12">
        <v>6</v>
      </c>
      <c r="O1768" s="12">
        <v>43</v>
      </c>
      <c r="P1768" s="12">
        <v>145</v>
      </c>
    </row>
    <row r="1769" spans="1:16" x14ac:dyDescent="0.2">
      <c r="A1769" s="12" t="s">
        <v>1373</v>
      </c>
      <c r="B1769" s="12">
        <v>2013</v>
      </c>
      <c r="C1769" s="12" t="s">
        <v>186</v>
      </c>
      <c r="D1769" s="12" t="s">
        <v>161</v>
      </c>
      <c r="E1769" s="12">
        <v>160</v>
      </c>
      <c r="F1769" s="12">
        <v>600</v>
      </c>
      <c r="G1769" s="12">
        <v>65</v>
      </c>
      <c r="H1769" s="12">
        <v>151</v>
      </c>
      <c r="I1769" s="12">
        <v>36</v>
      </c>
      <c r="J1769" s="12">
        <v>2</v>
      </c>
      <c r="K1769" s="12">
        <v>6</v>
      </c>
      <c r="L1769" s="12">
        <v>39</v>
      </c>
      <c r="M1769" s="12">
        <v>22</v>
      </c>
      <c r="N1769" s="12">
        <v>6</v>
      </c>
      <c r="O1769" s="12">
        <v>59</v>
      </c>
      <c r="P1769" s="12">
        <v>93</v>
      </c>
    </row>
    <row r="1770" spans="1:16" x14ac:dyDescent="0.2">
      <c r="A1770" s="12" t="s">
        <v>1517</v>
      </c>
      <c r="B1770" s="12">
        <v>2013</v>
      </c>
      <c r="C1770" s="12" t="s">
        <v>165</v>
      </c>
      <c r="D1770" s="12" t="s">
        <v>157</v>
      </c>
      <c r="E1770" s="12">
        <v>159</v>
      </c>
      <c r="F1770" s="12">
        <v>601</v>
      </c>
      <c r="G1770" s="12">
        <v>66</v>
      </c>
      <c r="H1770" s="12">
        <v>158</v>
      </c>
      <c r="I1770" s="12">
        <v>27</v>
      </c>
      <c r="J1770" s="12">
        <v>0</v>
      </c>
      <c r="K1770" s="12">
        <v>25</v>
      </c>
      <c r="L1770" s="12">
        <v>76</v>
      </c>
      <c r="M1770" s="12">
        <v>2</v>
      </c>
      <c r="N1770" s="12">
        <v>1</v>
      </c>
      <c r="O1770" s="12">
        <v>38</v>
      </c>
      <c r="P1770" s="12">
        <v>73</v>
      </c>
    </row>
    <row r="1771" spans="1:16" x14ac:dyDescent="0.2">
      <c r="A1771" s="12" t="s">
        <v>1727</v>
      </c>
      <c r="B1771" s="12">
        <v>2013</v>
      </c>
      <c r="C1771" s="12" t="s">
        <v>169</v>
      </c>
      <c r="D1771" s="12" t="s">
        <v>161</v>
      </c>
      <c r="E1771" s="12">
        <v>156</v>
      </c>
      <c r="F1771" s="12">
        <v>601</v>
      </c>
      <c r="G1771" s="12">
        <v>79</v>
      </c>
      <c r="H1771" s="12">
        <v>161</v>
      </c>
      <c r="I1771" s="12">
        <v>43</v>
      </c>
      <c r="J1771" s="12">
        <v>4</v>
      </c>
      <c r="K1771" s="12">
        <v>10</v>
      </c>
      <c r="L1771" s="12">
        <v>48</v>
      </c>
      <c r="M1771" s="12">
        <v>10</v>
      </c>
      <c r="N1771" s="12">
        <v>10</v>
      </c>
      <c r="O1771" s="12">
        <v>48</v>
      </c>
      <c r="P1771" s="12">
        <v>100</v>
      </c>
    </row>
    <row r="1772" spans="1:16" x14ac:dyDescent="0.2">
      <c r="A1772" s="12" t="s">
        <v>1840</v>
      </c>
      <c r="B1772" s="12">
        <v>2013</v>
      </c>
      <c r="C1772" s="12" t="s">
        <v>169</v>
      </c>
      <c r="D1772" s="12" t="s">
        <v>161</v>
      </c>
      <c r="E1772" s="12">
        <v>160</v>
      </c>
      <c r="F1772" s="12">
        <v>602</v>
      </c>
      <c r="G1772" s="12">
        <v>103</v>
      </c>
      <c r="H1772" s="12">
        <v>182</v>
      </c>
      <c r="I1772" s="12">
        <v>36</v>
      </c>
      <c r="J1772" s="12">
        <v>3</v>
      </c>
      <c r="K1772" s="12">
        <v>36</v>
      </c>
      <c r="L1772" s="12">
        <v>125</v>
      </c>
      <c r="M1772" s="12">
        <v>15</v>
      </c>
      <c r="N1772" s="12">
        <v>7</v>
      </c>
      <c r="O1772" s="12">
        <v>99</v>
      </c>
      <c r="P1772" s="12">
        <v>145</v>
      </c>
    </row>
    <row r="1773" spans="1:16" x14ac:dyDescent="0.2">
      <c r="A1773" s="12" t="s">
        <v>1573</v>
      </c>
      <c r="B1773" s="12">
        <v>2013</v>
      </c>
      <c r="C1773" s="12" t="s">
        <v>159</v>
      </c>
      <c r="D1773" s="12" t="s">
        <v>157</v>
      </c>
      <c r="E1773" s="12">
        <v>156</v>
      </c>
      <c r="F1773" s="12">
        <v>602</v>
      </c>
      <c r="G1773" s="12">
        <v>64</v>
      </c>
      <c r="H1773" s="12">
        <v>167</v>
      </c>
      <c r="I1773" s="12">
        <v>34</v>
      </c>
      <c r="J1773" s="12">
        <v>0</v>
      </c>
      <c r="K1773" s="12">
        <v>23</v>
      </c>
      <c r="L1773" s="12">
        <v>80</v>
      </c>
      <c r="M1773" s="12">
        <v>0</v>
      </c>
      <c r="N1773" s="12">
        <v>0</v>
      </c>
      <c r="O1773" s="12">
        <v>49</v>
      </c>
      <c r="P1773" s="12">
        <v>114</v>
      </c>
    </row>
    <row r="1774" spans="1:16" x14ac:dyDescent="0.2">
      <c r="A1774" s="12" t="s">
        <v>1672</v>
      </c>
      <c r="B1774" s="12">
        <v>2013</v>
      </c>
      <c r="C1774" s="12" t="s">
        <v>170</v>
      </c>
      <c r="D1774" s="12" t="s">
        <v>157</v>
      </c>
      <c r="E1774" s="12">
        <v>154</v>
      </c>
      <c r="F1774" s="12">
        <v>603</v>
      </c>
      <c r="G1774" s="12">
        <v>80</v>
      </c>
      <c r="H1774" s="12">
        <v>175</v>
      </c>
      <c r="I1774" s="12">
        <v>45</v>
      </c>
      <c r="J1774" s="12">
        <v>2</v>
      </c>
      <c r="K1774" s="12">
        <v>15</v>
      </c>
      <c r="L1774" s="12">
        <v>75</v>
      </c>
      <c r="M1774" s="12">
        <v>1</v>
      </c>
      <c r="N1774" s="12">
        <v>0</v>
      </c>
      <c r="O1774" s="12">
        <v>50</v>
      </c>
      <c r="P1774" s="12">
        <v>91</v>
      </c>
    </row>
    <row r="1775" spans="1:16" x14ac:dyDescent="0.2">
      <c r="A1775" s="12" t="s">
        <v>1508</v>
      </c>
      <c r="B1775" s="12">
        <v>2013</v>
      </c>
      <c r="C1775" s="12" t="s">
        <v>171</v>
      </c>
      <c r="D1775" s="12" t="s">
        <v>157</v>
      </c>
      <c r="E1775" s="12">
        <v>160</v>
      </c>
      <c r="F1775" s="12">
        <v>605</v>
      </c>
      <c r="G1775" s="12">
        <v>81</v>
      </c>
      <c r="H1775" s="12">
        <v>190</v>
      </c>
      <c r="I1775" s="12">
        <v>41</v>
      </c>
      <c r="J1775" s="12">
        <v>0</v>
      </c>
      <c r="K1775" s="12">
        <v>27</v>
      </c>
      <c r="L1775" s="12">
        <v>107</v>
      </c>
      <c r="M1775" s="12">
        <v>7</v>
      </c>
      <c r="N1775" s="12">
        <v>1</v>
      </c>
      <c r="O1775" s="12">
        <v>65</v>
      </c>
      <c r="P1775" s="12">
        <v>85</v>
      </c>
    </row>
    <row r="1776" spans="1:16" x14ac:dyDescent="0.2">
      <c r="A1776" s="12" t="s">
        <v>1427</v>
      </c>
      <c r="B1776" s="12">
        <v>2013</v>
      </c>
      <c r="C1776" s="12" t="s">
        <v>182</v>
      </c>
      <c r="D1776" s="12" t="s">
        <v>157</v>
      </c>
      <c r="E1776" s="12">
        <v>159</v>
      </c>
      <c r="F1776" s="12">
        <v>605</v>
      </c>
      <c r="G1776" s="12">
        <v>68</v>
      </c>
      <c r="H1776" s="12">
        <v>182</v>
      </c>
      <c r="I1776" s="12">
        <v>36</v>
      </c>
      <c r="J1776" s="12">
        <v>0</v>
      </c>
      <c r="K1776" s="12">
        <v>14</v>
      </c>
      <c r="L1776" s="12">
        <v>83</v>
      </c>
      <c r="M1776" s="12">
        <v>0</v>
      </c>
      <c r="N1776" s="12">
        <v>2</v>
      </c>
      <c r="O1776" s="12">
        <v>54</v>
      </c>
      <c r="P1776" s="12">
        <v>62</v>
      </c>
    </row>
    <row r="1777" spans="1:16" x14ac:dyDescent="0.2">
      <c r="A1777" s="12" t="s">
        <v>1341</v>
      </c>
      <c r="B1777" s="12">
        <v>2013</v>
      </c>
      <c r="C1777" s="12" t="s">
        <v>182</v>
      </c>
      <c r="D1777" s="12" t="s">
        <v>157</v>
      </c>
      <c r="E1777" s="12">
        <v>144</v>
      </c>
      <c r="F1777" s="12">
        <v>606</v>
      </c>
      <c r="G1777" s="12">
        <v>90</v>
      </c>
      <c r="H1777" s="12">
        <v>184</v>
      </c>
      <c r="I1777" s="12">
        <v>37</v>
      </c>
      <c r="J1777" s="12">
        <v>5</v>
      </c>
      <c r="K1777" s="12">
        <v>17</v>
      </c>
      <c r="L1777" s="12">
        <v>84</v>
      </c>
      <c r="M1777" s="12">
        <v>3</v>
      </c>
      <c r="N1777" s="12">
        <v>2</v>
      </c>
      <c r="O1777" s="12">
        <v>26</v>
      </c>
      <c r="P1777" s="12">
        <v>113</v>
      </c>
    </row>
    <row r="1778" spans="1:16" x14ac:dyDescent="0.2">
      <c r="A1778" s="12" t="s">
        <v>1430</v>
      </c>
      <c r="B1778" s="12">
        <v>2013</v>
      </c>
      <c r="C1778" s="12" t="s">
        <v>179</v>
      </c>
      <c r="D1778" s="12" t="s">
        <v>161</v>
      </c>
      <c r="E1778" s="12">
        <v>151</v>
      </c>
      <c r="F1778" s="12">
        <v>606</v>
      </c>
      <c r="G1778" s="12">
        <v>80</v>
      </c>
      <c r="H1778" s="12">
        <v>158</v>
      </c>
      <c r="I1778" s="12">
        <v>24</v>
      </c>
      <c r="J1778" s="12">
        <v>2</v>
      </c>
      <c r="K1778" s="12">
        <v>18</v>
      </c>
      <c r="L1778" s="12">
        <v>103</v>
      </c>
      <c r="M1778" s="12">
        <v>5</v>
      </c>
      <c r="N1778" s="12">
        <v>3</v>
      </c>
      <c r="O1778" s="12">
        <v>39</v>
      </c>
      <c r="P1778" s="12">
        <v>98</v>
      </c>
    </row>
    <row r="1779" spans="1:16" x14ac:dyDescent="0.2">
      <c r="A1779" s="12" t="s">
        <v>1874</v>
      </c>
      <c r="B1779" s="12">
        <v>2013</v>
      </c>
      <c r="C1779" s="12" t="s">
        <v>162</v>
      </c>
      <c r="D1779" s="12" t="s">
        <v>161</v>
      </c>
      <c r="E1779" s="12">
        <v>160</v>
      </c>
      <c r="F1779" s="12">
        <v>606</v>
      </c>
      <c r="G1779" s="12">
        <v>71</v>
      </c>
      <c r="H1779" s="12">
        <v>141</v>
      </c>
      <c r="I1779" s="12">
        <v>40</v>
      </c>
      <c r="J1779" s="12">
        <v>2</v>
      </c>
      <c r="K1779" s="12">
        <v>23</v>
      </c>
      <c r="L1779" s="12">
        <v>80</v>
      </c>
      <c r="M1779" s="12">
        <v>6</v>
      </c>
      <c r="N1779" s="12">
        <v>5</v>
      </c>
      <c r="O1779" s="12">
        <v>76</v>
      </c>
      <c r="P1779" s="12">
        <v>127</v>
      </c>
    </row>
    <row r="1780" spans="1:16" x14ac:dyDescent="0.2">
      <c r="A1780" s="12" t="s">
        <v>1942</v>
      </c>
      <c r="B1780" s="12">
        <v>2013</v>
      </c>
      <c r="C1780" s="12" t="s">
        <v>160</v>
      </c>
      <c r="D1780" s="12" t="s">
        <v>161</v>
      </c>
      <c r="E1780" s="12">
        <v>157</v>
      </c>
      <c r="F1780" s="12">
        <v>606</v>
      </c>
      <c r="G1780" s="12">
        <v>76</v>
      </c>
      <c r="H1780" s="12">
        <v>150</v>
      </c>
      <c r="I1780" s="12">
        <v>27</v>
      </c>
      <c r="J1780" s="12">
        <v>6</v>
      </c>
      <c r="K1780" s="12">
        <v>17</v>
      </c>
      <c r="L1780" s="12">
        <v>59</v>
      </c>
      <c r="M1780" s="12">
        <v>6</v>
      </c>
      <c r="N1780" s="12">
        <v>5</v>
      </c>
      <c r="O1780" s="12">
        <v>40</v>
      </c>
      <c r="P1780" s="12">
        <v>55</v>
      </c>
    </row>
    <row r="1781" spans="1:16" x14ac:dyDescent="0.2">
      <c r="A1781" s="12" t="s">
        <v>1599</v>
      </c>
      <c r="B1781" s="12">
        <v>2013</v>
      </c>
      <c r="C1781" s="12" t="s">
        <v>156</v>
      </c>
      <c r="D1781" s="12" t="s">
        <v>157</v>
      </c>
      <c r="E1781" s="12">
        <v>153</v>
      </c>
      <c r="F1781" s="12">
        <v>607</v>
      </c>
      <c r="G1781" s="12">
        <v>84</v>
      </c>
      <c r="H1781" s="12">
        <v>160</v>
      </c>
      <c r="I1781" s="12">
        <v>27</v>
      </c>
      <c r="J1781" s="12">
        <v>4</v>
      </c>
      <c r="K1781" s="12">
        <v>17</v>
      </c>
      <c r="L1781" s="12">
        <v>62</v>
      </c>
      <c r="M1781" s="12">
        <v>20</v>
      </c>
      <c r="N1781" s="12">
        <v>8</v>
      </c>
      <c r="O1781" s="12">
        <v>50</v>
      </c>
      <c r="P1781" s="12">
        <v>147</v>
      </c>
    </row>
    <row r="1782" spans="1:16" x14ac:dyDescent="0.2">
      <c r="A1782" s="12" t="s">
        <v>1654</v>
      </c>
      <c r="B1782" s="12">
        <v>2013</v>
      </c>
      <c r="C1782" s="12" t="s">
        <v>178</v>
      </c>
      <c r="D1782" s="12" t="s">
        <v>157</v>
      </c>
      <c r="E1782" s="12">
        <v>158</v>
      </c>
      <c r="F1782" s="12">
        <v>607</v>
      </c>
      <c r="G1782" s="12">
        <v>57</v>
      </c>
      <c r="H1782" s="12">
        <v>142</v>
      </c>
      <c r="I1782" s="12">
        <v>20</v>
      </c>
      <c r="J1782" s="12">
        <v>4</v>
      </c>
      <c r="K1782" s="12">
        <v>4</v>
      </c>
      <c r="L1782" s="12">
        <v>52</v>
      </c>
      <c r="M1782" s="12">
        <v>22</v>
      </c>
      <c r="N1782" s="12">
        <v>0</v>
      </c>
      <c r="O1782" s="12">
        <v>19</v>
      </c>
      <c r="P1782" s="12">
        <v>84</v>
      </c>
    </row>
    <row r="1783" spans="1:16" x14ac:dyDescent="0.2">
      <c r="A1783" s="12" t="s">
        <v>1579</v>
      </c>
      <c r="B1783" s="12">
        <v>2013</v>
      </c>
      <c r="C1783" s="12" t="s">
        <v>169</v>
      </c>
      <c r="D1783" s="12" t="s">
        <v>161</v>
      </c>
      <c r="E1783" s="12">
        <v>155</v>
      </c>
      <c r="F1783" s="12">
        <v>609</v>
      </c>
      <c r="G1783" s="12">
        <v>70</v>
      </c>
      <c r="H1783" s="12">
        <v>172</v>
      </c>
      <c r="I1783" s="12">
        <v>36</v>
      </c>
      <c r="J1783" s="12">
        <v>2</v>
      </c>
      <c r="K1783" s="12">
        <v>14</v>
      </c>
      <c r="L1783" s="12">
        <v>82</v>
      </c>
      <c r="M1783" s="12">
        <v>3</v>
      </c>
      <c r="N1783" s="12">
        <v>5</v>
      </c>
      <c r="O1783" s="12">
        <v>47</v>
      </c>
      <c r="P1783" s="12">
        <v>53</v>
      </c>
    </row>
    <row r="1784" spans="1:16" x14ac:dyDescent="0.2">
      <c r="A1784" s="12" t="s">
        <v>1687</v>
      </c>
      <c r="B1784" s="12">
        <v>2013</v>
      </c>
      <c r="C1784" s="12" t="s">
        <v>183</v>
      </c>
      <c r="D1784" s="12" t="s">
        <v>161</v>
      </c>
      <c r="E1784" s="12">
        <v>153</v>
      </c>
      <c r="F1784" s="12">
        <v>610</v>
      </c>
      <c r="G1784" s="12">
        <v>75</v>
      </c>
      <c r="H1784" s="12">
        <v>170</v>
      </c>
      <c r="I1784" s="12">
        <v>28</v>
      </c>
      <c r="J1784" s="12">
        <v>11</v>
      </c>
      <c r="K1784" s="12">
        <v>4</v>
      </c>
      <c r="L1784" s="12">
        <v>47</v>
      </c>
      <c r="M1784" s="12">
        <v>20</v>
      </c>
      <c r="N1784" s="12">
        <v>6</v>
      </c>
      <c r="O1784" s="12">
        <v>42</v>
      </c>
      <c r="P1784" s="12">
        <v>77</v>
      </c>
    </row>
    <row r="1785" spans="1:16" x14ac:dyDescent="0.2">
      <c r="A1785" s="12" t="s">
        <v>1591</v>
      </c>
      <c r="B1785" s="12">
        <v>2013</v>
      </c>
      <c r="C1785" s="12" t="s">
        <v>167</v>
      </c>
      <c r="D1785" s="12" t="s">
        <v>157</v>
      </c>
      <c r="E1785" s="12">
        <v>157</v>
      </c>
      <c r="F1785" s="12">
        <v>612</v>
      </c>
      <c r="G1785" s="12">
        <v>77</v>
      </c>
      <c r="H1785" s="12">
        <v>168</v>
      </c>
      <c r="I1785" s="12">
        <v>36</v>
      </c>
      <c r="J1785" s="12">
        <v>3</v>
      </c>
      <c r="K1785" s="12">
        <v>12</v>
      </c>
      <c r="L1785" s="12">
        <v>71</v>
      </c>
      <c r="M1785" s="12">
        <v>11</v>
      </c>
      <c r="N1785" s="12">
        <v>3</v>
      </c>
      <c r="O1785" s="12">
        <v>72</v>
      </c>
      <c r="P1785" s="12">
        <v>91</v>
      </c>
    </row>
    <row r="1786" spans="1:16" x14ac:dyDescent="0.2">
      <c r="A1786" s="12" t="s">
        <v>1671</v>
      </c>
      <c r="B1786" s="12">
        <v>2013</v>
      </c>
      <c r="C1786" s="12" t="s">
        <v>167</v>
      </c>
      <c r="D1786" s="12" t="s">
        <v>157</v>
      </c>
      <c r="E1786" s="12">
        <v>160</v>
      </c>
      <c r="F1786" s="12">
        <v>614</v>
      </c>
      <c r="G1786" s="12">
        <v>91</v>
      </c>
      <c r="H1786" s="12">
        <v>165</v>
      </c>
      <c r="I1786" s="12">
        <v>39</v>
      </c>
      <c r="J1786" s="12">
        <v>3</v>
      </c>
      <c r="K1786" s="12">
        <v>32</v>
      </c>
      <c r="L1786" s="12">
        <v>88</v>
      </c>
      <c r="M1786" s="12">
        <v>1</v>
      </c>
      <c r="N1786" s="12">
        <v>0</v>
      </c>
      <c r="O1786" s="12">
        <v>70</v>
      </c>
      <c r="P1786" s="12">
        <v>162</v>
      </c>
    </row>
    <row r="1787" spans="1:16" x14ac:dyDescent="0.2">
      <c r="A1787" s="12" t="s">
        <v>1883</v>
      </c>
      <c r="B1787" s="12">
        <v>2013</v>
      </c>
      <c r="C1787" s="12" t="s">
        <v>159</v>
      </c>
      <c r="D1787" s="12" t="s">
        <v>157</v>
      </c>
      <c r="E1787" s="12">
        <v>160</v>
      </c>
      <c r="F1787" s="12">
        <v>615</v>
      </c>
      <c r="G1787" s="12">
        <v>79</v>
      </c>
      <c r="H1787" s="12">
        <v>160</v>
      </c>
      <c r="I1787" s="12">
        <v>32</v>
      </c>
      <c r="J1787" s="12">
        <v>2</v>
      </c>
      <c r="K1787" s="12">
        <v>22</v>
      </c>
      <c r="L1787" s="12">
        <v>69</v>
      </c>
      <c r="M1787" s="12">
        <v>9</v>
      </c>
      <c r="N1787" s="12">
        <v>3</v>
      </c>
      <c r="O1787" s="12">
        <v>68</v>
      </c>
      <c r="P1787" s="12">
        <v>122</v>
      </c>
    </row>
    <row r="1788" spans="1:16" x14ac:dyDescent="0.2">
      <c r="A1788" s="12" t="s">
        <v>1696</v>
      </c>
      <c r="B1788" s="12">
        <v>2013</v>
      </c>
      <c r="C1788" s="12" t="s">
        <v>184</v>
      </c>
      <c r="D1788" s="12" t="s">
        <v>157</v>
      </c>
      <c r="E1788" s="12">
        <v>156</v>
      </c>
      <c r="F1788" s="12">
        <v>620</v>
      </c>
      <c r="G1788" s="12">
        <v>91</v>
      </c>
      <c r="H1788" s="12">
        <v>168</v>
      </c>
      <c r="I1788" s="12">
        <v>17</v>
      </c>
      <c r="J1788" s="12">
        <v>4</v>
      </c>
      <c r="K1788" s="12">
        <v>4</v>
      </c>
      <c r="L1788" s="12">
        <v>67</v>
      </c>
      <c r="M1788" s="12">
        <v>42</v>
      </c>
      <c r="N1788" s="12">
        <v>8</v>
      </c>
      <c r="O1788" s="12">
        <v>52</v>
      </c>
      <c r="P1788" s="12">
        <v>97</v>
      </c>
    </row>
    <row r="1789" spans="1:16" x14ac:dyDescent="0.2">
      <c r="A1789" s="12" t="s">
        <v>1806</v>
      </c>
      <c r="B1789" s="12">
        <v>2013</v>
      </c>
      <c r="C1789" s="12" t="s">
        <v>181</v>
      </c>
      <c r="D1789" s="12" t="s">
        <v>157</v>
      </c>
      <c r="E1789" s="12">
        <v>159</v>
      </c>
      <c r="F1789" s="12">
        <v>620</v>
      </c>
      <c r="G1789" s="12">
        <v>85</v>
      </c>
      <c r="H1789" s="12">
        <v>145</v>
      </c>
      <c r="I1789" s="12">
        <v>30</v>
      </c>
      <c r="J1789" s="12">
        <v>2</v>
      </c>
      <c r="K1789" s="12">
        <v>34</v>
      </c>
      <c r="L1789" s="12">
        <v>100</v>
      </c>
      <c r="M1789" s="12">
        <v>5</v>
      </c>
      <c r="N1789" s="12">
        <v>2</v>
      </c>
      <c r="O1789" s="12">
        <v>54</v>
      </c>
      <c r="P1789" s="12">
        <v>184</v>
      </c>
    </row>
    <row r="1790" spans="1:16" x14ac:dyDescent="0.2">
      <c r="A1790" s="12" t="s">
        <v>1846</v>
      </c>
      <c r="B1790" s="12">
        <v>2013</v>
      </c>
      <c r="C1790" s="12" t="s">
        <v>178</v>
      </c>
      <c r="D1790" s="12" t="s">
        <v>157</v>
      </c>
      <c r="E1790" s="12">
        <v>159</v>
      </c>
      <c r="F1790" s="12">
        <v>623</v>
      </c>
      <c r="G1790" s="12">
        <v>86</v>
      </c>
      <c r="H1790" s="12">
        <v>188</v>
      </c>
      <c r="I1790" s="12">
        <v>34</v>
      </c>
      <c r="J1790" s="12">
        <v>3</v>
      </c>
      <c r="K1790" s="12">
        <v>17</v>
      </c>
      <c r="L1790" s="12">
        <v>79</v>
      </c>
      <c r="M1790" s="12">
        <v>11</v>
      </c>
      <c r="N1790" s="12">
        <v>4</v>
      </c>
      <c r="O1790" s="12">
        <v>51</v>
      </c>
      <c r="P1790" s="12">
        <v>100</v>
      </c>
    </row>
    <row r="1791" spans="1:16" x14ac:dyDescent="0.2">
      <c r="A1791" s="12" t="s">
        <v>1513</v>
      </c>
      <c r="B1791" s="12">
        <v>2013</v>
      </c>
      <c r="C1791" s="12" t="s">
        <v>182</v>
      </c>
      <c r="D1791" s="12" t="s">
        <v>157</v>
      </c>
      <c r="E1791" s="12">
        <v>162</v>
      </c>
      <c r="F1791" s="12">
        <v>624</v>
      </c>
      <c r="G1791" s="12">
        <v>82</v>
      </c>
      <c r="H1791" s="12">
        <v>174</v>
      </c>
      <c r="I1791" s="12">
        <v>36</v>
      </c>
      <c r="J1791" s="12">
        <v>0</v>
      </c>
      <c r="K1791" s="12">
        <v>25</v>
      </c>
      <c r="L1791" s="12">
        <v>106</v>
      </c>
      <c r="M1791" s="12">
        <v>1</v>
      </c>
      <c r="N1791" s="12">
        <v>1</v>
      </c>
      <c r="O1791" s="12">
        <v>75</v>
      </c>
      <c r="P1791" s="12">
        <v>117</v>
      </c>
    </row>
    <row r="1792" spans="1:16" x14ac:dyDescent="0.2">
      <c r="A1792" s="12" t="s">
        <v>1814</v>
      </c>
      <c r="B1792" s="12">
        <v>2013</v>
      </c>
      <c r="C1792" s="12" t="s">
        <v>158</v>
      </c>
      <c r="D1792" s="12" t="s">
        <v>157</v>
      </c>
      <c r="E1792" s="12">
        <v>152</v>
      </c>
      <c r="F1792" s="12">
        <v>626</v>
      </c>
      <c r="G1792" s="12">
        <v>64</v>
      </c>
      <c r="H1792" s="12">
        <v>177</v>
      </c>
      <c r="I1792" s="12">
        <v>31</v>
      </c>
      <c r="J1792" s="12">
        <v>2</v>
      </c>
      <c r="K1792" s="12">
        <v>5</v>
      </c>
      <c r="L1792" s="12">
        <v>52</v>
      </c>
      <c r="M1792" s="12">
        <v>35</v>
      </c>
      <c r="N1792" s="12">
        <v>13</v>
      </c>
      <c r="O1792" s="12">
        <v>32</v>
      </c>
      <c r="P1792" s="12">
        <v>85</v>
      </c>
    </row>
    <row r="1793" spans="1:16" x14ac:dyDescent="0.2">
      <c r="A1793" s="12" t="s">
        <v>1644</v>
      </c>
      <c r="B1793" s="12">
        <v>2013</v>
      </c>
      <c r="C1793" s="12" t="s">
        <v>179</v>
      </c>
      <c r="D1793" s="12" t="s">
        <v>161</v>
      </c>
      <c r="E1793" s="12">
        <v>160</v>
      </c>
      <c r="F1793" s="12">
        <v>626</v>
      </c>
      <c r="G1793" s="12">
        <v>89</v>
      </c>
      <c r="H1793" s="12">
        <v>164</v>
      </c>
      <c r="I1793" s="12">
        <v>43</v>
      </c>
      <c r="J1793" s="12">
        <v>1</v>
      </c>
      <c r="K1793" s="12">
        <v>30</v>
      </c>
      <c r="L1793" s="12">
        <v>109</v>
      </c>
      <c r="M1793" s="12">
        <v>7</v>
      </c>
      <c r="N1793" s="12">
        <v>3</v>
      </c>
      <c r="O1793" s="12">
        <v>63</v>
      </c>
      <c r="P1793" s="12">
        <v>185</v>
      </c>
    </row>
    <row r="1794" spans="1:16" x14ac:dyDescent="0.2">
      <c r="A1794" s="12" t="s">
        <v>1819</v>
      </c>
      <c r="B1794" s="12">
        <v>2013</v>
      </c>
      <c r="C1794" s="12" t="s">
        <v>180</v>
      </c>
      <c r="D1794" s="12" t="s">
        <v>161</v>
      </c>
      <c r="E1794" s="12">
        <v>157</v>
      </c>
      <c r="F1794" s="12">
        <v>626</v>
      </c>
      <c r="G1794" s="12">
        <v>126</v>
      </c>
      <c r="H1794" s="12">
        <v>199</v>
      </c>
      <c r="I1794" s="12">
        <v>55</v>
      </c>
      <c r="J1794" s="12">
        <v>7</v>
      </c>
      <c r="K1794" s="12">
        <v>11</v>
      </c>
      <c r="L1794" s="12">
        <v>78</v>
      </c>
      <c r="M1794" s="12">
        <v>3</v>
      </c>
      <c r="N1794" s="12">
        <v>3</v>
      </c>
      <c r="O1794" s="12">
        <v>72</v>
      </c>
      <c r="P1794" s="12">
        <v>98</v>
      </c>
    </row>
    <row r="1795" spans="1:16" x14ac:dyDescent="0.2">
      <c r="A1795" s="12" t="s">
        <v>1624</v>
      </c>
      <c r="B1795" s="12">
        <v>2013</v>
      </c>
      <c r="C1795" s="12" t="s">
        <v>185</v>
      </c>
      <c r="D1795" s="12" t="s">
        <v>161</v>
      </c>
      <c r="E1795" s="12">
        <v>162</v>
      </c>
      <c r="F1795" s="12">
        <v>629</v>
      </c>
      <c r="G1795" s="12">
        <v>91</v>
      </c>
      <c r="H1795" s="12">
        <v>178</v>
      </c>
      <c r="I1795" s="12">
        <v>35</v>
      </c>
      <c r="J1795" s="12">
        <v>5</v>
      </c>
      <c r="K1795" s="12">
        <v>27</v>
      </c>
      <c r="L1795" s="12">
        <v>99</v>
      </c>
      <c r="M1795" s="12">
        <v>22</v>
      </c>
      <c r="N1795" s="12">
        <v>3</v>
      </c>
      <c r="O1795" s="12">
        <v>52</v>
      </c>
      <c r="P1795" s="12">
        <v>115</v>
      </c>
    </row>
    <row r="1796" spans="1:16" x14ac:dyDescent="0.2">
      <c r="A1796" s="12" t="s">
        <v>1300</v>
      </c>
      <c r="B1796" s="12">
        <v>2013</v>
      </c>
      <c r="C1796" s="12" t="s">
        <v>184</v>
      </c>
      <c r="D1796" s="12" t="s">
        <v>157</v>
      </c>
      <c r="E1796" s="12">
        <v>161</v>
      </c>
      <c r="F1796" s="12">
        <v>631</v>
      </c>
      <c r="G1796" s="12">
        <v>88</v>
      </c>
      <c r="H1796" s="12">
        <v>199</v>
      </c>
      <c r="I1796" s="12">
        <v>32</v>
      </c>
      <c r="J1796" s="12">
        <v>0</v>
      </c>
      <c r="K1796" s="12">
        <v>30</v>
      </c>
      <c r="L1796" s="12">
        <v>92</v>
      </c>
      <c r="M1796" s="12">
        <v>1</v>
      </c>
      <c r="N1796" s="12">
        <v>0</v>
      </c>
      <c r="O1796" s="12">
        <v>50</v>
      </c>
      <c r="P1796" s="12">
        <v>78</v>
      </c>
    </row>
    <row r="1797" spans="1:16" x14ac:dyDescent="0.2">
      <c r="A1797" s="12" t="s">
        <v>1609</v>
      </c>
      <c r="B1797" s="12">
        <v>2013</v>
      </c>
      <c r="C1797" s="12" t="s">
        <v>178</v>
      </c>
      <c r="D1797" s="12" t="s">
        <v>157</v>
      </c>
      <c r="E1797" s="12">
        <v>156</v>
      </c>
      <c r="F1797" s="12">
        <v>633</v>
      </c>
      <c r="G1797" s="12">
        <v>90</v>
      </c>
      <c r="H1797" s="12">
        <v>168</v>
      </c>
      <c r="I1797" s="12">
        <v>27</v>
      </c>
      <c r="J1797" s="12">
        <v>6</v>
      </c>
      <c r="K1797" s="12">
        <v>20</v>
      </c>
      <c r="L1797" s="12">
        <v>81</v>
      </c>
      <c r="M1797" s="12">
        <v>11</v>
      </c>
      <c r="N1797" s="12">
        <v>3</v>
      </c>
      <c r="O1797" s="12">
        <v>52</v>
      </c>
      <c r="P1797" s="12">
        <v>141</v>
      </c>
    </row>
    <row r="1798" spans="1:16" x14ac:dyDescent="0.2">
      <c r="A1798" s="12" t="s">
        <v>1568</v>
      </c>
      <c r="B1798" s="12">
        <v>2013</v>
      </c>
      <c r="C1798" s="12" t="s">
        <v>165</v>
      </c>
      <c r="D1798" s="12" t="s">
        <v>157</v>
      </c>
      <c r="E1798" s="12">
        <v>160</v>
      </c>
      <c r="F1798" s="12">
        <v>634</v>
      </c>
      <c r="G1798" s="12">
        <v>89</v>
      </c>
      <c r="H1798" s="12">
        <v>172</v>
      </c>
      <c r="I1798" s="12">
        <v>24</v>
      </c>
      <c r="J1798" s="12">
        <v>0</v>
      </c>
      <c r="K1798" s="12">
        <v>10</v>
      </c>
      <c r="L1798" s="12">
        <v>59</v>
      </c>
      <c r="M1798" s="12">
        <v>1</v>
      </c>
      <c r="N1798" s="12">
        <v>2</v>
      </c>
      <c r="O1798" s="12">
        <v>55</v>
      </c>
      <c r="P1798" s="12">
        <v>76</v>
      </c>
    </row>
    <row r="1799" spans="1:16" x14ac:dyDescent="0.2">
      <c r="A1799" s="12" t="s">
        <v>1681</v>
      </c>
      <c r="B1799" s="12">
        <v>2013</v>
      </c>
      <c r="C1799" s="12" t="s">
        <v>156</v>
      </c>
      <c r="D1799" s="12" t="s">
        <v>157</v>
      </c>
      <c r="E1799" s="12">
        <v>158</v>
      </c>
      <c r="F1799" s="12">
        <v>637</v>
      </c>
      <c r="G1799" s="12">
        <v>68</v>
      </c>
      <c r="H1799" s="12">
        <v>181</v>
      </c>
      <c r="I1799" s="12">
        <v>39</v>
      </c>
      <c r="J1799" s="12">
        <v>2</v>
      </c>
      <c r="K1799" s="12">
        <v>6</v>
      </c>
      <c r="L1799" s="12">
        <v>48</v>
      </c>
      <c r="M1799" s="12">
        <v>30</v>
      </c>
      <c r="N1799" s="12">
        <v>9</v>
      </c>
      <c r="O1799" s="12">
        <v>26</v>
      </c>
      <c r="P1799" s="12">
        <v>68</v>
      </c>
    </row>
    <row r="1800" spans="1:16" x14ac:dyDescent="0.2">
      <c r="A1800" s="12" t="s">
        <v>1577</v>
      </c>
      <c r="B1800" s="12">
        <v>2013</v>
      </c>
      <c r="C1800" s="12" t="s">
        <v>168</v>
      </c>
      <c r="D1800" s="12" t="s">
        <v>157</v>
      </c>
      <c r="E1800" s="12">
        <v>160</v>
      </c>
      <c r="F1800" s="12">
        <v>641</v>
      </c>
      <c r="G1800" s="12">
        <v>91</v>
      </c>
      <c r="H1800" s="12">
        <v>193</v>
      </c>
      <c r="I1800" s="12">
        <v>42</v>
      </c>
      <c r="J1800" s="12">
        <v>2</v>
      </c>
      <c r="K1800" s="12">
        <v>9</v>
      </c>
      <c r="L1800" s="12">
        <v>84</v>
      </c>
      <c r="M1800" s="12">
        <v>17</v>
      </c>
      <c r="N1800" s="12">
        <v>5</v>
      </c>
      <c r="O1800" s="12">
        <v>73</v>
      </c>
      <c r="P1800" s="12">
        <v>75</v>
      </c>
    </row>
    <row r="1801" spans="1:16" x14ac:dyDescent="0.2">
      <c r="A1801" s="12" t="s">
        <v>1559</v>
      </c>
      <c r="B1801" s="12">
        <v>2013</v>
      </c>
      <c r="C1801" s="12" t="s">
        <v>165</v>
      </c>
      <c r="D1801" s="12" t="s">
        <v>157</v>
      </c>
      <c r="E1801" s="12">
        <v>160</v>
      </c>
      <c r="F1801" s="12">
        <v>653</v>
      </c>
      <c r="G1801" s="12">
        <v>100</v>
      </c>
      <c r="H1801" s="12">
        <v>186</v>
      </c>
      <c r="I1801" s="12">
        <v>35</v>
      </c>
      <c r="J1801" s="12">
        <v>1</v>
      </c>
      <c r="K1801" s="12">
        <v>33</v>
      </c>
      <c r="L1801" s="12">
        <v>108</v>
      </c>
      <c r="M1801" s="12">
        <v>14</v>
      </c>
      <c r="N1801" s="12">
        <v>3</v>
      </c>
      <c r="O1801" s="12">
        <v>25</v>
      </c>
      <c r="P1801" s="12">
        <v>136</v>
      </c>
    </row>
    <row r="1802" spans="1:16" x14ac:dyDescent="0.2">
      <c r="A1802" s="12" t="s">
        <v>1677</v>
      </c>
      <c r="B1802" s="12">
        <v>2013</v>
      </c>
      <c r="C1802" s="12" t="s">
        <v>173</v>
      </c>
      <c r="D1802" s="12" t="s">
        <v>161</v>
      </c>
      <c r="E1802" s="12">
        <v>161</v>
      </c>
      <c r="F1802" s="12">
        <v>658</v>
      </c>
      <c r="G1802" s="12">
        <v>92</v>
      </c>
      <c r="H1802" s="12">
        <v>188</v>
      </c>
      <c r="I1802" s="12">
        <v>38</v>
      </c>
      <c r="J1802" s="12">
        <v>4</v>
      </c>
      <c r="K1802" s="12">
        <v>13</v>
      </c>
      <c r="L1802" s="12">
        <v>78</v>
      </c>
      <c r="M1802" s="12">
        <v>23</v>
      </c>
      <c r="N1802" s="12">
        <v>3</v>
      </c>
      <c r="O1802" s="12">
        <v>32</v>
      </c>
      <c r="P1802" s="12">
        <v>95</v>
      </c>
    </row>
    <row r="1803" spans="1:16" x14ac:dyDescent="0.2">
      <c r="A1803" s="12" t="s">
        <v>1759</v>
      </c>
      <c r="B1803" s="12">
        <v>2013</v>
      </c>
      <c r="C1803" s="12" t="s">
        <v>162</v>
      </c>
      <c r="D1803" s="12" t="s">
        <v>161</v>
      </c>
      <c r="E1803" s="12">
        <v>161</v>
      </c>
      <c r="F1803" s="12">
        <v>666</v>
      </c>
      <c r="G1803" s="12">
        <v>59</v>
      </c>
      <c r="H1803" s="12">
        <v>163</v>
      </c>
      <c r="I1803" s="12">
        <v>34</v>
      </c>
      <c r="J1803" s="12">
        <v>2</v>
      </c>
      <c r="K1803" s="12">
        <v>10</v>
      </c>
      <c r="L1803" s="12">
        <v>44</v>
      </c>
      <c r="M1803" s="12">
        <v>9</v>
      </c>
      <c r="N1803" s="12">
        <v>6</v>
      </c>
      <c r="O1803" s="12">
        <v>30</v>
      </c>
      <c r="P1803" s="12">
        <v>129</v>
      </c>
    </row>
    <row r="1804" spans="1:16" x14ac:dyDescent="0.2">
      <c r="A1804" s="12" t="s">
        <v>1923</v>
      </c>
      <c r="B1804" s="12">
        <v>2013</v>
      </c>
      <c r="C1804" s="12" t="s">
        <v>165</v>
      </c>
      <c r="D1804" s="12" t="s">
        <v>157</v>
      </c>
      <c r="E1804" s="12">
        <v>156</v>
      </c>
      <c r="F1804" s="12">
        <v>667</v>
      </c>
      <c r="G1804" s="12">
        <v>88</v>
      </c>
      <c r="H1804" s="12">
        <v>189</v>
      </c>
      <c r="I1804" s="12">
        <v>51</v>
      </c>
      <c r="J1804" s="12">
        <v>3</v>
      </c>
      <c r="K1804" s="12">
        <v>14</v>
      </c>
      <c r="L1804" s="12">
        <v>71</v>
      </c>
      <c r="M1804" s="12">
        <v>6</v>
      </c>
      <c r="N1804" s="12">
        <v>7</v>
      </c>
      <c r="O1804" s="12">
        <v>29</v>
      </c>
      <c r="P1804" s="12">
        <v>113</v>
      </c>
    </row>
    <row r="1805" spans="1:16" x14ac:dyDescent="0.2">
      <c r="A1805" s="12" t="s">
        <v>1578</v>
      </c>
      <c r="B1805" s="12">
        <v>2014</v>
      </c>
      <c r="C1805" s="12" t="s">
        <v>185</v>
      </c>
      <c r="D1805" s="12" t="s">
        <v>161</v>
      </c>
      <c r="E1805" s="12">
        <v>61</v>
      </c>
      <c r="F1805" s="12">
        <v>100</v>
      </c>
      <c r="G1805" s="12">
        <v>13</v>
      </c>
      <c r="H1805" s="12">
        <v>17</v>
      </c>
      <c r="I1805" s="12">
        <v>7</v>
      </c>
      <c r="J1805" s="12">
        <v>0</v>
      </c>
      <c r="K1805" s="12">
        <v>1</v>
      </c>
      <c r="L1805" s="12">
        <v>3</v>
      </c>
      <c r="M1805" s="12">
        <v>0</v>
      </c>
      <c r="N1805" s="12">
        <v>1</v>
      </c>
      <c r="O1805" s="12">
        <v>5</v>
      </c>
      <c r="P1805" s="12">
        <v>25</v>
      </c>
    </row>
    <row r="1806" spans="1:16" x14ac:dyDescent="0.2">
      <c r="A1806" s="12" t="s">
        <v>2060</v>
      </c>
      <c r="B1806" s="12">
        <v>2014</v>
      </c>
      <c r="C1806" s="12" t="s">
        <v>156</v>
      </c>
      <c r="D1806" s="12" t="s">
        <v>157</v>
      </c>
      <c r="E1806" s="12">
        <v>28</v>
      </c>
      <c r="F1806" s="12">
        <v>100</v>
      </c>
      <c r="G1806" s="12">
        <v>6</v>
      </c>
      <c r="H1806" s="12">
        <v>25</v>
      </c>
      <c r="I1806" s="12">
        <v>5</v>
      </c>
      <c r="J1806" s="12">
        <v>0</v>
      </c>
      <c r="K1806" s="12">
        <v>0</v>
      </c>
      <c r="L1806" s="12">
        <v>5</v>
      </c>
      <c r="M1806" s="12">
        <v>1</v>
      </c>
      <c r="N1806" s="12">
        <v>1</v>
      </c>
      <c r="O1806" s="12">
        <v>3</v>
      </c>
      <c r="P1806" s="12">
        <v>25</v>
      </c>
    </row>
    <row r="1807" spans="1:16" x14ac:dyDescent="0.2">
      <c r="A1807" s="12" t="s">
        <v>1949</v>
      </c>
      <c r="B1807" s="12">
        <v>2014</v>
      </c>
      <c r="C1807" s="12" t="s">
        <v>184</v>
      </c>
      <c r="D1807" s="12" t="s">
        <v>157</v>
      </c>
      <c r="E1807" s="12">
        <v>44</v>
      </c>
      <c r="F1807" s="12">
        <v>101</v>
      </c>
      <c r="G1807" s="12">
        <v>13</v>
      </c>
      <c r="H1807" s="12">
        <v>17</v>
      </c>
      <c r="I1807" s="12">
        <v>3</v>
      </c>
      <c r="J1807" s="12">
        <v>0</v>
      </c>
      <c r="K1807" s="12">
        <v>1</v>
      </c>
      <c r="L1807" s="12">
        <v>8</v>
      </c>
      <c r="M1807" s="12">
        <v>3</v>
      </c>
      <c r="N1807" s="12">
        <v>1</v>
      </c>
      <c r="O1807" s="12">
        <v>10</v>
      </c>
      <c r="P1807" s="12">
        <v>27</v>
      </c>
    </row>
    <row r="1808" spans="1:16" x14ac:dyDescent="0.2">
      <c r="A1808" s="12" t="s">
        <v>2032</v>
      </c>
      <c r="B1808" s="12">
        <v>2014</v>
      </c>
      <c r="C1808" s="12" t="s">
        <v>172</v>
      </c>
      <c r="D1808" s="12" t="s">
        <v>161</v>
      </c>
      <c r="E1808" s="12">
        <v>51</v>
      </c>
      <c r="F1808" s="12">
        <v>101</v>
      </c>
      <c r="G1808" s="12">
        <v>12</v>
      </c>
      <c r="H1808" s="12">
        <v>22</v>
      </c>
      <c r="I1808" s="12">
        <v>1</v>
      </c>
      <c r="J1808" s="12">
        <v>3</v>
      </c>
      <c r="K1808" s="12">
        <v>1</v>
      </c>
      <c r="L1808" s="12">
        <v>10</v>
      </c>
      <c r="M1808" s="12">
        <v>2</v>
      </c>
      <c r="N1808" s="12">
        <v>1</v>
      </c>
      <c r="O1808" s="12">
        <v>12</v>
      </c>
      <c r="P1808" s="12">
        <v>32</v>
      </c>
    </row>
    <row r="1809" spans="1:16" x14ac:dyDescent="0.2">
      <c r="A1809" s="12" t="s">
        <v>1441</v>
      </c>
      <c r="B1809" s="12">
        <v>2014</v>
      </c>
      <c r="C1809" s="12" t="s">
        <v>174</v>
      </c>
      <c r="D1809" s="12" t="s">
        <v>161</v>
      </c>
      <c r="E1809" s="12">
        <v>48</v>
      </c>
      <c r="F1809" s="12">
        <v>102</v>
      </c>
      <c r="G1809" s="12">
        <v>15</v>
      </c>
      <c r="H1809" s="12">
        <v>25</v>
      </c>
      <c r="I1809" s="12">
        <v>5</v>
      </c>
      <c r="J1809" s="12">
        <v>0</v>
      </c>
      <c r="K1809" s="12">
        <v>0</v>
      </c>
      <c r="L1809" s="12">
        <v>7</v>
      </c>
      <c r="M1809" s="12">
        <v>1</v>
      </c>
      <c r="N1809" s="12">
        <v>1</v>
      </c>
      <c r="O1809" s="12">
        <v>9</v>
      </c>
      <c r="P1809" s="12">
        <v>18</v>
      </c>
    </row>
    <row r="1810" spans="1:16" x14ac:dyDescent="0.2">
      <c r="A1810" s="12" t="s">
        <v>1938</v>
      </c>
      <c r="B1810" s="12">
        <v>2014</v>
      </c>
      <c r="C1810" s="12" t="s">
        <v>186</v>
      </c>
      <c r="D1810" s="12" t="s">
        <v>161</v>
      </c>
      <c r="E1810" s="12">
        <v>52</v>
      </c>
      <c r="F1810" s="12">
        <v>102</v>
      </c>
      <c r="G1810" s="12">
        <v>13</v>
      </c>
      <c r="H1810" s="12">
        <v>24</v>
      </c>
      <c r="I1810" s="12">
        <v>8</v>
      </c>
      <c r="J1810" s="12">
        <v>0</v>
      </c>
      <c r="K1810" s="12">
        <v>3</v>
      </c>
      <c r="L1810" s="12">
        <v>8</v>
      </c>
      <c r="M1810" s="12">
        <v>0</v>
      </c>
      <c r="N1810" s="12">
        <v>0</v>
      </c>
      <c r="O1810" s="12">
        <v>8</v>
      </c>
      <c r="P1810" s="12">
        <v>32</v>
      </c>
    </row>
    <row r="1811" spans="1:16" x14ac:dyDescent="0.2">
      <c r="A1811" s="12" t="s">
        <v>1744</v>
      </c>
      <c r="B1811" s="12">
        <v>2014</v>
      </c>
      <c r="C1811" s="12" t="s">
        <v>165</v>
      </c>
      <c r="D1811" s="12" t="s">
        <v>157</v>
      </c>
      <c r="E1811" s="12">
        <v>26</v>
      </c>
      <c r="F1811" s="12">
        <v>104</v>
      </c>
      <c r="G1811" s="12">
        <v>13</v>
      </c>
      <c r="H1811" s="12">
        <v>32</v>
      </c>
      <c r="I1811" s="12">
        <v>5</v>
      </c>
      <c r="J1811" s="12">
        <v>0</v>
      </c>
      <c r="K1811" s="12">
        <v>5</v>
      </c>
      <c r="L1811" s="12">
        <v>18</v>
      </c>
      <c r="M1811" s="12">
        <v>0</v>
      </c>
      <c r="N1811" s="12">
        <v>1</v>
      </c>
      <c r="O1811" s="12">
        <v>6</v>
      </c>
      <c r="P1811" s="12">
        <v>19</v>
      </c>
    </row>
    <row r="1812" spans="1:16" x14ac:dyDescent="0.2">
      <c r="A1812" s="12" t="s">
        <v>1335</v>
      </c>
      <c r="B1812" s="12">
        <v>2014</v>
      </c>
      <c r="C1812" s="12" t="s">
        <v>186</v>
      </c>
      <c r="D1812" s="12" t="s">
        <v>161</v>
      </c>
      <c r="E1812" s="12">
        <v>80</v>
      </c>
      <c r="F1812" s="12">
        <v>105</v>
      </c>
      <c r="G1812" s="12">
        <v>14</v>
      </c>
      <c r="H1812" s="12">
        <v>16</v>
      </c>
      <c r="I1812" s="12">
        <v>2</v>
      </c>
      <c r="J1812" s="12">
        <v>1</v>
      </c>
      <c r="K1812" s="12">
        <v>0</v>
      </c>
      <c r="L1812" s="12">
        <v>3</v>
      </c>
      <c r="M1812" s="12">
        <v>3</v>
      </c>
      <c r="N1812" s="12">
        <v>0</v>
      </c>
      <c r="O1812" s="12">
        <v>15</v>
      </c>
      <c r="P1812" s="12">
        <v>23</v>
      </c>
    </row>
    <row r="1813" spans="1:16" x14ac:dyDescent="0.2">
      <c r="A1813" s="12" t="s">
        <v>2059</v>
      </c>
      <c r="B1813" s="12">
        <v>2014</v>
      </c>
      <c r="C1813" s="12" t="s">
        <v>184</v>
      </c>
      <c r="D1813" s="12" t="s">
        <v>157</v>
      </c>
      <c r="E1813" s="12">
        <v>28</v>
      </c>
      <c r="F1813" s="12">
        <v>105</v>
      </c>
      <c r="G1813" s="12">
        <v>11</v>
      </c>
      <c r="H1813" s="12">
        <v>31</v>
      </c>
      <c r="I1813" s="12">
        <v>7</v>
      </c>
      <c r="J1813" s="12">
        <v>0</v>
      </c>
      <c r="K1813" s="12">
        <v>2</v>
      </c>
      <c r="L1813" s="12">
        <v>14</v>
      </c>
      <c r="M1813" s="12">
        <v>1</v>
      </c>
      <c r="N1813" s="12">
        <v>0</v>
      </c>
      <c r="O1813" s="12">
        <v>2</v>
      </c>
      <c r="P1813" s="12">
        <v>18</v>
      </c>
    </row>
    <row r="1814" spans="1:16" x14ac:dyDescent="0.2">
      <c r="A1814" s="12" t="s">
        <v>1951</v>
      </c>
      <c r="B1814" s="12">
        <v>2014</v>
      </c>
      <c r="C1814" s="12" t="s">
        <v>159</v>
      </c>
      <c r="D1814" s="12" t="s">
        <v>157</v>
      </c>
      <c r="E1814" s="12">
        <v>27</v>
      </c>
      <c r="F1814" s="12">
        <v>106</v>
      </c>
      <c r="G1814" s="12">
        <v>10</v>
      </c>
      <c r="H1814" s="12">
        <v>21</v>
      </c>
      <c r="I1814" s="12">
        <v>5</v>
      </c>
      <c r="J1814" s="12">
        <v>1</v>
      </c>
      <c r="K1814" s="12">
        <v>1</v>
      </c>
      <c r="L1814" s="12">
        <v>8</v>
      </c>
      <c r="M1814" s="12">
        <v>3</v>
      </c>
      <c r="N1814" s="12">
        <v>1</v>
      </c>
      <c r="O1814" s="12">
        <v>6</v>
      </c>
      <c r="P1814" s="12">
        <v>40</v>
      </c>
    </row>
    <row r="1815" spans="1:16" x14ac:dyDescent="0.2">
      <c r="A1815" s="12" t="s">
        <v>1991</v>
      </c>
      <c r="B1815" s="12">
        <v>2014</v>
      </c>
      <c r="C1815" s="12" t="s">
        <v>169</v>
      </c>
      <c r="D1815" s="12" t="s">
        <v>161</v>
      </c>
      <c r="E1815" s="12">
        <v>44</v>
      </c>
      <c r="F1815" s="12">
        <v>106</v>
      </c>
      <c r="G1815" s="12">
        <v>8</v>
      </c>
      <c r="H1815" s="12">
        <v>18</v>
      </c>
      <c r="I1815" s="12">
        <v>5</v>
      </c>
      <c r="J1815" s="12">
        <v>1</v>
      </c>
      <c r="K1815" s="12">
        <v>2</v>
      </c>
      <c r="L1815" s="12">
        <v>9</v>
      </c>
      <c r="M1815" s="12">
        <v>1</v>
      </c>
      <c r="N1815" s="12">
        <v>0</v>
      </c>
      <c r="O1815" s="12">
        <v>6</v>
      </c>
      <c r="P1815" s="12">
        <v>34</v>
      </c>
    </row>
    <row r="1816" spans="1:16" x14ac:dyDescent="0.2">
      <c r="A1816" s="12" t="s">
        <v>2043</v>
      </c>
      <c r="B1816" s="12">
        <v>2014</v>
      </c>
      <c r="C1816" s="12" t="s">
        <v>156</v>
      </c>
      <c r="D1816" s="12" t="s">
        <v>157</v>
      </c>
      <c r="E1816" s="12">
        <v>48</v>
      </c>
      <c r="F1816" s="12">
        <v>106</v>
      </c>
      <c r="G1816" s="12">
        <v>8</v>
      </c>
      <c r="H1816" s="12">
        <v>25</v>
      </c>
      <c r="I1816" s="12">
        <v>5</v>
      </c>
      <c r="J1816" s="12">
        <v>0</v>
      </c>
      <c r="K1816" s="12">
        <v>2</v>
      </c>
      <c r="L1816" s="12">
        <v>7</v>
      </c>
      <c r="M1816" s="12">
        <v>0</v>
      </c>
      <c r="N1816" s="12">
        <v>1</v>
      </c>
      <c r="O1816" s="12">
        <v>8</v>
      </c>
      <c r="P1816" s="12">
        <v>38</v>
      </c>
    </row>
    <row r="1817" spans="1:16" x14ac:dyDescent="0.2">
      <c r="A1817" s="12" t="s">
        <v>1714</v>
      </c>
      <c r="B1817" s="12">
        <v>2014</v>
      </c>
      <c r="C1817" s="12" t="s">
        <v>184</v>
      </c>
      <c r="D1817" s="12" t="s">
        <v>157</v>
      </c>
      <c r="E1817" s="12">
        <v>34</v>
      </c>
      <c r="F1817" s="12">
        <v>107</v>
      </c>
      <c r="G1817" s="12">
        <v>13</v>
      </c>
      <c r="H1817" s="12">
        <v>28</v>
      </c>
      <c r="I1817" s="12">
        <v>10</v>
      </c>
      <c r="J1817" s="12">
        <v>0</v>
      </c>
      <c r="K1817" s="12">
        <v>0</v>
      </c>
      <c r="L1817" s="12">
        <v>11</v>
      </c>
      <c r="M1817" s="12">
        <v>0</v>
      </c>
      <c r="N1817" s="12">
        <v>1</v>
      </c>
      <c r="O1817" s="12">
        <v>11</v>
      </c>
      <c r="P1817" s="12">
        <v>26</v>
      </c>
    </row>
    <row r="1818" spans="1:16" x14ac:dyDescent="0.2">
      <c r="A1818" s="12" t="s">
        <v>2041</v>
      </c>
      <c r="B1818" s="12">
        <v>2014</v>
      </c>
      <c r="C1818" s="12" t="s">
        <v>172</v>
      </c>
      <c r="D1818" s="12" t="s">
        <v>161</v>
      </c>
      <c r="E1818" s="12">
        <v>38</v>
      </c>
      <c r="F1818" s="12">
        <v>109</v>
      </c>
      <c r="G1818" s="12">
        <v>13</v>
      </c>
      <c r="H1818" s="12">
        <v>24</v>
      </c>
      <c r="I1818" s="12">
        <v>2</v>
      </c>
      <c r="J1818" s="12">
        <v>0</v>
      </c>
      <c r="K1818" s="12">
        <v>1</v>
      </c>
      <c r="L1818" s="12">
        <v>6</v>
      </c>
      <c r="M1818" s="12">
        <v>4</v>
      </c>
      <c r="N1818" s="12">
        <v>1</v>
      </c>
      <c r="O1818" s="12">
        <v>9</v>
      </c>
      <c r="P1818" s="12">
        <v>39</v>
      </c>
    </row>
    <row r="1819" spans="1:16" x14ac:dyDescent="0.2">
      <c r="A1819" s="12" t="s">
        <v>2033</v>
      </c>
      <c r="B1819" s="12">
        <v>2014</v>
      </c>
      <c r="C1819" s="12" t="s">
        <v>180</v>
      </c>
      <c r="D1819" s="12" t="s">
        <v>161</v>
      </c>
      <c r="E1819" s="12">
        <v>47</v>
      </c>
      <c r="F1819" s="12">
        <v>110</v>
      </c>
      <c r="G1819" s="12">
        <v>11</v>
      </c>
      <c r="H1819" s="12">
        <v>27</v>
      </c>
      <c r="I1819" s="12">
        <v>6</v>
      </c>
      <c r="J1819" s="12">
        <v>1</v>
      </c>
      <c r="K1819" s="12">
        <v>3</v>
      </c>
      <c r="L1819" s="12">
        <v>8</v>
      </c>
      <c r="M1819" s="12">
        <v>0</v>
      </c>
      <c r="N1819" s="12">
        <v>2</v>
      </c>
      <c r="O1819" s="12">
        <v>5</v>
      </c>
      <c r="P1819" s="12">
        <v>31</v>
      </c>
    </row>
    <row r="1820" spans="1:16" x14ac:dyDescent="0.2">
      <c r="A1820" s="12" t="s">
        <v>1808</v>
      </c>
      <c r="B1820" s="12">
        <v>2014</v>
      </c>
      <c r="C1820" s="12" t="s">
        <v>178</v>
      </c>
      <c r="D1820" s="12" t="s">
        <v>157</v>
      </c>
      <c r="E1820" s="12">
        <v>36</v>
      </c>
      <c r="F1820" s="12">
        <v>110</v>
      </c>
      <c r="G1820" s="12">
        <v>8</v>
      </c>
      <c r="H1820" s="12">
        <v>31</v>
      </c>
      <c r="I1820" s="12">
        <v>5</v>
      </c>
      <c r="J1820" s="12">
        <v>0</v>
      </c>
      <c r="K1820" s="12">
        <v>2</v>
      </c>
      <c r="L1820" s="12">
        <v>11</v>
      </c>
      <c r="M1820" s="12">
        <v>0</v>
      </c>
      <c r="N1820" s="12">
        <v>0</v>
      </c>
      <c r="O1820" s="12">
        <v>7</v>
      </c>
      <c r="P1820" s="12">
        <v>27</v>
      </c>
    </row>
    <row r="1821" spans="1:16" x14ac:dyDescent="0.2">
      <c r="A1821" s="12" t="s">
        <v>1855</v>
      </c>
      <c r="B1821" s="12">
        <v>2014</v>
      </c>
      <c r="C1821" s="12" t="s">
        <v>166</v>
      </c>
      <c r="D1821" s="12" t="s">
        <v>161</v>
      </c>
      <c r="E1821" s="12">
        <v>52</v>
      </c>
      <c r="F1821" s="12">
        <v>111</v>
      </c>
      <c r="G1821" s="12">
        <v>14</v>
      </c>
      <c r="H1821" s="12">
        <v>26</v>
      </c>
      <c r="I1821" s="12">
        <v>5</v>
      </c>
      <c r="J1821" s="12">
        <v>0</v>
      </c>
      <c r="K1821" s="12">
        <v>4</v>
      </c>
      <c r="L1821" s="12">
        <v>16</v>
      </c>
      <c r="M1821" s="12">
        <v>0</v>
      </c>
      <c r="N1821" s="12">
        <v>0</v>
      </c>
      <c r="O1821" s="12">
        <v>11</v>
      </c>
      <c r="P1821" s="12">
        <v>32</v>
      </c>
    </row>
    <row r="1822" spans="1:16" x14ac:dyDescent="0.2">
      <c r="A1822" s="12" t="s">
        <v>1487</v>
      </c>
      <c r="B1822" s="12">
        <v>2014</v>
      </c>
      <c r="C1822" s="12" t="s">
        <v>184</v>
      </c>
      <c r="D1822" s="12" t="s">
        <v>157</v>
      </c>
      <c r="E1822" s="12">
        <v>45</v>
      </c>
      <c r="F1822" s="12">
        <v>112</v>
      </c>
      <c r="G1822" s="12">
        <v>11</v>
      </c>
      <c r="H1822" s="12">
        <v>22</v>
      </c>
      <c r="I1822" s="12">
        <v>3</v>
      </c>
      <c r="J1822" s="12">
        <v>0</v>
      </c>
      <c r="K1822" s="12">
        <v>4</v>
      </c>
      <c r="L1822" s="12">
        <v>14</v>
      </c>
      <c r="M1822" s="12">
        <v>0</v>
      </c>
      <c r="N1822" s="12">
        <v>1</v>
      </c>
      <c r="O1822" s="12">
        <v>11</v>
      </c>
      <c r="P1822" s="12">
        <v>38</v>
      </c>
    </row>
    <row r="1823" spans="1:16" x14ac:dyDescent="0.2">
      <c r="A1823" s="12" t="s">
        <v>1929</v>
      </c>
      <c r="B1823" s="12">
        <v>2014</v>
      </c>
      <c r="C1823" s="12" t="s">
        <v>173</v>
      </c>
      <c r="D1823" s="12" t="s">
        <v>161</v>
      </c>
      <c r="E1823" s="12">
        <v>61</v>
      </c>
      <c r="F1823" s="12">
        <v>112</v>
      </c>
      <c r="G1823" s="12">
        <v>16</v>
      </c>
      <c r="H1823" s="12">
        <v>29</v>
      </c>
      <c r="I1823" s="12">
        <v>14</v>
      </c>
      <c r="J1823" s="12">
        <v>1</v>
      </c>
      <c r="K1823" s="12">
        <v>3</v>
      </c>
      <c r="L1823" s="12">
        <v>16</v>
      </c>
      <c r="M1823" s="12">
        <v>4</v>
      </c>
      <c r="N1823" s="12">
        <v>0</v>
      </c>
      <c r="O1823" s="12">
        <v>16</v>
      </c>
      <c r="P1823" s="12">
        <v>39</v>
      </c>
    </row>
    <row r="1824" spans="1:16" x14ac:dyDescent="0.2">
      <c r="A1824" s="12" t="s">
        <v>1956</v>
      </c>
      <c r="B1824" s="12">
        <v>2014</v>
      </c>
      <c r="C1824" s="12" t="s">
        <v>160</v>
      </c>
      <c r="D1824" s="12" t="s">
        <v>161</v>
      </c>
      <c r="E1824" s="12">
        <v>31</v>
      </c>
      <c r="F1824" s="12">
        <v>113</v>
      </c>
      <c r="G1824" s="12">
        <v>7</v>
      </c>
      <c r="H1824" s="12">
        <v>28</v>
      </c>
      <c r="I1824" s="12">
        <v>3</v>
      </c>
      <c r="J1824" s="12">
        <v>0</v>
      </c>
      <c r="K1824" s="12">
        <v>0</v>
      </c>
      <c r="L1824" s="12">
        <v>9</v>
      </c>
      <c r="M1824" s="12">
        <v>1</v>
      </c>
      <c r="N1824" s="12">
        <v>1</v>
      </c>
      <c r="O1824" s="12">
        <v>3</v>
      </c>
      <c r="P1824" s="12">
        <v>26</v>
      </c>
    </row>
    <row r="1825" spans="1:16" x14ac:dyDescent="0.2">
      <c r="A1825" s="12" t="s">
        <v>1983</v>
      </c>
      <c r="B1825" s="12">
        <v>2014</v>
      </c>
      <c r="C1825" s="12" t="s">
        <v>186</v>
      </c>
      <c r="D1825" s="12" t="s">
        <v>161</v>
      </c>
      <c r="E1825" s="12">
        <v>66</v>
      </c>
      <c r="F1825" s="12">
        <v>114</v>
      </c>
      <c r="G1825" s="12">
        <v>13</v>
      </c>
      <c r="H1825" s="12">
        <v>27</v>
      </c>
      <c r="I1825" s="12">
        <v>2</v>
      </c>
      <c r="J1825" s="12">
        <v>0</v>
      </c>
      <c r="K1825" s="12">
        <v>1</v>
      </c>
      <c r="L1825" s="12">
        <v>4</v>
      </c>
      <c r="M1825" s="12">
        <v>1</v>
      </c>
      <c r="N1825" s="12">
        <v>1</v>
      </c>
      <c r="O1825" s="12">
        <v>9</v>
      </c>
      <c r="P1825" s="12">
        <v>33</v>
      </c>
    </row>
    <row r="1826" spans="1:16" x14ac:dyDescent="0.2">
      <c r="A1826" s="12" t="s">
        <v>1628</v>
      </c>
      <c r="B1826" s="12">
        <v>2014</v>
      </c>
      <c r="C1826" s="12" t="s">
        <v>171</v>
      </c>
      <c r="D1826" s="12" t="s">
        <v>157</v>
      </c>
      <c r="E1826" s="12">
        <v>49</v>
      </c>
      <c r="F1826" s="12">
        <v>114</v>
      </c>
      <c r="G1826" s="12">
        <v>5</v>
      </c>
      <c r="H1826" s="12">
        <v>19</v>
      </c>
      <c r="I1826" s="12">
        <v>4</v>
      </c>
      <c r="J1826" s="12">
        <v>0</v>
      </c>
      <c r="K1826" s="12">
        <v>0</v>
      </c>
      <c r="L1826" s="12">
        <v>8</v>
      </c>
      <c r="M1826" s="12">
        <v>0</v>
      </c>
      <c r="N1826" s="12">
        <v>2</v>
      </c>
      <c r="O1826" s="12">
        <v>4</v>
      </c>
      <c r="P1826" s="12">
        <v>30</v>
      </c>
    </row>
    <row r="1827" spans="1:16" x14ac:dyDescent="0.2">
      <c r="A1827" s="12" t="s">
        <v>2063</v>
      </c>
      <c r="B1827" s="12">
        <v>2014</v>
      </c>
      <c r="C1827" s="12" t="s">
        <v>184</v>
      </c>
      <c r="D1827" s="12" t="s">
        <v>157</v>
      </c>
      <c r="E1827" s="12">
        <v>43</v>
      </c>
      <c r="F1827" s="12">
        <v>115</v>
      </c>
      <c r="G1827" s="12">
        <v>12</v>
      </c>
      <c r="H1827" s="12">
        <v>30</v>
      </c>
      <c r="I1827" s="12">
        <v>6</v>
      </c>
      <c r="J1827" s="12">
        <v>0</v>
      </c>
      <c r="K1827" s="12">
        <v>0</v>
      </c>
      <c r="L1827" s="12">
        <v>8</v>
      </c>
      <c r="M1827" s="12">
        <v>5</v>
      </c>
      <c r="N1827" s="12">
        <v>1</v>
      </c>
      <c r="O1827" s="12">
        <v>5</v>
      </c>
      <c r="P1827" s="12">
        <v>21</v>
      </c>
    </row>
    <row r="1828" spans="1:16" x14ac:dyDescent="0.2">
      <c r="A1828" s="12" t="s">
        <v>2001</v>
      </c>
      <c r="B1828" s="12">
        <v>2014</v>
      </c>
      <c r="C1828" s="12" t="s">
        <v>164</v>
      </c>
      <c r="D1828" s="12" t="s">
        <v>157</v>
      </c>
      <c r="E1828" s="12">
        <v>53</v>
      </c>
      <c r="F1828" s="12">
        <v>116</v>
      </c>
      <c r="G1828" s="12">
        <v>19</v>
      </c>
      <c r="H1828" s="12">
        <v>31</v>
      </c>
      <c r="I1828" s="12">
        <v>9</v>
      </c>
      <c r="J1828" s="12">
        <v>0</v>
      </c>
      <c r="K1828" s="12">
        <v>2</v>
      </c>
      <c r="L1828" s="12">
        <v>7</v>
      </c>
      <c r="M1828" s="12">
        <v>1</v>
      </c>
      <c r="N1828" s="12">
        <v>2</v>
      </c>
      <c r="O1828" s="12">
        <v>4</v>
      </c>
      <c r="P1828" s="12">
        <v>28</v>
      </c>
    </row>
    <row r="1829" spans="1:16" x14ac:dyDescent="0.2">
      <c r="A1829" s="12" t="s">
        <v>1882</v>
      </c>
      <c r="B1829" s="12">
        <v>2014</v>
      </c>
      <c r="C1829" s="12" t="s">
        <v>166</v>
      </c>
      <c r="D1829" s="12" t="s">
        <v>161</v>
      </c>
      <c r="E1829" s="12">
        <v>65</v>
      </c>
      <c r="F1829" s="12">
        <v>116</v>
      </c>
      <c r="G1829" s="12">
        <v>13</v>
      </c>
      <c r="H1829" s="12">
        <v>21</v>
      </c>
      <c r="I1829" s="12">
        <v>9</v>
      </c>
      <c r="J1829" s="12">
        <v>1</v>
      </c>
      <c r="K1829" s="12">
        <v>0</v>
      </c>
      <c r="L1829" s="12">
        <v>8</v>
      </c>
      <c r="M1829" s="12">
        <v>2</v>
      </c>
      <c r="N1829" s="12">
        <v>1</v>
      </c>
      <c r="O1829" s="12">
        <v>15</v>
      </c>
      <c r="P1829" s="12">
        <v>27</v>
      </c>
    </row>
    <row r="1830" spans="1:16" x14ac:dyDescent="0.2">
      <c r="A1830" s="12" t="s">
        <v>1899</v>
      </c>
      <c r="B1830" s="12">
        <v>2014</v>
      </c>
      <c r="C1830" s="12" t="s">
        <v>156</v>
      </c>
      <c r="D1830" s="12" t="s">
        <v>157</v>
      </c>
      <c r="E1830" s="12">
        <v>51</v>
      </c>
      <c r="F1830" s="12">
        <v>117</v>
      </c>
      <c r="G1830" s="12">
        <v>14</v>
      </c>
      <c r="H1830" s="12">
        <v>26</v>
      </c>
      <c r="I1830" s="12">
        <v>2</v>
      </c>
      <c r="J1830" s="12">
        <v>0</v>
      </c>
      <c r="K1830" s="12">
        <v>2</v>
      </c>
      <c r="L1830" s="12">
        <v>10</v>
      </c>
      <c r="M1830" s="12">
        <v>5</v>
      </c>
      <c r="N1830" s="12">
        <v>3</v>
      </c>
      <c r="O1830" s="12">
        <v>14</v>
      </c>
      <c r="P1830" s="12">
        <v>46</v>
      </c>
    </row>
    <row r="1831" spans="1:16" x14ac:dyDescent="0.2">
      <c r="A1831" s="12" t="s">
        <v>1594</v>
      </c>
      <c r="B1831" s="12">
        <v>2014</v>
      </c>
      <c r="C1831" s="12" t="s">
        <v>160</v>
      </c>
      <c r="D1831" s="12" t="s">
        <v>161</v>
      </c>
      <c r="E1831" s="12">
        <v>41</v>
      </c>
      <c r="F1831" s="12">
        <v>118</v>
      </c>
      <c r="G1831" s="12">
        <v>12</v>
      </c>
      <c r="H1831" s="12">
        <v>25</v>
      </c>
      <c r="I1831" s="12">
        <v>3</v>
      </c>
      <c r="J1831" s="12">
        <v>1</v>
      </c>
      <c r="K1831" s="12">
        <v>1</v>
      </c>
      <c r="L1831" s="12">
        <v>6</v>
      </c>
      <c r="M1831" s="12">
        <v>12</v>
      </c>
      <c r="N1831" s="12">
        <v>2</v>
      </c>
      <c r="O1831" s="12">
        <v>10</v>
      </c>
      <c r="P1831" s="12">
        <v>36</v>
      </c>
    </row>
    <row r="1832" spans="1:16" x14ac:dyDescent="0.2">
      <c r="A1832" s="12" t="s">
        <v>1903</v>
      </c>
      <c r="B1832" s="12">
        <v>2014</v>
      </c>
      <c r="C1832" s="12" t="s">
        <v>186</v>
      </c>
      <c r="D1832" s="12" t="s">
        <v>161</v>
      </c>
      <c r="E1832" s="12">
        <v>43</v>
      </c>
      <c r="F1832" s="12">
        <v>119</v>
      </c>
      <c r="G1832" s="12">
        <v>14</v>
      </c>
      <c r="H1832" s="12">
        <v>21</v>
      </c>
      <c r="I1832" s="12">
        <v>3</v>
      </c>
      <c r="J1832" s="12">
        <v>1</v>
      </c>
      <c r="K1832" s="12">
        <v>4</v>
      </c>
      <c r="L1832" s="12">
        <v>12</v>
      </c>
      <c r="M1832" s="12">
        <v>1</v>
      </c>
      <c r="N1832" s="12">
        <v>0</v>
      </c>
      <c r="O1832" s="12">
        <v>8</v>
      </c>
      <c r="P1832" s="12">
        <v>30</v>
      </c>
    </row>
    <row r="1833" spans="1:16" x14ac:dyDescent="0.2">
      <c r="A1833" s="12" t="s">
        <v>1780</v>
      </c>
      <c r="B1833" s="12">
        <v>2014</v>
      </c>
      <c r="C1833" s="12" t="s">
        <v>162</v>
      </c>
      <c r="D1833" s="12" t="s">
        <v>161</v>
      </c>
      <c r="E1833" s="12">
        <v>57</v>
      </c>
      <c r="F1833" s="12">
        <v>121</v>
      </c>
      <c r="G1833" s="12">
        <v>13</v>
      </c>
      <c r="H1833" s="12">
        <v>30</v>
      </c>
      <c r="I1833" s="12">
        <v>4</v>
      </c>
      <c r="J1833" s="12">
        <v>4</v>
      </c>
      <c r="K1833" s="12">
        <v>0</v>
      </c>
      <c r="L1833" s="12">
        <v>5</v>
      </c>
      <c r="M1833" s="12">
        <v>3</v>
      </c>
      <c r="N1833" s="12">
        <v>2</v>
      </c>
      <c r="O1833" s="12">
        <v>8</v>
      </c>
      <c r="P1833" s="12">
        <v>28</v>
      </c>
    </row>
    <row r="1834" spans="1:16" x14ac:dyDescent="0.2">
      <c r="A1834" s="12" t="s">
        <v>1807</v>
      </c>
      <c r="B1834" s="12">
        <v>2014</v>
      </c>
      <c r="C1834" s="12" t="s">
        <v>162</v>
      </c>
      <c r="D1834" s="12" t="s">
        <v>161</v>
      </c>
      <c r="E1834" s="12">
        <v>44</v>
      </c>
      <c r="F1834" s="12">
        <v>121</v>
      </c>
      <c r="G1834" s="12">
        <v>10</v>
      </c>
      <c r="H1834" s="12">
        <v>28</v>
      </c>
      <c r="I1834" s="12">
        <v>4</v>
      </c>
      <c r="J1834" s="12">
        <v>0</v>
      </c>
      <c r="K1834" s="12">
        <v>3</v>
      </c>
      <c r="L1834" s="12">
        <v>13</v>
      </c>
      <c r="M1834" s="12">
        <v>1</v>
      </c>
      <c r="N1834" s="12">
        <v>0</v>
      </c>
      <c r="O1834" s="12">
        <v>7</v>
      </c>
      <c r="P1834" s="12">
        <v>35</v>
      </c>
    </row>
    <row r="1835" spans="1:16" x14ac:dyDescent="0.2">
      <c r="A1835" s="12" t="s">
        <v>1915</v>
      </c>
      <c r="B1835" s="12">
        <v>2014</v>
      </c>
      <c r="C1835" s="12" t="s">
        <v>158</v>
      </c>
      <c r="D1835" s="12" t="s">
        <v>157</v>
      </c>
      <c r="E1835" s="12">
        <v>55</v>
      </c>
      <c r="F1835" s="12">
        <v>122</v>
      </c>
      <c r="G1835" s="12">
        <v>12</v>
      </c>
      <c r="H1835" s="12">
        <v>21</v>
      </c>
      <c r="I1835" s="12">
        <v>5</v>
      </c>
      <c r="J1835" s="12">
        <v>0</v>
      </c>
      <c r="K1835" s="12">
        <v>3</v>
      </c>
      <c r="L1835" s="12">
        <v>11</v>
      </c>
      <c r="M1835" s="12">
        <v>0</v>
      </c>
      <c r="N1835" s="12">
        <v>0</v>
      </c>
      <c r="O1835" s="12">
        <v>10</v>
      </c>
      <c r="P1835" s="12">
        <v>31</v>
      </c>
    </row>
    <row r="1836" spans="1:16" x14ac:dyDescent="0.2">
      <c r="A1836" s="12" t="s">
        <v>1723</v>
      </c>
      <c r="B1836" s="12">
        <v>2014</v>
      </c>
      <c r="C1836" s="12" t="s">
        <v>186</v>
      </c>
      <c r="D1836" s="12" t="s">
        <v>161</v>
      </c>
      <c r="E1836" s="12">
        <v>63</v>
      </c>
      <c r="F1836" s="12">
        <v>122</v>
      </c>
      <c r="G1836" s="12">
        <v>11</v>
      </c>
      <c r="H1836" s="12">
        <v>26</v>
      </c>
      <c r="I1836" s="12">
        <v>7</v>
      </c>
      <c r="J1836" s="12">
        <v>0</v>
      </c>
      <c r="K1836" s="12">
        <v>6</v>
      </c>
      <c r="L1836" s="12">
        <v>21</v>
      </c>
      <c r="M1836" s="12">
        <v>0</v>
      </c>
      <c r="N1836" s="12">
        <v>0</v>
      </c>
      <c r="O1836" s="12">
        <v>15</v>
      </c>
      <c r="P1836" s="12">
        <v>30</v>
      </c>
    </row>
    <row r="1837" spans="1:16" x14ac:dyDescent="0.2">
      <c r="A1837" s="12" t="s">
        <v>1428</v>
      </c>
      <c r="B1837" s="12">
        <v>2014</v>
      </c>
      <c r="C1837" s="12" t="s">
        <v>186</v>
      </c>
      <c r="D1837" s="12" t="s">
        <v>161</v>
      </c>
      <c r="E1837" s="12">
        <v>36</v>
      </c>
      <c r="F1837" s="12">
        <v>122</v>
      </c>
      <c r="G1837" s="12">
        <v>9</v>
      </c>
      <c r="H1837" s="12">
        <v>31</v>
      </c>
      <c r="I1837" s="12">
        <v>8</v>
      </c>
      <c r="J1837" s="12">
        <v>0</v>
      </c>
      <c r="K1837" s="12">
        <v>1</v>
      </c>
      <c r="L1837" s="12">
        <v>7</v>
      </c>
      <c r="M1837" s="12">
        <v>1</v>
      </c>
      <c r="N1837" s="12">
        <v>0</v>
      </c>
      <c r="O1837" s="12">
        <v>1</v>
      </c>
      <c r="P1837" s="12">
        <v>34</v>
      </c>
    </row>
    <row r="1838" spans="1:16" x14ac:dyDescent="0.2">
      <c r="A1838" s="12" t="s">
        <v>1727</v>
      </c>
      <c r="B1838" s="12">
        <v>2014</v>
      </c>
      <c r="C1838" s="12" t="s">
        <v>166</v>
      </c>
      <c r="D1838" s="12" t="s">
        <v>161</v>
      </c>
      <c r="E1838" s="12">
        <v>46</v>
      </c>
      <c r="F1838" s="12">
        <v>123</v>
      </c>
      <c r="G1838" s="12">
        <v>13</v>
      </c>
      <c r="H1838" s="12">
        <v>33</v>
      </c>
      <c r="I1838" s="12">
        <v>4</v>
      </c>
      <c r="J1838" s="12">
        <v>1</v>
      </c>
      <c r="K1838" s="12">
        <v>3</v>
      </c>
      <c r="L1838" s="12">
        <v>10</v>
      </c>
      <c r="M1838" s="12">
        <v>4</v>
      </c>
      <c r="N1838" s="12">
        <v>2</v>
      </c>
      <c r="O1838" s="12">
        <v>8</v>
      </c>
      <c r="P1838" s="12">
        <v>28</v>
      </c>
    </row>
    <row r="1839" spans="1:16" x14ac:dyDescent="0.2">
      <c r="A1839" s="12" t="s">
        <v>1461</v>
      </c>
      <c r="B1839" s="12">
        <v>2014</v>
      </c>
      <c r="C1839" s="12" t="s">
        <v>168</v>
      </c>
      <c r="D1839" s="12" t="s">
        <v>157</v>
      </c>
      <c r="E1839" s="12">
        <v>30</v>
      </c>
      <c r="F1839" s="12">
        <v>123</v>
      </c>
      <c r="G1839" s="12">
        <v>14</v>
      </c>
      <c r="H1839" s="12">
        <v>33</v>
      </c>
      <c r="I1839" s="12">
        <v>6</v>
      </c>
      <c r="J1839" s="12">
        <v>1</v>
      </c>
      <c r="K1839" s="12">
        <v>2</v>
      </c>
      <c r="L1839" s="12">
        <v>12</v>
      </c>
      <c r="M1839" s="12">
        <v>2</v>
      </c>
      <c r="N1839" s="12">
        <v>0</v>
      </c>
      <c r="O1839" s="12">
        <v>6</v>
      </c>
      <c r="P1839" s="12">
        <v>21</v>
      </c>
    </row>
    <row r="1840" spans="1:16" x14ac:dyDescent="0.2">
      <c r="A1840" s="12" t="s">
        <v>2039</v>
      </c>
      <c r="B1840" s="12">
        <v>2014</v>
      </c>
      <c r="C1840" s="12" t="s">
        <v>169</v>
      </c>
      <c r="D1840" s="12" t="s">
        <v>161</v>
      </c>
      <c r="E1840" s="12">
        <v>37</v>
      </c>
      <c r="F1840" s="12">
        <v>126</v>
      </c>
      <c r="G1840" s="12">
        <v>15</v>
      </c>
      <c r="H1840" s="12">
        <v>29</v>
      </c>
      <c r="I1840" s="12">
        <v>4</v>
      </c>
      <c r="J1840" s="12">
        <v>1</v>
      </c>
      <c r="K1840" s="12">
        <v>4</v>
      </c>
      <c r="L1840" s="12">
        <v>11</v>
      </c>
      <c r="M1840" s="12">
        <v>1</v>
      </c>
      <c r="N1840" s="12">
        <v>1</v>
      </c>
      <c r="O1840" s="12">
        <v>6</v>
      </c>
      <c r="P1840" s="12">
        <v>37</v>
      </c>
    </row>
    <row r="1841" spans="1:16" x14ac:dyDescent="0.2">
      <c r="A1841" s="12" t="s">
        <v>1941</v>
      </c>
      <c r="B1841" s="12">
        <v>2014</v>
      </c>
      <c r="C1841" s="12" t="s">
        <v>156</v>
      </c>
      <c r="D1841" s="12" t="s">
        <v>157</v>
      </c>
      <c r="E1841" s="12">
        <v>83</v>
      </c>
      <c r="F1841" s="12">
        <v>127</v>
      </c>
      <c r="G1841" s="12">
        <v>20</v>
      </c>
      <c r="H1841" s="12">
        <v>35</v>
      </c>
      <c r="I1841" s="12">
        <v>8</v>
      </c>
      <c r="J1841" s="12">
        <v>2</v>
      </c>
      <c r="K1841" s="12">
        <v>2</v>
      </c>
      <c r="L1841" s="12">
        <v>7</v>
      </c>
      <c r="M1841" s="12">
        <v>3</v>
      </c>
      <c r="N1841" s="12">
        <v>1</v>
      </c>
      <c r="O1841" s="12">
        <v>7</v>
      </c>
      <c r="P1841" s="12">
        <v>34</v>
      </c>
    </row>
    <row r="1842" spans="1:16" x14ac:dyDescent="0.2">
      <c r="A1842" s="12" t="s">
        <v>1977</v>
      </c>
      <c r="B1842" s="12">
        <v>2014</v>
      </c>
      <c r="C1842" s="12" t="s">
        <v>160</v>
      </c>
      <c r="D1842" s="12" t="s">
        <v>161</v>
      </c>
      <c r="E1842" s="12">
        <v>46</v>
      </c>
      <c r="F1842" s="12">
        <v>128</v>
      </c>
      <c r="G1842" s="12">
        <v>17</v>
      </c>
      <c r="H1842" s="12">
        <v>34</v>
      </c>
      <c r="I1842" s="12">
        <v>4</v>
      </c>
      <c r="J1842" s="12">
        <v>0</v>
      </c>
      <c r="K1842" s="12">
        <v>1</v>
      </c>
      <c r="L1842" s="12">
        <v>3</v>
      </c>
      <c r="M1842" s="12">
        <v>2</v>
      </c>
      <c r="N1842" s="12">
        <v>2</v>
      </c>
      <c r="O1842" s="12">
        <v>5</v>
      </c>
      <c r="P1842" s="12">
        <v>27</v>
      </c>
    </row>
    <row r="1843" spans="1:16" x14ac:dyDescent="0.2">
      <c r="A1843" s="12" t="s">
        <v>1976</v>
      </c>
      <c r="B1843" s="12">
        <v>2014</v>
      </c>
      <c r="C1843" s="12" t="s">
        <v>169</v>
      </c>
      <c r="D1843" s="12" t="s">
        <v>161</v>
      </c>
      <c r="E1843" s="12">
        <v>41</v>
      </c>
      <c r="F1843" s="12">
        <v>129</v>
      </c>
      <c r="G1843" s="12">
        <v>6</v>
      </c>
      <c r="H1843" s="12">
        <v>29</v>
      </c>
      <c r="I1843" s="12">
        <v>8</v>
      </c>
      <c r="J1843" s="12">
        <v>0</v>
      </c>
      <c r="K1843" s="12">
        <v>1</v>
      </c>
      <c r="L1843" s="12">
        <v>7</v>
      </c>
      <c r="M1843" s="12">
        <v>0</v>
      </c>
      <c r="N1843" s="12">
        <v>0</v>
      </c>
      <c r="O1843" s="12">
        <v>3</v>
      </c>
      <c r="P1843" s="12">
        <v>24</v>
      </c>
    </row>
    <row r="1844" spans="1:16" x14ac:dyDescent="0.2">
      <c r="A1844" s="12" t="s">
        <v>1580</v>
      </c>
      <c r="B1844" s="12">
        <v>2014</v>
      </c>
      <c r="C1844" s="12" t="s">
        <v>172</v>
      </c>
      <c r="D1844" s="12" t="s">
        <v>161</v>
      </c>
      <c r="E1844" s="12">
        <v>50</v>
      </c>
      <c r="F1844" s="12">
        <v>130</v>
      </c>
      <c r="G1844" s="12">
        <v>9</v>
      </c>
      <c r="H1844" s="12">
        <v>23</v>
      </c>
      <c r="I1844" s="12">
        <v>6</v>
      </c>
      <c r="J1844" s="12">
        <v>0</v>
      </c>
      <c r="K1844" s="12">
        <v>4</v>
      </c>
      <c r="L1844" s="12">
        <v>18</v>
      </c>
      <c r="M1844" s="12">
        <v>0</v>
      </c>
      <c r="N1844" s="12">
        <v>0</v>
      </c>
      <c r="O1844" s="12">
        <v>17</v>
      </c>
      <c r="P1844" s="12">
        <v>33</v>
      </c>
    </row>
    <row r="1845" spans="1:16" x14ac:dyDescent="0.2">
      <c r="A1845" s="12" t="s">
        <v>1738</v>
      </c>
      <c r="B1845" s="12">
        <v>2014</v>
      </c>
      <c r="C1845" s="12" t="s">
        <v>175</v>
      </c>
      <c r="D1845" s="12" t="s">
        <v>157</v>
      </c>
      <c r="E1845" s="12">
        <v>41</v>
      </c>
      <c r="F1845" s="12">
        <v>130</v>
      </c>
      <c r="G1845" s="12">
        <v>17</v>
      </c>
      <c r="H1845" s="12">
        <v>37</v>
      </c>
      <c r="I1845" s="12">
        <v>5</v>
      </c>
      <c r="J1845" s="12">
        <v>1</v>
      </c>
      <c r="K1845" s="12">
        <v>1</v>
      </c>
      <c r="L1845" s="12">
        <v>13</v>
      </c>
      <c r="M1845" s="12">
        <v>15</v>
      </c>
      <c r="N1845" s="12">
        <v>5</v>
      </c>
      <c r="O1845" s="12">
        <v>12</v>
      </c>
      <c r="P1845" s="12">
        <v>28</v>
      </c>
    </row>
    <row r="1846" spans="1:16" x14ac:dyDescent="0.2">
      <c r="A1846" s="12" t="s">
        <v>1587</v>
      </c>
      <c r="B1846" s="12">
        <v>2014</v>
      </c>
      <c r="C1846" s="12" t="s">
        <v>160</v>
      </c>
      <c r="D1846" s="12" t="s">
        <v>161</v>
      </c>
      <c r="E1846" s="12">
        <v>48</v>
      </c>
      <c r="F1846" s="12">
        <v>130</v>
      </c>
      <c r="G1846" s="12">
        <v>13</v>
      </c>
      <c r="H1846" s="12">
        <v>21</v>
      </c>
      <c r="I1846" s="12">
        <v>3</v>
      </c>
      <c r="J1846" s="12">
        <v>0</v>
      </c>
      <c r="K1846" s="12">
        <v>2</v>
      </c>
      <c r="L1846" s="12">
        <v>10</v>
      </c>
      <c r="M1846" s="12">
        <v>0</v>
      </c>
      <c r="N1846" s="12">
        <v>0</v>
      </c>
      <c r="O1846" s="12">
        <v>10</v>
      </c>
      <c r="P1846" s="12">
        <v>40</v>
      </c>
    </row>
    <row r="1847" spans="1:16" x14ac:dyDescent="0.2">
      <c r="A1847" s="12" t="s">
        <v>1552</v>
      </c>
      <c r="B1847" s="12">
        <v>2014</v>
      </c>
      <c r="C1847" s="12" t="s">
        <v>168</v>
      </c>
      <c r="D1847" s="12" t="s">
        <v>157</v>
      </c>
      <c r="E1847" s="12">
        <v>39</v>
      </c>
      <c r="F1847" s="12">
        <v>131</v>
      </c>
      <c r="G1847" s="12">
        <v>11</v>
      </c>
      <c r="H1847" s="12">
        <v>23</v>
      </c>
      <c r="I1847" s="12">
        <v>6</v>
      </c>
      <c r="J1847" s="12">
        <v>1</v>
      </c>
      <c r="K1847" s="12">
        <v>4</v>
      </c>
      <c r="L1847" s="12">
        <v>11</v>
      </c>
      <c r="M1847" s="12">
        <v>1</v>
      </c>
      <c r="N1847" s="12">
        <v>1</v>
      </c>
      <c r="O1847" s="12">
        <v>14</v>
      </c>
      <c r="P1847" s="12">
        <v>39</v>
      </c>
    </row>
    <row r="1848" spans="1:16" x14ac:dyDescent="0.2">
      <c r="A1848" s="12" t="s">
        <v>1295</v>
      </c>
      <c r="B1848" s="12">
        <v>2014</v>
      </c>
      <c r="C1848" s="12" t="s">
        <v>173</v>
      </c>
      <c r="D1848" s="12" t="s">
        <v>161</v>
      </c>
      <c r="E1848" s="12">
        <v>78</v>
      </c>
      <c r="F1848" s="12">
        <v>133</v>
      </c>
      <c r="G1848" s="12">
        <v>12</v>
      </c>
      <c r="H1848" s="12">
        <v>33</v>
      </c>
      <c r="I1848" s="12">
        <v>9</v>
      </c>
      <c r="J1848" s="12">
        <v>0</v>
      </c>
      <c r="K1848" s="12">
        <v>1</v>
      </c>
      <c r="L1848" s="12">
        <v>14</v>
      </c>
      <c r="M1848" s="12">
        <v>1</v>
      </c>
      <c r="N1848" s="12">
        <v>0</v>
      </c>
      <c r="O1848" s="12">
        <v>20</v>
      </c>
      <c r="P1848" s="12">
        <v>21</v>
      </c>
    </row>
    <row r="1849" spans="1:16" x14ac:dyDescent="0.2">
      <c r="A1849" s="12" t="s">
        <v>1411</v>
      </c>
      <c r="B1849" s="12">
        <v>2014</v>
      </c>
      <c r="C1849" s="12" t="s">
        <v>159</v>
      </c>
      <c r="D1849" s="12" t="s">
        <v>157</v>
      </c>
      <c r="E1849" s="12">
        <v>47</v>
      </c>
      <c r="F1849" s="12">
        <v>133</v>
      </c>
      <c r="G1849" s="12">
        <v>15</v>
      </c>
      <c r="H1849" s="12">
        <v>37</v>
      </c>
      <c r="I1849" s="12">
        <v>6</v>
      </c>
      <c r="J1849" s="12">
        <v>0</v>
      </c>
      <c r="K1849" s="12">
        <v>1</v>
      </c>
      <c r="L1849" s="12">
        <v>14</v>
      </c>
      <c r="M1849" s="12">
        <v>1</v>
      </c>
      <c r="N1849" s="12">
        <v>1</v>
      </c>
      <c r="O1849" s="12">
        <v>4</v>
      </c>
      <c r="P1849" s="12">
        <v>32</v>
      </c>
    </row>
    <row r="1850" spans="1:16" x14ac:dyDescent="0.2">
      <c r="A1850" s="12" t="s">
        <v>1579</v>
      </c>
      <c r="B1850" s="12">
        <v>2014</v>
      </c>
      <c r="C1850" s="12" t="s">
        <v>171</v>
      </c>
      <c r="D1850" s="12" t="s">
        <v>157</v>
      </c>
      <c r="E1850" s="12">
        <v>37</v>
      </c>
      <c r="F1850" s="12">
        <v>133</v>
      </c>
      <c r="G1850" s="12">
        <v>18</v>
      </c>
      <c r="H1850" s="12">
        <v>42</v>
      </c>
      <c r="I1850" s="12">
        <v>9</v>
      </c>
      <c r="J1850" s="12">
        <v>0</v>
      </c>
      <c r="K1850" s="12">
        <v>7</v>
      </c>
      <c r="L1850" s="12">
        <v>16</v>
      </c>
      <c r="M1850" s="12">
        <v>1</v>
      </c>
      <c r="N1850" s="12">
        <v>0</v>
      </c>
      <c r="O1850" s="12">
        <v>3</v>
      </c>
      <c r="P1850" s="12">
        <v>23</v>
      </c>
    </row>
    <row r="1851" spans="1:16" x14ac:dyDescent="0.2">
      <c r="A1851" s="12" t="s">
        <v>1741</v>
      </c>
      <c r="B1851" s="12">
        <v>2014</v>
      </c>
      <c r="C1851" s="12" t="s">
        <v>164</v>
      </c>
      <c r="D1851" s="12" t="s">
        <v>157</v>
      </c>
      <c r="E1851" s="12">
        <v>57</v>
      </c>
      <c r="F1851" s="12">
        <v>133</v>
      </c>
      <c r="G1851" s="12">
        <v>11</v>
      </c>
      <c r="H1851" s="12">
        <v>33</v>
      </c>
      <c r="I1851" s="12">
        <v>4</v>
      </c>
      <c r="J1851" s="12">
        <v>0</v>
      </c>
      <c r="K1851" s="12">
        <v>0</v>
      </c>
      <c r="L1851" s="12">
        <v>7</v>
      </c>
      <c r="M1851" s="12">
        <v>0</v>
      </c>
      <c r="N1851" s="12">
        <v>3</v>
      </c>
      <c r="O1851" s="12">
        <v>14</v>
      </c>
      <c r="P1851" s="12">
        <v>25</v>
      </c>
    </row>
    <row r="1852" spans="1:16" x14ac:dyDescent="0.2">
      <c r="A1852" s="12" t="s">
        <v>1829</v>
      </c>
      <c r="B1852" s="12">
        <v>2014</v>
      </c>
      <c r="C1852" s="12" t="s">
        <v>180</v>
      </c>
      <c r="D1852" s="12" t="s">
        <v>161</v>
      </c>
      <c r="E1852" s="12">
        <v>50</v>
      </c>
      <c r="F1852" s="12">
        <v>135</v>
      </c>
      <c r="G1852" s="12">
        <v>11</v>
      </c>
      <c r="H1852" s="12">
        <v>27</v>
      </c>
      <c r="I1852" s="12">
        <v>5</v>
      </c>
      <c r="J1852" s="12">
        <v>0</v>
      </c>
      <c r="K1852" s="12">
        <v>1</v>
      </c>
      <c r="L1852" s="12">
        <v>17</v>
      </c>
      <c r="M1852" s="12">
        <v>0</v>
      </c>
      <c r="N1852" s="12">
        <v>3</v>
      </c>
      <c r="O1852" s="12">
        <v>13</v>
      </c>
      <c r="P1852" s="12">
        <v>28</v>
      </c>
    </row>
    <row r="1853" spans="1:16" x14ac:dyDescent="0.2">
      <c r="A1853" s="12" t="s">
        <v>1913</v>
      </c>
      <c r="B1853" s="12">
        <v>2014</v>
      </c>
      <c r="C1853" s="12" t="s">
        <v>166</v>
      </c>
      <c r="D1853" s="12" t="s">
        <v>161</v>
      </c>
      <c r="E1853" s="12">
        <v>69</v>
      </c>
      <c r="F1853" s="12">
        <v>135</v>
      </c>
      <c r="G1853" s="12">
        <v>14</v>
      </c>
      <c r="H1853" s="12">
        <v>37</v>
      </c>
      <c r="I1853" s="12">
        <v>7</v>
      </c>
      <c r="J1853" s="12">
        <v>1</v>
      </c>
      <c r="K1853" s="12">
        <v>0</v>
      </c>
      <c r="L1853" s="12">
        <v>5</v>
      </c>
      <c r="M1853" s="12">
        <v>4</v>
      </c>
      <c r="N1853" s="12">
        <v>1</v>
      </c>
      <c r="O1853" s="12">
        <v>3</v>
      </c>
      <c r="P1853" s="12">
        <v>36</v>
      </c>
    </row>
    <row r="1854" spans="1:16" x14ac:dyDescent="0.2">
      <c r="A1854" s="12" t="s">
        <v>1584</v>
      </c>
      <c r="B1854" s="12">
        <v>2014</v>
      </c>
      <c r="C1854" s="12" t="s">
        <v>174</v>
      </c>
      <c r="D1854" s="12" t="s">
        <v>161</v>
      </c>
      <c r="E1854" s="12">
        <v>49</v>
      </c>
      <c r="F1854" s="12">
        <v>136</v>
      </c>
      <c r="G1854" s="12">
        <v>9</v>
      </c>
      <c r="H1854" s="12">
        <v>40</v>
      </c>
      <c r="I1854" s="12">
        <v>5</v>
      </c>
      <c r="J1854" s="12">
        <v>0</v>
      </c>
      <c r="K1854" s="12">
        <v>0</v>
      </c>
      <c r="L1854" s="12">
        <v>10</v>
      </c>
      <c r="M1854" s="12">
        <v>0</v>
      </c>
      <c r="N1854" s="12">
        <v>1</v>
      </c>
      <c r="O1854" s="12">
        <v>12</v>
      </c>
      <c r="P1854" s="12">
        <v>27</v>
      </c>
    </row>
    <row r="1855" spans="1:16" x14ac:dyDescent="0.2">
      <c r="A1855" s="12" t="s">
        <v>2074</v>
      </c>
      <c r="B1855" s="12">
        <v>2014</v>
      </c>
      <c r="C1855" s="12" t="s">
        <v>159</v>
      </c>
      <c r="D1855" s="12" t="s">
        <v>157</v>
      </c>
      <c r="E1855" s="12">
        <v>47</v>
      </c>
      <c r="F1855" s="12">
        <v>136</v>
      </c>
      <c r="G1855" s="12">
        <v>16</v>
      </c>
      <c r="H1855" s="12">
        <v>39</v>
      </c>
      <c r="I1855" s="12">
        <v>8</v>
      </c>
      <c r="J1855" s="12">
        <v>0</v>
      </c>
      <c r="K1855" s="12">
        <v>0</v>
      </c>
      <c r="L1855" s="12">
        <v>9</v>
      </c>
      <c r="M1855" s="12">
        <v>5</v>
      </c>
      <c r="N1855" s="12">
        <v>2</v>
      </c>
      <c r="O1855" s="12">
        <v>11</v>
      </c>
      <c r="P1855" s="12">
        <v>39</v>
      </c>
    </row>
    <row r="1856" spans="1:16" x14ac:dyDescent="0.2">
      <c r="A1856" s="12" t="s">
        <v>1705</v>
      </c>
      <c r="B1856" s="12">
        <v>2014</v>
      </c>
      <c r="C1856" s="12" t="s">
        <v>185</v>
      </c>
      <c r="D1856" s="12" t="s">
        <v>161</v>
      </c>
      <c r="E1856" s="12">
        <v>57</v>
      </c>
      <c r="F1856" s="12">
        <v>139</v>
      </c>
      <c r="G1856" s="12">
        <v>16</v>
      </c>
      <c r="H1856" s="12">
        <v>31</v>
      </c>
      <c r="I1856" s="12">
        <v>10</v>
      </c>
      <c r="J1856" s="12">
        <v>3</v>
      </c>
      <c r="K1856" s="12">
        <v>2</v>
      </c>
      <c r="L1856" s="12">
        <v>18</v>
      </c>
      <c r="M1856" s="12">
        <v>1</v>
      </c>
      <c r="N1856" s="12">
        <v>0</v>
      </c>
      <c r="O1856" s="12">
        <v>8</v>
      </c>
      <c r="P1856" s="12">
        <v>45</v>
      </c>
    </row>
    <row r="1857" spans="1:16" x14ac:dyDescent="0.2">
      <c r="A1857" s="12" t="s">
        <v>1526</v>
      </c>
      <c r="B1857" s="12">
        <v>2014</v>
      </c>
      <c r="C1857" s="12" t="s">
        <v>183</v>
      </c>
      <c r="D1857" s="12" t="s">
        <v>161</v>
      </c>
      <c r="E1857" s="12">
        <v>79</v>
      </c>
      <c r="F1857" s="12">
        <v>139</v>
      </c>
      <c r="G1857" s="12">
        <v>10</v>
      </c>
      <c r="H1857" s="12">
        <v>24</v>
      </c>
      <c r="I1857" s="12">
        <v>6</v>
      </c>
      <c r="J1857" s="12">
        <v>0</v>
      </c>
      <c r="K1857" s="12">
        <v>1</v>
      </c>
      <c r="L1857" s="12">
        <v>7</v>
      </c>
      <c r="M1857" s="12">
        <v>4</v>
      </c>
      <c r="N1857" s="12">
        <v>1</v>
      </c>
      <c r="O1857" s="12">
        <v>16</v>
      </c>
      <c r="P1857" s="12">
        <v>35</v>
      </c>
    </row>
    <row r="1858" spans="1:16" x14ac:dyDescent="0.2">
      <c r="A1858" s="12" t="s">
        <v>1552</v>
      </c>
      <c r="B1858" s="12">
        <v>2014</v>
      </c>
      <c r="C1858" s="12" t="s">
        <v>171</v>
      </c>
      <c r="D1858" s="12" t="s">
        <v>157</v>
      </c>
      <c r="E1858" s="12">
        <v>46</v>
      </c>
      <c r="F1858" s="12">
        <v>140</v>
      </c>
      <c r="G1858" s="12">
        <v>7</v>
      </c>
      <c r="H1858" s="12">
        <v>21</v>
      </c>
      <c r="I1858" s="12">
        <v>8</v>
      </c>
      <c r="J1858" s="12">
        <v>0</v>
      </c>
      <c r="K1858" s="12">
        <v>3</v>
      </c>
      <c r="L1858" s="12">
        <v>15</v>
      </c>
      <c r="M1858" s="12">
        <v>0</v>
      </c>
      <c r="N1858" s="12">
        <v>0</v>
      </c>
      <c r="O1858" s="12">
        <v>13</v>
      </c>
      <c r="P1858" s="12">
        <v>36</v>
      </c>
    </row>
    <row r="1859" spans="1:16" x14ac:dyDescent="0.2">
      <c r="A1859" s="12" t="s">
        <v>1928</v>
      </c>
      <c r="B1859" s="12">
        <v>2014</v>
      </c>
      <c r="C1859" s="12" t="s">
        <v>179</v>
      </c>
      <c r="D1859" s="12" t="s">
        <v>161</v>
      </c>
      <c r="E1859" s="12">
        <v>49</v>
      </c>
      <c r="F1859" s="12">
        <v>144</v>
      </c>
      <c r="G1859" s="12">
        <v>19</v>
      </c>
      <c r="H1859" s="12">
        <v>39</v>
      </c>
      <c r="I1859" s="12">
        <v>10</v>
      </c>
      <c r="J1859" s="12">
        <v>1</v>
      </c>
      <c r="K1859" s="12">
        <v>6</v>
      </c>
      <c r="L1859" s="12">
        <v>17</v>
      </c>
      <c r="M1859" s="12">
        <v>5</v>
      </c>
      <c r="N1859" s="12">
        <v>0</v>
      </c>
      <c r="O1859" s="12">
        <v>12</v>
      </c>
      <c r="P1859" s="12">
        <v>40</v>
      </c>
    </row>
    <row r="1860" spans="1:16" x14ac:dyDescent="0.2">
      <c r="A1860" s="12" t="s">
        <v>1971</v>
      </c>
      <c r="B1860" s="12">
        <v>2014</v>
      </c>
      <c r="C1860" s="12" t="s">
        <v>156</v>
      </c>
      <c r="D1860" s="12" t="s">
        <v>157</v>
      </c>
      <c r="E1860" s="12">
        <v>74</v>
      </c>
      <c r="F1860" s="12">
        <v>145</v>
      </c>
      <c r="G1860" s="12">
        <v>13</v>
      </c>
      <c r="H1860" s="12">
        <v>24</v>
      </c>
      <c r="I1860" s="12">
        <v>3</v>
      </c>
      <c r="J1860" s="12">
        <v>0</v>
      </c>
      <c r="K1860" s="12">
        <v>1</v>
      </c>
      <c r="L1860" s="12">
        <v>6</v>
      </c>
      <c r="M1860" s="12">
        <v>11</v>
      </c>
      <c r="N1860" s="12">
        <v>1</v>
      </c>
      <c r="O1860" s="12">
        <v>5</v>
      </c>
      <c r="P1860" s="12">
        <v>48</v>
      </c>
    </row>
    <row r="1861" spans="1:16" x14ac:dyDescent="0.2">
      <c r="A1861" s="12" t="s">
        <v>1647</v>
      </c>
      <c r="B1861" s="12">
        <v>2014</v>
      </c>
      <c r="C1861" s="12" t="s">
        <v>171</v>
      </c>
      <c r="D1861" s="12" t="s">
        <v>157</v>
      </c>
      <c r="E1861" s="12">
        <v>49</v>
      </c>
      <c r="F1861" s="12">
        <v>146</v>
      </c>
      <c r="G1861" s="12">
        <v>18</v>
      </c>
      <c r="H1861" s="12">
        <v>44</v>
      </c>
      <c r="I1861" s="12">
        <v>11</v>
      </c>
      <c r="J1861" s="12">
        <v>1</v>
      </c>
      <c r="K1861" s="12">
        <v>2</v>
      </c>
      <c r="L1861" s="12">
        <v>13</v>
      </c>
      <c r="M1861" s="12">
        <v>1</v>
      </c>
      <c r="N1861" s="12">
        <v>0</v>
      </c>
      <c r="O1861" s="12">
        <v>11</v>
      </c>
      <c r="P1861" s="12">
        <v>41</v>
      </c>
    </row>
    <row r="1862" spans="1:16" x14ac:dyDescent="0.2">
      <c r="A1862" s="12" t="s">
        <v>1729</v>
      </c>
      <c r="B1862" s="12">
        <v>2014</v>
      </c>
      <c r="C1862" s="12" t="s">
        <v>160</v>
      </c>
      <c r="D1862" s="12" t="s">
        <v>161</v>
      </c>
      <c r="E1862" s="12">
        <v>81</v>
      </c>
      <c r="F1862" s="12">
        <v>147</v>
      </c>
      <c r="G1862" s="12">
        <v>9</v>
      </c>
      <c r="H1862" s="12">
        <v>36</v>
      </c>
      <c r="I1862" s="12">
        <v>6</v>
      </c>
      <c r="J1862" s="12">
        <v>0</v>
      </c>
      <c r="K1862" s="12">
        <v>3</v>
      </c>
      <c r="L1862" s="12">
        <v>9</v>
      </c>
      <c r="M1862" s="12">
        <v>1</v>
      </c>
      <c r="N1862" s="12">
        <v>0</v>
      </c>
      <c r="O1862" s="12">
        <v>13</v>
      </c>
      <c r="P1862" s="12">
        <v>38</v>
      </c>
    </row>
    <row r="1863" spans="1:16" x14ac:dyDescent="0.2">
      <c r="A1863" s="12" t="s">
        <v>2057</v>
      </c>
      <c r="B1863" s="12">
        <v>2014</v>
      </c>
      <c r="C1863" s="12" t="s">
        <v>177</v>
      </c>
      <c r="D1863" s="12" t="s">
        <v>161</v>
      </c>
      <c r="E1863" s="12">
        <v>85</v>
      </c>
      <c r="F1863" s="12">
        <v>149</v>
      </c>
      <c r="G1863" s="12">
        <v>16</v>
      </c>
      <c r="H1863" s="12">
        <v>27</v>
      </c>
      <c r="I1863" s="12">
        <v>3</v>
      </c>
      <c r="J1863" s="12">
        <v>0</v>
      </c>
      <c r="K1863" s="12">
        <v>1</v>
      </c>
      <c r="L1863" s="12">
        <v>9</v>
      </c>
      <c r="M1863" s="12">
        <v>0</v>
      </c>
      <c r="N1863" s="12">
        <v>0</v>
      </c>
      <c r="O1863" s="12">
        <v>10</v>
      </c>
      <c r="P1863" s="12">
        <v>28</v>
      </c>
    </row>
    <row r="1864" spans="1:16" x14ac:dyDescent="0.2">
      <c r="A1864" s="12" t="s">
        <v>1513</v>
      </c>
      <c r="B1864" s="12">
        <v>2014</v>
      </c>
      <c r="C1864" s="12" t="s">
        <v>184</v>
      </c>
      <c r="D1864" s="12" t="s">
        <v>157</v>
      </c>
      <c r="E1864" s="12">
        <v>42</v>
      </c>
      <c r="F1864" s="12">
        <v>150</v>
      </c>
      <c r="G1864" s="12">
        <v>19</v>
      </c>
      <c r="H1864" s="12">
        <v>37</v>
      </c>
      <c r="I1864" s="12">
        <v>8</v>
      </c>
      <c r="J1864" s="12">
        <v>0</v>
      </c>
      <c r="K1864" s="12">
        <v>3</v>
      </c>
      <c r="L1864" s="12">
        <v>16</v>
      </c>
      <c r="M1864" s="12">
        <v>0</v>
      </c>
      <c r="N1864" s="12">
        <v>0</v>
      </c>
      <c r="O1864" s="12">
        <v>25</v>
      </c>
      <c r="P1864" s="12">
        <v>24</v>
      </c>
    </row>
    <row r="1865" spans="1:16" x14ac:dyDescent="0.2">
      <c r="A1865" s="12" t="s">
        <v>1965</v>
      </c>
      <c r="B1865" s="12">
        <v>2014</v>
      </c>
      <c r="C1865" s="12" t="s">
        <v>173</v>
      </c>
      <c r="D1865" s="12" t="s">
        <v>161</v>
      </c>
      <c r="E1865" s="12">
        <v>53</v>
      </c>
      <c r="F1865" s="12">
        <v>152</v>
      </c>
      <c r="G1865" s="12">
        <v>23</v>
      </c>
      <c r="H1865" s="12">
        <v>38</v>
      </c>
      <c r="I1865" s="12">
        <v>11</v>
      </c>
      <c r="J1865" s="12">
        <v>0</v>
      </c>
      <c r="K1865" s="12">
        <v>0</v>
      </c>
      <c r="L1865" s="12">
        <v>7</v>
      </c>
      <c r="M1865" s="12">
        <v>7</v>
      </c>
      <c r="N1865" s="12">
        <v>4</v>
      </c>
      <c r="O1865" s="12">
        <v>21</v>
      </c>
      <c r="P1865" s="12">
        <v>34</v>
      </c>
    </row>
    <row r="1866" spans="1:16" x14ac:dyDescent="0.2">
      <c r="A1866" s="12" t="s">
        <v>1450</v>
      </c>
      <c r="B1866" s="12">
        <v>2014</v>
      </c>
      <c r="C1866" s="12" t="s">
        <v>160</v>
      </c>
      <c r="D1866" s="12" t="s">
        <v>161</v>
      </c>
      <c r="E1866" s="12">
        <v>53</v>
      </c>
      <c r="F1866" s="12">
        <v>152</v>
      </c>
      <c r="G1866" s="12">
        <v>12</v>
      </c>
      <c r="H1866" s="12">
        <v>31</v>
      </c>
      <c r="I1866" s="12">
        <v>8</v>
      </c>
      <c r="J1866" s="12">
        <v>0</v>
      </c>
      <c r="K1866" s="12">
        <v>0</v>
      </c>
      <c r="L1866" s="12">
        <v>10</v>
      </c>
      <c r="M1866" s="12">
        <v>0</v>
      </c>
      <c r="N1866" s="12">
        <v>0</v>
      </c>
      <c r="O1866" s="12">
        <v>14</v>
      </c>
      <c r="P1866" s="12">
        <v>33</v>
      </c>
    </row>
    <row r="1867" spans="1:16" x14ac:dyDescent="0.2">
      <c r="A1867" s="12" t="s">
        <v>1431</v>
      </c>
      <c r="B1867" s="12">
        <v>2014</v>
      </c>
      <c r="C1867" s="12" t="s">
        <v>168</v>
      </c>
      <c r="D1867" s="12" t="s">
        <v>157</v>
      </c>
      <c r="E1867" s="12">
        <v>50</v>
      </c>
      <c r="F1867" s="12">
        <v>152</v>
      </c>
      <c r="G1867" s="12">
        <v>16</v>
      </c>
      <c r="H1867" s="12">
        <v>28</v>
      </c>
      <c r="I1867" s="12">
        <v>7</v>
      </c>
      <c r="J1867" s="12">
        <v>0</v>
      </c>
      <c r="K1867" s="12">
        <v>7</v>
      </c>
      <c r="L1867" s="12">
        <v>15</v>
      </c>
      <c r="M1867" s="12">
        <v>0</v>
      </c>
      <c r="N1867" s="12">
        <v>1</v>
      </c>
      <c r="O1867" s="12">
        <v>16</v>
      </c>
      <c r="P1867" s="12">
        <v>58</v>
      </c>
    </row>
    <row r="1868" spans="1:16" x14ac:dyDescent="0.2">
      <c r="A1868" s="12" t="s">
        <v>1573</v>
      </c>
      <c r="B1868" s="12">
        <v>2014</v>
      </c>
      <c r="C1868" s="12" t="s">
        <v>175</v>
      </c>
      <c r="D1868" s="12" t="s">
        <v>157</v>
      </c>
      <c r="E1868" s="12">
        <v>39</v>
      </c>
      <c r="F1868" s="12">
        <v>154</v>
      </c>
      <c r="G1868" s="12">
        <v>12</v>
      </c>
      <c r="H1868" s="12">
        <v>36</v>
      </c>
      <c r="I1868" s="12">
        <v>11</v>
      </c>
      <c r="J1868" s="12">
        <v>0</v>
      </c>
      <c r="K1868" s="12">
        <v>1</v>
      </c>
      <c r="L1868" s="12">
        <v>18</v>
      </c>
      <c r="M1868" s="12">
        <v>0</v>
      </c>
      <c r="N1868" s="12">
        <v>0</v>
      </c>
      <c r="O1868" s="12">
        <v>6</v>
      </c>
      <c r="P1868" s="12">
        <v>27</v>
      </c>
    </row>
    <row r="1869" spans="1:16" x14ac:dyDescent="0.2">
      <c r="A1869" s="12" t="s">
        <v>1808</v>
      </c>
      <c r="B1869" s="12">
        <v>2014</v>
      </c>
      <c r="C1869" s="12" t="s">
        <v>164</v>
      </c>
      <c r="D1869" s="12" t="s">
        <v>157</v>
      </c>
      <c r="E1869" s="12">
        <v>50</v>
      </c>
      <c r="F1869" s="12">
        <v>154</v>
      </c>
      <c r="G1869" s="12">
        <v>12</v>
      </c>
      <c r="H1869" s="12">
        <v>37</v>
      </c>
      <c r="I1869" s="12">
        <v>11</v>
      </c>
      <c r="J1869" s="12">
        <v>1</v>
      </c>
      <c r="K1869" s="12">
        <v>2</v>
      </c>
      <c r="L1869" s="12">
        <v>19</v>
      </c>
      <c r="M1869" s="12">
        <v>1</v>
      </c>
      <c r="N1869" s="12">
        <v>1</v>
      </c>
      <c r="O1869" s="12">
        <v>7</v>
      </c>
      <c r="P1869" s="12">
        <v>35</v>
      </c>
    </row>
    <row r="1870" spans="1:16" x14ac:dyDescent="0.2">
      <c r="A1870" s="12" t="s">
        <v>1916</v>
      </c>
      <c r="B1870" s="12">
        <v>2014</v>
      </c>
      <c r="C1870" s="12" t="s">
        <v>182</v>
      </c>
      <c r="D1870" s="12" t="s">
        <v>157</v>
      </c>
      <c r="E1870" s="12">
        <v>62</v>
      </c>
      <c r="F1870" s="12">
        <v>156</v>
      </c>
      <c r="G1870" s="12">
        <v>14</v>
      </c>
      <c r="H1870" s="12">
        <v>36</v>
      </c>
      <c r="I1870" s="12">
        <v>5</v>
      </c>
      <c r="J1870" s="12">
        <v>1</v>
      </c>
      <c r="K1870" s="12">
        <v>0</v>
      </c>
      <c r="L1870" s="12">
        <v>15</v>
      </c>
      <c r="M1870" s="12">
        <v>1</v>
      </c>
      <c r="N1870" s="12">
        <v>1</v>
      </c>
      <c r="O1870" s="12">
        <v>8</v>
      </c>
      <c r="P1870" s="12">
        <v>37</v>
      </c>
    </row>
    <row r="1871" spans="1:16" x14ac:dyDescent="0.2">
      <c r="A1871" s="12" t="s">
        <v>1481</v>
      </c>
      <c r="B1871" s="12">
        <v>2014</v>
      </c>
      <c r="C1871" s="12" t="s">
        <v>175</v>
      </c>
      <c r="D1871" s="12" t="s">
        <v>157</v>
      </c>
      <c r="E1871" s="12">
        <v>45</v>
      </c>
      <c r="F1871" s="12">
        <v>156</v>
      </c>
      <c r="G1871" s="12">
        <v>12</v>
      </c>
      <c r="H1871" s="12">
        <v>35</v>
      </c>
      <c r="I1871" s="12">
        <v>6</v>
      </c>
      <c r="J1871" s="12">
        <v>1</v>
      </c>
      <c r="K1871" s="12">
        <v>1</v>
      </c>
      <c r="L1871" s="12">
        <v>13</v>
      </c>
      <c r="M1871" s="12">
        <v>1</v>
      </c>
      <c r="N1871" s="12">
        <v>0</v>
      </c>
      <c r="O1871" s="12">
        <v>19</v>
      </c>
      <c r="P1871" s="12">
        <v>59</v>
      </c>
    </row>
    <row r="1872" spans="1:16" x14ac:dyDescent="0.2">
      <c r="A1872" s="12" t="s">
        <v>1512</v>
      </c>
      <c r="B1872" s="12">
        <v>2014</v>
      </c>
      <c r="C1872" s="12" t="s">
        <v>160</v>
      </c>
      <c r="D1872" s="12" t="s">
        <v>161</v>
      </c>
      <c r="E1872" s="12">
        <v>100</v>
      </c>
      <c r="F1872" s="12">
        <v>157</v>
      </c>
      <c r="G1872" s="12">
        <v>11</v>
      </c>
      <c r="H1872" s="12">
        <v>31</v>
      </c>
      <c r="I1872" s="12">
        <v>4</v>
      </c>
      <c r="J1872" s="12">
        <v>0</v>
      </c>
      <c r="K1872" s="12">
        <v>5</v>
      </c>
      <c r="L1872" s="12">
        <v>17</v>
      </c>
      <c r="M1872" s="12">
        <v>1</v>
      </c>
      <c r="N1872" s="12">
        <v>0</v>
      </c>
      <c r="O1872" s="12">
        <v>7</v>
      </c>
      <c r="P1872" s="12">
        <v>49</v>
      </c>
    </row>
    <row r="1873" spans="1:16" x14ac:dyDescent="0.2">
      <c r="A1873" s="12" t="s">
        <v>1606</v>
      </c>
      <c r="B1873" s="12">
        <v>2014</v>
      </c>
      <c r="C1873" s="12" t="s">
        <v>170</v>
      </c>
      <c r="D1873" s="12" t="s">
        <v>157</v>
      </c>
      <c r="E1873" s="12">
        <v>53</v>
      </c>
      <c r="F1873" s="12">
        <v>157</v>
      </c>
      <c r="G1873" s="12">
        <v>20</v>
      </c>
      <c r="H1873" s="12">
        <v>33</v>
      </c>
      <c r="I1873" s="12">
        <v>6</v>
      </c>
      <c r="J1873" s="12">
        <v>2</v>
      </c>
      <c r="K1873" s="12">
        <v>1</v>
      </c>
      <c r="L1873" s="12">
        <v>15</v>
      </c>
      <c r="M1873" s="12">
        <v>8</v>
      </c>
      <c r="N1873" s="12">
        <v>1</v>
      </c>
      <c r="O1873" s="12">
        <v>14</v>
      </c>
      <c r="P1873" s="12">
        <v>28</v>
      </c>
    </row>
    <row r="1874" spans="1:16" x14ac:dyDescent="0.2">
      <c r="A1874" s="12" t="s">
        <v>1967</v>
      </c>
      <c r="B1874" s="12">
        <v>2014</v>
      </c>
      <c r="C1874" s="12" t="s">
        <v>163</v>
      </c>
      <c r="D1874" s="12" t="s">
        <v>161</v>
      </c>
      <c r="E1874" s="12">
        <v>49</v>
      </c>
      <c r="F1874" s="12">
        <v>158</v>
      </c>
      <c r="G1874" s="12">
        <v>31</v>
      </c>
      <c r="H1874" s="12">
        <v>36</v>
      </c>
      <c r="I1874" s="12">
        <v>6</v>
      </c>
      <c r="J1874" s="12">
        <v>2</v>
      </c>
      <c r="K1874" s="12">
        <v>5</v>
      </c>
      <c r="L1874" s="12">
        <v>17</v>
      </c>
      <c r="M1874" s="12">
        <v>1</v>
      </c>
      <c r="N1874" s="12">
        <v>0</v>
      </c>
      <c r="O1874" s="12">
        <v>13</v>
      </c>
      <c r="P1874" s="12">
        <v>38</v>
      </c>
    </row>
    <row r="1875" spans="1:16" x14ac:dyDescent="0.2">
      <c r="A1875" s="12" t="s">
        <v>1662</v>
      </c>
      <c r="B1875" s="12">
        <v>2014</v>
      </c>
      <c r="C1875" s="12" t="s">
        <v>165</v>
      </c>
      <c r="D1875" s="12" t="s">
        <v>157</v>
      </c>
      <c r="E1875" s="12">
        <v>50</v>
      </c>
      <c r="F1875" s="12">
        <v>159</v>
      </c>
      <c r="G1875" s="12">
        <v>17</v>
      </c>
      <c r="H1875" s="12">
        <v>37</v>
      </c>
      <c r="I1875" s="12">
        <v>4</v>
      </c>
      <c r="J1875" s="12">
        <v>0</v>
      </c>
      <c r="K1875" s="12">
        <v>5</v>
      </c>
      <c r="L1875" s="12">
        <v>19</v>
      </c>
      <c r="M1875" s="12">
        <v>1</v>
      </c>
      <c r="N1875" s="12">
        <v>0</v>
      </c>
      <c r="O1875" s="12">
        <v>10</v>
      </c>
      <c r="P1875" s="12">
        <v>50</v>
      </c>
    </row>
    <row r="1876" spans="1:16" x14ac:dyDescent="0.2">
      <c r="A1876" s="12" t="s">
        <v>1864</v>
      </c>
      <c r="B1876" s="12">
        <v>2014</v>
      </c>
      <c r="C1876" s="12" t="s">
        <v>181</v>
      </c>
      <c r="D1876" s="12" t="s">
        <v>157</v>
      </c>
      <c r="E1876" s="12">
        <v>64</v>
      </c>
      <c r="F1876" s="12">
        <v>159</v>
      </c>
      <c r="G1876" s="12">
        <v>17</v>
      </c>
      <c r="H1876" s="12">
        <v>39</v>
      </c>
      <c r="I1876" s="12">
        <v>10</v>
      </c>
      <c r="J1876" s="12">
        <v>1</v>
      </c>
      <c r="K1876" s="12">
        <v>1</v>
      </c>
      <c r="L1876" s="12">
        <v>14</v>
      </c>
      <c r="M1876" s="12">
        <v>1</v>
      </c>
      <c r="N1876" s="12">
        <v>3</v>
      </c>
      <c r="O1876" s="12">
        <v>13</v>
      </c>
      <c r="P1876" s="12">
        <v>27</v>
      </c>
    </row>
    <row r="1877" spans="1:16" x14ac:dyDescent="0.2">
      <c r="A1877" s="12" t="s">
        <v>1765</v>
      </c>
      <c r="B1877" s="12">
        <v>2014</v>
      </c>
      <c r="C1877" s="12" t="s">
        <v>180</v>
      </c>
      <c r="D1877" s="12" t="s">
        <v>161</v>
      </c>
      <c r="E1877" s="12">
        <v>104</v>
      </c>
      <c r="F1877" s="12">
        <v>161</v>
      </c>
      <c r="G1877" s="12">
        <v>20</v>
      </c>
      <c r="H1877" s="12">
        <v>39</v>
      </c>
      <c r="I1877" s="12">
        <v>11</v>
      </c>
      <c r="J1877" s="12">
        <v>0</v>
      </c>
      <c r="K1877" s="12">
        <v>0</v>
      </c>
      <c r="L1877" s="12">
        <v>10</v>
      </c>
      <c r="M1877" s="12">
        <v>1</v>
      </c>
      <c r="N1877" s="12">
        <v>3</v>
      </c>
      <c r="O1877" s="12">
        <v>20</v>
      </c>
      <c r="P1877" s="12">
        <v>33</v>
      </c>
    </row>
    <row r="1878" spans="1:16" x14ac:dyDescent="0.2">
      <c r="A1878" s="12" t="s">
        <v>1492</v>
      </c>
      <c r="B1878" s="12">
        <v>2014</v>
      </c>
      <c r="C1878" s="12" t="s">
        <v>186</v>
      </c>
      <c r="D1878" s="12" t="s">
        <v>161</v>
      </c>
      <c r="E1878" s="12">
        <v>60</v>
      </c>
      <c r="F1878" s="12">
        <v>162</v>
      </c>
      <c r="G1878" s="12">
        <v>21</v>
      </c>
      <c r="H1878" s="12">
        <v>41</v>
      </c>
      <c r="I1878" s="12">
        <v>9</v>
      </c>
      <c r="J1878" s="12">
        <v>2</v>
      </c>
      <c r="K1878" s="12">
        <v>3</v>
      </c>
      <c r="L1878" s="12">
        <v>12</v>
      </c>
      <c r="M1878" s="12">
        <v>1</v>
      </c>
      <c r="N1878" s="12">
        <v>1</v>
      </c>
      <c r="O1878" s="12">
        <v>14</v>
      </c>
      <c r="P1878" s="12">
        <v>35</v>
      </c>
    </row>
    <row r="1879" spans="1:16" x14ac:dyDescent="0.2">
      <c r="A1879" s="12" t="s">
        <v>1616</v>
      </c>
      <c r="B1879" s="12">
        <v>2014</v>
      </c>
      <c r="C1879" s="12" t="s">
        <v>182</v>
      </c>
      <c r="D1879" s="12" t="s">
        <v>157</v>
      </c>
      <c r="E1879" s="12">
        <v>95</v>
      </c>
      <c r="F1879" s="12">
        <v>163</v>
      </c>
      <c r="G1879" s="12">
        <v>24</v>
      </c>
      <c r="H1879" s="12">
        <v>40</v>
      </c>
      <c r="I1879" s="12">
        <v>5</v>
      </c>
      <c r="J1879" s="12">
        <v>1</v>
      </c>
      <c r="K1879" s="12">
        <v>0</v>
      </c>
      <c r="L1879" s="12">
        <v>7</v>
      </c>
      <c r="M1879" s="12">
        <v>6</v>
      </c>
      <c r="N1879" s="12">
        <v>1</v>
      </c>
      <c r="O1879" s="12">
        <v>20</v>
      </c>
      <c r="P1879" s="12">
        <v>29</v>
      </c>
    </row>
    <row r="1880" spans="1:16" x14ac:dyDescent="0.2">
      <c r="A1880" s="12" t="s">
        <v>1878</v>
      </c>
      <c r="B1880" s="12">
        <v>2014</v>
      </c>
      <c r="C1880" s="12" t="s">
        <v>185</v>
      </c>
      <c r="D1880" s="12" t="s">
        <v>161</v>
      </c>
      <c r="E1880" s="12">
        <v>66</v>
      </c>
      <c r="F1880" s="12">
        <v>163</v>
      </c>
      <c r="G1880" s="12">
        <v>8</v>
      </c>
      <c r="H1880" s="12">
        <v>32</v>
      </c>
      <c r="I1880" s="12">
        <v>8</v>
      </c>
      <c r="J1880" s="12">
        <v>0</v>
      </c>
      <c r="K1880" s="12">
        <v>3</v>
      </c>
      <c r="L1880" s="12">
        <v>28</v>
      </c>
      <c r="M1880" s="12">
        <v>0</v>
      </c>
      <c r="N1880" s="12">
        <v>1</v>
      </c>
      <c r="O1880" s="12">
        <v>8</v>
      </c>
      <c r="P1880" s="12">
        <v>55</v>
      </c>
    </row>
    <row r="1881" spans="1:16" x14ac:dyDescent="0.2">
      <c r="A1881" s="12" t="s">
        <v>1606</v>
      </c>
      <c r="B1881" s="12">
        <v>2014</v>
      </c>
      <c r="C1881" s="12" t="s">
        <v>175</v>
      </c>
      <c r="D1881" s="12" t="s">
        <v>157</v>
      </c>
      <c r="E1881" s="12">
        <v>53</v>
      </c>
      <c r="F1881" s="12">
        <v>164</v>
      </c>
      <c r="G1881" s="12">
        <v>15</v>
      </c>
      <c r="H1881" s="12">
        <v>45</v>
      </c>
      <c r="I1881" s="12">
        <v>10</v>
      </c>
      <c r="J1881" s="12">
        <v>0</v>
      </c>
      <c r="K1881" s="12">
        <v>1</v>
      </c>
      <c r="L1881" s="12">
        <v>17</v>
      </c>
      <c r="M1881" s="12">
        <v>12</v>
      </c>
      <c r="N1881" s="12">
        <v>3</v>
      </c>
      <c r="O1881" s="12">
        <v>26</v>
      </c>
      <c r="P1881" s="12">
        <v>29</v>
      </c>
    </row>
    <row r="1882" spans="1:16" x14ac:dyDescent="0.2">
      <c r="A1882" s="12" t="s">
        <v>1683</v>
      </c>
      <c r="B1882" s="12">
        <v>2014</v>
      </c>
      <c r="C1882" s="12" t="s">
        <v>184</v>
      </c>
      <c r="D1882" s="12" t="s">
        <v>157</v>
      </c>
      <c r="E1882" s="12">
        <v>56</v>
      </c>
      <c r="F1882" s="12">
        <v>164</v>
      </c>
      <c r="G1882" s="12">
        <v>20</v>
      </c>
      <c r="H1882" s="12">
        <v>43</v>
      </c>
      <c r="I1882" s="12">
        <v>7</v>
      </c>
      <c r="J1882" s="12">
        <v>0</v>
      </c>
      <c r="K1882" s="12">
        <v>4</v>
      </c>
      <c r="L1882" s="12">
        <v>19</v>
      </c>
      <c r="M1882" s="12">
        <v>4</v>
      </c>
      <c r="N1882" s="12">
        <v>2</v>
      </c>
      <c r="O1882" s="12">
        <v>13</v>
      </c>
      <c r="P1882" s="12">
        <v>42</v>
      </c>
    </row>
    <row r="1883" spans="1:16" x14ac:dyDescent="0.2">
      <c r="A1883" s="12" t="s">
        <v>1716</v>
      </c>
      <c r="B1883" s="12">
        <v>2014</v>
      </c>
      <c r="C1883" s="12" t="s">
        <v>158</v>
      </c>
      <c r="D1883" s="12" t="s">
        <v>157</v>
      </c>
      <c r="E1883" s="12">
        <v>69</v>
      </c>
      <c r="F1883" s="12">
        <v>165</v>
      </c>
      <c r="G1883" s="12">
        <v>10</v>
      </c>
      <c r="H1883" s="12">
        <v>31</v>
      </c>
      <c r="I1883" s="12">
        <v>4</v>
      </c>
      <c r="J1883" s="12">
        <v>0</v>
      </c>
      <c r="K1883" s="12">
        <v>2</v>
      </c>
      <c r="L1883" s="12">
        <v>9</v>
      </c>
      <c r="M1883" s="12">
        <v>3</v>
      </c>
      <c r="N1883" s="12">
        <v>0</v>
      </c>
      <c r="O1883" s="12">
        <v>19</v>
      </c>
      <c r="P1883" s="12">
        <v>52</v>
      </c>
    </row>
    <row r="1884" spans="1:16" x14ac:dyDescent="0.2">
      <c r="A1884" s="12" t="s">
        <v>1342</v>
      </c>
      <c r="B1884" s="12">
        <v>2014</v>
      </c>
      <c r="C1884" s="12" t="s">
        <v>181</v>
      </c>
      <c r="D1884" s="12" t="s">
        <v>157</v>
      </c>
      <c r="E1884" s="12">
        <v>57</v>
      </c>
      <c r="F1884" s="12">
        <v>166</v>
      </c>
      <c r="G1884" s="12">
        <v>16</v>
      </c>
      <c r="H1884" s="12">
        <v>26</v>
      </c>
      <c r="I1884" s="12">
        <v>5</v>
      </c>
      <c r="J1884" s="12">
        <v>2</v>
      </c>
      <c r="K1884" s="12">
        <v>3</v>
      </c>
      <c r="L1884" s="12">
        <v>21</v>
      </c>
      <c r="M1884" s="12">
        <v>3</v>
      </c>
      <c r="N1884" s="12">
        <v>2</v>
      </c>
      <c r="O1884" s="12">
        <v>23</v>
      </c>
      <c r="P1884" s="12">
        <v>43</v>
      </c>
    </row>
    <row r="1885" spans="1:16" x14ac:dyDescent="0.2">
      <c r="A1885" s="12" t="s">
        <v>1785</v>
      </c>
      <c r="B1885" s="12">
        <v>2014</v>
      </c>
      <c r="C1885" s="12" t="s">
        <v>184</v>
      </c>
      <c r="D1885" s="12" t="s">
        <v>157</v>
      </c>
      <c r="E1885" s="12">
        <v>52</v>
      </c>
      <c r="F1885" s="12">
        <v>167</v>
      </c>
      <c r="G1885" s="12">
        <v>18</v>
      </c>
      <c r="H1885" s="12">
        <v>41</v>
      </c>
      <c r="I1885" s="12">
        <v>9</v>
      </c>
      <c r="J1885" s="12">
        <v>1</v>
      </c>
      <c r="K1885" s="12">
        <v>2</v>
      </c>
      <c r="L1885" s="12">
        <v>23</v>
      </c>
      <c r="M1885" s="12">
        <v>0</v>
      </c>
      <c r="N1885" s="12">
        <v>0</v>
      </c>
      <c r="O1885" s="12">
        <v>12</v>
      </c>
      <c r="P1885" s="12">
        <v>43</v>
      </c>
    </row>
    <row r="1886" spans="1:16" x14ac:dyDescent="0.2">
      <c r="A1886" s="12" t="s">
        <v>1783</v>
      </c>
      <c r="B1886" s="12">
        <v>2014</v>
      </c>
      <c r="C1886" s="12" t="s">
        <v>188</v>
      </c>
      <c r="D1886" s="12" t="s">
        <v>161</v>
      </c>
      <c r="E1886" s="12">
        <v>57</v>
      </c>
      <c r="F1886" s="12">
        <v>168</v>
      </c>
      <c r="G1886" s="12">
        <v>23</v>
      </c>
      <c r="H1886" s="12">
        <v>53</v>
      </c>
      <c r="I1886" s="12">
        <v>9</v>
      </c>
      <c r="J1886" s="12">
        <v>0</v>
      </c>
      <c r="K1886" s="12">
        <v>8</v>
      </c>
      <c r="L1886" s="12">
        <v>22</v>
      </c>
      <c r="M1886" s="12">
        <v>0</v>
      </c>
      <c r="N1886" s="12">
        <v>3</v>
      </c>
      <c r="O1886" s="12">
        <v>22</v>
      </c>
      <c r="P1886" s="12">
        <v>42</v>
      </c>
    </row>
    <row r="1887" spans="1:16" x14ac:dyDescent="0.2">
      <c r="A1887" s="12" t="s">
        <v>2002</v>
      </c>
      <c r="B1887" s="12">
        <v>2014</v>
      </c>
      <c r="C1887" s="12" t="s">
        <v>175</v>
      </c>
      <c r="D1887" s="12" t="s">
        <v>157</v>
      </c>
      <c r="E1887" s="12">
        <v>57</v>
      </c>
      <c r="F1887" s="12">
        <v>169</v>
      </c>
      <c r="G1887" s="12">
        <v>25</v>
      </c>
      <c r="H1887" s="12">
        <v>37</v>
      </c>
      <c r="I1887" s="12">
        <v>8</v>
      </c>
      <c r="J1887" s="12">
        <v>0</v>
      </c>
      <c r="K1887" s="12">
        <v>7</v>
      </c>
      <c r="L1887" s="12">
        <v>18</v>
      </c>
      <c r="M1887" s="12">
        <v>0</v>
      </c>
      <c r="N1887" s="12">
        <v>1</v>
      </c>
      <c r="O1887" s="12">
        <v>24</v>
      </c>
      <c r="P1887" s="12">
        <v>50</v>
      </c>
    </row>
    <row r="1888" spans="1:16" x14ac:dyDescent="0.2">
      <c r="A1888" s="12" t="s">
        <v>1755</v>
      </c>
      <c r="B1888" s="12">
        <v>2014</v>
      </c>
      <c r="C1888" s="12" t="s">
        <v>177</v>
      </c>
      <c r="D1888" s="12" t="s">
        <v>161</v>
      </c>
      <c r="E1888" s="12">
        <v>61</v>
      </c>
      <c r="F1888" s="12">
        <v>170</v>
      </c>
      <c r="G1888" s="12">
        <v>16</v>
      </c>
      <c r="H1888" s="12">
        <v>32</v>
      </c>
      <c r="I1888" s="12">
        <v>6</v>
      </c>
      <c r="J1888" s="12">
        <v>1</v>
      </c>
      <c r="K1888" s="12">
        <v>3</v>
      </c>
      <c r="L1888" s="12">
        <v>14</v>
      </c>
      <c r="M1888" s="12">
        <v>0</v>
      </c>
      <c r="N1888" s="12">
        <v>0</v>
      </c>
      <c r="O1888" s="12">
        <v>17</v>
      </c>
      <c r="P1888" s="12">
        <v>41</v>
      </c>
    </row>
    <row r="1889" spans="1:16" x14ac:dyDescent="0.2">
      <c r="A1889" s="12" t="s">
        <v>1706</v>
      </c>
      <c r="B1889" s="12">
        <v>2014</v>
      </c>
      <c r="C1889" s="12" t="s">
        <v>158</v>
      </c>
      <c r="D1889" s="12" t="s">
        <v>157</v>
      </c>
      <c r="E1889" s="12">
        <v>55</v>
      </c>
      <c r="F1889" s="12">
        <v>170</v>
      </c>
      <c r="G1889" s="12">
        <v>22</v>
      </c>
      <c r="H1889" s="12">
        <v>40</v>
      </c>
      <c r="I1889" s="12">
        <v>6</v>
      </c>
      <c r="J1889" s="12">
        <v>0</v>
      </c>
      <c r="K1889" s="12">
        <v>6</v>
      </c>
      <c r="L1889" s="12">
        <v>19</v>
      </c>
      <c r="M1889" s="12">
        <v>0</v>
      </c>
      <c r="N1889" s="12">
        <v>0</v>
      </c>
      <c r="O1889" s="12">
        <v>14</v>
      </c>
      <c r="P1889" s="12">
        <v>37</v>
      </c>
    </row>
    <row r="1890" spans="1:16" x14ac:dyDescent="0.2">
      <c r="A1890" s="12" t="s">
        <v>1805</v>
      </c>
      <c r="B1890" s="12">
        <v>2014</v>
      </c>
      <c r="C1890" s="12" t="s">
        <v>164</v>
      </c>
      <c r="D1890" s="12" t="s">
        <v>157</v>
      </c>
      <c r="E1890" s="12">
        <v>109</v>
      </c>
      <c r="F1890" s="12">
        <v>170</v>
      </c>
      <c r="G1890" s="12">
        <v>21</v>
      </c>
      <c r="H1890" s="12">
        <v>43</v>
      </c>
      <c r="I1890" s="12">
        <v>7</v>
      </c>
      <c r="J1890" s="12">
        <v>2</v>
      </c>
      <c r="K1890" s="12">
        <v>3</v>
      </c>
      <c r="L1890" s="12">
        <v>16</v>
      </c>
      <c r="M1890" s="12">
        <v>3</v>
      </c>
      <c r="N1890" s="12">
        <v>1</v>
      </c>
      <c r="O1890" s="12">
        <v>12</v>
      </c>
      <c r="P1890" s="12">
        <v>49</v>
      </c>
    </row>
    <row r="1891" spans="1:16" x14ac:dyDescent="0.2">
      <c r="A1891" s="12" t="s">
        <v>1904</v>
      </c>
      <c r="B1891" s="12">
        <v>2014</v>
      </c>
      <c r="C1891" s="12" t="s">
        <v>156</v>
      </c>
      <c r="D1891" s="12" t="s">
        <v>157</v>
      </c>
      <c r="E1891" s="12">
        <v>46</v>
      </c>
      <c r="F1891" s="12">
        <v>172</v>
      </c>
      <c r="G1891" s="12">
        <v>19</v>
      </c>
      <c r="H1891" s="12">
        <v>42</v>
      </c>
      <c r="I1891" s="12">
        <v>8</v>
      </c>
      <c r="J1891" s="12">
        <v>0</v>
      </c>
      <c r="K1891" s="12">
        <v>7</v>
      </c>
      <c r="L1891" s="12">
        <v>29</v>
      </c>
      <c r="M1891" s="12">
        <v>4</v>
      </c>
      <c r="N1891" s="12">
        <v>1</v>
      </c>
      <c r="O1891" s="12">
        <v>14</v>
      </c>
      <c r="P1891" s="12">
        <v>44</v>
      </c>
    </row>
    <row r="1892" spans="1:16" x14ac:dyDescent="0.2">
      <c r="A1892" s="12" t="s">
        <v>1990</v>
      </c>
      <c r="B1892" s="12">
        <v>2014</v>
      </c>
      <c r="C1892" s="12" t="s">
        <v>158</v>
      </c>
      <c r="D1892" s="12" t="s">
        <v>157</v>
      </c>
      <c r="E1892" s="12">
        <v>51</v>
      </c>
      <c r="F1892" s="12">
        <v>173</v>
      </c>
      <c r="G1892" s="12">
        <v>18</v>
      </c>
      <c r="H1892" s="12">
        <v>47</v>
      </c>
      <c r="I1892" s="12">
        <v>8</v>
      </c>
      <c r="J1892" s="12">
        <v>0</v>
      </c>
      <c r="K1892" s="12">
        <v>3</v>
      </c>
      <c r="L1892" s="12">
        <v>19</v>
      </c>
      <c r="M1892" s="12">
        <v>6</v>
      </c>
      <c r="N1892" s="12">
        <v>3</v>
      </c>
      <c r="O1892" s="12">
        <v>5</v>
      </c>
      <c r="P1892" s="12">
        <v>48</v>
      </c>
    </row>
    <row r="1893" spans="1:16" x14ac:dyDescent="0.2">
      <c r="A1893" s="12" t="s">
        <v>1922</v>
      </c>
      <c r="B1893" s="12">
        <v>2014</v>
      </c>
      <c r="C1893" s="12" t="s">
        <v>165</v>
      </c>
      <c r="D1893" s="12" t="s">
        <v>157</v>
      </c>
      <c r="E1893" s="12">
        <v>112</v>
      </c>
      <c r="F1893" s="12">
        <v>174</v>
      </c>
      <c r="G1893" s="12">
        <v>31</v>
      </c>
      <c r="H1893" s="12">
        <v>43</v>
      </c>
      <c r="I1893" s="12">
        <v>6</v>
      </c>
      <c r="J1893" s="12">
        <v>3</v>
      </c>
      <c r="K1893" s="12">
        <v>4</v>
      </c>
      <c r="L1893" s="12">
        <v>16</v>
      </c>
      <c r="M1893" s="12">
        <v>8</v>
      </c>
      <c r="N1893" s="12">
        <v>5</v>
      </c>
      <c r="O1893" s="12">
        <v>15</v>
      </c>
      <c r="P1893" s="12">
        <v>33</v>
      </c>
    </row>
    <row r="1894" spans="1:16" x14ac:dyDescent="0.2">
      <c r="A1894" s="12" t="s">
        <v>1873</v>
      </c>
      <c r="B1894" s="12">
        <v>2014</v>
      </c>
      <c r="C1894" s="12" t="s">
        <v>173</v>
      </c>
      <c r="D1894" s="12" t="s">
        <v>161</v>
      </c>
      <c r="E1894" s="12">
        <v>58</v>
      </c>
      <c r="F1894" s="12">
        <v>174</v>
      </c>
      <c r="G1894" s="12">
        <v>18</v>
      </c>
      <c r="H1894" s="12">
        <v>35</v>
      </c>
      <c r="I1894" s="12">
        <v>9</v>
      </c>
      <c r="J1894" s="12">
        <v>0</v>
      </c>
      <c r="K1894" s="12">
        <v>7</v>
      </c>
      <c r="L1894" s="12">
        <v>27</v>
      </c>
      <c r="M1894" s="12">
        <v>1</v>
      </c>
      <c r="N1894" s="12">
        <v>1</v>
      </c>
      <c r="O1894" s="12">
        <v>10</v>
      </c>
      <c r="P1894" s="12">
        <v>64</v>
      </c>
    </row>
    <row r="1895" spans="1:16" x14ac:dyDescent="0.2">
      <c r="A1895" s="12" t="s">
        <v>1803</v>
      </c>
      <c r="B1895" s="12">
        <v>2014</v>
      </c>
      <c r="C1895" s="12" t="s">
        <v>174</v>
      </c>
      <c r="D1895" s="12" t="s">
        <v>161</v>
      </c>
      <c r="E1895" s="12">
        <v>80</v>
      </c>
      <c r="F1895" s="12">
        <v>174</v>
      </c>
      <c r="G1895" s="12">
        <v>14</v>
      </c>
      <c r="H1895" s="12">
        <v>49</v>
      </c>
      <c r="I1895" s="12">
        <v>5</v>
      </c>
      <c r="J1895" s="12">
        <v>2</v>
      </c>
      <c r="K1895" s="12">
        <v>0</v>
      </c>
      <c r="L1895" s="12">
        <v>17</v>
      </c>
      <c r="M1895" s="12">
        <v>1</v>
      </c>
      <c r="N1895" s="12">
        <v>2</v>
      </c>
      <c r="O1895" s="12">
        <v>7</v>
      </c>
      <c r="P1895" s="12">
        <v>26</v>
      </c>
    </row>
    <row r="1896" spans="1:16" x14ac:dyDescent="0.2">
      <c r="A1896" s="12" t="s">
        <v>1597</v>
      </c>
      <c r="B1896" s="12">
        <v>2014</v>
      </c>
      <c r="C1896" s="12" t="s">
        <v>183</v>
      </c>
      <c r="D1896" s="12" t="s">
        <v>161</v>
      </c>
      <c r="E1896" s="12">
        <v>49</v>
      </c>
      <c r="F1896" s="12">
        <v>175</v>
      </c>
      <c r="G1896" s="12">
        <v>20</v>
      </c>
      <c r="H1896" s="12">
        <v>40</v>
      </c>
      <c r="I1896" s="12">
        <v>9</v>
      </c>
      <c r="J1896" s="12">
        <v>2</v>
      </c>
      <c r="K1896" s="12">
        <v>5</v>
      </c>
      <c r="L1896" s="12">
        <v>21</v>
      </c>
      <c r="M1896" s="12">
        <v>3</v>
      </c>
      <c r="N1896" s="12">
        <v>0</v>
      </c>
      <c r="O1896" s="12">
        <v>22</v>
      </c>
      <c r="P1896" s="12">
        <v>29</v>
      </c>
    </row>
    <row r="1897" spans="1:16" x14ac:dyDescent="0.2">
      <c r="A1897" s="12" t="s">
        <v>1524</v>
      </c>
      <c r="B1897" s="12">
        <v>2014</v>
      </c>
      <c r="C1897" s="12" t="s">
        <v>163</v>
      </c>
      <c r="D1897" s="12" t="s">
        <v>161</v>
      </c>
      <c r="E1897" s="12">
        <v>64</v>
      </c>
      <c r="F1897" s="12">
        <v>175</v>
      </c>
      <c r="G1897" s="12">
        <v>12</v>
      </c>
      <c r="H1897" s="12">
        <v>35</v>
      </c>
      <c r="I1897" s="12">
        <v>7</v>
      </c>
      <c r="J1897" s="12">
        <v>0</v>
      </c>
      <c r="K1897" s="12">
        <v>2</v>
      </c>
      <c r="L1897" s="12">
        <v>12</v>
      </c>
      <c r="M1897" s="12">
        <v>0</v>
      </c>
      <c r="N1897" s="12">
        <v>0</v>
      </c>
      <c r="O1897" s="12">
        <v>15</v>
      </c>
      <c r="P1897" s="12">
        <v>64</v>
      </c>
    </row>
    <row r="1898" spans="1:16" x14ac:dyDescent="0.2">
      <c r="A1898" s="12" t="s">
        <v>2076</v>
      </c>
      <c r="B1898" s="12">
        <v>2014</v>
      </c>
      <c r="C1898" s="12" t="s">
        <v>168</v>
      </c>
      <c r="D1898" s="12" t="s">
        <v>157</v>
      </c>
      <c r="E1898" s="12">
        <v>55</v>
      </c>
      <c r="F1898" s="12">
        <v>175</v>
      </c>
      <c r="G1898" s="12">
        <v>15</v>
      </c>
      <c r="H1898" s="12">
        <v>42</v>
      </c>
      <c r="I1898" s="12">
        <v>9</v>
      </c>
      <c r="J1898" s="12">
        <v>0</v>
      </c>
      <c r="K1898" s="12">
        <v>1</v>
      </c>
      <c r="L1898" s="12">
        <v>20</v>
      </c>
      <c r="M1898" s="12">
        <v>0</v>
      </c>
      <c r="N1898" s="12">
        <v>0</v>
      </c>
      <c r="O1898" s="12">
        <v>19</v>
      </c>
      <c r="P1898" s="12">
        <v>33</v>
      </c>
    </row>
    <row r="1899" spans="1:16" x14ac:dyDescent="0.2">
      <c r="A1899" s="12" t="s">
        <v>1679</v>
      </c>
      <c r="B1899" s="12">
        <v>2014</v>
      </c>
      <c r="C1899" s="12" t="s">
        <v>169</v>
      </c>
      <c r="D1899" s="12" t="s">
        <v>161</v>
      </c>
      <c r="E1899" s="12">
        <v>68</v>
      </c>
      <c r="F1899" s="12">
        <v>177</v>
      </c>
      <c r="G1899" s="12">
        <v>21</v>
      </c>
      <c r="H1899" s="12">
        <v>45</v>
      </c>
      <c r="I1899" s="12">
        <v>5</v>
      </c>
      <c r="J1899" s="12">
        <v>3</v>
      </c>
      <c r="K1899" s="12">
        <v>2</v>
      </c>
      <c r="L1899" s="12">
        <v>10</v>
      </c>
      <c r="M1899" s="12">
        <v>6</v>
      </c>
      <c r="N1899" s="12">
        <v>1</v>
      </c>
      <c r="O1899" s="12">
        <v>20</v>
      </c>
      <c r="P1899" s="12">
        <v>36</v>
      </c>
    </row>
    <row r="1900" spans="1:16" x14ac:dyDescent="0.2">
      <c r="A1900" s="12" t="s">
        <v>2055</v>
      </c>
      <c r="B1900" s="12">
        <v>2014</v>
      </c>
      <c r="C1900" s="12" t="s">
        <v>184</v>
      </c>
      <c r="D1900" s="12" t="s">
        <v>157</v>
      </c>
      <c r="E1900" s="12">
        <v>70</v>
      </c>
      <c r="F1900" s="12">
        <v>177</v>
      </c>
      <c r="G1900" s="12">
        <v>23</v>
      </c>
      <c r="H1900" s="12">
        <v>48</v>
      </c>
      <c r="I1900" s="12">
        <v>9</v>
      </c>
      <c r="J1900" s="12">
        <v>1</v>
      </c>
      <c r="K1900" s="12">
        <v>0</v>
      </c>
      <c r="L1900" s="12">
        <v>21</v>
      </c>
      <c r="M1900" s="12">
        <v>6</v>
      </c>
      <c r="N1900" s="12">
        <v>4</v>
      </c>
      <c r="O1900" s="12">
        <v>17</v>
      </c>
      <c r="P1900" s="12">
        <v>28</v>
      </c>
    </row>
    <row r="1901" spans="1:16" x14ac:dyDescent="0.2">
      <c r="A1901" s="12" t="s">
        <v>2058</v>
      </c>
      <c r="B1901" s="12">
        <v>2014</v>
      </c>
      <c r="C1901" s="12" t="s">
        <v>159</v>
      </c>
      <c r="D1901" s="12" t="s">
        <v>157</v>
      </c>
      <c r="E1901" s="12">
        <v>72</v>
      </c>
      <c r="F1901" s="12">
        <v>177</v>
      </c>
      <c r="G1901" s="12">
        <v>19</v>
      </c>
      <c r="H1901" s="12">
        <v>34</v>
      </c>
      <c r="I1901" s="12">
        <v>6</v>
      </c>
      <c r="J1901" s="12">
        <v>2</v>
      </c>
      <c r="K1901" s="12">
        <v>3</v>
      </c>
      <c r="L1901" s="12">
        <v>11</v>
      </c>
      <c r="M1901" s="12">
        <v>0</v>
      </c>
      <c r="N1901" s="12">
        <v>4</v>
      </c>
      <c r="O1901" s="12">
        <v>4</v>
      </c>
      <c r="P1901" s="12">
        <v>48</v>
      </c>
    </row>
    <row r="1902" spans="1:16" x14ac:dyDescent="0.2">
      <c r="A1902" s="12" t="s">
        <v>1417</v>
      </c>
      <c r="B1902" s="12">
        <v>2014</v>
      </c>
      <c r="C1902" s="12" t="s">
        <v>180</v>
      </c>
      <c r="D1902" s="12" t="s">
        <v>161</v>
      </c>
      <c r="E1902" s="12">
        <v>73</v>
      </c>
      <c r="F1902" s="12">
        <v>178</v>
      </c>
      <c r="G1902" s="12">
        <v>15</v>
      </c>
      <c r="H1902" s="12">
        <v>32</v>
      </c>
      <c r="I1902" s="12">
        <v>6</v>
      </c>
      <c r="J1902" s="12">
        <v>0</v>
      </c>
      <c r="K1902" s="12">
        <v>0</v>
      </c>
      <c r="L1902" s="12">
        <v>12</v>
      </c>
      <c r="M1902" s="12">
        <v>4</v>
      </c>
      <c r="N1902" s="12">
        <v>1</v>
      </c>
      <c r="O1902" s="12">
        <v>14</v>
      </c>
      <c r="P1902" s="12">
        <v>38</v>
      </c>
    </row>
    <row r="1903" spans="1:16" x14ac:dyDescent="0.2">
      <c r="A1903" s="12" t="s">
        <v>1989</v>
      </c>
      <c r="B1903" s="12">
        <v>2014</v>
      </c>
      <c r="C1903" s="12" t="s">
        <v>163</v>
      </c>
      <c r="D1903" s="12" t="s">
        <v>161</v>
      </c>
      <c r="E1903" s="12">
        <v>69</v>
      </c>
      <c r="F1903" s="12">
        <v>179</v>
      </c>
      <c r="G1903" s="12">
        <v>19</v>
      </c>
      <c r="H1903" s="12">
        <v>45</v>
      </c>
      <c r="I1903" s="12">
        <v>5</v>
      </c>
      <c r="J1903" s="12">
        <v>0</v>
      </c>
      <c r="K1903" s="12">
        <v>1</v>
      </c>
      <c r="L1903" s="12">
        <v>9</v>
      </c>
      <c r="M1903" s="12">
        <v>1</v>
      </c>
      <c r="N1903" s="12">
        <v>0</v>
      </c>
      <c r="O1903" s="12">
        <v>8</v>
      </c>
      <c r="P1903" s="12">
        <v>48</v>
      </c>
    </row>
    <row r="1904" spans="1:16" x14ac:dyDescent="0.2">
      <c r="A1904" s="12" t="s">
        <v>1434</v>
      </c>
      <c r="B1904" s="12">
        <v>2014</v>
      </c>
      <c r="C1904" s="12" t="s">
        <v>179</v>
      </c>
      <c r="D1904" s="12" t="s">
        <v>161</v>
      </c>
      <c r="E1904" s="12">
        <v>75</v>
      </c>
      <c r="F1904" s="12">
        <v>179</v>
      </c>
      <c r="G1904" s="12">
        <v>20</v>
      </c>
      <c r="H1904" s="12">
        <v>44</v>
      </c>
      <c r="I1904" s="12">
        <v>8</v>
      </c>
      <c r="J1904" s="12">
        <v>0</v>
      </c>
      <c r="K1904" s="12">
        <v>2</v>
      </c>
      <c r="L1904" s="12">
        <v>17</v>
      </c>
      <c r="M1904" s="12">
        <v>2</v>
      </c>
      <c r="N1904" s="12">
        <v>1</v>
      </c>
      <c r="O1904" s="12">
        <v>24</v>
      </c>
      <c r="P1904" s="12">
        <v>38</v>
      </c>
    </row>
    <row r="1905" spans="1:16" x14ac:dyDescent="0.2">
      <c r="A1905" s="12" t="s">
        <v>1975</v>
      </c>
      <c r="B1905" s="12">
        <v>2014</v>
      </c>
      <c r="C1905" s="12" t="s">
        <v>164</v>
      </c>
      <c r="D1905" s="12" t="s">
        <v>157</v>
      </c>
      <c r="E1905" s="12">
        <v>67</v>
      </c>
      <c r="F1905" s="12">
        <v>181</v>
      </c>
      <c r="G1905" s="12">
        <v>14</v>
      </c>
      <c r="H1905" s="12">
        <v>34</v>
      </c>
      <c r="I1905" s="12">
        <v>6</v>
      </c>
      <c r="J1905" s="12">
        <v>3</v>
      </c>
      <c r="K1905" s="12">
        <v>1</v>
      </c>
      <c r="L1905" s="12">
        <v>15</v>
      </c>
      <c r="M1905" s="12">
        <v>0</v>
      </c>
      <c r="N1905" s="12">
        <v>1</v>
      </c>
      <c r="O1905" s="12">
        <v>5</v>
      </c>
      <c r="P1905" s="12">
        <v>42</v>
      </c>
    </row>
    <row r="1906" spans="1:16" x14ac:dyDescent="0.2">
      <c r="A1906" s="12" t="s">
        <v>1639</v>
      </c>
      <c r="B1906" s="12">
        <v>2014</v>
      </c>
      <c r="C1906" s="12" t="s">
        <v>162</v>
      </c>
      <c r="D1906" s="12" t="s">
        <v>161</v>
      </c>
      <c r="E1906" s="12">
        <v>68</v>
      </c>
      <c r="F1906" s="12">
        <v>182</v>
      </c>
      <c r="G1906" s="12">
        <v>9</v>
      </c>
      <c r="H1906" s="12">
        <v>35</v>
      </c>
      <c r="I1906" s="12">
        <v>7</v>
      </c>
      <c r="J1906" s="12">
        <v>0</v>
      </c>
      <c r="K1906" s="12">
        <v>0</v>
      </c>
      <c r="L1906" s="12">
        <v>15</v>
      </c>
      <c r="M1906" s="12">
        <v>0</v>
      </c>
      <c r="N1906" s="12">
        <v>0</v>
      </c>
      <c r="O1906" s="12">
        <v>19</v>
      </c>
      <c r="P1906" s="12">
        <v>58</v>
      </c>
    </row>
    <row r="1907" spans="1:16" x14ac:dyDescent="0.2">
      <c r="A1907" s="12" t="s">
        <v>1492</v>
      </c>
      <c r="B1907" s="12">
        <v>2014</v>
      </c>
      <c r="C1907" s="12" t="s">
        <v>168</v>
      </c>
      <c r="D1907" s="12" t="s">
        <v>157</v>
      </c>
      <c r="E1907" s="12">
        <v>52</v>
      </c>
      <c r="F1907" s="12">
        <v>185</v>
      </c>
      <c r="G1907" s="12">
        <v>14</v>
      </c>
      <c r="H1907" s="12">
        <v>40</v>
      </c>
      <c r="I1907" s="12">
        <v>10</v>
      </c>
      <c r="J1907" s="12">
        <v>2</v>
      </c>
      <c r="K1907" s="12">
        <v>2</v>
      </c>
      <c r="L1907" s="12">
        <v>15</v>
      </c>
      <c r="M1907" s="12">
        <v>5</v>
      </c>
      <c r="N1907" s="12">
        <v>0</v>
      </c>
      <c r="O1907" s="12">
        <v>19</v>
      </c>
      <c r="P1907" s="12">
        <v>41</v>
      </c>
    </row>
    <row r="1908" spans="1:16" x14ac:dyDescent="0.2">
      <c r="A1908" s="12" t="s">
        <v>1984</v>
      </c>
      <c r="B1908" s="12">
        <v>2014</v>
      </c>
      <c r="C1908" s="12" t="s">
        <v>175</v>
      </c>
      <c r="D1908" s="12" t="s">
        <v>157</v>
      </c>
      <c r="E1908" s="12">
        <v>69</v>
      </c>
      <c r="F1908" s="12">
        <v>186</v>
      </c>
      <c r="G1908" s="12">
        <v>22</v>
      </c>
      <c r="H1908" s="12">
        <v>40</v>
      </c>
      <c r="I1908" s="12">
        <v>8</v>
      </c>
      <c r="J1908" s="12">
        <v>0</v>
      </c>
      <c r="K1908" s="12">
        <v>1</v>
      </c>
      <c r="L1908" s="12">
        <v>18</v>
      </c>
      <c r="M1908" s="12">
        <v>4</v>
      </c>
      <c r="N1908" s="12">
        <v>3</v>
      </c>
      <c r="O1908" s="12">
        <v>36</v>
      </c>
      <c r="P1908" s="12">
        <v>56</v>
      </c>
    </row>
    <row r="1909" spans="1:16" x14ac:dyDescent="0.2">
      <c r="A1909" s="12" t="s">
        <v>1986</v>
      </c>
      <c r="B1909" s="12">
        <v>2014</v>
      </c>
      <c r="C1909" s="12" t="s">
        <v>158</v>
      </c>
      <c r="D1909" s="12" t="s">
        <v>157</v>
      </c>
      <c r="E1909" s="12">
        <v>67</v>
      </c>
      <c r="F1909" s="12">
        <v>186</v>
      </c>
      <c r="G1909" s="12">
        <v>16</v>
      </c>
      <c r="H1909" s="12">
        <v>36</v>
      </c>
      <c r="I1909" s="12">
        <v>6</v>
      </c>
      <c r="J1909" s="12">
        <v>0</v>
      </c>
      <c r="K1909" s="12">
        <v>6</v>
      </c>
      <c r="L1909" s="12">
        <v>21</v>
      </c>
      <c r="M1909" s="12">
        <v>0</v>
      </c>
      <c r="N1909" s="12">
        <v>0</v>
      </c>
      <c r="O1909" s="12">
        <v>21</v>
      </c>
      <c r="P1909" s="12">
        <v>54</v>
      </c>
    </row>
    <row r="1910" spans="1:16" x14ac:dyDescent="0.2">
      <c r="A1910" s="12" t="s">
        <v>1449</v>
      </c>
      <c r="B1910" s="12">
        <v>2014</v>
      </c>
      <c r="C1910" s="12" t="s">
        <v>163</v>
      </c>
      <c r="D1910" s="12" t="s">
        <v>161</v>
      </c>
      <c r="E1910" s="12">
        <v>113</v>
      </c>
      <c r="F1910" s="12">
        <v>187</v>
      </c>
      <c r="G1910" s="12">
        <v>24</v>
      </c>
      <c r="H1910" s="12">
        <v>44</v>
      </c>
      <c r="I1910" s="12">
        <v>15</v>
      </c>
      <c r="J1910" s="12">
        <v>0</v>
      </c>
      <c r="K1910" s="12">
        <v>2</v>
      </c>
      <c r="L1910" s="12">
        <v>25</v>
      </c>
      <c r="M1910" s="12">
        <v>0</v>
      </c>
      <c r="N1910" s="12">
        <v>1</v>
      </c>
      <c r="O1910" s="12">
        <v>1</v>
      </c>
      <c r="P1910" s="12">
        <v>37</v>
      </c>
    </row>
    <row r="1911" spans="1:16" x14ac:dyDescent="0.2">
      <c r="A1911" s="12" t="s">
        <v>2021</v>
      </c>
      <c r="B1911" s="12">
        <v>2014</v>
      </c>
      <c r="C1911" s="12" t="s">
        <v>168</v>
      </c>
      <c r="D1911" s="12" t="s">
        <v>157</v>
      </c>
      <c r="E1911" s="12">
        <v>52</v>
      </c>
      <c r="F1911" s="12">
        <v>189</v>
      </c>
      <c r="G1911" s="12">
        <v>34</v>
      </c>
      <c r="H1911" s="12">
        <v>55</v>
      </c>
      <c r="I1911" s="12">
        <v>12</v>
      </c>
      <c r="J1911" s="12">
        <v>1</v>
      </c>
      <c r="K1911" s="12">
        <v>5</v>
      </c>
      <c r="L1911" s="12">
        <v>18</v>
      </c>
      <c r="M1911" s="12">
        <v>7</v>
      </c>
      <c r="N1911" s="12">
        <v>3</v>
      </c>
      <c r="O1911" s="12">
        <v>21</v>
      </c>
      <c r="P1911" s="12">
        <v>31</v>
      </c>
    </row>
    <row r="1912" spans="1:16" x14ac:dyDescent="0.2">
      <c r="A1912" s="12" t="s">
        <v>2024</v>
      </c>
      <c r="B1912" s="12">
        <v>2014</v>
      </c>
      <c r="C1912" s="12" t="s">
        <v>173</v>
      </c>
      <c r="D1912" s="12" t="s">
        <v>161</v>
      </c>
      <c r="E1912" s="12">
        <v>85</v>
      </c>
      <c r="F1912" s="12">
        <v>190</v>
      </c>
      <c r="G1912" s="12">
        <v>16</v>
      </c>
      <c r="H1912" s="12">
        <v>50</v>
      </c>
      <c r="I1912" s="12">
        <v>9</v>
      </c>
      <c r="J1912" s="12">
        <v>0</v>
      </c>
      <c r="K1912" s="12">
        <v>3</v>
      </c>
      <c r="L1912" s="12">
        <v>16</v>
      </c>
      <c r="M1912" s="12">
        <v>3</v>
      </c>
      <c r="N1912" s="12">
        <v>0</v>
      </c>
      <c r="O1912" s="12">
        <v>17</v>
      </c>
      <c r="P1912" s="12">
        <v>55</v>
      </c>
    </row>
    <row r="1913" spans="1:16" x14ac:dyDescent="0.2">
      <c r="A1913" s="12" t="s">
        <v>1388</v>
      </c>
      <c r="B1913" s="12">
        <v>2014</v>
      </c>
      <c r="C1913" s="12" t="s">
        <v>188</v>
      </c>
      <c r="D1913" s="12" t="s">
        <v>161</v>
      </c>
      <c r="E1913" s="12">
        <v>49</v>
      </c>
      <c r="F1913" s="12">
        <v>190</v>
      </c>
      <c r="G1913" s="12">
        <v>32</v>
      </c>
      <c r="H1913" s="12">
        <v>63</v>
      </c>
      <c r="I1913" s="12">
        <v>15</v>
      </c>
      <c r="J1913" s="12">
        <v>1</v>
      </c>
      <c r="K1913" s="12">
        <v>10</v>
      </c>
      <c r="L1913" s="12">
        <v>31</v>
      </c>
      <c r="M1913" s="12">
        <v>3</v>
      </c>
      <c r="N1913" s="12">
        <v>0</v>
      </c>
      <c r="O1913" s="12">
        <v>14</v>
      </c>
      <c r="P1913" s="12">
        <v>30</v>
      </c>
    </row>
    <row r="1914" spans="1:16" x14ac:dyDescent="0.2">
      <c r="A1914" s="12" t="s">
        <v>1612</v>
      </c>
      <c r="B1914" s="12">
        <v>2014</v>
      </c>
      <c r="C1914" s="12" t="s">
        <v>171</v>
      </c>
      <c r="D1914" s="12" t="s">
        <v>157</v>
      </c>
      <c r="E1914" s="12">
        <v>58</v>
      </c>
      <c r="F1914" s="12">
        <v>191</v>
      </c>
      <c r="G1914" s="12">
        <v>28</v>
      </c>
      <c r="H1914" s="12">
        <v>50</v>
      </c>
      <c r="I1914" s="12">
        <v>8</v>
      </c>
      <c r="J1914" s="12">
        <v>0</v>
      </c>
      <c r="K1914" s="12">
        <v>6</v>
      </c>
      <c r="L1914" s="12">
        <v>17</v>
      </c>
      <c r="M1914" s="12">
        <v>3</v>
      </c>
      <c r="N1914" s="12">
        <v>2</v>
      </c>
      <c r="O1914" s="12">
        <v>29</v>
      </c>
      <c r="P1914" s="12">
        <v>49</v>
      </c>
    </row>
    <row r="1915" spans="1:16" x14ac:dyDescent="0.2">
      <c r="A1915" s="12" t="s">
        <v>1544</v>
      </c>
      <c r="B1915" s="12">
        <v>2014</v>
      </c>
      <c r="C1915" s="12" t="s">
        <v>185</v>
      </c>
      <c r="D1915" s="12" t="s">
        <v>161</v>
      </c>
      <c r="E1915" s="12">
        <v>107</v>
      </c>
      <c r="F1915" s="12">
        <v>193</v>
      </c>
      <c r="G1915" s="12">
        <v>18</v>
      </c>
      <c r="H1915" s="12">
        <v>49</v>
      </c>
      <c r="I1915" s="12">
        <v>9</v>
      </c>
      <c r="J1915" s="12">
        <v>0</v>
      </c>
      <c r="K1915" s="12">
        <v>0</v>
      </c>
      <c r="L1915" s="12">
        <v>15</v>
      </c>
      <c r="M1915" s="12">
        <v>1</v>
      </c>
      <c r="N1915" s="12">
        <v>0</v>
      </c>
      <c r="O1915" s="12">
        <v>8</v>
      </c>
      <c r="P1915" s="12">
        <v>23</v>
      </c>
    </row>
    <row r="1916" spans="1:16" x14ac:dyDescent="0.2">
      <c r="A1916" s="12" t="s">
        <v>1489</v>
      </c>
      <c r="B1916" s="12">
        <v>2014</v>
      </c>
      <c r="C1916" s="12" t="s">
        <v>176</v>
      </c>
      <c r="D1916" s="12" t="s">
        <v>157</v>
      </c>
      <c r="E1916" s="12">
        <v>74</v>
      </c>
      <c r="F1916" s="12">
        <v>195</v>
      </c>
      <c r="G1916" s="12">
        <v>18</v>
      </c>
      <c r="H1916" s="12">
        <v>39</v>
      </c>
      <c r="I1916" s="12">
        <v>7</v>
      </c>
      <c r="J1916" s="12">
        <v>0</v>
      </c>
      <c r="K1916" s="12">
        <v>4</v>
      </c>
      <c r="L1916" s="12">
        <v>22</v>
      </c>
      <c r="M1916" s="12">
        <v>0</v>
      </c>
      <c r="N1916" s="12">
        <v>0</v>
      </c>
      <c r="O1916" s="12">
        <v>13</v>
      </c>
      <c r="P1916" s="12">
        <v>51</v>
      </c>
    </row>
    <row r="1917" spans="1:16" x14ac:dyDescent="0.2">
      <c r="A1917" s="12" t="s">
        <v>1401</v>
      </c>
      <c r="B1917" s="12">
        <v>2014</v>
      </c>
      <c r="C1917" s="12" t="s">
        <v>170</v>
      </c>
      <c r="D1917" s="12" t="s">
        <v>157</v>
      </c>
      <c r="E1917" s="12">
        <v>73</v>
      </c>
      <c r="F1917" s="12">
        <v>198</v>
      </c>
      <c r="G1917" s="12">
        <v>21</v>
      </c>
      <c r="H1917" s="12">
        <v>41</v>
      </c>
      <c r="I1917" s="12">
        <v>7</v>
      </c>
      <c r="J1917" s="12">
        <v>2</v>
      </c>
      <c r="K1917" s="12">
        <v>2</v>
      </c>
      <c r="L1917" s="12">
        <v>14</v>
      </c>
      <c r="M1917" s="12">
        <v>3</v>
      </c>
      <c r="N1917" s="12">
        <v>1</v>
      </c>
      <c r="O1917" s="12">
        <v>25</v>
      </c>
      <c r="P1917" s="12">
        <v>56</v>
      </c>
    </row>
    <row r="1918" spans="1:16" x14ac:dyDescent="0.2">
      <c r="A1918" s="12" t="s">
        <v>1897</v>
      </c>
      <c r="B1918" s="12">
        <v>2014</v>
      </c>
      <c r="C1918" s="12" t="s">
        <v>168</v>
      </c>
      <c r="D1918" s="12" t="s">
        <v>157</v>
      </c>
      <c r="E1918" s="12">
        <v>51</v>
      </c>
      <c r="F1918" s="12">
        <v>201</v>
      </c>
      <c r="G1918" s="12">
        <v>27</v>
      </c>
      <c r="H1918" s="12">
        <v>54</v>
      </c>
      <c r="I1918" s="12">
        <v>10</v>
      </c>
      <c r="J1918" s="12">
        <v>3</v>
      </c>
      <c r="K1918" s="12">
        <v>5</v>
      </c>
      <c r="L1918" s="12">
        <v>33</v>
      </c>
      <c r="M1918" s="12">
        <v>4</v>
      </c>
      <c r="N1918" s="12">
        <v>0</v>
      </c>
      <c r="O1918" s="12">
        <v>7</v>
      </c>
      <c r="P1918" s="12">
        <v>48</v>
      </c>
    </row>
    <row r="1919" spans="1:16" x14ac:dyDescent="0.2">
      <c r="A1919" s="12" t="s">
        <v>1522</v>
      </c>
      <c r="B1919" s="12">
        <v>2014</v>
      </c>
      <c r="C1919" s="12" t="s">
        <v>171</v>
      </c>
      <c r="D1919" s="12" t="s">
        <v>157</v>
      </c>
      <c r="E1919" s="12">
        <v>77</v>
      </c>
      <c r="F1919" s="12">
        <v>201</v>
      </c>
      <c r="G1919" s="12">
        <v>21</v>
      </c>
      <c r="H1919" s="12">
        <v>44</v>
      </c>
      <c r="I1919" s="12">
        <v>9</v>
      </c>
      <c r="J1919" s="12">
        <v>2</v>
      </c>
      <c r="K1919" s="12">
        <v>6</v>
      </c>
      <c r="L1919" s="12">
        <v>22</v>
      </c>
      <c r="M1919" s="12">
        <v>2</v>
      </c>
      <c r="N1919" s="12">
        <v>1</v>
      </c>
      <c r="O1919" s="12">
        <v>23</v>
      </c>
      <c r="P1919" s="12">
        <v>50</v>
      </c>
    </row>
    <row r="1920" spans="1:16" x14ac:dyDescent="0.2">
      <c r="A1920" s="12" t="s">
        <v>1458</v>
      </c>
      <c r="B1920" s="12">
        <v>2014</v>
      </c>
      <c r="C1920" s="12" t="s">
        <v>169</v>
      </c>
      <c r="D1920" s="12" t="s">
        <v>161</v>
      </c>
      <c r="E1920" s="12">
        <v>83</v>
      </c>
      <c r="F1920" s="12">
        <v>202</v>
      </c>
      <c r="G1920" s="12">
        <v>15</v>
      </c>
      <c r="H1920" s="12">
        <v>51</v>
      </c>
      <c r="I1920" s="12">
        <v>8</v>
      </c>
      <c r="J1920" s="12">
        <v>0</v>
      </c>
      <c r="K1920" s="12">
        <v>2</v>
      </c>
      <c r="L1920" s="12">
        <v>15</v>
      </c>
      <c r="M1920" s="12">
        <v>0</v>
      </c>
      <c r="N1920" s="12">
        <v>0</v>
      </c>
      <c r="O1920" s="12">
        <v>15</v>
      </c>
      <c r="P1920" s="12">
        <v>44</v>
      </c>
    </row>
    <row r="1921" spans="1:16" x14ac:dyDescent="0.2">
      <c r="A1921" s="12" t="s">
        <v>1747</v>
      </c>
      <c r="B1921" s="12">
        <v>2014</v>
      </c>
      <c r="C1921" s="12" t="s">
        <v>184</v>
      </c>
      <c r="D1921" s="12" t="s">
        <v>157</v>
      </c>
      <c r="E1921" s="12">
        <v>63</v>
      </c>
      <c r="F1921" s="12">
        <v>203</v>
      </c>
      <c r="G1921" s="12">
        <v>20</v>
      </c>
      <c r="H1921" s="12">
        <v>36</v>
      </c>
      <c r="I1921" s="12">
        <v>9</v>
      </c>
      <c r="J1921" s="12">
        <v>0</v>
      </c>
      <c r="K1921" s="12">
        <v>10</v>
      </c>
      <c r="L1921" s="12">
        <v>35</v>
      </c>
      <c r="M1921" s="12">
        <v>0</v>
      </c>
      <c r="N1921" s="12">
        <v>0</v>
      </c>
      <c r="O1921" s="12">
        <v>10</v>
      </c>
      <c r="P1921" s="12">
        <v>62</v>
      </c>
    </row>
    <row r="1922" spans="1:16" x14ac:dyDescent="0.2">
      <c r="A1922" s="12" t="s">
        <v>1748</v>
      </c>
      <c r="B1922" s="12">
        <v>2014</v>
      </c>
      <c r="C1922" s="12" t="s">
        <v>162</v>
      </c>
      <c r="D1922" s="12" t="s">
        <v>161</v>
      </c>
      <c r="E1922" s="12">
        <v>72</v>
      </c>
      <c r="F1922" s="12">
        <v>204</v>
      </c>
      <c r="G1922" s="12">
        <v>18</v>
      </c>
      <c r="H1922" s="12">
        <v>47</v>
      </c>
      <c r="I1922" s="12">
        <v>10</v>
      </c>
      <c r="J1922" s="12">
        <v>2</v>
      </c>
      <c r="K1922" s="12">
        <v>2</v>
      </c>
      <c r="L1922" s="12">
        <v>16</v>
      </c>
      <c r="M1922" s="12">
        <v>1</v>
      </c>
      <c r="N1922" s="12">
        <v>0</v>
      </c>
      <c r="O1922" s="12">
        <v>9</v>
      </c>
      <c r="P1922" s="12">
        <v>31</v>
      </c>
    </row>
    <row r="1923" spans="1:16" x14ac:dyDescent="0.2">
      <c r="A1923" s="12" t="s">
        <v>1775</v>
      </c>
      <c r="B1923" s="12">
        <v>2014</v>
      </c>
      <c r="C1923" s="12" t="s">
        <v>185</v>
      </c>
      <c r="D1923" s="12" t="s">
        <v>161</v>
      </c>
      <c r="E1923" s="12">
        <v>71</v>
      </c>
      <c r="F1923" s="12">
        <v>204</v>
      </c>
      <c r="G1923" s="12">
        <v>27</v>
      </c>
      <c r="H1923" s="12">
        <v>33</v>
      </c>
      <c r="I1923" s="12">
        <v>6</v>
      </c>
      <c r="J1923" s="12">
        <v>1</v>
      </c>
      <c r="K1923" s="12">
        <v>8</v>
      </c>
      <c r="L1923" s="12">
        <v>22</v>
      </c>
      <c r="M1923" s="12">
        <v>0</v>
      </c>
      <c r="N1923" s="12">
        <v>1</v>
      </c>
      <c r="O1923" s="12">
        <v>32</v>
      </c>
      <c r="P1923" s="12">
        <v>77</v>
      </c>
    </row>
    <row r="1924" spans="1:16" x14ac:dyDescent="0.2">
      <c r="A1924" s="12" t="s">
        <v>1790</v>
      </c>
      <c r="B1924" s="12">
        <v>2014</v>
      </c>
      <c r="C1924" s="12" t="s">
        <v>175</v>
      </c>
      <c r="D1924" s="12" t="s">
        <v>157</v>
      </c>
      <c r="E1924" s="12">
        <v>72</v>
      </c>
      <c r="F1924" s="12">
        <v>204</v>
      </c>
      <c r="G1924" s="12">
        <v>26</v>
      </c>
      <c r="H1924" s="12">
        <v>51</v>
      </c>
      <c r="I1924" s="12">
        <v>7</v>
      </c>
      <c r="J1924" s="12">
        <v>4</v>
      </c>
      <c r="K1924" s="12">
        <v>4</v>
      </c>
      <c r="L1924" s="12">
        <v>24</v>
      </c>
      <c r="M1924" s="12">
        <v>9</v>
      </c>
      <c r="N1924" s="12">
        <v>3</v>
      </c>
      <c r="O1924" s="12">
        <v>5</v>
      </c>
      <c r="P1924" s="12">
        <v>31</v>
      </c>
    </row>
    <row r="1925" spans="1:16" x14ac:dyDescent="0.2">
      <c r="A1925" s="12" t="s">
        <v>1962</v>
      </c>
      <c r="B1925" s="12">
        <v>2014</v>
      </c>
      <c r="C1925" s="12" t="s">
        <v>175</v>
      </c>
      <c r="D1925" s="12" t="s">
        <v>157</v>
      </c>
      <c r="E1925" s="12">
        <v>59</v>
      </c>
      <c r="F1925" s="12">
        <v>205</v>
      </c>
      <c r="G1925" s="12">
        <v>17</v>
      </c>
      <c r="H1925" s="12">
        <v>47</v>
      </c>
      <c r="I1925" s="12">
        <v>13</v>
      </c>
      <c r="J1925" s="12">
        <v>0</v>
      </c>
      <c r="K1925" s="12">
        <v>6</v>
      </c>
      <c r="L1925" s="12">
        <v>39</v>
      </c>
      <c r="M1925" s="12">
        <v>0</v>
      </c>
      <c r="N1925" s="12">
        <v>2</v>
      </c>
      <c r="O1925" s="12">
        <v>14</v>
      </c>
      <c r="P1925" s="12">
        <v>66</v>
      </c>
    </row>
    <row r="1926" spans="1:16" x14ac:dyDescent="0.2">
      <c r="A1926" s="12" t="s">
        <v>1585</v>
      </c>
      <c r="B1926" s="12">
        <v>2014</v>
      </c>
      <c r="C1926" s="12" t="s">
        <v>162</v>
      </c>
      <c r="D1926" s="12" t="s">
        <v>161</v>
      </c>
      <c r="E1926" s="12">
        <v>77</v>
      </c>
      <c r="F1926" s="12">
        <v>207</v>
      </c>
      <c r="G1926" s="12">
        <v>22</v>
      </c>
      <c r="H1926" s="12">
        <v>52</v>
      </c>
      <c r="I1926" s="12">
        <v>9</v>
      </c>
      <c r="J1926" s="12">
        <v>0</v>
      </c>
      <c r="K1926" s="12">
        <v>3</v>
      </c>
      <c r="L1926" s="12">
        <v>20</v>
      </c>
      <c r="M1926" s="12">
        <v>0</v>
      </c>
      <c r="N1926" s="12">
        <v>0</v>
      </c>
      <c r="O1926" s="12">
        <v>15</v>
      </c>
      <c r="P1926" s="12">
        <v>33</v>
      </c>
    </row>
    <row r="1927" spans="1:16" x14ac:dyDescent="0.2">
      <c r="A1927" s="12" t="s">
        <v>1505</v>
      </c>
      <c r="B1927" s="12">
        <v>2014</v>
      </c>
      <c r="C1927" s="12" t="s">
        <v>163</v>
      </c>
      <c r="D1927" s="12" t="s">
        <v>161</v>
      </c>
      <c r="E1927" s="12">
        <v>90</v>
      </c>
      <c r="F1927" s="12">
        <v>208</v>
      </c>
      <c r="G1927" s="12">
        <v>27</v>
      </c>
      <c r="H1927" s="12">
        <v>55</v>
      </c>
      <c r="I1927" s="12">
        <v>10</v>
      </c>
      <c r="J1927" s="12">
        <v>4</v>
      </c>
      <c r="K1927" s="12">
        <v>3</v>
      </c>
      <c r="L1927" s="12">
        <v>28</v>
      </c>
      <c r="M1927" s="12">
        <v>1</v>
      </c>
      <c r="N1927" s="12">
        <v>0</v>
      </c>
      <c r="O1927" s="12">
        <v>13</v>
      </c>
      <c r="P1927" s="12">
        <v>51</v>
      </c>
    </row>
    <row r="1928" spans="1:16" x14ac:dyDescent="0.2">
      <c r="A1928" s="12" t="s">
        <v>1349</v>
      </c>
      <c r="B1928" s="12">
        <v>2014</v>
      </c>
      <c r="C1928" s="12" t="s">
        <v>156</v>
      </c>
      <c r="D1928" s="12" t="s">
        <v>157</v>
      </c>
      <c r="E1928" s="12">
        <v>81</v>
      </c>
      <c r="F1928" s="12">
        <v>208</v>
      </c>
      <c r="G1928" s="12">
        <v>15</v>
      </c>
      <c r="H1928" s="12">
        <v>43</v>
      </c>
      <c r="I1928" s="12">
        <v>8</v>
      </c>
      <c r="J1928" s="12">
        <v>0</v>
      </c>
      <c r="K1928" s="12">
        <v>5</v>
      </c>
      <c r="L1928" s="12">
        <v>22</v>
      </c>
      <c r="M1928" s="12">
        <v>0</v>
      </c>
      <c r="N1928" s="12">
        <v>0</v>
      </c>
      <c r="O1928" s="12">
        <v>10</v>
      </c>
      <c r="P1928" s="12">
        <v>51</v>
      </c>
    </row>
    <row r="1929" spans="1:16" x14ac:dyDescent="0.2">
      <c r="A1929" s="12" t="s">
        <v>1447</v>
      </c>
      <c r="B1929" s="12">
        <v>2014</v>
      </c>
      <c r="C1929" s="12" t="s">
        <v>168</v>
      </c>
      <c r="D1929" s="12" t="s">
        <v>157</v>
      </c>
      <c r="E1929" s="12">
        <v>78</v>
      </c>
      <c r="F1929" s="12">
        <v>209</v>
      </c>
      <c r="G1929" s="12">
        <v>22</v>
      </c>
      <c r="H1929" s="12">
        <v>49</v>
      </c>
      <c r="I1929" s="12">
        <v>7</v>
      </c>
      <c r="J1929" s="12">
        <v>0</v>
      </c>
      <c r="K1929" s="12">
        <v>6</v>
      </c>
      <c r="L1929" s="12">
        <v>32</v>
      </c>
      <c r="M1929" s="12">
        <v>0</v>
      </c>
      <c r="N1929" s="12">
        <v>0</v>
      </c>
      <c r="O1929" s="12">
        <v>26</v>
      </c>
      <c r="P1929" s="12">
        <v>70</v>
      </c>
    </row>
    <row r="1930" spans="1:16" x14ac:dyDescent="0.2">
      <c r="A1930" s="12" t="s">
        <v>1898</v>
      </c>
      <c r="B1930" s="12">
        <v>2014</v>
      </c>
      <c r="C1930" s="12" t="s">
        <v>188</v>
      </c>
      <c r="D1930" s="12" t="s">
        <v>161</v>
      </c>
      <c r="E1930" s="12">
        <v>95</v>
      </c>
      <c r="F1930" s="12">
        <v>210</v>
      </c>
      <c r="G1930" s="12">
        <v>17</v>
      </c>
      <c r="H1930" s="12">
        <v>41</v>
      </c>
      <c r="I1930" s="12">
        <v>7</v>
      </c>
      <c r="J1930" s="12">
        <v>2</v>
      </c>
      <c r="K1930" s="12">
        <v>3</v>
      </c>
      <c r="L1930" s="12">
        <v>24</v>
      </c>
      <c r="M1930" s="12">
        <v>2</v>
      </c>
      <c r="N1930" s="12">
        <v>2</v>
      </c>
      <c r="O1930" s="12">
        <v>12</v>
      </c>
      <c r="P1930" s="12">
        <v>62</v>
      </c>
    </row>
    <row r="1931" spans="1:16" x14ac:dyDescent="0.2">
      <c r="A1931" s="12" t="s">
        <v>1945</v>
      </c>
      <c r="B1931" s="12">
        <v>2014</v>
      </c>
      <c r="C1931" s="12" t="s">
        <v>177</v>
      </c>
      <c r="D1931" s="12" t="s">
        <v>161</v>
      </c>
      <c r="E1931" s="12">
        <v>98</v>
      </c>
      <c r="F1931" s="12">
        <v>212</v>
      </c>
      <c r="G1931" s="12">
        <v>32</v>
      </c>
      <c r="H1931" s="12">
        <v>63</v>
      </c>
      <c r="I1931" s="12">
        <v>13</v>
      </c>
      <c r="J1931" s="12">
        <v>1</v>
      </c>
      <c r="K1931" s="12">
        <v>11</v>
      </c>
      <c r="L1931" s="12">
        <v>29</v>
      </c>
      <c r="M1931" s="12">
        <v>4</v>
      </c>
      <c r="N1931" s="12">
        <v>2</v>
      </c>
      <c r="O1931" s="12">
        <v>28</v>
      </c>
      <c r="P1931" s="12">
        <v>71</v>
      </c>
    </row>
    <row r="1932" spans="1:16" x14ac:dyDescent="0.2">
      <c r="A1932" s="12" t="s">
        <v>2019</v>
      </c>
      <c r="B1932" s="12">
        <v>2014</v>
      </c>
      <c r="C1932" s="12" t="s">
        <v>162</v>
      </c>
      <c r="D1932" s="12" t="s">
        <v>161</v>
      </c>
      <c r="E1932" s="12">
        <v>52</v>
      </c>
      <c r="F1932" s="12">
        <v>213</v>
      </c>
      <c r="G1932" s="12">
        <v>25</v>
      </c>
      <c r="H1932" s="12">
        <v>36</v>
      </c>
      <c r="I1932" s="12">
        <v>6</v>
      </c>
      <c r="J1932" s="12">
        <v>0</v>
      </c>
      <c r="K1932" s="12">
        <v>9</v>
      </c>
      <c r="L1932" s="12">
        <v>20</v>
      </c>
      <c r="M1932" s="12">
        <v>5</v>
      </c>
      <c r="N1932" s="12">
        <v>1</v>
      </c>
      <c r="O1932" s="12">
        <v>15</v>
      </c>
      <c r="P1932" s="12">
        <v>95</v>
      </c>
    </row>
    <row r="1933" spans="1:16" x14ac:dyDescent="0.2">
      <c r="A1933" s="12" t="s">
        <v>1573</v>
      </c>
      <c r="B1933" s="12">
        <v>2014</v>
      </c>
      <c r="C1933" s="12" t="s">
        <v>159</v>
      </c>
      <c r="D1933" s="12" t="s">
        <v>157</v>
      </c>
      <c r="E1933" s="12">
        <v>59</v>
      </c>
      <c r="F1933" s="12">
        <v>213</v>
      </c>
      <c r="G1933" s="12">
        <v>16</v>
      </c>
      <c r="H1933" s="12">
        <v>44</v>
      </c>
      <c r="I1933" s="12">
        <v>9</v>
      </c>
      <c r="J1933" s="12">
        <v>0</v>
      </c>
      <c r="K1933" s="12">
        <v>7</v>
      </c>
      <c r="L1933" s="12">
        <v>24</v>
      </c>
      <c r="M1933" s="12">
        <v>0</v>
      </c>
      <c r="N1933" s="12">
        <v>0</v>
      </c>
      <c r="O1933" s="12">
        <v>21</v>
      </c>
      <c r="P1933" s="12">
        <v>41</v>
      </c>
    </row>
    <row r="1934" spans="1:16" x14ac:dyDescent="0.2">
      <c r="A1934" s="12" t="s">
        <v>1816</v>
      </c>
      <c r="B1934" s="12">
        <v>2014</v>
      </c>
      <c r="C1934" s="12" t="s">
        <v>185</v>
      </c>
      <c r="D1934" s="12" t="s">
        <v>161</v>
      </c>
      <c r="E1934" s="12">
        <v>61</v>
      </c>
      <c r="F1934" s="12">
        <v>214</v>
      </c>
      <c r="G1934" s="12">
        <v>30</v>
      </c>
      <c r="H1934" s="12">
        <v>52</v>
      </c>
      <c r="I1934" s="12">
        <v>8</v>
      </c>
      <c r="J1934" s="12">
        <v>0</v>
      </c>
      <c r="K1934" s="12">
        <v>12</v>
      </c>
      <c r="L1934" s="12">
        <v>27</v>
      </c>
      <c r="M1934" s="12">
        <v>3</v>
      </c>
      <c r="N1934" s="12">
        <v>1</v>
      </c>
      <c r="O1934" s="12">
        <v>18</v>
      </c>
      <c r="P1934" s="12">
        <v>64</v>
      </c>
    </row>
    <row r="1935" spans="1:16" x14ac:dyDescent="0.2">
      <c r="A1935" s="12" t="s">
        <v>1720</v>
      </c>
      <c r="B1935" s="12">
        <v>2014</v>
      </c>
      <c r="C1935" s="12" t="s">
        <v>183</v>
      </c>
      <c r="D1935" s="12" t="s">
        <v>161</v>
      </c>
      <c r="E1935" s="12">
        <v>66</v>
      </c>
      <c r="F1935" s="12">
        <v>214</v>
      </c>
      <c r="G1935" s="12">
        <v>18</v>
      </c>
      <c r="H1935" s="12">
        <v>50</v>
      </c>
      <c r="I1935" s="12">
        <v>9</v>
      </c>
      <c r="J1935" s="12">
        <v>0</v>
      </c>
      <c r="K1935" s="12">
        <v>2</v>
      </c>
      <c r="L1935" s="12">
        <v>12</v>
      </c>
      <c r="M1935" s="12">
        <v>0</v>
      </c>
      <c r="N1935" s="12">
        <v>0</v>
      </c>
      <c r="O1935" s="12">
        <v>15</v>
      </c>
      <c r="P1935" s="12">
        <v>61</v>
      </c>
    </row>
    <row r="1936" spans="1:16" x14ac:dyDescent="0.2">
      <c r="A1936" s="12" t="s">
        <v>1543</v>
      </c>
      <c r="B1936" s="12">
        <v>2014</v>
      </c>
      <c r="C1936" s="12" t="s">
        <v>183</v>
      </c>
      <c r="D1936" s="12" t="s">
        <v>161</v>
      </c>
      <c r="E1936" s="12">
        <v>61</v>
      </c>
      <c r="F1936" s="12">
        <v>214</v>
      </c>
      <c r="G1936" s="12">
        <v>26</v>
      </c>
      <c r="H1936" s="12">
        <v>60</v>
      </c>
      <c r="I1936" s="12">
        <v>19</v>
      </c>
      <c r="J1936" s="12">
        <v>1</v>
      </c>
      <c r="K1936" s="12">
        <v>5</v>
      </c>
      <c r="L1936" s="12">
        <v>38</v>
      </c>
      <c r="M1936" s="12">
        <v>0</v>
      </c>
      <c r="N1936" s="12">
        <v>0</v>
      </c>
      <c r="O1936" s="12">
        <v>22</v>
      </c>
      <c r="P1936" s="12">
        <v>37</v>
      </c>
    </row>
    <row r="1937" spans="1:16" x14ac:dyDescent="0.2">
      <c r="A1937" s="12" t="s">
        <v>1926</v>
      </c>
      <c r="B1937" s="12">
        <v>2014</v>
      </c>
      <c r="C1937" s="12" t="s">
        <v>168</v>
      </c>
      <c r="D1937" s="12" t="s">
        <v>157</v>
      </c>
      <c r="E1937" s="12">
        <v>63</v>
      </c>
      <c r="F1937" s="12">
        <v>215</v>
      </c>
      <c r="G1937" s="12">
        <v>14</v>
      </c>
      <c r="H1937" s="12">
        <v>41</v>
      </c>
      <c r="I1937" s="12">
        <v>10</v>
      </c>
      <c r="J1937" s="12">
        <v>0</v>
      </c>
      <c r="K1937" s="12">
        <v>2</v>
      </c>
      <c r="L1937" s="12">
        <v>19</v>
      </c>
      <c r="M1937" s="12">
        <v>1</v>
      </c>
      <c r="N1937" s="12">
        <v>1</v>
      </c>
      <c r="O1937" s="12">
        <v>15</v>
      </c>
      <c r="P1937" s="12">
        <v>70</v>
      </c>
    </row>
    <row r="1938" spans="1:16" x14ac:dyDescent="0.2">
      <c r="A1938" s="12" t="s">
        <v>2075</v>
      </c>
      <c r="B1938" s="12">
        <v>2014</v>
      </c>
      <c r="C1938" s="12" t="s">
        <v>175</v>
      </c>
      <c r="D1938" s="12" t="s">
        <v>157</v>
      </c>
      <c r="E1938" s="12">
        <v>53</v>
      </c>
      <c r="F1938" s="12">
        <v>215</v>
      </c>
      <c r="G1938" s="12">
        <v>26</v>
      </c>
      <c r="H1938" s="12">
        <v>59</v>
      </c>
      <c r="I1938" s="12">
        <v>10</v>
      </c>
      <c r="J1938" s="12">
        <v>1</v>
      </c>
      <c r="K1938" s="12">
        <v>9</v>
      </c>
      <c r="L1938" s="12">
        <v>38</v>
      </c>
      <c r="M1938" s="12">
        <v>0</v>
      </c>
      <c r="N1938" s="12">
        <v>0</v>
      </c>
      <c r="O1938" s="12">
        <v>12</v>
      </c>
      <c r="P1938" s="12">
        <v>63</v>
      </c>
    </row>
    <row r="1939" spans="1:16" x14ac:dyDescent="0.2">
      <c r="A1939" s="12" t="s">
        <v>2066</v>
      </c>
      <c r="B1939" s="12">
        <v>2014</v>
      </c>
      <c r="C1939" s="12" t="s">
        <v>172</v>
      </c>
      <c r="D1939" s="12" t="s">
        <v>161</v>
      </c>
      <c r="E1939" s="12">
        <v>56</v>
      </c>
      <c r="F1939" s="12">
        <v>217</v>
      </c>
      <c r="G1939" s="12">
        <v>30</v>
      </c>
      <c r="H1939" s="12">
        <v>58</v>
      </c>
      <c r="I1939" s="12">
        <v>5</v>
      </c>
      <c r="J1939" s="12">
        <v>1</v>
      </c>
      <c r="K1939" s="12">
        <v>4</v>
      </c>
      <c r="L1939" s="12">
        <v>17</v>
      </c>
      <c r="M1939" s="12">
        <v>0</v>
      </c>
      <c r="N1939" s="12">
        <v>1</v>
      </c>
      <c r="O1939" s="12">
        <v>23</v>
      </c>
      <c r="P1939" s="12">
        <v>24</v>
      </c>
    </row>
    <row r="1940" spans="1:16" x14ac:dyDescent="0.2">
      <c r="A1940" s="12" t="s">
        <v>1554</v>
      </c>
      <c r="B1940" s="12">
        <v>2014</v>
      </c>
      <c r="C1940" s="12" t="s">
        <v>183</v>
      </c>
      <c r="D1940" s="12" t="s">
        <v>161</v>
      </c>
      <c r="E1940" s="12">
        <v>105</v>
      </c>
      <c r="F1940" s="12">
        <v>220</v>
      </c>
      <c r="G1940" s="12">
        <v>17</v>
      </c>
      <c r="H1940" s="12">
        <v>57</v>
      </c>
      <c r="I1940" s="12">
        <v>8</v>
      </c>
      <c r="J1940" s="12">
        <v>0</v>
      </c>
      <c r="K1940" s="12">
        <v>1</v>
      </c>
      <c r="L1940" s="12">
        <v>17</v>
      </c>
      <c r="M1940" s="12">
        <v>0</v>
      </c>
      <c r="N1940" s="12">
        <v>0</v>
      </c>
      <c r="O1940" s="12">
        <v>6</v>
      </c>
      <c r="P1940" s="12">
        <v>26</v>
      </c>
    </row>
    <row r="1941" spans="1:16" x14ac:dyDescent="0.2">
      <c r="A1941" s="12" t="s">
        <v>1636</v>
      </c>
      <c r="B1941" s="12">
        <v>2014</v>
      </c>
      <c r="C1941" s="12" t="s">
        <v>179</v>
      </c>
      <c r="D1941" s="12" t="s">
        <v>161</v>
      </c>
      <c r="E1941" s="12">
        <v>62</v>
      </c>
      <c r="F1941" s="12">
        <v>220</v>
      </c>
      <c r="G1941" s="12">
        <v>32</v>
      </c>
      <c r="H1941" s="12">
        <v>56</v>
      </c>
      <c r="I1941" s="12">
        <v>16</v>
      </c>
      <c r="J1941" s="12">
        <v>0</v>
      </c>
      <c r="K1941" s="12">
        <v>6</v>
      </c>
      <c r="L1941" s="12">
        <v>23</v>
      </c>
      <c r="M1941" s="12">
        <v>1</v>
      </c>
      <c r="N1941" s="12">
        <v>1</v>
      </c>
      <c r="O1941" s="12">
        <v>47</v>
      </c>
      <c r="P1941" s="12">
        <v>49</v>
      </c>
    </row>
    <row r="1942" spans="1:16" x14ac:dyDescent="0.2">
      <c r="A1942" s="12" t="s">
        <v>1777</v>
      </c>
      <c r="B1942" s="12">
        <v>2014</v>
      </c>
      <c r="C1942" s="12" t="s">
        <v>159</v>
      </c>
      <c r="D1942" s="12" t="s">
        <v>157</v>
      </c>
      <c r="E1942" s="12">
        <v>54</v>
      </c>
      <c r="F1942" s="12">
        <v>223</v>
      </c>
      <c r="G1942" s="12">
        <v>19</v>
      </c>
      <c r="H1942" s="12">
        <v>51</v>
      </c>
      <c r="I1942" s="12">
        <v>5</v>
      </c>
      <c r="J1942" s="12">
        <v>1</v>
      </c>
      <c r="K1942" s="12">
        <v>0</v>
      </c>
      <c r="L1942" s="12">
        <v>14</v>
      </c>
      <c r="M1942" s="12">
        <v>11</v>
      </c>
      <c r="N1942" s="12">
        <v>2</v>
      </c>
      <c r="O1942" s="12">
        <v>12</v>
      </c>
      <c r="P1942" s="12">
        <v>59</v>
      </c>
    </row>
    <row r="1943" spans="1:16" x14ac:dyDescent="0.2">
      <c r="A1943" s="12" t="s">
        <v>1627</v>
      </c>
      <c r="B1943" s="12">
        <v>2014</v>
      </c>
      <c r="C1943" s="12" t="s">
        <v>162</v>
      </c>
      <c r="D1943" s="12" t="s">
        <v>161</v>
      </c>
      <c r="E1943" s="12">
        <v>81</v>
      </c>
      <c r="F1943" s="12">
        <v>224</v>
      </c>
      <c r="G1943" s="12">
        <v>29</v>
      </c>
      <c r="H1943" s="12">
        <v>63</v>
      </c>
      <c r="I1943" s="12">
        <v>13</v>
      </c>
      <c r="J1943" s="12">
        <v>1</v>
      </c>
      <c r="K1943" s="12">
        <v>6</v>
      </c>
      <c r="L1943" s="12">
        <v>28</v>
      </c>
      <c r="M1943" s="12">
        <v>2</v>
      </c>
      <c r="N1943" s="12">
        <v>4</v>
      </c>
      <c r="O1943" s="12">
        <v>18</v>
      </c>
      <c r="P1943" s="12">
        <v>70</v>
      </c>
    </row>
    <row r="1944" spans="1:16" x14ac:dyDescent="0.2">
      <c r="A1944" s="12" t="s">
        <v>1499</v>
      </c>
      <c r="B1944" s="12">
        <v>2014</v>
      </c>
      <c r="C1944" s="12" t="s">
        <v>175</v>
      </c>
      <c r="D1944" s="12" t="s">
        <v>157</v>
      </c>
      <c r="E1944" s="12">
        <v>68</v>
      </c>
      <c r="F1944" s="12">
        <v>224</v>
      </c>
      <c r="G1944" s="12">
        <v>34</v>
      </c>
      <c r="H1944" s="12">
        <v>47</v>
      </c>
      <c r="I1944" s="12">
        <v>5</v>
      </c>
      <c r="J1944" s="12">
        <v>1</v>
      </c>
      <c r="K1944" s="12">
        <v>12</v>
      </c>
      <c r="L1944" s="12">
        <v>34</v>
      </c>
      <c r="M1944" s="12">
        <v>1</v>
      </c>
      <c r="N1944" s="12">
        <v>0</v>
      </c>
      <c r="O1944" s="12">
        <v>42</v>
      </c>
      <c r="P1944" s="12">
        <v>78</v>
      </c>
    </row>
    <row r="1945" spans="1:16" x14ac:dyDescent="0.2">
      <c r="A1945" s="12" t="s">
        <v>1611</v>
      </c>
      <c r="B1945" s="12">
        <v>2014</v>
      </c>
      <c r="C1945" s="12" t="s">
        <v>167</v>
      </c>
      <c r="D1945" s="12" t="s">
        <v>157</v>
      </c>
      <c r="E1945" s="12">
        <v>84</v>
      </c>
      <c r="F1945" s="12">
        <v>225</v>
      </c>
      <c r="G1945" s="12">
        <v>18</v>
      </c>
      <c r="H1945" s="12">
        <v>49</v>
      </c>
      <c r="I1945" s="12">
        <v>9</v>
      </c>
      <c r="J1945" s="12">
        <v>0</v>
      </c>
      <c r="K1945" s="12">
        <v>5</v>
      </c>
      <c r="L1945" s="12">
        <v>34</v>
      </c>
      <c r="M1945" s="12">
        <v>1</v>
      </c>
      <c r="N1945" s="12">
        <v>0</v>
      </c>
      <c r="O1945" s="12">
        <v>31</v>
      </c>
      <c r="P1945" s="12">
        <v>39</v>
      </c>
    </row>
    <row r="1946" spans="1:16" x14ac:dyDescent="0.2">
      <c r="A1946" s="12" t="s">
        <v>1397</v>
      </c>
      <c r="B1946" s="12">
        <v>2014</v>
      </c>
      <c r="C1946" s="12" t="s">
        <v>167</v>
      </c>
      <c r="D1946" s="12" t="s">
        <v>157</v>
      </c>
      <c r="E1946" s="12">
        <v>80</v>
      </c>
      <c r="F1946" s="12">
        <v>225</v>
      </c>
      <c r="G1946" s="12">
        <v>4</v>
      </c>
      <c r="H1946" s="12">
        <v>40</v>
      </c>
      <c r="I1946" s="12">
        <v>2</v>
      </c>
      <c r="J1946" s="12">
        <v>0</v>
      </c>
      <c r="K1946" s="12">
        <v>0</v>
      </c>
      <c r="L1946" s="12">
        <v>10</v>
      </c>
      <c r="M1946" s="12">
        <v>3</v>
      </c>
      <c r="N1946" s="12">
        <v>0</v>
      </c>
      <c r="O1946" s="12">
        <v>14</v>
      </c>
      <c r="P1946" s="12">
        <v>55</v>
      </c>
    </row>
    <row r="1947" spans="1:16" x14ac:dyDescent="0.2">
      <c r="A1947" s="12" t="s">
        <v>1931</v>
      </c>
      <c r="B1947" s="12">
        <v>2014</v>
      </c>
      <c r="C1947" s="12" t="s">
        <v>162</v>
      </c>
      <c r="D1947" s="12" t="s">
        <v>161</v>
      </c>
      <c r="E1947" s="12">
        <v>89</v>
      </c>
      <c r="F1947" s="12">
        <v>225</v>
      </c>
      <c r="G1947" s="12">
        <v>23</v>
      </c>
      <c r="H1947" s="12">
        <v>36</v>
      </c>
      <c r="I1947" s="12">
        <v>8</v>
      </c>
      <c r="J1947" s="12">
        <v>0</v>
      </c>
      <c r="K1947" s="12">
        <v>12</v>
      </c>
      <c r="L1947" s="12">
        <v>33</v>
      </c>
      <c r="M1947" s="12">
        <v>0</v>
      </c>
      <c r="N1947" s="12">
        <v>1</v>
      </c>
      <c r="O1947" s="12">
        <v>25</v>
      </c>
      <c r="P1947" s="12">
        <v>100</v>
      </c>
    </row>
    <row r="1948" spans="1:16" x14ac:dyDescent="0.2">
      <c r="A1948" s="12" t="s">
        <v>1375</v>
      </c>
      <c r="B1948" s="12">
        <v>2014</v>
      </c>
      <c r="C1948" s="12" t="s">
        <v>171</v>
      </c>
      <c r="D1948" s="12" t="s">
        <v>157</v>
      </c>
      <c r="E1948" s="12">
        <v>67</v>
      </c>
      <c r="F1948" s="12">
        <v>226</v>
      </c>
      <c r="G1948" s="12">
        <v>22</v>
      </c>
      <c r="H1948" s="12">
        <v>50</v>
      </c>
      <c r="I1948" s="12">
        <v>15</v>
      </c>
      <c r="J1948" s="12">
        <v>0</v>
      </c>
      <c r="K1948" s="12">
        <v>6</v>
      </c>
      <c r="L1948" s="12">
        <v>23</v>
      </c>
      <c r="M1948" s="12">
        <v>1</v>
      </c>
      <c r="N1948" s="12">
        <v>0</v>
      </c>
      <c r="O1948" s="12">
        <v>6</v>
      </c>
      <c r="P1948" s="12">
        <v>71</v>
      </c>
    </row>
    <row r="1949" spans="1:16" x14ac:dyDescent="0.2">
      <c r="A1949" s="12" t="s">
        <v>1761</v>
      </c>
      <c r="B1949" s="12">
        <v>2014</v>
      </c>
      <c r="C1949" s="12" t="s">
        <v>181</v>
      </c>
      <c r="D1949" s="12" t="s">
        <v>157</v>
      </c>
      <c r="E1949" s="12">
        <v>80</v>
      </c>
      <c r="F1949" s="12">
        <v>231</v>
      </c>
      <c r="G1949" s="12">
        <v>24</v>
      </c>
      <c r="H1949" s="12">
        <v>51</v>
      </c>
      <c r="I1949" s="12">
        <v>12</v>
      </c>
      <c r="J1949" s="12">
        <v>0</v>
      </c>
      <c r="K1949" s="12">
        <v>4</v>
      </c>
      <c r="L1949" s="12">
        <v>25</v>
      </c>
      <c r="M1949" s="12">
        <v>0</v>
      </c>
      <c r="N1949" s="12">
        <v>2</v>
      </c>
      <c r="O1949" s="12">
        <v>22</v>
      </c>
      <c r="P1949" s="12">
        <v>57</v>
      </c>
    </row>
    <row r="1950" spans="1:16" x14ac:dyDescent="0.2">
      <c r="A1950" s="12" t="s">
        <v>1737</v>
      </c>
      <c r="B1950" s="12">
        <v>2014</v>
      </c>
      <c r="C1950" s="12" t="s">
        <v>159</v>
      </c>
      <c r="D1950" s="12" t="s">
        <v>157</v>
      </c>
      <c r="E1950" s="12">
        <v>78</v>
      </c>
      <c r="F1950" s="12">
        <v>231</v>
      </c>
      <c r="G1950" s="12">
        <v>38</v>
      </c>
      <c r="H1950" s="12">
        <v>63</v>
      </c>
      <c r="I1950" s="12">
        <v>11</v>
      </c>
      <c r="J1950" s="12">
        <v>3</v>
      </c>
      <c r="K1950" s="12">
        <v>8</v>
      </c>
      <c r="L1950" s="12">
        <v>34</v>
      </c>
      <c r="M1950" s="12">
        <v>4</v>
      </c>
      <c r="N1950" s="12">
        <v>5</v>
      </c>
      <c r="O1950" s="12">
        <v>26</v>
      </c>
      <c r="P1950" s="12">
        <v>59</v>
      </c>
    </row>
    <row r="1951" spans="1:16" x14ac:dyDescent="0.2">
      <c r="A1951" s="12" t="s">
        <v>2009</v>
      </c>
      <c r="B1951" s="12">
        <v>2014</v>
      </c>
      <c r="C1951" s="12" t="s">
        <v>156</v>
      </c>
      <c r="D1951" s="12" t="s">
        <v>157</v>
      </c>
      <c r="E1951" s="12">
        <v>64</v>
      </c>
      <c r="F1951" s="12">
        <v>231</v>
      </c>
      <c r="G1951" s="12">
        <v>30</v>
      </c>
      <c r="H1951" s="12">
        <v>54</v>
      </c>
      <c r="I1951" s="12">
        <v>10</v>
      </c>
      <c r="J1951" s="12">
        <v>2</v>
      </c>
      <c r="K1951" s="12">
        <v>6</v>
      </c>
      <c r="L1951" s="12">
        <v>28</v>
      </c>
      <c r="M1951" s="12">
        <v>3</v>
      </c>
      <c r="N1951" s="12">
        <v>0</v>
      </c>
      <c r="O1951" s="12">
        <v>21</v>
      </c>
      <c r="P1951" s="12">
        <v>70</v>
      </c>
    </row>
    <row r="1952" spans="1:16" x14ac:dyDescent="0.2">
      <c r="A1952" s="12" t="s">
        <v>1387</v>
      </c>
      <c r="B1952" s="12">
        <v>2014</v>
      </c>
      <c r="C1952" s="12" t="s">
        <v>159</v>
      </c>
      <c r="D1952" s="12" t="s">
        <v>157</v>
      </c>
      <c r="E1952" s="12">
        <v>80</v>
      </c>
      <c r="F1952" s="12">
        <v>232</v>
      </c>
      <c r="G1952" s="12">
        <v>22</v>
      </c>
      <c r="H1952" s="12">
        <v>64</v>
      </c>
      <c r="I1952" s="12">
        <v>12</v>
      </c>
      <c r="J1952" s="12">
        <v>2</v>
      </c>
      <c r="K1952" s="12">
        <v>2</v>
      </c>
      <c r="L1952" s="12">
        <v>23</v>
      </c>
      <c r="M1952" s="12">
        <v>5</v>
      </c>
      <c r="N1952" s="12">
        <v>2</v>
      </c>
      <c r="O1952" s="12">
        <v>15</v>
      </c>
      <c r="P1952" s="12">
        <v>30</v>
      </c>
    </row>
    <row r="1953" spans="1:16" x14ac:dyDescent="0.2">
      <c r="A1953" s="12" t="s">
        <v>1713</v>
      </c>
      <c r="B1953" s="12">
        <v>2014</v>
      </c>
      <c r="C1953" s="12" t="s">
        <v>170</v>
      </c>
      <c r="D1953" s="12" t="s">
        <v>157</v>
      </c>
      <c r="E1953" s="12">
        <v>94</v>
      </c>
      <c r="F1953" s="12">
        <v>232</v>
      </c>
      <c r="G1953" s="12">
        <v>38</v>
      </c>
      <c r="H1953" s="12">
        <v>59</v>
      </c>
      <c r="I1953" s="12">
        <v>6</v>
      </c>
      <c r="J1953" s="12">
        <v>1</v>
      </c>
      <c r="K1953" s="12">
        <v>0</v>
      </c>
      <c r="L1953" s="12">
        <v>12</v>
      </c>
      <c r="M1953" s="12">
        <v>20</v>
      </c>
      <c r="N1953" s="12">
        <v>2</v>
      </c>
      <c r="O1953" s="12">
        <v>17</v>
      </c>
      <c r="P1953" s="12">
        <v>44</v>
      </c>
    </row>
    <row r="1954" spans="1:16" x14ac:dyDescent="0.2">
      <c r="A1954" s="12" t="s">
        <v>1474</v>
      </c>
      <c r="B1954" s="12">
        <v>2014</v>
      </c>
      <c r="C1954" s="12" t="s">
        <v>159</v>
      </c>
      <c r="D1954" s="12" t="s">
        <v>157</v>
      </c>
      <c r="E1954" s="12">
        <v>68</v>
      </c>
      <c r="F1954" s="12">
        <v>232</v>
      </c>
      <c r="G1954" s="12">
        <v>17</v>
      </c>
      <c r="H1954" s="12">
        <v>47</v>
      </c>
      <c r="I1954" s="12">
        <v>9</v>
      </c>
      <c r="J1954" s="12">
        <v>0</v>
      </c>
      <c r="K1954" s="12">
        <v>6</v>
      </c>
      <c r="L1954" s="12">
        <v>21</v>
      </c>
      <c r="M1954" s="12">
        <v>2</v>
      </c>
      <c r="N1954" s="12">
        <v>0</v>
      </c>
      <c r="O1954" s="12">
        <v>16</v>
      </c>
      <c r="P1954" s="12">
        <v>59</v>
      </c>
    </row>
    <row r="1955" spans="1:16" x14ac:dyDescent="0.2">
      <c r="A1955" s="12" t="s">
        <v>2073</v>
      </c>
      <c r="B1955" s="12">
        <v>2014</v>
      </c>
      <c r="C1955" s="12" t="s">
        <v>180</v>
      </c>
      <c r="D1955" s="12" t="s">
        <v>161</v>
      </c>
      <c r="E1955" s="12">
        <v>80</v>
      </c>
      <c r="F1955" s="12">
        <v>234</v>
      </c>
      <c r="G1955" s="12">
        <v>18</v>
      </c>
      <c r="H1955" s="12">
        <v>56</v>
      </c>
      <c r="I1955" s="12">
        <v>8</v>
      </c>
      <c r="J1955" s="12">
        <v>0</v>
      </c>
      <c r="K1955" s="12">
        <v>3</v>
      </c>
      <c r="L1955" s="12">
        <v>22</v>
      </c>
      <c r="M1955" s="12">
        <v>0</v>
      </c>
      <c r="N1955" s="12">
        <v>1</v>
      </c>
      <c r="O1955" s="12">
        <v>12</v>
      </c>
      <c r="P1955" s="12">
        <v>37</v>
      </c>
    </row>
    <row r="1956" spans="1:16" x14ac:dyDescent="0.2">
      <c r="A1956" s="12" t="s">
        <v>2004</v>
      </c>
      <c r="B1956" s="12">
        <v>2014</v>
      </c>
      <c r="C1956" s="12" t="s">
        <v>176</v>
      </c>
      <c r="D1956" s="12" t="s">
        <v>157</v>
      </c>
      <c r="E1956" s="12">
        <v>68</v>
      </c>
      <c r="F1956" s="12">
        <v>237</v>
      </c>
      <c r="G1956" s="12">
        <v>27</v>
      </c>
      <c r="H1956" s="12">
        <v>62</v>
      </c>
      <c r="I1956" s="12">
        <v>10</v>
      </c>
      <c r="J1956" s="12">
        <v>2</v>
      </c>
      <c r="K1956" s="12">
        <v>2</v>
      </c>
      <c r="L1956" s="12">
        <v>17</v>
      </c>
      <c r="M1956" s="12">
        <v>10</v>
      </c>
      <c r="N1956" s="12">
        <v>1</v>
      </c>
      <c r="O1956" s="12">
        <v>13</v>
      </c>
      <c r="P1956" s="12">
        <v>35</v>
      </c>
    </row>
    <row r="1957" spans="1:16" x14ac:dyDescent="0.2">
      <c r="A1957" s="12" t="s">
        <v>1682</v>
      </c>
      <c r="B1957" s="12">
        <v>2014</v>
      </c>
      <c r="C1957" s="12" t="s">
        <v>167</v>
      </c>
      <c r="D1957" s="12" t="s">
        <v>157</v>
      </c>
      <c r="E1957" s="12">
        <v>96</v>
      </c>
      <c r="F1957" s="12">
        <v>237</v>
      </c>
      <c r="G1957" s="12">
        <v>30</v>
      </c>
      <c r="H1957" s="12">
        <v>50</v>
      </c>
      <c r="I1957" s="12">
        <v>13</v>
      </c>
      <c r="J1957" s="12">
        <v>3</v>
      </c>
      <c r="K1957" s="12">
        <v>12</v>
      </c>
      <c r="L1957" s="12">
        <v>41</v>
      </c>
      <c r="M1957" s="12">
        <v>2</v>
      </c>
      <c r="N1957" s="12">
        <v>1</v>
      </c>
      <c r="O1957" s="12">
        <v>10</v>
      </c>
      <c r="P1957" s="12">
        <v>66</v>
      </c>
    </row>
    <row r="1958" spans="1:16" x14ac:dyDescent="0.2">
      <c r="A1958" s="12" t="s">
        <v>1445</v>
      </c>
      <c r="B1958" s="12">
        <v>2014</v>
      </c>
      <c r="C1958" s="12" t="s">
        <v>167</v>
      </c>
      <c r="D1958" s="12" t="s">
        <v>157</v>
      </c>
      <c r="E1958" s="12">
        <v>83</v>
      </c>
      <c r="F1958" s="12">
        <v>238</v>
      </c>
      <c r="G1958" s="12">
        <v>24</v>
      </c>
      <c r="H1958" s="12">
        <v>59</v>
      </c>
      <c r="I1958" s="12">
        <v>15</v>
      </c>
      <c r="J1958" s="12">
        <v>2</v>
      </c>
      <c r="K1958" s="12">
        <v>6</v>
      </c>
      <c r="L1958" s="12">
        <v>19</v>
      </c>
      <c r="M1958" s="12">
        <v>0</v>
      </c>
      <c r="N1958" s="12">
        <v>3</v>
      </c>
      <c r="O1958" s="12">
        <v>30</v>
      </c>
      <c r="P1958" s="12">
        <v>43</v>
      </c>
    </row>
    <row r="1959" spans="1:16" x14ac:dyDescent="0.2">
      <c r="A1959" s="12" t="s">
        <v>1908</v>
      </c>
      <c r="B1959" s="12">
        <v>2014</v>
      </c>
      <c r="C1959" s="12" t="s">
        <v>164</v>
      </c>
      <c r="D1959" s="12" t="s">
        <v>157</v>
      </c>
      <c r="E1959" s="12">
        <v>94</v>
      </c>
      <c r="F1959" s="12">
        <v>239</v>
      </c>
      <c r="G1959" s="12">
        <v>31</v>
      </c>
      <c r="H1959" s="12">
        <v>54</v>
      </c>
      <c r="I1959" s="12">
        <v>8</v>
      </c>
      <c r="J1959" s="12">
        <v>1</v>
      </c>
      <c r="K1959" s="12">
        <v>2</v>
      </c>
      <c r="L1959" s="12">
        <v>13</v>
      </c>
      <c r="M1959" s="12">
        <v>15</v>
      </c>
      <c r="N1959" s="12">
        <v>5</v>
      </c>
      <c r="O1959" s="12">
        <v>25</v>
      </c>
      <c r="P1959" s="12">
        <v>74</v>
      </c>
    </row>
    <row r="1960" spans="1:16" x14ac:dyDescent="0.2">
      <c r="A1960" s="12" t="s">
        <v>1920</v>
      </c>
      <c r="B1960" s="12">
        <v>2014</v>
      </c>
      <c r="C1960" s="12" t="s">
        <v>164</v>
      </c>
      <c r="D1960" s="12" t="s">
        <v>157</v>
      </c>
      <c r="E1960" s="12">
        <v>82</v>
      </c>
      <c r="F1960" s="12">
        <v>240</v>
      </c>
      <c r="G1960" s="12">
        <v>31</v>
      </c>
      <c r="H1960" s="12">
        <v>62</v>
      </c>
      <c r="I1960" s="12">
        <v>7</v>
      </c>
      <c r="J1960" s="12">
        <v>1</v>
      </c>
      <c r="K1960" s="12">
        <v>0</v>
      </c>
      <c r="L1960" s="12">
        <v>17</v>
      </c>
      <c r="M1960" s="12">
        <v>1</v>
      </c>
      <c r="N1960" s="12">
        <v>0</v>
      </c>
      <c r="O1960" s="12">
        <v>22</v>
      </c>
      <c r="P1960" s="12">
        <v>49</v>
      </c>
    </row>
    <row r="1961" spans="1:16" x14ac:dyDescent="0.2">
      <c r="A1961" s="12" t="s">
        <v>1992</v>
      </c>
      <c r="B1961" s="12">
        <v>2014</v>
      </c>
      <c r="C1961" s="12" t="s">
        <v>172</v>
      </c>
      <c r="D1961" s="12" t="s">
        <v>161</v>
      </c>
      <c r="E1961" s="12">
        <v>102</v>
      </c>
      <c r="F1961" s="12">
        <v>240</v>
      </c>
      <c r="G1961" s="12">
        <v>31</v>
      </c>
      <c r="H1961" s="12">
        <v>56</v>
      </c>
      <c r="I1961" s="12">
        <v>11</v>
      </c>
      <c r="J1961" s="12">
        <v>2</v>
      </c>
      <c r="K1961" s="12">
        <v>9</v>
      </c>
      <c r="L1961" s="12">
        <v>27</v>
      </c>
      <c r="M1961" s="12">
        <v>6</v>
      </c>
      <c r="N1961" s="12">
        <v>1</v>
      </c>
      <c r="O1961" s="12">
        <v>14</v>
      </c>
      <c r="P1961" s="12">
        <v>75</v>
      </c>
    </row>
    <row r="1962" spans="1:16" x14ac:dyDescent="0.2">
      <c r="A1962" s="12" t="s">
        <v>2029</v>
      </c>
      <c r="B1962" s="12">
        <v>2014</v>
      </c>
      <c r="C1962" s="12" t="s">
        <v>181</v>
      </c>
      <c r="D1962" s="12" t="s">
        <v>157</v>
      </c>
      <c r="E1962" s="12">
        <v>79</v>
      </c>
      <c r="F1962" s="12">
        <v>242</v>
      </c>
      <c r="G1962" s="12">
        <v>28</v>
      </c>
      <c r="H1962" s="12">
        <v>62</v>
      </c>
      <c r="I1962" s="12">
        <v>12</v>
      </c>
      <c r="J1962" s="12">
        <v>1</v>
      </c>
      <c r="K1962" s="12">
        <v>11</v>
      </c>
      <c r="L1962" s="12">
        <v>37</v>
      </c>
      <c r="M1962" s="12">
        <v>0</v>
      </c>
      <c r="N1962" s="12">
        <v>0</v>
      </c>
      <c r="O1962" s="12">
        <v>10</v>
      </c>
      <c r="P1962" s="12">
        <v>61</v>
      </c>
    </row>
    <row r="1963" spans="1:16" x14ac:dyDescent="0.2">
      <c r="A1963" s="12" t="s">
        <v>1589</v>
      </c>
      <c r="B1963" s="12">
        <v>2014</v>
      </c>
      <c r="C1963" s="12" t="s">
        <v>165</v>
      </c>
      <c r="D1963" s="12" t="s">
        <v>157</v>
      </c>
      <c r="E1963" s="12">
        <v>83</v>
      </c>
      <c r="F1963" s="12">
        <v>242</v>
      </c>
      <c r="G1963" s="12">
        <v>27</v>
      </c>
      <c r="H1963" s="12">
        <v>73</v>
      </c>
      <c r="I1963" s="12">
        <v>11</v>
      </c>
      <c r="J1963" s="12">
        <v>1</v>
      </c>
      <c r="K1963" s="12">
        <v>7</v>
      </c>
      <c r="L1963" s="12">
        <v>30</v>
      </c>
      <c r="M1963" s="12">
        <v>2</v>
      </c>
      <c r="N1963" s="12">
        <v>0</v>
      </c>
      <c r="O1963" s="12">
        <v>10</v>
      </c>
      <c r="P1963" s="12">
        <v>51</v>
      </c>
    </row>
    <row r="1964" spans="1:16" x14ac:dyDescent="0.2">
      <c r="A1964" s="12" t="s">
        <v>2071</v>
      </c>
      <c r="B1964" s="12">
        <v>2014</v>
      </c>
      <c r="C1964" s="12" t="s">
        <v>182</v>
      </c>
      <c r="D1964" s="12" t="s">
        <v>157</v>
      </c>
      <c r="E1964" s="12">
        <v>85</v>
      </c>
      <c r="F1964" s="12">
        <v>244</v>
      </c>
      <c r="G1964" s="12">
        <v>33</v>
      </c>
      <c r="H1964" s="12">
        <v>59</v>
      </c>
      <c r="I1964" s="12">
        <v>9</v>
      </c>
      <c r="J1964" s="12">
        <v>1</v>
      </c>
      <c r="K1964" s="12">
        <v>4</v>
      </c>
      <c r="L1964" s="12">
        <v>23</v>
      </c>
      <c r="M1964" s="12">
        <v>3</v>
      </c>
      <c r="N1964" s="12">
        <v>2</v>
      </c>
      <c r="O1964" s="12">
        <v>22</v>
      </c>
      <c r="P1964" s="12">
        <v>67</v>
      </c>
    </row>
    <row r="1965" spans="1:16" x14ac:dyDescent="0.2">
      <c r="A1965" s="12" t="s">
        <v>2038</v>
      </c>
      <c r="B1965" s="12">
        <v>2014</v>
      </c>
      <c r="C1965" s="12" t="s">
        <v>165</v>
      </c>
      <c r="D1965" s="12" t="s">
        <v>157</v>
      </c>
      <c r="E1965" s="12">
        <v>82</v>
      </c>
      <c r="F1965" s="12">
        <v>246</v>
      </c>
      <c r="G1965" s="12">
        <v>22</v>
      </c>
      <c r="H1965" s="12">
        <v>51</v>
      </c>
      <c r="I1965" s="12">
        <v>9</v>
      </c>
      <c r="J1965" s="12">
        <v>0</v>
      </c>
      <c r="K1965" s="12">
        <v>9</v>
      </c>
      <c r="L1965" s="12">
        <v>28</v>
      </c>
      <c r="M1965" s="12">
        <v>0</v>
      </c>
      <c r="N1965" s="12">
        <v>1</v>
      </c>
      <c r="O1965" s="12">
        <v>17</v>
      </c>
      <c r="P1965" s="12">
        <v>69</v>
      </c>
    </row>
    <row r="1966" spans="1:16" x14ac:dyDescent="0.2">
      <c r="A1966" s="12" t="s">
        <v>1534</v>
      </c>
      <c r="B1966" s="12">
        <v>2014</v>
      </c>
      <c r="C1966" s="12" t="s">
        <v>179</v>
      </c>
      <c r="D1966" s="12" t="s">
        <v>161</v>
      </c>
      <c r="E1966" s="12">
        <v>83</v>
      </c>
      <c r="F1966" s="12">
        <v>247</v>
      </c>
      <c r="G1966" s="12">
        <v>22</v>
      </c>
      <c r="H1966" s="12">
        <v>58</v>
      </c>
      <c r="I1966" s="12">
        <v>12</v>
      </c>
      <c r="J1966" s="12">
        <v>0</v>
      </c>
      <c r="K1966" s="12">
        <v>2</v>
      </c>
      <c r="L1966" s="12">
        <v>22</v>
      </c>
      <c r="M1966" s="12">
        <v>2</v>
      </c>
      <c r="N1966" s="12">
        <v>1</v>
      </c>
      <c r="O1966" s="12">
        <v>18</v>
      </c>
      <c r="P1966" s="12">
        <v>50</v>
      </c>
    </row>
    <row r="1967" spans="1:16" x14ac:dyDescent="0.2">
      <c r="A1967" s="12" t="s">
        <v>1511</v>
      </c>
      <c r="B1967" s="12">
        <v>2014</v>
      </c>
      <c r="C1967" s="12" t="s">
        <v>172</v>
      </c>
      <c r="D1967" s="12" t="s">
        <v>161</v>
      </c>
      <c r="E1967" s="12">
        <v>89</v>
      </c>
      <c r="F1967" s="12">
        <v>248</v>
      </c>
      <c r="G1967" s="12">
        <v>25</v>
      </c>
      <c r="H1967" s="12">
        <v>60</v>
      </c>
      <c r="I1967" s="12">
        <v>10</v>
      </c>
      <c r="J1967" s="12">
        <v>3</v>
      </c>
      <c r="K1967" s="12">
        <v>1</v>
      </c>
      <c r="L1967" s="12">
        <v>16</v>
      </c>
      <c r="M1967" s="12">
        <v>8</v>
      </c>
      <c r="N1967" s="12">
        <v>1</v>
      </c>
      <c r="O1967" s="12">
        <v>18</v>
      </c>
      <c r="P1967" s="12">
        <v>51</v>
      </c>
    </row>
    <row r="1968" spans="1:16" x14ac:dyDescent="0.2">
      <c r="A1968" s="12" t="s">
        <v>1800</v>
      </c>
      <c r="B1968" s="12">
        <v>2014</v>
      </c>
      <c r="C1968" s="12" t="s">
        <v>159</v>
      </c>
      <c r="D1968" s="12" t="s">
        <v>157</v>
      </c>
      <c r="E1968" s="12">
        <v>80</v>
      </c>
      <c r="F1968" s="12">
        <v>248</v>
      </c>
      <c r="G1968" s="12">
        <v>28</v>
      </c>
      <c r="H1968" s="12">
        <v>50</v>
      </c>
      <c r="I1968" s="12">
        <v>13</v>
      </c>
      <c r="J1968" s="12">
        <v>0</v>
      </c>
      <c r="K1968" s="12">
        <v>7</v>
      </c>
      <c r="L1968" s="12">
        <v>30</v>
      </c>
      <c r="M1968" s="12">
        <v>0</v>
      </c>
      <c r="N1968" s="12">
        <v>1</v>
      </c>
      <c r="O1968" s="12">
        <v>24</v>
      </c>
      <c r="P1968" s="12">
        <v>66</v>
      </c>
    </row>
    <row r="1969" spans="1:16" x14ac:dyDescent="0.2">
      <c r="A1969" s="12" t="s">
        <v>1868</v>
      </c>
      <c r="B1969" s="12">
        <v>2014</v>
      </c>
      <c r="C1969" s="12" t="s">
        <v>175</v>
      </c>
      <c r="D1969" s="12" t="s">
        <v>157</v>
      </c>
      <c r="E1969" s="12">
        <v>87</v>
      </c>
      <c r="F1969" s="12">
        <v>250</v>
      </c>
      <c r="G1969" s="12">
        <v>27</v>
      </c>
      <c r="H1969" s="12">
        <v>64</v>
      </c>
      <c r="I1969" s="12">
        <v>11</v>
      </c>
      <c r="J1969" s="12">
        <v>0</v>
      </c>
      <c r="K1969" s="12">
        <v>7</v>
      </c>
      <c r="L1969" s="12">
        <v>28</v>
      </c>
      <c r="M1969" s="12">
        <v>0</v>
      </c>
      <c r="N1969" s="12">
        <v>3</v>
      </c>
      <c r="O1969" s="12">
        <v>17</v>
      </c>
      <c r="P1969" s="12">
        <v>64</v>
      </c>
    </row>
    <row r="1970" spans="1:16" x14ac:dyDescent="0.2">
      <c r="A1970" s="12" t="s">
        <v>1619</v>
      </c>
      <c r="B1970" s="12">
        <v>2014</v>
      </c>
      <c r="C1970" s="12" t="s">
        <v>172</v>
      </c>
      <c r="D1970" s="12" t="s">
        <v>161</v>
      </c>
      <c r="E1970" s="12">
        <v>95</v>
      </c>
      <c r="F1970" s="12">
        <v>251</v>
      </c>
      <c r="G1970" s="12">
        <v>24</v>
      </c>
      <c r="H1970" s="12">
        <v>59</v>
      </c>
      <c r="I1970" s="12">
        <v>13</v>
      </c>
      <c r="J1970" s="12">
        <v>4</v>
      </c>
      <c r="K1970" s="12">
        <v>1</v>
      </c>
      <c r="L1970" s="12">
        <v>15</v>
      </c>
      <c r="M1970" s="12">
        <v>4</v>
      </c>
      <c r="N1970" s="12">
        <v>3</v>
      </c>
      <c r="O1970" s="12">
        <v>19</v>
      </c>
      <c r="P1970" s="12">
        <v>56</v>
      </c>
    </row>
    <row r="1971" spans="1:16" x14ac:dyDescent="0.2">
      <c r="A1971" s="12" t="s">
        <v>1797</v>
      </c>
      <c r="B1971" s="12">
        <v>2014</v>
      </c>
      <c r="C1971" s="12" t="s">
        <v>182</v>
      </c>
      <c r="D1971" s="12" t="s">
        <v>157</v>
      </c>
      <c r="E1971" s="12">
        <v>94</v>
      </c>
      <c r="F1971" s="12">
        <v>251</v>
      </c>
      <c r="G1971" s="12">
        <v>30</v>
      </c>
      <c r="H1971" s="12">
        <v>57</v>
      </c>
      <c r="I1971" s="12">
        <v>6</v>
      </c>
      <c r="J1971" s="12">
        <v>0</v>
      </c>
      <c r="K1971" s="12">
        <v>2</v>
      </c>
      <c r="L1971" s="12">
        <v>12</v>
      </c>
      <c r="M1971" s="12">
        <v>12</v>
      </c>
      <c r="N1971" s="12">
        <v>2</v>
      </c>
      <c r="O1971" s="12">
        <v>18</v>
      </c>
      <c r="P1971" s="12">
        <v>60</v>
      </c>
    </row>
    <row r="1972" spans="1:16" x14ac:dyDescent="0.2">
      <c r="A1972" s="12" t="s">
        <v>2066</v>
      </c>
      <c r="B1972" s="12">
        <v>2014</v>
      </c>
      <c r="C1972" s="12" t="s">
        <v>171</v>
      </c>
      <c r="D1972" s="12" t="s">
        <v>157</v>
      </c>
      <c r="E1972" s="12">
        <v>75</v>
      </c>
      <c r="F1972" s="12">
        <v>252</v>
      </c>
      <c r="G1972" s="12">
        <v>26</v>
      </c>
      <c r="H1972" s="12">
        <v>64</v>
      </c>
      <c r="I1972" s="12">
        <v>14</v>
      </c>
      <c r="J1972" s="12">
        <v>0</v>
      </c>
      <c r="K1972" s="12">
        <v>6</v>
      </c>
      <c r="L1972" s="12">
        <v>31</v>
      </c>
      <c r="M1972" s="12">
        <v>0</v>
      </c>
      <c r="N1972" s="12">
        <v>0</v>
      </c>
      <c r="O1972" s="12">
        <v>30</v>
      </c>
      <c r="P1972" s="12">
        <v>34</v>
      </c>
    </row>
    <row r="1973" spans="1:16" x14ac:dyDescent="0.2">
      <c r="A1973" s="12" t="s">
        <v>1462</v>
      </c>
      <c r="B1973" s="12">
        <v>2014</v>
      </c>
      <c r="C1973" s="12" t="s">
        <v>166</v>
      </c>
      <c r="D1973" s="12" t="s">
        <v>161</v>
      </c>
      <c r="E1973" s="12">
        <v>121</v>
      </c>
      <c r="F1973" s="12">
        <v>252</v>
      </c>
      <c r="G1973" s="12">
        <v>36</v>
      </c>
      <c r="H1973" s="12">
        <v>69</v>
      </c>
      <c r="I1973" s="12">
        <v>19</v>
      </c>
      <c r="J1973" s="12">
        <v>1</v>
      </c>
      <c r="K1973" s="12">
        <v>8</v>
      </c>
      <c r="L1973" s="12">
        <v>29</v>
      </c>
      <c r="M1973" s="12">
        <v>3</v>
      </c>
      <c r="N1973" s="12">
        <v>4</v>
      </c>
      <c r="O1973" s="12">
        <v>25</v>
      </c>
      <c r="P1973" s="12">
        <v>73</v>
      </c>
    </row>
    <row r="1974" spans="1:16" x14ac:dyDescent="0.2">
      <c r="A1974" s="12" t="s">
        <v>1961</v>
      </c>
      <c r="B1974" s="12">
        <v>2014</v>
      </c>
      <c r="C1974" s="12" t="s">
        <v>184</v>
      </c>
      <c r="D1974" s="12" t="s">
        <v>157</v>
      </c>
      <c r="E1974" s="12">
        <v>86</v>
      </c>
      <c r="F1974" s="12">
        <v>253</v>
      </c>
      <c r="G1974" s="12">
        <v>20</v>
      </c>
      <c r="H1974" s="12">
        <v>46</v>
      </c>
      <c r="I1974" s="12">
        <v>6</v>
      </c>
      <c r="J1974" s="12">
        <v>1</v>
      </c>
      <c r="K1974" s="12">
        <v>9</v>
      </c>
      <c r="L1974" s="12">
        <v>36</v>
      </c>
      <c r="M1974" s="12">
        <v>1</v>
      </c>
      <c r="N1974" s="12">
        <v>0</v>
      </c>
      <c r="O1974" s="12">
        <v>21</v>
      </c>
      <c r="P1974" s="12">
        <v>69</v>
      </c>
    </row>
    <row r="1975" spans="1:16" x14ac:dyDescent="0.2">
      <c r="A1975" s="12" t="s">
        <v>1793</v>
      </c>
      <c r="B1975" s="12">
        <v>2014</v>
      </c>
      <c r="C1975" s="12" t="s">
        <v>158</v>
      </c>
      <c r="D1975" s="12" t="s">
        <v>157</v>
      </c>
      <c r="E1975" s="12">
        <v>89</v>
      </c>
      <c r="F1975" s="12">
        <v>254</v>
      </c>
      <c r="G1975" s="12">
        <v>22</v>
      </c>
      <c r="H1975" s="12">
        <v>62</v>
      </c>
      <c r="I1975" s="12">
        <v>6</v>
      </c>
      <c r="J1975" s="12">
        <v>1</v>
      </c>
      <c r="K1975" s="12">
        <v>6</v>
      </c>
      <c r="L1975" s="12">
        <v>19</v>
      </c>
      <c r="M1975" s="12">
        <v>5</v>
      </c>
      <c r="N1975" s="12">
        <v>1</v>
      </c>
      <c r="O1975" s="12">
        <v>13</v>
      </c>
      <c r="P1975" s="12">
        <v>44</v>
      </c>
    </row>
    <row r="1976" spans="1:16" x14ac:dyDescent="0.2">
      <c r="A1976" s="12" t="s">
        <v>1502</v>
      </c>
      <c r="B1976" s="12">
        <v>2014</v>
      </c>
      <c r="C1976" s="12" t="s">
        <v>173</v>
      </c>
      <c r="D1976" s="12" t="s">
        <v>161</v>
      </c>
      <c r="E1976" s="12">
        <v>88</v>
      </c>
      <c r="F1976" s="12">
        <v>254</v>
      </c>
      <c r="G1976" s="12">
        <v>31</v>
      </c>
      <c r="H1976" s="12">
        <v>52</v>
      </c>
      <c r="I1976" s="12">
        <v>12</v>
      </c>
      <c r="J1976" s="12">
        <v>0</v>
      </c>
      <c r="K1976" s="12">
        <v>8</v>
      </c>
      <c r="L1976" s="12">
        <v>28</v>
      </c>
      <c r="M1976" s="12">
        <v>7</v>
      </c>
      <c r="N1976" s="12">
        <v>3</v>
      </c>
      <c r="O1976" s="12">
        <v>25</v>
      </c>
      <c r="P1976" s="12">
        <v>54</v>
      </c>
    </row>
    <row r="1977" spans="1:16" x14ac:dyDescent="0.2">
      <c r="A1977" s="12" t="s">
        <v>1364</v>
      </c>
      <c r="B1977" s="12">
        <v>2014</v>
      </c>
      <c r="C1977" s="12" t="s">
        <v>168</v>
      </c>
      <c r="D1977" s="12" t="s">
        <v>157</v>
      </c>
      <c r="E1977" s="12">
        <v>72</v>
      </c>
      <c r="F1977" s="12">
        <v>256</v>
      </c>
      <c r="G1977" s="12">
        <v>19</v>
      </c>
      <c r="H1977" s="12">
        <v>65</v>
      </c>
      <c r="I1977" s="12">
        <v>10</v>
      </c>
      <c r="J1977" s="12">
        <v>1</v>
      </c>
      <c r="K1977" s="12">
        <v>4</v>
      </c>
      <c r="L1977" s="12">
        <v>31</v>
      </c>
      <c r="M1977" s="12">
        <v>0</v>
      </c>
      <c r="N1977" s="12">
        <v>0</v>
      </c>
      <c r="O1977" s="12">
        <v>9</v>
      </c>
      <c r="P1977" s="12">
        <v>40</v>
      </c>
    </row>
    <row r="1978" spans="1:16" x14ac:dyDescent="0.2">
      <c r="A1978" s="12" t="s">
        <v>1398</v>
      </c>
      <c r="B1978" s="12">
        <v>2014</v>
      </c>
      <c r="C1978" s="12" t="s">
        <v>166</v>
      </c>
      <c r="D1978" s="12" t="s">
        <v>161</v>
      </c>
      <c r="E1978" s="12">
        <v>121</v>
      </c>
      <c r="F1978" s="12">
        <v>258</v>
      </c>
      <c r="G1978" s="12">
        <v>24</v>
      </c>
      <c r="H1978" s="12">
        <v>60</v>
      </c>
      <c r="I1978" s="12">
        <v>14</v>
      </c>
      <c r="J1978" s="12">
        <v>0</v>
      </c>
      <c r="K1978" s="12">
        <v>4</v>
      </c>
      <c r="L1978" s="12">
        <v>35</v>
      </c>
      <c r="M1978" s="12">
        <v>2</v>
      </c>
      <c r="N1978" s="12">
        <v>0</v>
      </c>
      <c r="O1978" s="12">
        <v>36</v>
      </c>
      <c r="P1978" s="12">
        <v>60</v>
      </c>
    </row>
    <row r="1979" spans="1:16" x14ac:dyDescent="0.2">
      <c r="A1979" s="12" t="s">
        <v>1968</v>
      </c>
      <c r="B1979" s="12">
        <v>2014</v>
      </c>
      <c r="C1979" s="12" t="s">
        <v>173</v>
      </c>
      <c r="D1979" s="12" t="s">
        <v>161</v>
      </c>
      <c r="E1979" s="12">
        <v>78</v>
      </c>
      <c r="F1979" s="12">
        <v>259</v>
      </c>
      <c r="G1979" s="12">
        <v>28</v>
      </c>
      <c r="H1979" s="12">
        <v>65</v>
      </c>
      <c r="I1979" s="12">
        <v>13</v>
      </c>
      <c r="J1979" s="12">
        <v>1</v>
      </c>
      <c r="K1979" s="12">
        <v>6</v>
      </c>
      <c r="L1979" s="12">
        <v>29</v>
      </c>
      <c r="M1979" s="12">
        <v>1</v>
      </c>
      <c r="N1979" s="12">
        <v>0</v>
      </c>
      <c r="O1979" s="12">
        <v>12</v>
      </c>
      <c r="P1979" s="12">
        <v>31</v>
      </c>
    </row>
    <row r="1980" spans="1:16" x14ac:dyDescent="0.2">
      <c r="A1980" s="12" t="s">
        <v>1844</v>
      </c>
      <c r="B1980" s="12">
        <v>2014</v>
      </c>
      <c r="C1980" s="12" t="s">
        <v>167</v>
      </c>
      <c r="D1980" s="12" t="s">
        <v>157</v>
      </c>
      <c r="E1980" s="12">
        <v>97</v>
      </c>
      <c r="F1980" s="12">
        <v>259</v>
      </c>
      <c r="G1980" s="12">
        <v>37</v>
      </c>
      <c r="H1980" s="12">
        <v>69</v>
      </c>
      <c r="I1980" s="12">
        <v>15</v>
      </c>
      <c r="J1980" s="12">
        <v>1</v>
      </c>
      <c r="K1980" s="12">
        <v>3</v>
      </c>
      <c r="L1980" s="12">
        <v>26</v>
      </c>
      <c r="M1980" s="12">
        <v>6</v>
      </c>
      <c r="N1980" s="12">
        <v>1</v>
      </c>
      <c r="O1980" s="12">
        <v>16</v>
      </c>
      <c r="P1980" s="12">
        <v>52</v>
      </c>
    </row>
    <row r="1981" spans="1:16" x14ac:dyDescent="0.2">
      <c r="A1981" s="12" t="s">
        <v>1851</v>
      </c>
      <c r="B1981" s="12">
        <v>2014</v>
      </c>
      <c r="C1981" s="12" t="s">
        <v>164</v>
      </c>
      <c r="D1981" s="12" t="s">
        <v>157</v>
      </c>
      <c r="E1981" s="12">
        <v>70</v>
      </c>
      <c r="F1981" s="12">
        <v>259</v>
      </c>
      <c r="G1981" s="12">
        <v>27</v>
      </c>
      <c r="H1981" s="12">
        <v>64</v>
      </c>
      <c r="I1981" s="12">
        <v>9</v>
      </c>
      <c r="J1981" s="12">
        <v>0</v>
      </c>
      <c r="K1981" s="12">
        <v>12</v>
      </c>
      <c r="L1981" s="12">
        <v>38</v>
      </c>
      <c r="M1981" s="12">
        <v>0</v>
      </c>
      <c r="N1981" s="12">
        <v>0</v>
      </c>
      <c r="O1981" s="12">
        <v>16</v>
      </c>
      <c r="P1981" s="12">
        <v>49</v>
      </c>
    </row>
    <row r="1982" spans="1:16" x14ac:dyDescent="0.2">
      <c r="A1982" s="12" t="s">
        <v>1826</v>
      </c>
      <c r="B1982" s="12">
        <v>2014</v>
      </c>
      <c r="C1982" s="12" t="s">
        <v>181</v>
      </c>
      <c r="D1982" s="12" t="s">
        <v>157</v>
      </c>
      <c r="E1982" s="12">
        <v>106</v>
      </c>
      <c r="F1982" s="12">
        <v>260</v>
      </c>
      <c r="G1982" s="12">
        <v>37</v>
      </c>
      <c r="H1982" s="12">
        <v>65</v>
      </c>
      <c r="I1982" s="12">
        <v>10</v>
      </c>
      <c r="J1982" s="12">
        <v>1</v>
      </c>
      <c r="K1982" s="12">
        <v>5</v>
      </c>
      <c r="L1982" s="12">
        <v>21</v>
      </c>
      <c r="M1982" s="12">
        <v>4</v>
      </c>
      <c r="N1982" s="12">
        <v>0</v>
      </c>
      <c r="O1982" s="12">
        <v>26</v>
      </c>
      <c r="P1982" s="12">
        <v>74</v>
      </c>
    </row>
    <row r="1983" spans="1:16" x14ac:dyDescent="0.2">
      <c r="A1983" s="12" t="s">
        <v>1768</v>
      </c>
      <c r="B1983" s="12">
        <v>2014</v>
      </c>
      <c r="C1983" s="12" t="s">
        <v>178</v>
      </c>
      <c r="D1983" s="12" t="s">
        <v>157</v>
      </c>
      <c r="E1983" s="12">
        <v>120</v>
      </c>
      <c r="F1983" s="12">
        <v>260</v>
      </c>
      <c r="G1983" s="12">
        <v>33</v>
      </c>
      <c r="H1983" s="12">
        <v>70</v>
      </c>
      <c r="I1983" s="12">
        <v>4</v>
      </c>
      <c r="J1983" s="12">
        <v>4</v>
      </c>
      <c r="K1983" s="12">
        <v>1</v>
      </c>
      <c r="L1983" s="12">
        <v>24</v>
      </c>
      <c r="M1983" s="12">
        <v>36</v>
      </c>
      <c r="N1983" s="12">
        <v>7</v>
      </c>
      <c r="O1983" s="12">
        <v>22</v>
      </c>
      <c r="P1983" s="12">
        <v>52</v>
      </c>
    </row>
    <row r="1984" spans="1:16" x14ac:dyDescent="0.2">
      <c r="A1984" s="12" t="s">
        <v>114</v>
      </c>
      <c r="B1984" s="12">
        <v>2014</v>
      </c>
      <c r="C1984" s="12" t="s">
        <v>188</v>
      </c>
      <c r="D1984" s="12" t="s">
        <v>161</v>
      </c>
      <c r="E1984" s="12">
        <v>70</v>
      </c>
      <c r="F1984" s="12">
        <v>260</v>
      </c>
      <c r="G1984" s="12">
        <v>35</v>
      </c>
      <c r="H1984" s="12">
        <v>62</v>
      </c>
      <c r="I1984" s="12">
        <v>15</v>
      </c>
      <c r="J1984" s="12">
        <v>1</v>
      </c>
      <c r="K1984" s="12">
        <v>11</v>
      </c>
      <c r="L1984" s="12">
        <v>38</v>
      </c>
      <c r="M1984" s="12">
        <v>3</v>
      </c>
      <c r="N1984" s="12">
        <v>0</v>
      </c>
      <c r="O1984" s="12">
        <v>19</v>
      </c>
      <c r="P1984" s="12">
        <v>70</v>
      </c>
    </row>
    <row r="1985" spans="1:16" x14ac:dyDescent="0.2">
      <c r="A1985" s="12" t="s">
        <v>1684</v>
      </c>
      <c r="B1985" s="12">
        <v>2014</v>
      </c>
      <c r="C1985" s="12" t="s">
        <v>174</v>
      </c>
      <c r="D1985" s="12" t="s">
        <v>161</v>
      </c>
      <c r="E1985" s="12">
        <v>123</v>
      </c>
      <c r="F1985" s="12">
        <v>262</v>
      </c>
      <c r="G1985" s="12">
        <v>31</v>
      </c>
      <c r="H1985" s="12">
        <v>60</v>
      </c>
      <c r="I1985" s="12">
        <v>18</v>
      </c>
      <c r="J1985" s="12">
        <v>1</v>
      </c>
      <c r="K1985" s="12">
        <v>7</v>
      </c>
      <c r="L1985" s="12">
        <v>33</v>
      </c>
      <c r="M1985" s="12">
        <v>2</v>
      </c>
      <c r="N1985" s="12">
        <v>0</v>
      </c>
      <c r="O1985" s="12">
        <v>23</v>
      </c>
      <c r="P1985" s="12">
        <v>58</v>
      </c>
    </row>
    <row r="1986" spans="1:16" x14ac:dyDescent="0.2">
      <c r="A1986" s="12" t="s">
        <v>2011</v>
      </c>
      <c r="B1986" s="12">
        <v>2014</v>
      </c>
      <c r="C1986" s="12" t="s">
        <v>158</v>
      </c>
      <c r="D1986" s="12" t="s">
        <v>157</v>
      </c>
      <c r="E1986" s="12">
        <v>87</v>
      </c>
      <c r="F1986" s="12">
        <v>263</v>
      </c>
      <c r="G1986" s="12">
        <v>31</v>
      </c>
      <c r="H1986" s="12">
        <v>55</v>
      </c>
      <c r="I1986" s="12">
        <v>13</v>
      </c>
      <c r="J1986" s="12">
        <v>2</v>
      </c>
      <c r="K1986" s="12">
        <v>7</v>
      </c>
      <c r="L1986" s="12">
        <v>27</v>
      </c>
      <c r="M1986" s="12">
        <v>17</v>
      </c>
      <c r="N1986" s="12">
        <v>4</v>
      </c>
      <c r="O1986" s="12">
        <v>19</v>
      </c>
      <c r="P1986" s="12">
        <v>80</v>
      </c>
    </row>
    <row r="1987" spans="1:16" x14ac:dyDescent="0.2">
      <c r="A1987" s="12" t="s">
        <v>1753</v>
      </c>
      <c r="B1987" s="12">
        <v>2014</v>
      </c>
      <c r="C1987" s="12" t="s">
        <v>180</v>
      </c>
      <c r="D1987" s="12" t="s">
        <v>161</v>
      </c>
      <c r="E1987" s="12">
        <v>119</v>
      </c>
      <c r="F1987" s="12">
        <v>264</v>
      </c>
      <c r="G1987" s="12">
        <v>32</v>
      </c>
      <c r="H1987" s="12">
        <v>61</v>
      </c>
      <c r="I1987" s="12">
        <v>9</v>
      </c>
      <c r="J1987" s="12">
        <v>5</v>
      </c>
      <c r="K1987" s="12">
        <v>4</v>
      </c>
      <c r="L1987" s="12">
        <v>24</v>
      </c>
      <c r="M1987" s="12">
        <v>9</v>
      </c>
      <c r="N1987" s="12">
        <v>3</v>
      </c>
      <c r="O1987" s="12">
        <v>20</v>
      </c>
      <c r="P1987" s="12">
        <v>78</v>
      </c>
    </row>
    <row r="1988" spans="1:16" x14ac:dyDescent="0.2">
      <c r="A1988" s="12" t="s">
        <v>1935</v>
      </c>
      <c r="B1988" s="12">
        <v>2014</v>
      </c>
      <c r="C1988" s="12" t="s">
        <v>169</v>
      </c>
      <c r="D1988" s="12" t="s">
        <v>161</v>
      </c>
      <c r="E1988" s="12">
        <v>75</v>
      </c>
      <c r="F1988" s="12">
        <v>265</v>
      </c>
      <c r="G1988" s="12">
        <v>41</v>
      </c>
      <c r="H1988" s="12">
        <v>80</v>
      </c>
      <c r="I1988" s="12">
        <v>19</v>
      </c>
      <c r="J1988" s="12">
        <v>6</v>
      </c>
      <c r="K1988" s="12">
        <v>7</v>
      </c>
      <c r="L1988" s="12">
        <v>24</v>
      </c>
      <c r="M1988" s="12">
        <v>14</v>
      </c>
      <c r="N1988" s="12">
        <v>3</v>
      </c>
      <c r="O1988" s="12">
        <v>19</v>
      </c>
      <c r="P1988" s="12">
        <v>46</v>
      </c>
    </row>
    <row r="1989" spans="1:16" x14ac:dyDescent="0.2">
      <c r="A1989" s="12" t="s">
        <v>1745</v>
      </c>
      <c r="B1989" s="12">
        <v>2014</v>
      </c>
      <c r="C1989" s="12" t="s">
        <v>172</v>
      </c>
      <c r="D1989" s="12" t="s">
        <v>161</v>
      </c>
      <c r="E1989" s="12">
        <v>84</v>
      </c>
      <c r="F1989" s="12">
        <v>267</v>
      </c>
      <c r="G1989" s="12">
        <v>27</v>
      </c>
      <c r="H1989" s="12">
        <v>64</v>
      </c>
      <c r="I1989" s="12">
        <v>19</v>
      </c>
      <c r="J1989" s="12">
        <v>1</v>
      </c>
      <c r="K1989" s="12">
        <v>7</v>
      </c>
      <c r="L1989" s="12">
        <v>27</v>
      </c>
      <c r="M1989" s="12">
        <v>6</v>
      </c>
      <c r="N1989" s="12">
        <v>1</v>
      </c>
      <c r="O1989" s="12">
        <v>17</v>
      </c>
      <c r="P1989" s="12">
        <v>36</v>
      </c>
    </row>
    <row r="1990" spans="1:16" x14ac:dyDescent="0.2">
      <c r="A1990" s="12" t="s">
        <v>2045</v>
      </c>
      <c r="B1990" s="12">
        <v>2014</v>
      </c>
      <c r="C1990" s="12" t="s">
        <v>185</v>
      </c>
      <c r="D1990" s="12" t="s">
        <v>161</v>
      </c>
      <c r="E1990" s="12">
        <v>73</v>
      </c>
      <c r="F1990" s="12">
        <v>269</v>
      </c>
      <c r="G1990" s="12">
        <v>31</v>
      </c>
      <c r="H1990" s="12">
        <v>82</v>
      </c>
      <c r="I1990" s="12">
        <v>10</v>
      </c>
      <c r="J1990" s="12">
        <v>2</v>
      </c>
      <c r="K1990" s="12">
        <v>1</v>
      </c>
      <c r="L1990" s="12">
        <v>18</v>
      </c>
      <c r="M1990" s="12">
        <v>0</v>
      </c>
      <c r="N1990" s="12">
        <v>0</v>
      </c>
      <c r="O1990" s="12">
        <v>16</v>
      </c>
      <c r="P1990" s="12">
        <v>33</v>
      </c>
    </row>
    <row r="1991" spans="1:16" x14ac:dyDescent="0.2">
      <c r="A1991" s="12" t="s">
        <v>1946</v>
      </c>
      <c r="B1991" s="12">
        <v>2014</v>
      </c>
      <c r="C1991" s="12" t="s">
        <v>170</v>
      </c>
      <c r="D1991" s="12" t="s">
        <v>157</v>
      </c>
      <c r="E1991" s="12">
        <v>84</v>
      </c>
      <c r="F1991" s="12">
        <v>269</v>
      </c>
      <c r="G1991" s="12">
        <v>26</v>
      </c>
      <c r="H1991" s="12">
        <v>75</v>
      </c>
      <c r="I1991" s="12">
        <v>10</v>
      </c>
      <c r="J1991" s="12">
        <v>2</v>
      </c>
      <c r="K1991" s="12">
        <v>9</v>
      </c>
      <c r="L1991" s="12">
        <v>35</v>
      </c>
      <c r="M1991" s="12">
        <v>1</v>
      </c>
      <c r="N1991" s="12">
        <v>0</v>
      </c>
      <c r="O1991" s="12">
        <v>16</v>
      </c>
      <c r="P1991" s="12">
        <v>39</v>
      </c>
    </row>
    <row r="1992" spans="1:16" x14ac:dyDescent="0.2">
      <c r="A1992" s="12" t="s">
        <v>1910</v>
      </c>
      <c r="B1992" s="12">
        <v>2014</v>
      </c>
      <c r="C1992" s="12" t="s">
        <v>169</v>
      </c>
      <c r="D1992" s="12" t="s">
        <v>161</v>
      </c>
      <c r="E1992" s="12">
        <v>80</v>
      </c>
      <c r="F1992" s="12">
        <v>270</v>
      </c>
      <c r="G1992" s="12">
        <v>35</v>
      </c>
      <c r="H1992" s="12">
        <v>61</v>
      </c>
      <c r="I1992" s="12">
        <v>9</v>
      </c>
      <c r="J1992" s="12">
        <v>5</v>
      </c>
      <c r="K1992" s="12">
        <v>6</v>
      </c>
      <c r="L1992" s="12">
        <v>27</v>
      </c>
      <c r="M1992" s="12">
        <v>3</v>
      </c>
      <c r="N1992" s="12">
        <v>0</v>
      </c>
      <c r="O1992" s="12">
        <v>22</v>
      </c>
      <c r="P1992" s="12">
        <v>52</v>
      </c>
    </row>
    <row r="1993" spans="1:16" x14ac:dyDescent="0.2">
      <c r="A1993" s="12" t="s">
        <v>1773</v>
      </c>
      <c r="B1993" s="12">
        <v>2014</v>
      </c>
      <c r="C1993" s="12" t="s">
        <v>179</v>
      </c>
      <c r="D1993" s="12" t="s">
        <v>161</v>
      </c>
      <c r="E1993" s="12">
        <v>119</v>
      </c>
      <c r="F1993" s="12">
        <v>275</v>
      </c>
      <c r="G1993" s="12">
        <v>34</v>
      </c>
      <c r="H1993" s="12">
        <v>61</v>
      </c>
      <c r="I1993" s="12">
        <v>15</v>
      </c>
      <c r="J1993" s="12">
        <v>2</v>
      </c>
      <c r="K1993" s="12">
        <v>8</v>
      </c>
      <c r="L1993" s="12">
        <v>22</v>
      </c>
      <c r="M1993" s="12">
        <v>9</v>
      </c>
      <c r="N1993" s="12">
        <v>2</v>
      </c>
      <c r="O1993" s="12">
        <v>15</v>
      </c>
      <c r="P1993" s="12">
        <v>64</v>
      </c>
    </row>
    <row r="1994" spans="1:16" x14ac:dyDescent="0.2">
      <c r="A1994" s="12" t="s">
        <v>1594</v>
      </c>
      <c r="B1994" s="12">
        <v>2014</v>
      </c>
      <c r="C1994" s="12" t="s">
        <v>162</v>
      </c>
      <c r="D1994" s="12" t="s">
        <v>161</v>
      </c>
      <c r="E1994" s="12">
        <v>69</v>
      </c>
      <c r="F1994" s="12">
        <v>276</v>
      </c>
      <c r="G1994" s="12">
        <v>35</v>
      </c>
      <c r="H1994" s="12">
        <v>77</v>
      </c>
      <c r="I1994" s="12">
        <v>14</v>
      </c>
      <c r="J1994" s="12">
        <v>3</v>
      </c>
      <c r="K1994" s="12">
        <v>2</v>
      </c>
      <c r="L1994" s="12">
        <v>18</v>
      </c>
      <c r="M1994" s="12">
        <v>14</v>
      </c>
      <c r="N1994" s="12">
        <v>6</v>
      </c>
      <c r="O1994" s="12">
        <v>16</v>
      </c>
      <c r="P1994" s="12">
        <v>49</v>
      </c>
    </row>
    <row r="1995" spans="1:16" x14ac:dyDescent="0.2">
      <c r="A1995" s="12" t="s">
        <v>2053</v>
      </c>
      <c r="B1995" s="12">
        <v>2014</v>
      </c>
      <c r="C1995" s="12" t="s">
        <v>174</v>
      </c>
      <c r="D1995" s="12" t="s">
        <v>161</v>
      </c>
      <c r="E1995" s="12">
        <v>89</v>
      </c>
      <c r="F1995" s="12">
        <v>277</v>
      </c>
      <c r="G1995" s="12">
        <v>50</v>
      </c>
      <c r="H1995" s="12">
        <v>65</v>
      </c>
      <c r="I1995" s="12">
        <v>9</v>
      </c>
      <c r="J1995" s="12">
        <v>0</v>
      </c>
      <c r="K1995" s="12">
        <v>7</v>
      </c>
      <c r="L1995" s="12">
        <v>33</v>
      </c>
      <c r="M1995" s="12">
        <v>14</v>
      </c>
      <c r="N1995" s="12">
        <v>5</v>
      </c>
      <c r="O1995" s="12">
        <v>30</v>
      </c>
      <c r="P1995" s="12">
        <v>59</v>
      </c>
    </row>
    <row r="1996" spans="1:16" x14ac:dyDescent="0.2">
      <c r="A1996" s="12" t="s">
        <v>2017</v>
      </c>
      <c r="B1996" s="12">
        <v>2014</v>
      </c>
      <c r="C1996" s="12" t="s">
        <v>162</v>
      </c>
      <c r="D1996" s="12" t="s">
        <v>161</v>
      </c>
      <c r="E1996" s="12">
        <v>70</v>
      </c>
      <c r="F1996" s="12">
        <v>278</v>
      </c>
      <c r="G1996" s="12">
        <v>31</v>
      </c>
      <c r="H1996" s="12">
        <v>57</v>
      </c>
      <c r="I1996" s="12">
        <v>11</v>
      </c>
      <c r="J1996" s="12">
        <v>2</v>
      </c>
      <c r="K1996" s="12">
        <v>10</v>
      </c>
      <c r="L1996" s="12">
        <v>29</v>
      </c>
      <c r="M1996" s="12">
        <v>8</v>
      </c>
      <c r="N1996" s="12">
        <v>5</v>
      </c>
      <c r="O1996" s="12">
        <v>17</v>
      </c>
      <c r="P1996" s="12">
        <v>93</v>
      </c>
    </row>
    <row r="1997" spans="1:16" x14ac:dyDescent="0.2">
      <c r="A1997" s="12" t="s">
        <v>1612</v>
      </c>
      <c r="B1997" s="12">
        <v>2014</v>
      </c>
      <c r="C1997" s="12" t="s">
        <v>172</v>
      </c>
      <c r="D1997" s="12" t="s">
        <v>161</v>
      </c>
      <c r="E1997" s="12">
        <v>77</v>
      </c>
      <c r="F1997" s="12">
        <v>279</v>
      </c>
      <c r="G1997" s="12">
        <v>27</v>
      </c>
      <c r="H1997" s="12">
        <v>64</v>
      </c>
      <c r="I1997" s="12">
        <v>12</v>
      </c>
      <c r="J1997" s="12">
        <v>1</v>
      </c>
      <c r="K1997" s="12">
        <v>7</v>
      </c>
      <c r="L1997" s="12">
        <v>32</v>
      </c>
      <c r="M1997" s="12">
        <v>4</v>
      </c>
      <c r="N1997" s="12">
        <v>1</v>
      </c>
      <c r="O1997" s="12">
        <v>22</v>
      </c>
      <c r="P1997" s="12">
        <v>73</v>
      </c>
    </row>
    <row r="1998" spans="1:16" x14ac:dyDescent="0.2">
      <c r="A1998" s="12" t="s">
        <v>1383</v>
      </c>
      <c r="B1998" s="12">
        <v>2014</v>
      </c>
      <c r="C1998" s="12" t="s">
        <v>173</v>
      </c>
      <c r="D1998" s="12" t="s">
        <v>161</v>
      </c>
      <c r="E1998" s="12">
        <v>100</v>
      </c>
      <c r="F1998" s="12">
        <v>280</v>
      </c>
      <c r="G1998" s="12">
        <v>48</v>
      </c>
      <c r="H1998" s="12">
        <v>64</v>
      </c>
      <c r="I1998" s="12">
        <v>10</v>
      </c>
      <c r="J1998" s="12">
        <v>5</v>
      </c>
      <c r="K1998" s="12">
        <v>1</v>
      </c>
      <c r="L1998" s="12">
        <v>17</v>
      </c>
      <c r="M1998" s="12">
        <v>30</v>
      </c>
      <c r="N1998" s="12">
        <v>6</v>
      </c>
      <c r="O1998" s="12">
        <v>24</v>
      </c>
      <c r="P1998" s="12">
        <v>60</v>
      </c>
    </row>
    <row r="1999" spans="1:16" x14ac:dyDescent="0.2">
      <c r="A1999" s="12" t="s">
        <v>1902</v>
      </c>
      <c r="B1999" s="12">
        <v>2014</v>
      </c>
      <c r="C1999" s="12" t="s">
        <v>165</v>
      </c>
      <c r="D1999" s="12" t="s">
        <v>157</v>
      </c>
      <c r="E1999" s="12">
        <v>102</v>
      </c>
      <c r="F1999" s="12">
        <v>281</v>
      </c>
      <c r="G1999" s="12">
        <v>33</v>
      </c>
      <c r="H1999" s="12">
        <v>62</v>
      </c>
      <c r="I1999" s="12">
        <v>15</v>
      </c>
      <c r="J1999" s="12">
        <v>1</v>
      </c>
      <c r="K1999" s="12">
        <v>7</v>
      </c>
      <c r="L1999" s="12">
        <v>32</v>
      </c>
      <c r="M1999" s="12">
        <v>1</v>
      </c>
      <c r="N1999" s="12">
        <v>0</v>
      </c>
      <c r="O1999" s="12">
        <v>22</v>
      </c>
      <c r="P1999" s="12">
        <v>68</v>
      </c>
    </row>
    <row r="2000" spans="1:16" x14ac:dyDescent="0.2">
      <c r="A2000" s="12" t="s">
        <v>1653</v>
      </c>
      <c r="B2000" s="12">
        <v>2014</v>
      </c>
      <c r="C2000" s="12" t="s">
        <v>177</v>
      </c>
      <c r="D2000" s="12" t="s">
        <v>161</v>
      </c>
      <c r="E2000" s="12">
        <v>93</v>
      </c>
      <c r="F2000" s="12">
        <v>283</v>
      </c>
      <c r="G2000" s="12">
        <v>21</v>
      </c>
      <c r="H2000" s="12">
        <v>54</v>
      </c>
      <c r="I2000" s="12">
        <v>9</v>
      </c>
      <c r="J2000" s="12">
        <v>0</v>
      </c>
      <c r="K2000" s="12">
        <v>3</v>
      </c>
      <c r="L2000" s="12">
        <v>25</v>
      </c>
      <c r="M2000" s="12">
        <v>0</v>
      </c>
      <c r="N2000" s="12">
        <v>0</v>
      </c>
      <c r="O2000" s="12">
        <v>53</v>
      </c>
      <c r="P2000" s="12">
        <v>57</v>
      </c>
    </row>
    <row r="2001" spans="1:16" x14ac:dyDescent="0.2">
      <c r="A2001" s="12" t="s">
        <v>1907</v>
      </c>
      <c r="B2001" s="12">
        <v>2014</v>
      </c>
      <c r="C2001" s="12" t="s">
        <v>158</v>
      </c>
      <c r="D2001" s="12" t="s">
        <v>157</v>
      </c>
      <c r="E2001" s="12">
        <v>103</v>
      </c>
      <c r="F2001" s="12">
        <v>285</v>
      </c>
      <c r="G2001" s="12">
        <v>33</v>
      </c>
      <c r="H2001" s="12">
        <v>79</v>
      </c>
      <c r="I2001" s="12">
        <v>15</v>
      </c>
      <c r="J2001" s="12">
        <v>1</v>
      </c>
      <c r="K2001" s="12">
        <v>6</v>
      </c>
      <c r="L2001" s="12">
        <v>23</v>
      </c>
      <c r="M2001" s="12">
        <v>2</v>
      </c>
      <c r="N2001" s="12">
        <v>4</v>
      </c>
      <c r="O2001" s="12">
        <v>17</v>
      </c>
      <c r="P2001" s="12">
        <v>58</v>
      </c>
    </row>
    <row r="2002" spans="1:16" x14ac:dyDescent="0.2">
      <c r="A2002" s="12" t="s">
        <v>1711</v>
      </c>
      <c r="B2002" s="12">
        <v>2014</v>
      </c>
      <c r="C2002" s="12" t="s">
        <v>164</v>
      </c>
      <c r="D2002" s="12" t="s">
        <v>157</v>
      </c>
      <c r="E2002" s="12">
        <v>106</v>
      </c>
      <c r="F2002" s="12">
        <v>287</v>
      </c>
      <c r="G2002" s="12">
        <v>40</v>
      </c>
      <c r="H2002" s="12">
        <v>63</v>
      </c>
      <c r="I2002" s="12">
        <v>16</v>
      </c>
      <c r="J2002" s="12">
        <v>2</v>
      </c>
      <c r="K2002" s="12">
        <v>16</v>
      </c>
      <c r="L2002" s="12">
        <v>43</v>
      </c>
      <c r="M2002" s="12">
        <v>0</v>
      </c>
      <c r="N2002" s="12">
        <v>2</v>
      </c>
      <c r="O2002" s="12">
        <v>27</v>
      </c>
      <c r="P2002" s="12">
        <v>116</v>
      </c>
    </row>
    <row r="2003" spans="1:16" x14ac:dyDescent="0.2">
      <c r="A2003" s="12" t="s">
        <v>1742</v>
      </c>
      <c r="B2003" s="12">
        <v>2014</v>
      </c>
      <c r="C2003" s="12" t="s">
        <v>177</v>
      </c>
      <c r="D2003" s="12" t="s">
        <v>161</v>
      </c>
      <c r="E2003" s="12">
        <v>109</v>
      </c>
      <c r="F2003" s="12">
        <v>288</v>
      </c>
      <c r="G2003" s="12">
        <v>46</v>
      </c>
      <c r="H2003" s="12">
        <v>98</v>
      </c>
      <c r="I2003" s="12">
        <v>21</v>
      </c>
      <c r="J2003" s="12">
        <v>1</v>
      </c>
      <c r="K2003" s="12">
        <v>7</v>
      </c>
      <c r="L2003" s="12">
        <v>43</v>
      </c>
      <c r="M2003" s="12">
        <v>6</v>
      </c>
      <c r="N2003" s="12">
        <v>1</v>
      </c>
      <c r="O2003" s="12">
        <v>28</v>
      </c>
      <c r="P2003" s="12">
        <v>58</v>
      </c>
    </row>
    <row r="2004" spans="1:16" x14ac:dyDescent="0.2">
      <c r="A2004" s="12" t="s">
        <v>1565</v>
      </c>
      <c r="B2004" s="12">
        <v>2014</v>
      </c>
      <c r="C2004" s="12" t="s">
        <v>164</v>
      </c>
      <c r="D2004" s="12" t="s">
        <v>157</v>
      </c>
      <c r="E2004" s="12">
        <v>96</v>
      </c>
      <c r="F2004" s="12">
        <v>290</v>
      </c>
      <c r="G2004" s="12">
        <v>38</v>
      </c>
      <c r="H2004" s="12">
        <v>93</v>
      </c>
      <c r="I2004" s="12">
        <v>24</v>
      </c>
      <c r="J2004" s="12">
        <v>2</v>
      </c>
      <c r="K2004" s="12">
        <v>6</v>
      </c>
      <c r="L2004" s="12">
        <v>40</v>
      </c>
      <c r="M2004" s="12">
        <v>0</v>
      </c>
      <c r="N2004" s="12">
        <v>0</v>
      </c>
      <c r="O2004" s="12">
        <v>28</v>
      </c>
      <c r="P2004" s="12">
        <v>48</v>
      </c>
    </row>
    <row r="2005" spans="1:16" x14ac:dyDescent="0.2">
      <c r="A2005" s="12" t="s">
        <v>1801</v>
      </c>
      <c r="B2005" s="12">
        <v>2014</v>
      </c>
      <c r="C2005" s="12" t="s">
        <v>170</v>
      </c>
      <c r="D2005" s="12" t="s">
        <v>157</v>
      </c>
      <c r="E2005" s="12">
        <v>117</v>
      </c>
      <c r="F2005" s="12">
        <v>291</v>
      </c>
      <c r="G2005" s="12">
        <v>38</v>
      </c>
      <c r="H2005" s="12">
        <v>65</v>
      </c>
      <c r="I2005" s="12">
        <v>10</v>
      </c>
      <c r="J2005" s="12">
        <v>0</v>
      </c>
      <c r="K2005" s="12">
        <v>1</v>
      </c>
      <c r="L2005" s="12">
        <v>22</v>
      </c>
      <c r="M2005" s="12">
        <v>11</v>
      </c>
      <c r="N2005" s="12">
        <v>4</v>
      </c>
      <c r="O2005" s="12">
        <v>31</v>
      </c>
      <c r="P2005" s="12">
        <v>37</v>
      </c>
    </row>
    <row r="2006" spans="1:16" x14ac:dyDescent="0.2">
      <c r="A2006" s="12" t="s">
        <v>1892</v>
      </c>
      <c r="B2006" s="12">
        <v>2014</v>
      </c>
      <c r="C2006" s="12" t="s">
        <v>188</v>
      </c>
      <c r="D2006" s="12" t="s">
        <v>161</v>
      </c>
      <c r="E2006" s="12">
        <v>132</v>
      </c>
      <c r="F2006" s="12">
        <v>292</v>
      </c>
      <c r="G2006" s="12">
        <v>37</v>
      </c>
      <c r="H2006" s="12">
        <v>75</v>
      </c>
      <c r="I2006" s="12">
        <v>17</v>
      </c>
      <c r="J2006" s="12">
        <v>4</v>
      </c>
      <c r="K2006" s="12">
        <v>8</v>
      </c>
      <c r="L2006" s="12">
        <v>27</v>
      </c>
      <c r="M2006" s="12">
        <v>5</v>
      </c>
      <c r="N2006" s="12">
        <v>4</v>
      </c>
      <c r="O2006" s="12">
        <v>15</v>
      </c>
      <c r="P2006" s="12">
        <v>100</v>
      </c>
    </row>
    <row r="2007" spans="1:16" x14ac:dyDescent="0.2">
      <c r="A2007" s="12" t="s">
        <v>1491</v>
      </c>
      <c r="B2007" s="12">
        <v>2014</v>
      </c>
      <c r="C2007" s="12" t="s">
        <v>172</v>
      </c>
      <c r="D2007" s="12" t="s">
        <v>161</v>
      </c>
      <c r="E2007" s="12">
        <v>103</v>
      </c>
      <c r="F2007" s="12">
        <v>294</v>
      </c>
      <c r="G2007" s="12">
        <v>27</v>
      </c>
      <c r="H2007" s="12">
        <v>74</v>
      </c>
      <c r="I2007" s="12">
        <v>18</v>
      </c>
      <c r="J2007" s="12">
        <v>1</v>
      </c>
      <c r="K2007" s="12">
        <v>11</v>
      </c>
      <c r="L2007" s="12">
        <v>44</v>
      </c>
      <c r="M2007" s="12">
        <v>0</v>
      </c>
      <c r="N2007" s="12">
        <v>0</v>
      </c>
      <c r="O2007" s="12">
        <v>27</v>
      </c>
      <c r="P2007" s="12">
        <v>76</v>
      </c>
    </row>
    <row r="2008" spans="1:16" x14ac:dyDescent="0.2">
      <c r="A2008" s="12" t="s">
        <v>2070</v>
      </c>
      <c r="B2008" s="12">
        <v>2014</v>
      </c>
      <c r="C2008" s="12" t="s">
        <v>158</v>
      </c>
      <c r="D2008" s="12" t="s">
        <v>157</v>
      </c>
      <c r="E2008" s="12">
        <v>78</v>
      </c>
      <c r="F2008" s="12">
        <v>295</v>
      </c>
      <c r="G2008" s="12">
        <v>45</v>
      </c>
      <c r="H2008" s="12">
        <v>68</v>
      </c>
      <c r="I2008" s="12">
        <v>8</v>
      </c>
      <c r="J2008" s="12">
        <v>1</v>
      </c>
      <c r="K2008" s="12">
        <v>20</v>
      </c>
      <c r="L2008" s="12">
        <v>51</v>
      </c>
      <c r="M2008" s="12">
        <v>5</v>
      </c>
      <c r="N2008" s="12">
        <v>2</v>
      </c>
      <c r="O2008" s="12">
        <v>39</v>
      </c>
      <c r="P2008" s="12">
        <v>114</v>
      </c>
    </row>
    <row r="2009" spans="1:16" x14ac:dyDescent="0.2">
      <c r="A2009" s="12" t="s">
        <v>1837</v>
      </c>
      <c r="B2009" s="12">
        <v>2014</v>
      </c>
      <c r="C2009" s="12" t="s">
        <v>167</v>
      </c>
      <c r="D2009" s="12" t="s">
        <v>157</v>
      </c>
      <c r="E2009" s="12">
        <v>110</v>
      </c>
      <c r="F2009" s="12">
        <v>301</v>
      </c>
      <c r="G2009" s="12">
        <v>32</v>
      </c>
      <c r="H2009" s="12">
        <v>67</v>
      </c>
      <c r="I2009" s="12">
        <v>12</v>
      </c>
      <c r="J2009" s="12">
        <v>1</v>
      </c>
      <c r="K2009" s="12">
        <v>6</v>
      </c>
      <c r="L2009" s="12">
        <v>26</v>
      </c>
      <c r="M2009" s="12">
        <v>2</v>
      </c>
      <c r="N2009" s="12">
        <v>0</v>
      </c>
      <c r="O2009" s="12">
        <v>25</v>
      </c>
      <c r="P2009" s="12">
        <v>71</v>
      </c>
    </row>
    <row r="2010" spans="1:16" x14ac:dyDescent="0.2">
      <c r="A2010" s="12" t="s">
        <v>1821</v>
      </c>
      <c r="B2010" s="12">
        <v>2014</v>
      </c>
      <c r="C2010" s="12" t="s">
        <v>184</v>
      </c>
      <c r="D2010" s="12" t="s">
        <v>157</v>
      </c>
      <c r="E2010" s="12">
        <v>93</v>
      </c>
      <c r="F2010" s="12">
        <v>306</v>
      </c>
      <c r="G2010" s="12">
        <v>36</v>
      </c>
      <c r="H2010" s="12">
        <v>73</v>
      </c>
      <c r="I2010" s="12">
        <v>15</v>
      </c>
      <c r="J2010" s="12">
        <v>0</v>
      </c>
      <c r="K2010" s="12">
        <v>13</v>
      </c>
      <c r="L2010" s="12">
        <v>40</v>
      </c>
      <c r="M2010" s="12">
        <v>0</v>
      </c>
      <c r="N2010" s="12">
        <v>1</v>
      </c>
      <c r="O2010" s="12">
        <v>17</v>
      </c>
      <c r="P2010" s="12">
        <v>71</v>
      </c>
    </row>
    <row r="2011" spans="1:16" x14ac:dyDescent="0.2">
      <c r="A2011" s="12" t="s">
        <v>1556</v>
      </c>
      <c r="B2011" s="12">
        <v>2014</v>
      </c>
      <c r="C2011" s="12" t="s">
        <v>181</v>
      </c>
      <c r="D2011" s="12" t="s">
        <v>157</v>
      </c>
      <c r="E2011" s="12">
        <v>108</v>
      </c>
      <c r="F2011" s="12">
        <v>306</v>
      </c>
      <c r="G2011" s="12">
        <v>41</v>
      </c>
      <c r="H2011" s="12">
        <v>77</v>
      </c>
      <c r="I2011" s="12">
        <v>22</v>
      </c>
      <c r="J2011" s="12">
        <v>0</v>
      </c>
      <c r="K2011" s="12">
        <v>7</v>
      </c>
      <c r="L2011" s="12">
        <v>43</v>
      </c>
      <c r="M2011" s="12">
        <v>3</v>
      </c>
      <c r="N2011" s="12">
        <v>0</v>
      </c>
      <c r="O2011" s="12">
        <v>54</v>
      </c>
      <c r="P2011" s="12">
        <v>91</v>
      </c>
    </row>
    <row r="2012" spans="1:16" x14ac:dyDescent="0.2">
      <c r="A2012" s="12" t="s">
        <v>1664</v>
      </c>
      <c r="B2012" s="12">
        <v>2014</v>
      </c>
      <c r="C2012" s="12" t="s">
        <v>170</v>
      </c>
      <c r="D2012" s="12" t="s">
        <v>157</v>
      </c>
      <c r="E2012" s="12">
        <v>99</v>
      </c>
      <c r="F2012" s="12">
        <v>307</v>
      </c>
      <c r="G2012" s="12">
        <v>42</v>
      </c>
      <c r="H2012" s="12">
        <v>81</v>
      </c>
      <c r="I2012" s="12">
        <v>18</v>
      </c>
      <c r="J2012" s="12">
        <v>3</v>
      </c>
      <c r="K2012" s="12">
        <v>9</v>
      </c>
      <c r="L2012" s="12">
        <v>40</v>
      </c>
      <c r="M2012" s="12">
        <v>2</v>
      </c>
      <c r="N2012" s="12">
        <v>0</v>
      </c>
      <c r="O2012" s="12">
        <v>28</v>
      </c>
      <c r="P2012" s="12">
        <v>60</v>
      </c>
    </row>
    <row r="2013" spans="1:16" x14ac:dyDescent="0.2">
      <c r="A2013" s="12" t="s">
        <v>1988</v>
      </c>
      <c r="B2013" s="12">
        <v>2014</v>
      </c>
      <c r="C2013" s="12" t="s">
        <v>162</v>
      </c>
      <c r="D2013" s="12" t="s">
        <v>161</v>
      </c>
      <c r="E2013" s="12">
        <v>108</v>
      </c>
      <c r="F2013" s="12">
        <v>308</v>
      </c>
      <c r="G2013" s="12">
        <v>30</v>
      </c>
      <c r="H2013" s="12">
        <v>65</v>
      </c>
      <c r="I2013" s="12">
        <v>10</v>
      </c>
      <c r="J2013" s="12">
        <v>3</v>
      </c>
      <c r="K2013" s="12">
        <v>9</v>
      </c>
      <c r="L2013" s="12">
        <v>25</v>
      </c>
      <c r="M2013" s="12">
        <v>7</v>
      </c>
      <c r="N2013" s="12">
        <v>3</v>
      </c>
      <c r="O2013" s="12">
        <v>14</v>
      </c>
      <c r="P2013" s="12">
        <v>110</v>
      </c>
    </row>
    <row r="2014" spans="1:16" x14ac:dyDescent="0.2">
      <c r="A2014" s="12" t="s">
        <v>1939</v>
      </c>
      <c r="B2014" s="12">
        <v>2014</v>
      </c>
      <c r="C2014" s="12" t="s">
        <v>188</v>
      </c>
      <c r="D2014" s="12" t="s">
        <v>161</v>
      </c>
      <c r="E2014" s="12">
        <v>105</v>
      </c>
      <c r="F2014" s="12">
        <v>309</v>
      </c>
      <c r="G2014" s="12">
        <v>44</v>
      </c>
      <c r="H2014" s="12">
        <v>83</v>
      </c>
      <c r="I2014" s="12">
        <v>16</v>
      </c>
      <c r="J2014" s="12">
        <v>7</v>
      </c>
      <c r="K2014" s="12">
        <v>4</v>
      </c>
      <c r="L2014" s="12">
        <v>33</v>
      </c>
      <c r="M2014" s="12">
        <v>2</v>
      </c>
      <c r="N2014" s="12">
        <v>3</v>
      </c>
      <c r="O2014" s="12">
        <v>20</v>
      </c>
      <c r="P2014" s="12">
        <v>83</v>
      </c>
    </row>
    <row r="2015" spans="1:16" x14ac:dyDescent="0.2">
      <c r="A2015" s="12" t="s">
        <v>1997</v>
      </c>
      <c r="B2015" s="12">
        <v>2014</v>
      </c>
      <c r="C2015" s="12" t="s">
        <v>169</v>
      </c>
      <c r="D2015" s="12" t="s">
        <v>161</v>
      </c>
      <c r="E2015" s="12">
        <v>91</v>
      </c>
      <c r="F2015" s="12">
        <v>310</v>
      </c>
      <c r="G2015" s="12">
        <v>34</v>
      </c>
      <c r="H2015" s="12">
        <v>81</v>
      </c>
      <c r="I2015" s="12">
        <v>15</v>
      </c>
      <c r="J2015" s="12">
        <v>6</v>
      </c>
      <c r="K2015" s="12">
        <v>6</v>
      </c>
      <c r="L2015" s="12">
        <v>26</v>
      </c>
      <c r="M2015" s="12">
        <v>8</v>
      </c>
      <c r="N2015" s="12">
        <v>1</v>
      </c>
      <c r="O2015" s="12">
        <v>16</v>
      </c>
      <c r="P2015" s="12">
        <v>67</v>
      </c>
    </row>
    <row r="2016" spans="1:16" x14ac:dyDescent="0.2">
      <c r="A2016" s="12" t="s">
        <v>2064</v>
      </c>
      <c r="B2016" s="12">
        <v>2014</v>
      </c>
      <c r="C2016" s="12" t="s">
        <v>158</v>
      </c>
      <c r="D2016" s="12" t="s">
        <v>157</v>
      </c>
      <c r="E2016" s="12">
        <v>95</v>
      </c>
      <c r="F2016" s="12">
        <v>310</v>
      </c>
      <c r="G2016" s="12">
        <v>42</v>
      </c>
      <c r="H2016" s="12">
        <v>52</v>
      </c>
      <c r="I2016" s="12">
        <v>13</v>
      </c>
      <c r="J2016" s="12">
        <v>0</v>
      </c>
      <c r="K2016" s="12">
        <v>13</v>
      </c>
      <c r="L2016" s="12">
        <v>44</v>
      </c>
      <c r="M2016" s="12">
        <v>2</v>
      </c>
      <c r="N2016" s="12">
        <v>3</v>
      </c>
      <c r="O2016" s="12">
        <v>50</v>
      </c>
      <c r="P2016" s="12">
        <v>134</v>
      </c>
    </row>
    <row r="2017" spans="1:16" x14ac:dyDescent="0.2">
      <c r="A2017" s="12" t="s">
        <v>1943</v>
      </c>
      <c r="B2017" s="12">
        <v>2014</v>
      </c>
      <c r="C2017" s="12" t="s">
        <v>163</v>
      </c>
      <c r="D2017" s="12" t="s">
        <v>161</v>
      </c>
      <c r="E2017" s="12">
        <v>111</v>
      </c>
      <c r="F2017" s="12">
        <v>310</v>
      </c>
      <c r="G2017" s="12">
        <v>26</v>
      </c>
      <c r="H2017" s="12">
        <v>78</v>
      </c>
      <c r="I2017" s="12">
        <v>11</v>
      </c>
      <c r="J2017" s="12">
        <v>1</v>
      </c>
      <c r="K2017" s="12">
        <v>3</v>
      </c>
      <c r="L2017" s="12">
        <v>28</v>
      </c>
      <c r="M2017" s="12">
        <v>1</v>
      </c>
      <c r="N2017" s="12">
        <v>2</v>
      </c>
      <c r="O2017" s="12">
        <v>19</v>
      </c>
      <c r="P2017" s="12">
        <v>61</v>
      </c>
    </row>
    <row r="2018" spans="1:16" x14ac:dyDescent="0.2">
      <c r="A2018" s="12" t="s">
        <v>2037</v>
      </c>
      <c r="B2018" s="12">
        <v>2014</v>
      </c>
      <c r="C2018" s="12" t="s">
        <v>159</v>
      </c>
      <c r="D2018" s="12" t="s">
        <v>157</v>
      </c>
      <c r="E2018" s="12">
        <v>108</v>
      </c>
      <c r="F2018" s="12">
        <v>312</v>
      </c>
      <c r="G2018" s="12">
        <v>46</v>
      </c>
      <c r="H2018" s="12">
        <v>78</v>
      </c>
      <c r="I2018" s="12">
        <v>9</v>
      </c>
      <c r="J2018" s="12">
        <v>5</v>
      </c>
      <c r="K2018" s="12">
        <v>0</v>
      </c>
      <c r="L2018" s="12">
        <v>9</v>
      </c>
      <c r="M2018" s="12">
        <v>27</v>
      </c>
      <c r="N2018" s="12">
        <v>1</v>
      </c>
      <c r="O2018" s="12">
        <v>12</v>
      </c>
      <c r="P2018" s="12">
        <v>67</v>
      </c>
    </row>
    <row r="2019" spans="1:16" x14ac:dyDescent="0.2">
      <c r="A2019" s="12" t="s">
        <v>1630</v>
      </c>
      <c r="B2019" s="12">
        <v>2014</v>
      </c>
      <c r="C2019" s="12" t="s">
        <v>162</v>
      </c>
      <c r="D2019" s="12" t="s">
        <v>161</v>
      </c>
      <c r="E2019" s="12">
        <v>99</v>
      </c>
      <c r="F2019" s="12">
        <v>313</v>
      </c>
      <c r="G2019" s="12">
        <v>29</v>
      </c>
      <c r="H2019" s="12">
        <v>60</v>
      </c>
      <c r="I2019" s="12">
        <v>10</v>
      </c>
      <c r="J2019" s="12">
        <v>3</v>
      </c>
      <c r="K2019" s="12">
        <v>6</v>
      </c>
      <c r="L2019" s="12">
        <v>33</v>
      </c>
      <c r="M2019" s="12">
        <v>4</v>
      </c>
      <c r="N2019" s="12">
        <v>4</v>
      </c>
      <c r="O2019" s="12">
        <v>18</v>
      </c>
      <c r="P2019" s="12">
        <v>76</v>
      </c>
    </row>
    <row r="2020" spans="1:16" x14ac:dyDescent="0.2">
      <c r="A2020" s="12" t="s">
        <v>1586</v>
      </c>
      <c r="B2020" s="12">
        <v>2014</v>
      </c>
      <c r="C2020" s="12" t="s">
        <v>188</v>
      </c>
      <c r="D2020" s="12" t="s">
        <v>161</v>
      </c>
      <c r="E2020" s="12">
        <v>91</v>
      </c>
      <c r="F2020" s="12">
        <v>315</v>
      </c>
      <c r="G2020" s="12">
        <v>71</v>
      </c>
      <c r="H2020" s="12">
        <v>107</v>
      </c>
      <c r="I2020" s="12">
        <v>18</v>
      </c>
      <c r="J2020" s="12">
        <v>1</v>
      </c>
      <c r="K2020" s="12">
        <v>21</v>
      </c>
      <c r="L2020" s="12">
        <v>52</v>
      </c>
      <c r="M2020" s="12">
        <v>1</v>
      </c>
      <c r="N2020" s="12">
        <v>1</v>
      </c>
      <c r="O2020" s="12">
        <v>50</v>
      </c>
      <c r="P2020" s="12">
        <v>57</v>
      </c>
    </row>
    <row r="2021" spans="1:16" x14ac:dyDescent="0.2">
      <c r="A2021" s="12" t="s">
        <v>1404</v>
      </c>
      <c r="B2021" s="12">
        <v>2014</v>
      </c>
      <c r="C2021" s="12" t="s">
        <v>171</v>
      </c>
      <c r="D2021" s="12" t="s">
        <v>157</v>
      </c>
      <c r="E2021" s="12">
        <v>91</v>
      </c>
      <c r="F2021" s="12">
        <v>317</v>
      </c>
      <c r="G2021" s="12">
        <v>40</v>
      </c>
      <c r="H2021" s="12">
        <v>75</v>
      </c>
      <c r="I2021" s="12">
        <v>16</v>
      </c>
      <c r="J2021" s="12">
        <v>4</v>
      </c>
      <c r="K2021" s="12">
        <v>5</v>
      </c>
      <c r="L2021" s="12">
        <v>21</v>
      </c>
      <c r="M2021" s="12">
        <v>7</v>
      </c>
      <c r="N2021" s="12">
        <v>4</v>
      </c>
      <c r="O2021" s="12">
        <v>28</v>
      </c>
      <c r="P2021" s="12">
        <v>53</v>
      </c>
    </row>
    <row r="2022" spans="1:16" x14ac:dyDescent="0.2">
      <c r="A2022" s="12" t="s">
        <v>2040</v>
      </c>
      <c r="B2022" s="12">
        <v>2014</v>
      </c>
      <c r="C2022" s="12" t="s">
        <v>160</v>
      </c>
      <c r="D2022" s="12" t="s">
        <v>161</v>
      </c>
      <c r="E2022" s="12">
        <v>93</v>
      </c>
      <c r="F2022" s="12">
        <v>319</v>
      </c>
      <c r="G2022" s="12">
        <v>22</v>
      </c>
      <c r="H2022" s="12">
        <v>80</v>
      </c>
      <c r="I2022" s="12">
        <v>16</v>
      </c>
      <c r="J2022" s="12">
        <v>1</v>
      </c>
      <c r="K2022" s="12">
        <v>1</v>
      </c>
      <c r="L2022" s="12">
        <v>31</v>
      </c>
      <c r="M2022" s="12">
        <v>2</v>
      </c>
      <c r="N2022" s="12">
        <v>1</v>
      </c>
      <c r="O2022" s="12">
        <v>36</v>
      </c>
      <c r="P2022" s="12">
        <v>40</v>
      </c>
    </row>
    <row r="2023" spans="1:16" x14ac:dyDescent="0.2">
      <c r="A2023" s="12" t="s">
        <v>1686</v>
      </c>
      <c r="B2023" s="12">
        <v>2014</v>
      </c>
      <c r="C2023" s="12" t="s">
        <v>174</v>
      </c>
      <c r="D2023" s="12" t="s">
        <v>161</v>
      </c>
      <c r="E2023" s="12">
        <v>140</v>
      </c>
      <c r="F2023" s="12">
        <v>322</v>
      </c>
      <c r="G2023" s="12">
        <v>37</v>
      </c>
      <c r="H2023" s="12">
        <v>85</v>
      </c>
      <c r="I2023" s="12">
        <v>15</v>
      </c>
      <c r="J2023" s="12">
        <v>1</v>
      </c>
      <c r="K2023" s="12">
        <v>13</v>
      </c>
      <c r="L2023" s="12">
        <v>38</v>
      </c>
      <c r="M2023" s="12">
        <v>1</v>
      </c>
      <c r="N2023" s="12">
        <v>1</v>
      </c>
      <c r="O2023" s="12">
        <v>34</v>
      </c>
      <c r="P2023" s="12">
        <v>67</v>
      </c>
    </row>
    <row r="2024" spans="1:16" x14ac:dyDescent="0.2">
      <c r="A2024" s="12" t="s">
        <v>1995</v>
      </c>
      <c r="B2024" s="12">
        <v>2014</v>
      </c>
      <c r="C2024" s="12" t="s">
        <v>167</v>
      </c>
      <c r="D2024" s="12" t="s">
        <v>157</v>
      </c>
      <c r="E2024" s="12">
        <v>87</v>
      </c>
      <c r="F2024" s="12">
        <v>325</v>
      </c>
      <c r="G2024" s="12">
        <v>37</v>
      </c>
      <c r="H2024" s="12">
        <v>72</v>
      </c>
      <c r="I2024" s="12">
        <v>14</v>
      </c>
      <c r="J2024" s="12">
        <v>0</v>
      </c>
      <c r="K2024" s="12">
        <v>6</v>
      </c>
      <c r="L2024" s="12">
        <v>35</v>
      </c>
      <c r="M2024" s="12">
        <v>6</v>
      </c>
      <c r="N2024" s="12">
        <v>1</v>
      </c>
      <c r="O2024" s="12">
        <v>34</v>
      </c>
      <c r="P2024" s="12">
        <v>90</v>
      </c>
    </row>
    <row r="2025" spans="1:16" x14ac:dyDescent="0.2">
      <c r="A2025" s="12" t="s">
        <v>1923</v>
      </c>
      <c r="B2025" s="12">
        <v>2014</v>
      </c>
      <c r="C2025" s="12" t="s">
        <v>165</v>
      </c>
      <c r="D2025" s="12" t="s">
        <v>157</v>
      </c>
      <c r="E2025" s="12">
        <v>82</v>
      </c>
      <c r="F2025" s="12">
        <v>327</v>
      </c>
      <c r="G2025" s="12">
        <v>38</v>
      </c>
      <c r="H2025" s="12">
        <v>91</v>
      </c>
      <c r="I2025" s="12">
        <v>14</v>
      </c>
      <c r="J2025" s="12">
        <v>0</v>
      </c>
      <c r="K2025" s="12">
        <v>12</v>
      </c>
      <c r="L2025" s="12">
        <v>32</v>
      </c>
      <c r="M2025" s="12">
        <v>2</v>
      </c>
      <c r="N2025" s="12">
        <v>0</v>
      </c>
      <c r="O2025" s="12">
        <v>20</v>
      </c>
      <c r="P2025" s="12">
        <v>68</v>
      </c>
    </row>
    <row r="2026" spans="1:16" x14ac:dyDescent="0.2">
      <c r="A2026" s="12" t="s">
        <v>1806</v>
      </c>
      <c r="B2026" s="12">
        <v>2014</v>
      </c>
      <c r="C2026" s="12" t="s">
        <v>169</v>
      </c>
      <c r="D2026" s="12" t="s">
        <v>161</v>
      </c>
      <c r="E2026" s="12">
        <v>88</v>
      </c>
      <c r="F2026" s="12">
        <v>328</v>
      </c>
      <c r="G2026" s="12">
        <v>37</v>
      </c>
      <c r="H2026" s="12">
        <v>77</v>
      </c>
      <c r="I2026" s="12">
        <v>15</v>
      </c>
      <c r="J2026" s="12">
        <v>1</v>
      </c>
      <c r="K2026" s="12">
        <v>14</v>
      </c>
      <c r="L2026" s="12">
        <v>61</v>
      </c>
      <c r="M2026" s="12">
        <v>2</v>
      </c>
      <c r="N2026" s="12">
        <v>3</v>
      </c>
      <c r="O2026" s="12">
        <v>28</v>
      </c>
      <c r="P2026" s="12">
        <v>89</v>
      </c>
    </row>
    <row r="2027" spans="1:16" x14ac:dyDescent="0.2">
      <c r="A2027" s="12" t="s">
        <v>2049</v>
      </c>
      <c r="B2027" s="12">
        <v>2014</v>
      </c>
      <c r="C2027" s="12" t="s">
        <v>169</v>
      </c>
      <c r="D2027" s="12" t="s">
        <v>161</v>
      </c>
      <c r="E2027" s="12">
        <v>88</v>
      </c>
      <c r="F2027" s="12">
        <v>329</v>
      </c>
      <c r="G2027" s="12">
        <v>40</v>
      </c>
      <c r="H2027" s="12">
        <v>94</v>
      </c>
      <c r="I2027" s="12">
        <v>12</v>
      </c>
      <c r="J2027" s="12">
        <v>9</v>
      </c>
      <c r="K2027" s="12">
        <v>8</v>
      </c>
      <c r="L2027" s="12">
        <v>36</v>
      </c>
      <c r="M2027" s="12">
        <v>6</v>
      </c>
      <c r="N2027" s="12">
        <v>3</v>
      </c>
      <c r="O2027" s="12">
        <v>16</v>
      </c>
      <c r="P2027" s="12">
        <v>60</v>
      </c>
    </row>
    <row r="2028" spans="1:16" x14ac:dyDescent="0.2">
      <c r="A2028" s="12" t="s">
        <v>1985</v>
      </c>
      <c r="B2028" s="12">
        <v>2014</v>
      </c>
      <c r="C2028" s="12" t="s">
        <v>167</v>
      </c>
      <c r="D2028" s="12" t="s">
        <v>157</v>
      </c>
      <c r="E2028" s="12">
        <v>108</v>
      </c>
      <c r="F2028" s="12">
        <v>331</v>
      </c>
      <c r="G2028" s="12">
        <v>35</v>
      </c>
      <c r="H2028" s="12">
        <v>87</v>
      </c>
      <c r="I2028" s="12">
        <v>16</v>
      </c>
      <c r="J2028" s="12">
        <v>8</v>
      </c>
      <c r="K2028" s="12">
        <v>10</v>
      </c>
      <c r="L2028" s="12">
        <v>35</v>
      </c>
      <c r="M2028" s="12">
        <v>5</v>
      </c>
      <c r="N2028" s="12">
        <v>4</v>
      </c>
      <c r="O2028" s="12">
        <v>23</v>
      </c>
      <c r="P2028" s="12">
        <v>71</v>
      </c>
    </row>
    <row r="2029" spans="1:16" x14ac:dyDescent="0.2">
      <c r="A2029" s="12" t="s">
        <v>1769</v>
      </c>
      <c r="B2029" s="12">
        <v>2014</v>
      </c>
      <c r="C2029" s="12" t="s">
        <v>183</v>
      </c>
      <c r="D2029" s="12" t="s">
        <v>161</v>
      </c>
      <c r="E2029" s="12">
        <v>114</v>
      </c>
      <c r="F2029" s="12">
        <v>333</v>
      </c>
      <c r="G2029" s="12">
        <v>31</v>
      </c>
      <c r="H2029" s="12">
        <v>73</v>
      </c>
      <c r="I2029" s="12">
        <v>14</v>
      </c>
      <c r="J2029" s="12">
        <v>3</v>
      </c>
      <c r="K2029" s="12">
        <v>8</v>
      </c>
      <c r="L2029" s="12">
        <v>27</v>
      </c>
      <c r="M2029" s="12">
        <v>8</v>
      </c>
      <c r="N2029" s="12">
        <v>1</v>
      </c>
      <c r="O2029" s="12">
        <v>18</v>
      </c>
      <c r="P2029" s="12">
        <v>122</v>
      </c>
    </row>
    <row r="2030" spans="1:16" x14ac:dyDescent="0.2">
      <c r="A2030" s="12" t="s">
        <v>1764</v>
      </c>
      <c r="B2030" s="12">
        <v>2014</v>
      </c>
      <c r="C2030" s="12" t="s">
        <v>174</v>
      </c>
      <c r="D2030" s="12" t="s">
        <v>161</v>
      </c>
      <c r="E2030" s="12">
        <v>131</v>
      </c>
      <c r="F2030" s="12">
        <v>336</v>
      </c>
      <c r="G2030" s="12">
        <v>39</v>
      </c>
      <c r="H2030" s="12">
        <v>79</v>
      </c>
      <c r="I2030" s="12">
        <v>18</v>
      </c>
      <c r="J2030" s="12">
        <v>0</v>
      </c>
      <c r="K2030" s="12">
        <v>10</v>
      </c>
      <c r="L2030" s="12">
        <v>46</v>
      </c>
      <c r="M2030" s="12">
        <v>0</v>
      </c>
      <c r="N2030" s="12">
        <v>4</v>
      </c>
      <c r="O2030" s="12">
        <v>57</v>
      </c>
      <c r="P2030" s="12">
        <v>74</v>
      </c>
    </row>
    <row r="2031" spans="1:16" x14ac:dyDescent="0.2">
      <c r="A2031" s="12" t="s">
        <v>1786</v>
      </c>
      <c r="B2031" s="12">
        <v>2014</v>
      </c>
      <c r="C2031" s="12" t="s">
        <v>159</v>
      </c>
      <c r="D2031" s="12" t="s">
        <v>157</v>
      </c>
      <c r="E2031" s="12">
        <v>99</v>
      </c>
      <c r="F2031" s="12">
        <v>336</v>
      </c>
      <c r="G2031" s="12">
        <v>41</v>
      </c>
      <c r="H2031" s="12">
        <v>88</v>
      </c>
      <c r="I2031" s="12">
        <v>20</v>
      </c>
      <c r="J2031" s="12">
        <v>0</v>
      </c>
      <c r="K2031" s="12">
        <v>11</v>
      </c>
      <c r="L2031" s="12">
        <v>38</v>
      </c>
      <c r="M2031" s="12">
        <v>5</v>
      </c>
      <c r="N2031" s="12">
        <v>2</v>
      </c>
      <c r="O2031" s="12">
        <v>24</v>
      </c>
      <c r="P2031" s="12">
        <v>59</v>
      </c>
    </row>
    <row r="2032" spans="1:16" x14ac:dyDescent="0.2">
      <c r="A2032" s="12" t="s">
        <v>1610</v>
      </c>
      <c r="B2032" s="12">
        <v>2014</v>
      </c>
      <c r="C2032" s="12" t="s">
        <v>181</v>
      </c>
      <c r="D2032" s="12" t="s">
        <v>157</v>
      </c>
      <c r="E2032" s="12">
        <v>89</v>
      </c>
      <c r="F2032" s="12">
        <v>338</v>
      </c>
      <c r="G2032" s="12">
        <v>43</v>
      </c>
      <c r="H2032" s="12">
        <v>89</v>
      </c>
      <c r="I2032" s="12">
        <v>21</v>
      </c>
      <c r="J2032" s="12">
        <v>0</v>
      </c>
      <c r="K2032" s="12">
        <v>10</v>
      </c>
      <c r="L2032" s="12">
        <v>44</v>
      </c>
      <c r="M2032" s="12">
        <v>3</v>
      </c>
      <c r="N2032" s="12">
        <v>3</v>
      </c>
      <c r="O2032" s="12">
        <v>32</v>
      </c>
      <c r="P2032" s="12">
        <v>108</v>
      </c>
    </row>
    <row r="2033" spans="1:16" x14ac:dyDescent="0.2">
      <c r="A2033" s="12" t="s">
        <v>1623</v>
      </c>
      <c r="B2033" s="12">
        <v>2014</v>
      </c>
      <c r="C2033" s="12" t="s">
        <v>165</v>
      </c>
      <c r="D2033" s="12" t="s">
        <v>157</v>
      </c>
      <c r="E2033" s="12">
        <v>102</v>
      </c>
      <c r="F2033" s="12">
        <v>338</v>
      </c>
      <c r="G2033" s="12">
        <v>51</v>
      </c>
      <c r="H2033" s="12">
        <v>99</v>
      </c>
      <c r="I2033" s="12">
        <v>26</v>
      </c>
      <c r="J2033" s="12">
        <v>0</v>
      </c>
      <c r="K2033" s="12">
        <v>21</v>
      </c>
      <c r="L2033" s="12">
        <v>49</v>
      </c>
      <c r="M2033" s="12">
        <v>5</v>
      </c>
      <c r="N2033" s="12">
        <v>0</v>
      </c>
      <c r="O2033" s="12">
        <v>40</v>
      </c>
      <c r="P2033" s="12">
        <v>76</v>
      </c>
    </row>
    <row r="2034" spans="1:16" x14ac:dyDescent="0.2">
      <c r="A2034" s="12" t="s">
        <v>1553</v>
      </c>
      <c r="B2034" s="12">
        <v>2014</v>
      </c>
      <c r="C2034" s="12" t="s">
        <v>177</v>
      </c>
      <c r="D2034" s="12" t="s">
        <v>161</v>
      </c>
      <c r="E2034" s="12">
        <v>130</v>
      </c>
      <c r="F2034" s="12">
        <v>341</v>
      </c>
      <c r="G2034" s="12">
        <v>29</v>
      </c>
      <c r="H2034" s="12">
        <v>85</v>
      </c>
      <c r="I2034" s="12">
        <v>17</v>
      </c>
      <c r="J2034" s="12">
        <v>6</v>
      </c>
      <c r="K2034" s="12">
        <v>4</v>
      </c>
      <c r="L2034" s="12">
        <v>42</v>
      </c>
      <c r="M2034" s="12">
        <v>2</v>
      </c>
      <c r="N2034" s="12">
        <v>2</v>
      </c>
      <c r="O2034" s="12">
        <v>31</v>
      </c>
      <c r="P2034" s="12">
        <v>74</v>
      </c>
    </row>
    <row r="2035" spans="1:16" x14ac:dyDescent="0.2">
      <c r="A2035" s="12" t="s">
        <v>1794</v>
      </c>
      <c r="B2035" s="12">
        <v>2014</v>
      </c>
      <c r="C2035" s="12" t="s">
        <v>183</v>
      </c>
      <c r="D2035" s="12" t="s">
        <v>161</v>
      </c>
      <c r="E2035" s="12">
        <v>88</v>
      </c>
      <c r="F2035" s="12">
        <v>341</v>
      </c>
      <c r="G2035" s="12">
        <v>32</v>
      </c>
      <c r="H2035" s="12">
        <v>91</v>
      </c>
      <c r="I2035" s="12">
        <v>12</v>
      </c>
      <c r="J2035" s="12">
        <v>0</v>
      </c>
      <c r="K2035" s="12">
        <v>11</v>
      </c>
      <c r="L2035" s="12">
        <v>47</v>
      </c>
      <c r="M2035" s="12">
        <v>0</v>
      </c>
      <c r="N2035" s="12">
        <v>0</v>
      </c>
      <c r="O2035" s="12">
        <v>17</v>
      </c>
      <c r="P2035" s="12">
        <v>57</v>
      </c>
    </row>
    <row r="2036" spans="1:16" x14ac:dyDescent="0.2">
      <c r="A2036" s="12" t="s">
        <v>1415</v>
      </c>
      <c r="B2036" s="12">
        <v>2014</v>
      </c>
      <c r="C2036" s="12" t="s">
        <v>177</v>
      </c>
      <c r="D2036" s="12" t="s">
        <v>161</v>
      </c>
      <c r="E2036" s="12">
        <v>105</v>
      </c>
      <c r="F2036" s="12">
        <v>343</v>
      </c>
      <c r="G2036" s="12">
        <v>56</v>
      </c>
      <c r="H2036" s="12">
        <v>103</v>
      </c>
      <c r="I2036" s="12">
        <v>14</v>
      </c>
      <c r="J2036" s="12">
        <v>3</v>
      </c>
      <c r="K2036" s="12">
        <v>8</v>
      </c>
      <c r="L2036" s="12">
        <v>46</v>
      </c>
      <c r="M2036" s="12">
        <v>23</v>
      </c>
      <c r="N2036" s="12">
        <v>6</v>
      </c>
      <c r="O2036" s="12">
        <v>16</v>
      </c>
      <c r="P2036" s="12">
        <v>55</v>
      </c>
    </row>
    <row r="2037" spans="1:16" x14ac:dyDescent="0.2">
      <c r="A2037" s="12" t="s">
        <v>1638</v>
      </c>
      <c r="B2037" s="12">
        <v>2014</v>
      </c>
      <c r="C2037" s="12" t="s">
        <v>176</v>
      </c>
      <c r="D2037" s="12" t="s">
        <v>157</v>
      </c>
      <c r="E2037" s="12">
        <v>113</v>
      </c>
      <c r="F2037" s="12">
        <v>344</v>
      </c>
      <c r="G2037" s="12">
        <v>38</v>
      </c>
      <c r="H2037" s="12">
        <v>85</v>
      </c>
      <c r="I2037" s="12">
        <v>16</v>
      </c>
      <c r="J2037" s="12">
        <v>1</v>
      </c>
      <c r="K2037" s="12">
        <v>5</v>
      </c>
      <c r="L2037" s="12">
        <v>39</v>
      </c>
      <c r="M2037" s="12">
        <v>14</v>
      </c>
      <c r="N2037" s="12">
        <v>5</v>
      </c>
      <c r="O2037" s="12">
        <v>13</v>
      </c>
      <c r="P2037" s="12">
        <v>49</v>
      </c>
    </row>
    <row r="2038" spans="1:16" x14ac:dyDescent="0.2">
      <c r="A2038" s="12" t="s">
        <v>1732</v>
      </c>
      <c r="B2038" s="12">
        <v>2014</v>
      </c>
      <c r="C2038" s="12" t="s">
        <v>164</v>
      </c>
      <c r="D2038" s="12" t="s">
        <v>157</v>
      </c>
      <c r="E2038" s="12">
        <v>104</v>
      </c>
      <c r="F2038" s="12">
        <v>346</v>
      </c>
      <c r="G2038" s="12">
        <v>45</v>
      </c>
      <c r="H2038" s="12">
        <v>78</v>
      </c>
      <c r="I2038" s="12">
        <v>21</v>
      </c>
      <c r="J2038" s="12">
        <v>1</v>
      </c>
      <c r="K2038" s="12">
        <v>18</v>
      </c>
      <c r="L2038" s="12">
        <v>40</v>
      </c>
      <c r="M2038" s="12">
        <v>4</v>
      </c>
      <c r="N2038" s="12">
        <v>0</v>
      </c>
      <c r="O2038" s="12">
        <v>29</v>
      </c>
      <c r="P2038" s="12">
        <v>124</v>
      </c>
    </row>
    <row r="2039" spans="1:16" x14ac:dyDescent="0.2">
      <c r="A2039" s="12" t="s">
        <v>1529</v>
      </c>
      <c r="B2039" s="12">
        <v>2014</v>
      </c>
      <c r="C2039" s="12" t="s">
        <v>179</v>
      </c>
      <c r="D2039" s="12" t="s">
        <v>161</v>
      </c>
      <c r="E2039" s="12">
        <v>115</v>
      </c>
      <c r="F2039" s="12">
        <v>348</v>
      </c>
      <c r="G2039" s="12">
        <v>23</v>
      </c>
      <c r="H2039" s="12">
        <v>88</v>
      </c>
      <c r="I2039" s="12">
        <v>18</v>
      </c>
      <c r="J2039" s="12">
        <v>1</v>
      </c>
      <c r="K2039" s="12">
        <v>5</v>
      </c>
      <c r="L2039" s="12">
        <v>26</v>
      </c>
      <c r="M2039" s="12">
        <v>2</v>
      </c>
      <c r="N2039" s="12">
        <v>3</v>
      </c>
      <c r="O2039" s="12">
        <v>20</v>
      </c>
      <c r="P2039" s="12">
        <v>42</v>
      </c>
    </row>
    <row r="2040" spans="1:16" x14ac:dyDescent="0.2">
      <c r="A2040" s="12" t="s">
        <v>109</v>
      </c>
      <c r="B2040" s="12">
        <v>2014</v>
      </c>
      <c r="C2040" s="12" t="s">
        <v>183</v>
      </c>
      <c r="D2040" s="12" t="s">
        <v>161</v>
      </c>
      <c r="E2040" s="12">
        <v>100</v>
      </c>
      <c r="F2040" s="12">
        <v>352</v>
      </c>
      <c r="G2040" s="12">
        <v>41</v>
      </c>
      <c r="H2040" s="12">
        <v>96</v>
      </c>
      <c r="I2040" s="12">
        <v>10</v>
      </c>
      <c r="J2040" s="12">
        <v>2</v>
      </c>
      <c r="K2040" s="12">
        <v>13</v>
      </c>
      <c r="L2040" s="12">
        <v>32</v>
      </c>
      <c r="M2040" s="12">
        <v>2</v>
      </c>
      <c r="N2040" s="12">
        <v>2</v>
      </c>
      <c r="O2040" s="12">
        <v>38</v>
      </c>
      <c r="P2040" s="12">
        <v>104</v>
      </c>
    </row>
    <row r="2041" spans="1:16" x14ac:dyDescent="0.2">
      <c r="A2041" s="12" t="s">
        <v>1804</v>
      </c>
      <c r="B2041" s="12">
        <v>2014</v>
      </c>
      <c r="C2041" s="12" t="s">
        <v>173</v>
      </c>
      <c r="D2041" s="12" t="s">
        <v>161</v>
      </c>
      <c r="E2041" s="12">
        <v>119</v>
      </c>
      <c r="F2041" s="12">
        <v>355</v>
      </c>
      <c r="G2041" s="12">
        <v>30</v>
      </c>
      <c r="H2041" s="12">
        <v>84</v>
      </c>
      <c r="I2041" s="12">
        <v>11</v>
      </c>
      <c r="J2041" s="12">
        <v>0</v>
      </c>
      <c r="K2041" s="12">
        <v>5</v>
      </c>
      <c r="L2041" s="12">
        <v>34</v>
      </c>
      <c r="M2041" s="12">
        <v>1</v>
      </c>
      <c r="N2041" s="12">
        <v>2</v>
      </c>
      <c r="O2041" s="12">
        <v>50</v>
      </c>
      <c r="P2041" s="12">
        <v>73</v>
      </c>
    </row>
    <row r="2042" spans="1:16" x14ac:dyDescent="0.2">
      <c r="A2042" s="12" t="s">
        <v>1702</v>
      </c>
      <c r="B2042" s="12">
        <v>2014</v>
      </c>
      <c r="C2042" s="12" t="s">
        <v>172</v>
      </c>
      <c r="D2042" s="12" t="s">
        <v>161</v>
      </c>
      <c r="E2042" s="12">
        <v>90</v>
      </c>
      <c r="F2042" s="12">
        <v>357</v>
      </c>
      <c r="G2042" s="12">
        <v>36</v>
      </c>
      <c r="H2042" s="12">
        <v>83</v>
      </c>
      <c r="I2042" s="12">
        <v>13</v>
      </c>
      <c r="J2042" s="12">
        <v>1</v>
      </c>
      <c r="K2042" s="12">
        <v>3</v>
      </c>
      <c r="L2042" s="12">
        <v>20</v>
      </c>
      <c r="M2042" s="12">
        <v>18</v>
      </c>
      <c r="N2042" s="12">
        <v>8</v>
      </c>
      <c r="O2042" s="12">
        <v>20</v>
      </c>
      <c r="P2042" s="12">
        <v>86</v>
      </c>
    </row>
    <row r="2043" spans="1:16" x14ac:dyDescent="0.2">
      <c r="A2043" s="12" t="s">
        <v>1426</v>
      </c>
      <c r="B2043" s="12">
        <v>2014</v>
      </c>
      <c r="C2043" s="12" t="s">
        <v>179</v>
      </c>
      <c r="D2043" s="12" t="s">
        <v>161</v>
      </c>
      <c r="E2043" s="12">
        <v>112</v>
      </c>
      <c r="F2043" s="12">
        <v>357</v>
      </c>
      <c r="G2043" s="12">
        <v>28</v>
      </c>
      <c r="H2043" s="12">
        <v>87</v>
      </c>
      <c r="I2043" s="12">
        <v>20</v>
      </c>
      <c r="J2043" s="12">
        <v>0</v>
      </c>
      <c r="K2043" s="12">
        <v>9</v>
      </c>
      <c r="L2043" s="12">
        <v>45</v>
      </c>
      <c r="M2043" s="12">
        <v>0</v>
      </c>
      <c r="N2043" s="12">
        <v>2</v>
      </c>
      <c r="O2043" s="12">
        <v>31</v>
      </c>
      <c r="P2043" s="12">
        <v>94</v>
      </c>
    </row>
    <row r="2044" spans="1:16" x14ac:dyDescent="0.2">
      <c r="A2044" s="12" t="s">
        <v>1406</v>
      </c>
      <c r="B2044" s="12">
        <v>2014</v>
      </c>
      <c r="C2044" s="12" t="s">
        <v>171</v>
      </c>
      <c r="D2044" s="12" t="s">
        <v>157</v>
      </c>
      <c r="E2044" s="12">
        <v>143</v>
      </c>
      <c r="F2044" s="12">
        <v>359</v>
      </c>
      <c r="G2044" s="12">
        <v>42</v>
      </c>
      <c r="H2044" s="12">
        <v>102</v>
      </c>
      <c r="I2044" s="12">
        <v>13</v>
      </c>
      <c r="J2044" s="12">
        <v>2</v>
      </c>
      <c r="K2044" s="12">
        <v>1</v>
      </c>
      <c r="L2044" s="12">
        <v>22</v>
      </c>
      <c r="M2044" s="12">
        <v>15</v>
      </c>
      <c r="N2044" s="12">
        <v>3</v>
      </c>
      <c r="O2044" s="12">
        <v>21</v>
      </c>
      <c r="P2044" s="12">
        <v>68</v>
      </c>
    </row>
    <row r="2045" spans="1:16" x14ac:dyDescent="0.2">
      <c r="A2045" s="12" t="s">
        <v>1979</v>
      </c>
      <c r="B2045" s="12">
        <v>2014</v>
      </c>
      <c r="C2045" s="12" t="s">
        <v>158</v>
      </c>
      <c r="D2045" s="12" t="s">
        <v>157</v>
      </c>
      <c r="E2045" s="12">
        <v>103</v>
      </c>
      <c r="F2045" s="12">
        <v>360</v>
      </c>
      <c r="G2045" s="12">
        <v>42</v>
      </c>
      <c r="H2045" s="12">
        <v>84</v>
      </c>
      <c r="I2045" s="12">
        <v>14</v>
      </c>
      <c r="J2045" s="12">
        <v>2</v>
      </c>
      <c r="K2045" s="12">
        <v>6</v>
      </c>
      <c r="L2045" s="12">
        <v>37</v>
      </c>
      <c r="M2045" s="12">
        <v>9</v>
      </c>
      <c r="N2045" s="12">
        <v>3</v>
      </c>
      <c r="O2045" s="12">
        <v>55</v>
      </c>
      <c r="P2045" s="12">
        <v>105</v>
      </c>
    </row>
    <row r="2046" spans="1:16" x14ac:dyDescent="0.2">
      <c r="A2046" s="12" t="s">
        <v>1494</v>
      </c>
      <c r="B2046" s="12">
        <v>2014</v>
      </c>
      <c r="C2046" s="12" t="s">
        <v>176</v>
      </c>
      <c r="D2046" s="12" t="s">
        <v>157</v>
      </c>
      <c r="E2046" s="12">
        <v>97</v>
      </c>
      <c r="F2046" s="12">
        <v>360</v>
      </c>
      <c r="G2046" s="12">
        <v>33</v>
      </c>
      <c r="H2046" s="12">
        <v>75</v>
      </c>
      <c r="I2046" s="12">
        <v>20</v>
      </c>
      <c r="J2046" s="12">
        <v>0</v>
      </c>
      <c r="K2046" s="12">
        <v>8</v>
      </c>
      <c r="L2046" s="12">
        <v>42</v>
      </c>
      <c r="M2046" s="12">
        <v>0</v>
      </c>
      <c r="N2046" s="12">
        <v>0</v>
      </c>
      <c r="O2046" s="12">
        <v>36</v>
      </c>
      <c r="P2046" s="12">
        <v>111</v>
      </c>
    </row>
    <row r="2047" spans="1:16" x14ac:dyDescent="0.2">
      <c r="A2047" s="12" t="s">
        <v>1390</v>
      </c>
      <c r="B2047" s="12">
        <v>2014</v>
      </c>
      <c r="C2047" s="12" t="s">
        <v>156</v>
      </c>
      <c r="D2047" s="12" t="s">
        <v>157</v>
      </c>
      <c r="E2047" s="12">
        <v>106</v>
      </c>
      <c r="F2047" s="12">
        <v>363</v>
      </c>
      <c r="G2047" s="12">
        <v>43</v>
      </c>
      <c r="H2047" s="12">
        <v>80</v>
      </c>
      <c r="I2047" s="12">
        <v>17</v>
      </c>
      <c r="J2047" s="12">
        <v>0</v>
      </c>
      <c r="K2047" s="12">
        <v>20</v>
      </c>
      <c r="L2047" s="12">
        <v>54</v>
      </c>
      <c r="M2047" s="12">
        <v>1</v>
      </c>
      <c r="N2047" s="12">
        <v>1</v>
      </c>
      <c r="O2047" s="12">
        <v>65</v>
      </c>
      <c r="P2047" s="12">
        <v>132</v>
      </c>
    </row>
    <row r="2048" spans="1:16" x14ac:dyDescent="0.2">
      <c r="A2048" s="12" t="s">
        <v>1787</v>
      </c>
      <c r="B2048" s="12">
        <v>2014</v>
      </c>
      <c r="C2048" s="12" t="s">
        <v>168</v>
      </c>
      <c r="D2048" s="12" t="s">
        <v>157</v>
      </c>
      <c r="E2048" s="12">
        <v>113</v>
      </c>
      <c r="F2048" s="12">
        <v>363</v>
      </c>
      <c r="G2048" s="12">
        <v>41</v>
      </c>
      <c r="H2048" s="12">
        <v>98</v>
      </c>
      <c r="I2048" s="12">
        <v>21</v>
      </c>
      <c r="J2048" s="12">
        <v>0</v>
      </c>
      <c r="K2048" s="12">
        <v>4</v>
      </c>
      <c r="L2048" s="12">
        <v>37</v>
      </c>
      <c r="M2048" s="12">
        <v>4</v>
      </c>
      <c r="N2048" s="12">
        <v>2</v>
      </c>
      <c r="O2048" s="12">
        <v>33</v>
      </c>
      <c r="P2048" s="12">
        <v>81</v>
      </c>
    </row>
    <row r="2049" spans="1:16" x14ac:dyDescent="0.2">
      <c r="A2049" s="12" t="s">
        <v>1733</v>
      </c>
      <c r="B2049" s="12">
        <v>2014</v>
      </c>
      <c r="C2049" s="12" t="s">
        <v>170</v>
      </c>
      <c r="D2049" s="12" t="s">
        <v>157</v>
      </c>
      <c r="E2049" s="12">
        <v>109</v>
      </c>
      <c r="F2049" s="12">
        <v>363</v>
      </c>
      <c r="G2049" s="12">
        <v>53</v>
      </c>
      <c r="H2049" s="12">
        <v>96</v>
      </c>
      <c r="I2049" s="12">
        <v>16</v>
      </c>
      <c r="J2049" s="12">
        <v>7</v>
      </c>
      <c r="K2049" s="12">
        <v>12</v>
      </c>
      <c r="L2049" s="12">
        <v>54</v>
      </c>
      <c r="M2049" s="12">
        <v>1</v>
      </c>
      <c r="N2049" s="12">
        <v>1</v>
      </c>
      <c r="O2049" s="12">
        <v>28</v>
      </c>
      <c r="P2049" s="12">
        <v>63</v>
      </c>
    </row>
    <row r="2050" spans="1:16" x14ac:dyDescent="0.2">
      <c r="A2050" s="12" t="s">
        <v>1762</v>
      </c>
      <c r="B2050" s="12">
        <v>2014</v>
      </c>
      <c r="C2050" s="12" t="s">
        <v>180</v>
      </c>
      <c r="D2050" s="12" t="s">
        <v>161</v>
      </c>
      <c r="E2050" s="12">
        <v>97</v>
      </c>
      <c r="F2050" s="12">
        <v>367</v>
      </c>
      <c r="G2050" s="12">
        <v>34</v>
      </c>
      <c r="H2050" s="12">
        <v>87</v>
      </c>
      <c r="I2050" s="12">
        <v>17</v>
      </c>
      <c r="J2050" s="12">
        <v>1</v>
      </c>
      <c r="K2050" s="12">
        <v>7</v>
      </c>
      <c r="L2050" s="12">
        <v>44</v>
      </c>
      <c r="M2050" s="12">
        <v>1</v>
      </c>
      <c r="N2050" s="12">
        <v>1</v>
      </c>
      <c r="O2050" s="12">
        <v>26</v>
      </c>
      <c r="P2050" s="12">
        <v>77</v>
      </c>
    </row>
    <row r="2051" spans="1:16" x14ac:dyDescent="0.2">
      <c r="A2051" s="12" t="s">
        <v>1993</v>
      </c>
      <c r="B2051" s="12">
        <v>2014</v>
      </c>
      <c r="C2051" s="12" t="s">
        <v>159</v>
      </c>
      <c r="D2051" s="12" t="s">
        <v>157</v>
      </c>
      <c r="E2051" s="12">
        <v>123</v>
      </c>
      <c r="F2051" s="12">
        <v>367</v>
      </c>
      <c r="G2051" s="12">
        <v>47</v>
      </c>
      <c r="H2051" s="12">
        <v>81</v>
      </c>
      <c r="I2051" s="12">
        <v>15</v>
      </c>
      <c r="J2051" s="12">
        <v>4</v>
      </c>
      <c r="K2051" s="12">
        <v>10</v>
      </c>
      <c r="L2051" s="12">
        <v>36</v>
      </c>
      <c r="M2051" s="12">
        <v>4</v>
      </c>
      <c r="N2051" s="12">
        <v>2</v>
      </c>
      <c r="O2051" s="12">
        <v>34</v>
      </c>
      <c r="P2051" s="12">
        <v>95</v>
      </c>
    </row>
    <row r="2052" spans="1:16" x14ac:dyDescent="0.2">
      <c r="A2052" s="12" t="s">
        <v>1972</v>
      </c>
      <c r="B2052" s="12">
        <v>2014</v>
      </c>
      <c r="C2052" s="12" t="s">
        <v>160</v>
      </c>
      <c r="D2052" s="12" t="s">
        <v>161</v>
      </c>
      <c r="E2052" s="12">
        <v>108</v>
      </c>
      <c r="F2052" s="12">
        <v>369</v>
      </c>
      <c r="G2052" s="12">
        <v>41</v>
      </c>
      <c r="H2052" s="12">
        <v>97</v>
      </c>
      <c r="I2052" s="12">
        <v>17</v>
      </c>
      <c r="J2052" s="12">
        <v>1</v>
      </c>
      <c r="K2052" s="12">
        <v>22</v>
      </c>
      <c r="L2052" s="12">
        <v>52</v>
      </c>
      <c r="M2052" s="12">
        <v>0</v>
      </c>
      <c r="N2052" s="12">
        <v>0</v>
      </c>
      <c r="O2052" s="12">
        <v>22</v>
      </c>
      <c r="P2052" s="12">
        <v>97</v>
      </c>
    </row>
    <row r="2053" spans="1:16" x14ac:dyDescent="0.2">
      <c r="A2053" s="12" t="s">
        <v>1953</v>
      </c>
      <c r="B2053" s="12">
        <v>2014</v>
      </c>
      <c r="C2053" s="12" t="s">
        <v>175</v>
      </c>
      <c r="D2053" s="12" t="s">
        <v>157</v>
      </c>
      <c r="E2053" s="12">
        <v>103</v>
      </c>
      <c r="F2053" s="12">
        <v>372</v>
      </c>
      <c r="G2053" s="12">
        <v>46</v>
      </c>
      <c r="H2053" s="12">
        <v>86</v>
      </c>
      <c r="I2053" s="12">
        <v>16</v>
      </c>
      <c r="J2053" s="12">
        <v>3</v>
      </c>
      <c r="K2053" s="12">
        <v>20</v>
      </c>
      <c r="L2053" s="12">
        <v>57</v>
      </c>
      <c r="M2053" s="12">
        <v>1</v>
      </c>
      <c r="N2053" s="12">
        <v>2</v>
      </c>
      <c r="O2053" s="12">
        <v>31</v>
      </c>
      <c r="P2053" s="12">
        <v>127</v>
      </c>
    </row>
    <row r="2054" spans="1:16" x14ac:dyDescent="0.2">
      <c r="A2054" s="12" t="s">
        <v>1629</v>
      </c>
      <c r="B2054" s="12">
        <v>2014</v>
      </c>
      <c r="C2054" s="12" t="s">
        <v>163</v>
      </c>
      <c r="D2054" s="12" t="s">
        <v>161</v>
      </c>
      <c r="E2054" s="12">
        <v>114</v>
      </c>
      <c r="F2054" s="12">
        <v>373</v>
      </c>
      <c r="G2054" s="12">
        <v>43</v>
      </c>
      <c r="H2054" s="12">
        <v>82</v>
      </c>
      <c r="I2054" s="12">
        <v>20</v>
      </c>
      <c r="J2054" s="12">
        <v>0</v>
      </c>
      <c r="K2054" s="12">
        <v>11</v>
      </c>
      <c r="L2054" s="12">
        <v>44</v>
      </c>
      <c r="M2054" s="12">
        <v>0</v>
      </c>
      <c r="N2054" s="12">
        <v>1</v>
      </c>
      <c r="O2054" s="12">
        <v>55</v>
      </c>
      <c r="P2054" s="12">
        <v>143</v>
      </c>
    </row>
    <row r="2055" spans="1:16" x14ac:dyDescent="0.2">
      <c r="A2055" s="12" t="s">
        <v>1777</v>
      </c>
      <c r="B2055" s="12">
        <v>2014</v>
      </c>
      <c r="C2055" s="12" t="s">
        <v>182</v>
      </c>
      <c r="D2055" s="12" t="s">
        <v>157</v>
      </c>
      <c r="E2055" s="12">
        <v>100</v>
      </c>
      <c r="F2055" s="12">
        <v>374</v>
      </c>
      <c r="G2055" s="12">
        <v>52</v>
      </c>
      <c r="H2055" s="12">
        <v>102</v>
      </c>
      <c r="I2055" s="12">
        <v>25</v>
      </c>
      <c r="J2055" s="12">
        <v>5</v>
      </c>
      <c r="K2055" s="12">
        <v>4</v>
      </c>
      <c r="L2055" s="12">
        <v>33</v>
      </c>
      <c r="M2055" s="12">
        <v>9</v>
      </c>
      <c r="N2055" s="12">
        <v>4</v>
      </c>
      <c r="O2055" s="12">
        <v>35</v>
      </c>
      <c r="P2055" s="12">
        <v>85</v>
      </c>
    </row>
    <row r="2056" spans="1:16" x14ac:dyDescent="0.2">
      <c r="A2056" s="12" t="s">
        <v>1909</v>
      </c>
      <c r="B2056" s="12">
        <v>2014</v>
      </c>
      <c r="C2056" s="12" t="s">
        <v>172</v>
      </c>
      <c r="D2056" s="12" t="s">
        <v>161</v>
      </c>
      <c r="E2056" s="12">
        <v>128</v>
      </c>
      <c r="F2056" s="12">
        <v>377</v>
      </c>
      <c r="G2056" s="12">
        <v>47</v>
      </c>
      <c r="H2056" s="12">
        <v>85</v>
      </c>
      <c r="I2056" s="12">
        <v>19</v>
      </c>
      <c r="J2056" s="12">
        <v>1</v>
      </c>
      <c r="K2056" s="12">
        <v>15</v>
      </c>
      <c r="L2056" s="12">
        <v>49</v>
      </c>
      <c r="M2056" s="12">
        <v>3</v>
      </c>
      <c r="N2056" s="12">
        <v>0</v>
      </c>
      <c r="O2056" s="12">
        <v>58</v>
      </c>
      <c r="P2056" s="12">
        <v>115</v>
      </c>
    </row>
    <row r="2057" spans="1:16" x14ac:dyDescent="0.2">
      <c r="A2057" s="12" t="s">
        <v>1597</v>
      </c>
      <c r="B2057" s="12">
        <v>2014</v>
      </c>
      <c r="C2057" s="12" t="s">
        <v>176</v>
      </c>
      <c r="D2057" s="12" t="s">
        <v>157</v>
      </c>
      <c r="E2057" s="12">
        <v>97</v>
      </c>
      <c r="F2057" s="12">
        <v>378</v>
      </c>
      <c r="G2057" s="12">
        <v>54</v>
      </c>
      <c r="H2057" s="12">
        <v>93</v>
      </c>
      <c r="I2057" s="12">
        <v>22</v>
      </c>
      <c r="J2057" s="12">
        <v>2</v>
      </c>
      <c r="K2057" s="12">
        <v>9</v>
      </c>
      <c r="L2057" s="12">
        <v>40</v>
      </c>
      <c r="M2057" s="12">
        <v>7</v>
      </c>
      <c r="N2057" s="12">
        <v>2</v>
      </c>
      <c r="O2057" s="12">
        <v>27</v>
      </c>
      <c r="P2057" s="12">
        <v>79</v>
      </c>
    </row>
    <row r="2058" spans="1:16" x14ac:dyDescent="0.2">
      <c r="A2058" s="12" t="s">
        <v>1626</v>
      </c>
      <c r="B2058" s="12">
        <v>2014</v>
      </c>
      <c r="C2058" s="12" t="s">
        <v>166</v>
      </c>
      <c r="D2058" s="12" t="s">
        <v>161</v>
      </c>
      <c r="E2058" s="12">
        <v>130</v>
      </c>
      <c r="F2058" s="12">
        <v>378</v>
      </c>
      <c r="G2058" s="12">
        <v>47</v>
      </c>
      <c r="H2058" s="12">
        <v>74</v>
      </c>
      <c r="I2058" s="12">
        <v>9</v>
      </c>
      <c r="J2058" s="12">
        <v>0</v>
      </c>
      <c r="K2058" s="12">
        <v>22</v>
      </c>
      <c r="L2058" s="12">
        <v>45</v>
      </c>
      <c r="M2058" s="12">
        <v>5</v>
      </c>
      <c r="N2058" s="12">
        <v>1</v>
      </c>
      <c r="O2058" s="12">
        <v>47</v>
      </c>
      <c r="P2058" s="12">
        <v>122</v>
      </c>
    </row>
    <row r="2059" spans="1:16" x14ac:dyDescent="0.2">
      <c r="A2059" s="12" t="s">
        <v>1569</v>
      </c>
      <c r="B2059" s="12">
        <v>2014</v>
      </c>
      <c r="C2059" s="12" t="s">
        <v>174</v>
      </c>
      <c r="D2059" s="12" t="s">
        <v>161</v>
      </c>
      <c r="E2059" s="12">
        <v>111</v>
      </c>
      <c r="F2059" s="12">
        <v>379</v>
      </c>
      <c r="G2059" s="12">
        <v>45</v>
      </c>
      <c r="H2059" s="12">
        <v>110</v>
      </c>
      <c r="I2059" s="12">
        <v>20</v>
      </c>
      <c r="J2059" s="12">
        <v>0</v>
      </c>
      <c r="K2059" s="12">
        <v>11</v>
      </c>
      <c r="L2059" s="12">
        <v>67</v>
      </c>
      <c r="M2059" s="12">
        <v>4</v>
      </c>
      <c r="N2059" s="12">
        <v>4</v>
      </c>
      <c r="O2059" s="12">
        <v>59</v>
      </c>
      <c r="P2059" s="12">
        <v>78</v>
      </c>
    </row>
    <row r="2060" spans="1:16" x14ac:dyDescent="0.2">
      <c r="A2060" s="12" t="s">
        <v>1757</v>
      </c>
      <c r="B2060" s="12">
        <v>2014</v>
      </c>
      <c r="C2060" s="12" t="s">
        <v>162</v>
      </c>
      <c r="D2060" s="12" t="s">
        <v>161</v>
      </c>
      <c r="E2060" s="12">
        <v>110</v>
      </c>
      <c r="F2060" s="12">
        <v>380</v>
      </c>
      <c r="G2060" s="12">
        <v>28</v>
      </c>
      <c r="H2060" s="12">
        <v>90</v>
      </c>
      <c r="I2060" s="12">
        <v>19</v>
      </c>
      <c r="J2060" s="12">
        <v>0</v>
      </c>
      <c r="K2060" s="12">
        <v>13</v>
      </c>
      <c r="L2060" s="12">
        <v>46</v>
      </c>
      <c r="M2060" s="12">
        <v>0</v>
      </c>
      <c r="N2060" s="12">
        <v>0</v>
      </c>
      <c r="O2060" s="12">
        <v>26</v>
      </c>
      <c r="P2060" s="12">
        <v>102</v>
      </c>
    </row>
    <row r="2061" spans="1:16" x14ac:dyDescent="0.2">
      <c r="A2061" s="12" t="s">
        <v>1582</v>
      </c>
      <c r="B2061" s="12">
        <v>2014</v>
      </c>
      <c r="C2061" s="12" t="s">
        <v>186</v>
      </c>
      <c r="D2061" s="12" t="s">
        <v>161</v>
      </c>
      <c r="E2061" s="12">
        <v>110</v>
      </c>
      <c r="F2061" s="12">
        <v>381</v>
      </c>
      <c r="G2061" s="12">
        <v>43</v>
      </c>
      <c r="H2061" s="12">
        <v>96</v>
      </c>
      <c r="I2061" s="12">
        <v>25</v>
      </c>
      <c r="J2061" s="12">
        <v>1</v>
      </c>
      <c r="K2061" s="12">
        <v>6</v>
      </c>
      <c r="L2061" s="12">
        <v>31</v>
      </c>
      <c r="M2061" s="12">
        <v>4</v>
      </c>
      <c r="N2061" s="12">
        <v>2</v>
      </c>
      <c r="O2061" s="12">
        <v>46</v>
      </c>
      <c r="P2061" s="12">
        <v>60</v>
      </c>
    </row>
    <row r="2062" spans="1:16" x14ac:dyDescent="0.2">
      <c r="A2062" s="12" t="s">
        <v>1877</v>
      </c>
      <c r="B2062" s="12">
        <v>2014</v>
      </c>
      <c r="C2062" s="12" t="s">
        <v>188</v>
      </c>
      <c r="D2062" s="12" t="s">
        <v>161</v>
      </c>
      <c r="E2062" s="12">
        <v>106</v>
      </c>
      <c r="F2062" s="12">
        <v>382</v>
      </c>
      <c r="G2062" s="12">
        <v>46</v>
      </c>
      <c r="H2062" s="12">
        <v>102</v>
      </c>
      <c r="I2062" s="12">
        <v>25</v>
      </c>
      <c r="J2062" s="12">
        <v>0</v>
      </c>
      <c r="K2062" s="12">
        <v>13</v>
      </c>
      <c r="L2062" s="12">
        <v>54</v>
      </c>
      <c r="M2062" s="12">
        <v>1</v>
      </c>
      <c r="N2062" s="12">
        <v>0</v>
      </c>
      <c r="O2062" s="12">
        <v>23</v>
      </c>
      <c r="P2062" s="12">
        <v>70</v>
      </c>
    </row>
    <row r="2063" spans="1:16" x14ac:dyDescent="0.2">
      <c r="A2063" s="12" t="s">
        <v>1576</v>
      </c>
      <c r="B2063" s="12">
        <v>2014</v>
      </c>
      <c r="C2063" s="12" t="s">
        <v>185</v>
      </c>
      <c r="D2063" s="12" t="s">
        <v>161</v>
      </c>
      <c r="E2063" s="12">
        <v>96</v>
      </c>
      <c r="F2063" s="12">
        <v>383</v>
      </c>
      <c r="G2063" s="12">
        <v>56</v>
      </c>
      <c r="H2063" s="12">
        <v>115</v>
      </c>
      <c r="I2063" s="12">
        <v>21</v>
      </c>
      <c r="J2063" s="12">
        <v>2</v>
      </c>
      <c r="K2063" s="12">
        <v>3</v>
      </c>
      <c r="L2063" s="12">
        <v>27</v>
      </c>
      <c r="M2063" s="12">
        <v>16</v>
      </c>
      <c r="N2063" s="12">
        <v>6</v>
      </c>
      <c r="O2063" s="12">
        <v>25</v>
      </c>
      <c r="P2063" s="12">
        <v>53</v>
      </c>
    </row>
    <row r="2064" spans="1:16" x14ac:dyDescent="0.2">
      <c r="A2064" s="12" t="s">
        <v>1958</v>
      </c>
      <c r="B2064" s="12">
        <v>2014</v>
      </c>
      <c r="C2064" s="12" t="s">
        <v>168</v>
      </c>
      <c r="D2064" s="12" t="s">
        <v>157</v>
      </c>
      <c r="E2064" s="12">
        <v>127</v>
      </c>
      <c r="F2064" s="12">
        <v>384</v>
      </c>
      <c r="G2064" s="12">
        <v>45</v>
      </c>
      <c r="H2064" s="12">
        <v>76</v>
      </c>
      <c r="I2064" s="12">
        <v>19</v>
      </c>
      <c r="J2064" s="12">
        <v>2</v>
      </c>
      <c r="K2064" s="12">
        <v>1</v>
      </c>
      <c r="L2064" s="12">
        <v>30</v>
      </c>
      <c r="M2064" s="12">
        <v>8</v>
      </c>
      <c r="N2064" s="12">
        <v>0</v>
      </c>
      <c r="O2064" s="12">
        <v>31</v>
      </c>
      <c r="P2064" s="12">
        <v>121</v>
      </c>
    </row>
    <row r="2065" spans="1:16" x14ac:dyDescent="0.2">
      <c r="A2065" s="12" t="s">
        <v>1861</v>
      </c>
      <c r="B2065" s="12">
        <v>2014</v>
      </c>
      <c r="C2065" s="12" t="s">
        <v>179</v>
      </c>
      <c r="D2065" s="12" t="s">
        <v>161</v>
      </c>
      <c r="E2065" s="12">
        <v>114</v>
      </c>
      <c r="F2065" s="12">
        <v>384</v>
      </c>
      <c r="G2065" s="12">
        <v>54</v>
      </c>
      <c r="H2065" s="12">
        <v>105</v>
      </c>
      <c r="I2065" s="12">
        <v>25</v>
      </c>
      <c r="J2065" s="12">
        <v>0</v>
      </c>
      <c r="K2065" s="12">
        <v>25</v>
      </c>
      <c r="L2065" s="12">
        <v>80</v>
      </c>
      <c r="M2065" s="12">
        <v>1</v>
      </c>
      <c r="N2065" s="12">
        <v>3</v>
      </c>
      <c r="O2065" s="12">
        <v>41</v>
      </c>
      <c r="P2065" s="12">
        <v>103</v>
      </c>
    </row>
    <row r="2066" spans="1:16" x14ac:dyDescent="0.2">
      <c r="A2066" s="12" t="s">
        <v>1704</v>
      </c>
      <c r="B2066" s="12">
        <v>2014</v>
      </c>
      <c r="C2066" s="12" t="s">
        <v>162</v>
      </c>
      <c r="D2066" s="12" t="s">
        <v>161</v>
      </c>
      <c r="E2066" s="12">
        <v>125</v>
      </c>
      <c r="F2066" s="12">
        <v>385</v>
      </c>
      <c r="G2066" s="12">
        <v>50</v>
      </c>
      <c r="H2066" s="12">
        <v>109</v>
      </c>
      <c r="I2066" s="12">
        <v>28</v>
      </c>
      <c r="J2066" s="12">
        <v>5</v>
      </c>
      <c r="K2066" s="12">
        <v>9</v>
      </c>
      <c r="L2066" s="12">
        <v>41</v>
      </c>
      <c r="M2066" s="12">
        <v>7</v>
      </c>
      <c r="N2066" s="12">
        <v>4</v>
      </c>
      <c r="O2066" s="12">
        <v>39</v>
      </c>
      <c r="P2066" s="12">
        <v>81</v>
      </c>
    </row>
    <row r="2067" spans="1:16" x14ac:dyDescent="0.2">
      <c r="A2067" s="12" t="s">
        <v>1963</v>
      </c>
      <c r="B2067" s="12">
        <v>2014</v>
      </c>
      <c r="C2067" s="12" t="s">
        <v>173</v>
      </c>
      <c r="D2067" s="12" t="s">
        <v>161</v>
      </c>
      <c r="E2067" s="12">
        <v>108</v>
      </c>
      <c r="F2067" s="12">
        <v>385</v>
      </c>
      <c r="G2067" s="12">
        <v>48</v>
      </c>
      <c r="H2067" s="12">
        <v>93</v>
      </c>
      <c r="I2067" s="12">
        <v>22</v>
      </c>
      <c r="J2067" s="12">
        <v>3</v>
      </c>
      <c r="K2067" s="12">
        <v>13</v>
      </c>
      <c r="L2067" s="12">
        <v>41</v>
      </c>
      <c r="M2067" s="12">
        <v>1</v>
      </c>
      <c r="N2067" s="12">
        <v>0</v>
      </c>
      <c r="O2067" s="12">
        <v>32</v>
      </c>
      <c r="P2067" s="12">
        <v>64</v>
      </c>
    </row>
    <row r="2068" spans="1:16" x14ac:dyDescent="0.2">
      <c r="A2068" s="12" t="s">
        <v>1930</v>
      </c>
      <c r="B2068" s="12">
        <v>2014</v>
      </c>
      <c r="C2068" s="12" t="s">
        <v>170</v>
      </c>
      <c r="D2068" s="12" t="s">
        <v>157</v>
      </c>
      <c r="E2068" s="12">
        <v>127</v>
      </c>
      <c r="F2068" s="12">
        <v>385</v>
      </c>
      <c r="G2068" s="12">
        <v>46</v>
      </c>
      <c r="H2068" s="12">
        <v>104</v>
      </c>
      <c r="I2068" s="12">
        <v>19</v>
      </c>
      <c r="J2068" s="12">
        <v>1</v>
      </c>
      <c r="K2068" s="12">
        <v>10</v>
      </c>
      <c r="L2068" s="12">
        <v>55</v>
      </c>
      <c r="M2068" s="12">
        <v>2</v>
      </c>
      <c r="N2068" s="12">
        <v>2</v>
      </c>
      <c r="O2068" s="12">
        <v>54</v>
      </c>
      <c r="P2068" s="12">
        <v>86</v>
      </c>
    </row>
    <row r="2069" spans="1:16" x14ac:dyDescent="0.2">
      <c r="A2069" s="12" t="s">
        <v>2044</v>
      </c>
      <c r="B2069" s="12">
        <v>2014</v>
      </c>
      <c r="C2069" s="12" t="s">
        <v>184</v>
      </c>
      <c r="D2069" s="12" t="s">
        <v>157</v>
      </c>
      <c r="E2069" s="12">
        <v>114</v>
      </c>
      <c r="F2069" s="12">
        <v>386</v>
      </c>
      <c r="G2069" s="12">
        <v>39</v>
      </c>
      <c r="H2069" s="12">
        <v>100</v>
      </c>
      <c r="I2069" s="12">
        <v>14</v>
      </c>
      <c r="J2069" s="12">
        <v>7</v>
      </c>
      <c r="K2069" s="12">
        <v>9</v>
      </c>
      <c r="L2069" s="12">
        <v>48</v>
      </c>
      <c r="M2069" s="12">
        <v>4</v>
      </c>
      <c r="N2069" s="12">
        <v>7</v>
      </c>
      <c r="O2069" s="12">
        <v>17</v>
      </c>
      <c r="P2069" s="12">
        <v>71</v>
      </c>
    </row>
    <row r="2070" spans="1:16" x14ac:dyDescent="0.2">
      <c r="A2070" s="12" t="s">
        <v>1408</v>
      </c>
      <c r="B2070" s="12">
        <v>2014</v>
      </c>
      <c r="C2070" s="12" t="s">
        <v>177</v>
      </c>
      <c r="D2070" s="12" t="s">
        <v>161</v>
      </c>
      <c r="E2070" s="12">
        <v>103</v>
      </c>
      <c r="F2070" s="12">
        <v>386</v>
      </c>
      <c r="G2070" s="12">
        <v>36</v>
      </c>
      <c r="H2070" s="12">
        <v>120</v>
      </c>
      <c r="I2070" s="12">
        <v>23</v>
      </c>
      <c r="J2070" s="12">
        <v>0</v>
      </c>
      <c r="K2070" s="12">
        <v>9</v>
      </c>
      <c r="L2070" s="12">
        <v>54</v>
      </c>
      <c r="M2070" s="12">
        <v>0</v>
      </c>
      <c r="N2070" s="12">
        <v>1</v>
      </c>
      <c r="O2070" s="12">
        <v>15</v>
      </c>
      <c r="P2070" s="12">
        <v>77</v>
      </c>
    </row>
    <row r="2071" spans="1:16" x14ac:dyDescent="0.2">
      <c r="A2071" s="12" t="s">
        <v>1739</v>
      </c>
      <c r="B2071" s="12">
        <v>2014</v>
      </c>
      <c r="C2071" s="12" t="s">
        <v>188</v>
      </c>
      <c r="D2071" s="12" t="s">
        <v>161</v>
      </c>
      <c r="E2071" s="12">
        <v>132</v>
      </c>
      <c r="F2071" s="12">
        <v>388</v>
      </c>
      <c r="G2071" s="12">
        <v>67</v>
      </c>
      <c r="H2071" s="12">
        <v>112</v>
      </c>
      <c r="I2071" s="12">
        <v>22</v>
      </c>
      <c r="J2071" s="12">
        <v>4</v>
      </c>
      <c r="K2071" s="12">
        <v>15</v>
      </c>
      <c r="L2071" s="12">
        <v>43</v>
      </c>
      <c r="M2071" s="12">
        <v>20</v>
      </c>
      <c r="N2071" s="12">
        <v>3</v>
      </c>
      <c r="O2071" s="12">
        <v>30</v>
      </c>
      <c r="P2071" s="12">
        <v>136</v>
      </c>
    </row>
    <row r="2072" spans="1:16" x14ac:dyDescent="0.2">
      <c r="A2072" s="12" t="s">
        <v>1697</v>
      </c>
      <c r="B2072" s="12">
        <v>2014</v>
      </c>
      <c r="C2072" s="12" t="s">
        <v>182</v>
      </c>
      <c r="D2072" s="12" t="s">
        <v>157</v>
      </c>
      <c r="E2072" s="12">
        <v>124</v>
      </c>
      <c r="F2072" s="12">
        <v>390</v>
      </c>
      <c r="G2072" s="12">
        <v>44</v>
      </c>
      <c r="H2072" s="12">
        <v>85</v>
      </c>
      <c r="I2072" s="12">
        <v>22</v>
      </c>
      <c r="J2072" s="12">
        <v>0</v>
      </c>
      <c r="K2072" s="12">
        <v>11</v>
      </c>
      <c r="L2072" s="12">
        <v>47</v>
      </c>
      <c r="M2072" s="12">
        <v>0</v>
      </c>
      <c r="N2072" s="12">
        <v>3</v>
      </c>
      <c r="O2072" s="12">
        <v>61</v>
      </c>
      <c r="P2072" s="12">
        <v>151</v>
      </c>
    </row>
    <row r="2073" spans="1:16" x14ac:dyDescent="0.2">
      <c r="A2073" s="12" t="s">
        <v>1698</v>
      </c>
      <c r="B2073" s="12">
        <v>2014</v>
      </c>
      <c r="C2073" s="12" t="s">
        <v>156</v>
      </c>
      <c r="D2073" s="12" t="s">
        <v>157</v>
      </c>
      <c r="E2073" s="12">
        <v>101</v>
      </c>
      <c r="F2073" s="12">
        <v>390</v>
      </c>
      <c r="G2073" s="12">
        <v>43</v>
      </c>
      <c r="H2073" s="12">
        <v>86</v>
      </c>
      <c r="I2073" s="12">
        <v>24</v>
      </c>
      <c r="J2073" s="12">
        <v>0</v>
      </c>
      <c r="K2073" s="12">
        <v>7</v>
      </c>
      <c r="L2073" s="12">
        <v>36</v>
      </c>
      <c r="M2073" s="12">
        <v>3</v>
      </c>
      <c r="N2073" s="12">
        <v>0</v>
      </c>
      <c r="O2073" s="12">
        <v>19</v>
      </c>
      <c r="P2073" s="12">
        <v>70</v>
      </c>
    </row>
    <row r="2074" spans="1:16" x14ac:dyDescent="0.2">
      <c r="A2074" s="12" t="s">
        <v>1641</v>
      </c>
      <c r="B2074" s="12">
        <v>2014</v>
      </c>
      <c r="C2074" s="12" t="s">
        <v>185</v>
      </c>
      <c r="D2074" s="12" t="s">
        <v>161</v>
      </c>
      <c r="E2074" s="12">
        <v>146</v>
      </c>
      <c r="F2074" s="12">
        <v>393</v>
      </c>
      <c r="G2074" s="12">
        <v>51</v>
      </c>
      <c r="H2074" s="12">
        <v>102</v>
      </c>
      <c r="I2074" s="12">
        <v>18</v>
      </c>
      <c r="J2074" s="12">
        <v>6</v>
      </c>
      <c r="K2074" s="12">
        <v>5</v>
      </c>
      <c r="L2074" s="12">
        <v>38</v>
      </c>
      <c r="M2074" s="12">
        <v>16</v>
      </c>
      <c r="N2074" s="12">
        <v>5</v>
      </c>
      <c r="O2074" s="12">
        <v>41</v>
      </c>
      <c r="P2074" s="12">
        <v>77</v>
      </c>
    </row>
    <row r="2075" spans="1:16" x14ac:dyDescent="0.2">
      <c r="A2075" s="12" t="s">
        <v>1599</v>
      </c>
      <c r="B2075" s="12">
        <v>2014</v>
      </c>
      <c r="C2075" s="12" t="s">
        <v>156</v>
      </c>
      <c r="D2075" s="12" t="s">
        <v>157</v>
      </c>
      <c r="E2075" s="12">
        <v>122</v>
      </c>
      <c r="F2075" s="12">
        <v>395</v>
      </c>
      <c r="G2075" s="12">
        <v>45</v>
      </c>
      <c r="H2075" s="12">
        <v>96</v>
      </c>
      <c r="I2075" s="12">
        <v>19</v>
      </c>
      <c r="J2075" s="12">
        <v>5</v>
      </c>
      <c r="K2075" s="12">
        <v>5</v>
      </c>
      <c r="L2075" s="12">
        <v>31</v>
      </c>
      <c r="M2075" s="12">
        <v>15</v>
      </c>
      <c r="N2075" s="12">
        <v>7</v>
      </c>
      <c r="O2075" s="12">
        <v>33</v>
      </c>
      <c r="P2075" s="12">
        <v>100</v>
      </c>
    </row>
    <row r="2076" spans="1:16" x14ac:dyDescent="0.2">
      <c r="A2076" s="12" t="s">
        <v>1954</v>
      </c>
      <c r="B2076" s="12">
        <v>2014</v>
      </c>
      <c r="C2076" s="12" t="s">
        <v>186</v>
      </c>
      <c r="D2076" s="12" t="s">
        <v>161</v>
      </c>
      <c r="E2076" s="12">
        <v>121</v>
      </c>
      <c r="F2076" s="12">
        <v>397</v>
      </c>
      <c r="G2076" s="12">
        <v>43</v>
      </c>
      <c r="H2076" s="12">
        <v>100</v>
      </c>
      <c r="I2076" s="12">
        <v>25</v>
      </c>
      <c r="J2076" s="12">
        <v>0</v>
      </c>
      <c r="K2076" s="12">
        <v>10</v>
      </c>
      <c r="L2076" s="12">
        <v>46</v>
      </c>
      <c r="M2076" s="12">
        <v>0</v>
      </c>
      <c r="N2076" s="12">
        <v>1</v>
      </c>
      <c r="O2076" s="12">
        <v>33</v>
      </c>
      <c r="P2076" s="12">
        <v>102</v>
      </c>
    </row>
    <row r="2077" spans="1:16" x14ac:dyDescent="0.2">
      <c r="A2077" s="12" t="s">
        <v>1746</v>
      </c>
      <c r="B2077" s="12">
        <v>2014</v>
      </c>
      <c r="C2077" s="12" t="s">
        <v>174</v>
      </c>
      <c r="D2077" s="12" t="s">
        <v>161</v>
      </c>
      <c r="E2077" s="12">
        <v>122</v>
      </c>
      <c r="F2077" s="12">
        <v>398</v>
      </c>
      <c r="G2077" s="12">
        <v>46</v>
      </c>
      <c r="H2077" s="12">
        <v>92</v>
      </c>
      <c r="I2077" s="12">
        <v>13</v>
      </c>
      <c r="J2077" s="12">
        <v>1</v>
      </c>
      <c r="K2077" s="12">
        <v>18</v>
      </c>
      <c r="L2077" s="12">
        <v>56</v>
      </c>
      <c r="M2077" s="12">
        <v>8</v>
      </c>
      <c r="N2077" s="12">
        <v>3</v>
      </c>
      <c r="O2077" s="12">
        <v>45</v>
      </c>
      <c r="P2077" s="12">
        <v>113</v>
      </c>
    </row>
    <row r="2078" spans="1:16" x14ac:dyDescent="0.2">
      <c r="A2078" s="12" t="s">
        <v>1897</v>
      </c>
      <c r="B2078" s="12">
        <v>2014</v>
      </c>
      <c r="C2078" s="12" t="s">
        <v>170</v>
      </c>
      <c r="D2078" s="12" t="s">
        <v>157</v>
      </c>
      <c r="E2078" s="12">
        <v>101</v>
      </c>
      <c r="F2078" s="12">
        <v>399</v>
      </c>
      <c r="G2078" s="12">
        <v>62</v>
      </c>
      <c r="H2078" s="12">
        <v>102</v>
      </c>
      <c r="I2078" s="12">
        <v>26</v>
      </c>
      <c r="J2078" s="12">
        <v>3</v>
      </c>
      <c r="K2078" s="12">
        <v>17</v>
      </c>
      <c r="L2078" s="12">
        <v>67</v>
      </c>
      <c r="M2078" s="12">
        <v>3</v>
      </c>
      <c r="N2078" s="12">
        <v>2</v>
      </c>
      <c r="O2078" s="12">
        <v>28</v>
      </c>
      <c r="P2078" s="12">
        <v>80</v>
      </c>
    </row>
    <row r="2079" spans="1:16" x14ac:dyDescent="0.2">
      <c r="A2079" s="12" t="s">
        <v>1980</v>
      </c>
      <c r="B2079" s="12">
        <v>2014</v>
      </c>
      <c r="C2079" s="12" t="s">
        <v>172</v>
      </c>
      <c r="D2079" s="12" t="s">
        <v>161</v>
      </c>
      <c r="E2079" s="12">
        <v>111</v>
      </c>
      <c r="F2079" s="12">
        <v>400</v>
      </c>
      <c r="G2079" s="12">
        <v>37</v>
      </c>
      <c r="H2079" s="12">
        <v>84</v>
      </c>
      <c r="I2079" s="12">
        <v>17</v>
      </c>
      <c r="J2079" s="12">
        <v>1</v>
      </c>
      <c r="K2079" s="12">
        <v>10</v>
      </c>
      <c r="L2079" s="12">
        <v>51</v>
      </c>
      <c r="M2079" s="12">
        <v>3</v>
      </c>
      <c r="N2079" s="12">
        <v>2</v>
      </c>
      <c r="O2079" s="12">
        <v>36</v>
      </c>
      <c r="P2079" s="12">
        <v>100</v>
      </c>
    </row>
    <row r="2080" spans="1:16" x14ac:dyDescent="0.2">
      <c r="A2080" s="12" t="s">
        <v>2012</v>
      </c>
      <c r="B2080" s="12">
        <v>2014</v>
      </c>
      <c r="C2080" s="12" t="s">
        <v>180</v>
      </c>
      <c r="D2080" s="12" t="s">
        <v>161</v>
      </c>
      <c r="E2080" s="12">
        <v>113</v>
      </c>
      <c r="F2080" s="12">
        <v>402</v>
      </c>
      <c r="G2080" s="12">
        <v>52</v>
      </c>
      <c r="H2080" s="12">
        <v>100</v>
      </c>
      <c r="I2080" s="12">
        <v>14</v>
      </c>
      <c r="J2080" s="12">
        <v>3</v>
      </c>
      <c r="K2080" s="12">
        <v>12</v>
      </c>
      <c r="L2080" s="12">
        <v>42</v>
      </c>
      <c r="M2080" s="12">
        <v>20</v>
      </c>
      <c r="N2080" s="12">
        <v>4</v>
      </c>
      <c r="O2080" s="12">
        <v>21</v>
      </c>
      <c r="P2080" s="12">
        <v>71</v>
      </c>
    </row>
    <row r="2081" spans="1:16" x14ac:dyDescent="0.2">
      <c r="A2081" s="12" t="s">
        <v>1301</v>
      </c>
      <c r="B2081" s="12">
        <v>2014</v>
      </c>
      <c r="C2081" s="12" t="s">
        <v>171</v>
      </c>
      <c r="D2081" s="12" t="s">
        <v>157</v>
      </c>
      <c r="E2081" s="12">
        <v>109</v>
      </c>
      <c r="F2081" s="12">
        <v>403</v>
      </c>
      <c r="G2081" s="12">
        <v>46</v>
      </c>
      <c r="H2081" s="12">
        <v>94</v>
      </c>
      <c r="I2081" s="12">
        <v>23</v>
      </c>
      <c r="J2081" s="12">
        <v>0</v>
      </c>
      <c r="K2081" s="12">
        <v>15</v>
      </c>
      <c r="L2081" s="12">
        <v>49</v>
      </c>
      <c r="M2081" s="12">
        <v>3</v>
      </c>
      <c r="N2081" s="12">
        <v>1</v>
      </c>
      <c r="O2081" s="12">
        <v>37</v>
      </c>
      <c r="P2081" s="12">
        <v>80</v>
      </c>
    </row>
    <row r="2082" spans="1:16" x14ac:dyDescent="0.2">
      <c r="A2082" s="12" t="s">
        <v>1579</v>
      </c>
      <c r="B2082" s="12">
        <v>2014</v>
      </c>
      <c r="C2082" s="12" t="s">
        <v>169</v>
      </c>
      <c r="D2082" s="12" t="s">
        <v>161</v>
      </c>
      <c r="E2082" s="12">
        <v>106</v>
      </c>
      <c r="F2082" s="12">
        <v>403</v>
      </c>
      <c r="G2082" s="12">
        <v>44</v>
      </c>
      <c r="H2082" s="12">
        <v>109</v>
      </c>
      <c r="I2082" s="12">
        <v>17</v>
      </c>
      <c r="J2082" s="12">
        <v>4</v>
      </c>
      <c r="K2082" s="12">
        <v>5</v>
      </c>
      <c r="L2082" s="12">
        <v>42</v>
      </c>
      <c r="M2082" s="12">
        <v>2</v>
      </c>
      <c r="N2082" s="12">
        <v>1</v>
      </c>
      <c r="O2082" s="12">
        <v>23</v>
      </c>
      <c r="P2082" s="12">
        <v>57</v>
      </c>
    </row>
    <row r="2083" spans="1:16" x14ac:dyDescent="0.2">
      <c r="A2083" s="12" t="s">
        <v>1549</v>
      </c>
      <c r="B2083" s="12">
        <v>2014</v>
      </c>
      <c r="C2083" s="12" t="s">
        <v>170</v>
      </c>
      <c r="D2083" s="12" t="s">
        <v>157</v>
      </c>
      <c r="E2083" s="12">
        <v>127</v>
      </c>
      <c r="F2083" s="12">
        <v>404</v>
      </c>
      <c r="G2083" s="12">
        <v>37</v>
      </c>
      <c r="H2083" s="12">
        <v>90</v>
      </c>
      <c r="I2083" s="12">
        <v>15</v>
      </c>
      <c r="J2083" s="12">
        <v>0</v>
      </c>
      <c r="K2083" s="12">
        <v>4</v>
      </c>
      <c r="L2083" s="12">
        <v>39</v>
      </c>
      <c r="M2083" s="12">
        <v>0</v>
      </c>
      <c r="N2083" s="12">
        <v>1</v>
      </c>
      <c r="O2083" s="12">
        <v>40</v>
      </c>
      <c r="P2083" s="12">
        <v>50</v>
      </c>
    </row>
    <row r="2084" spans="1:16" x14ac:dyDescent="0.2">
      <c r="A2084" s="12" t="s">
        <v>1486</v>
      </c>
      <c r="B2084" s="12">
        <v>2014</v>
      </c>
      <c r="C2084" s="12" t="s">
        <v>180</v>
      </c>
      <c r="D2084" s="12" t="s">
        <v>161</v>
      </c>
      <c r="E2084" s="12">
        <v>110</v>
      </c>
      <c r="F2084" s="12">
        <v>404</v>
      </c>
      <c r="G2084" s="12">
        <v>40</v>
      </c>
      <c r="H2084" s="12">
        <v>114</v>
      </c>
      <c r="I2084" s="12">
        <v>21</v>
      </c>
      <c r="J2084" s="12">
        <v>0</v>
      </c>
      <c r="K2084" s="12">
        <v>7</v>
      </c>
      <c r="L2084" s="12">
        <v>38</v>
      </c>
      <c r="M2084" s="12">
        <v>1</v>
      </c>
      <c r="N2084" s="12">
        <v>1</v>
      </c>
      <c r="O2084" s="12">
        <v>28</v>
      </c>
      <c r="P2084" s="12">
        <v>55</v>
      </c>
    </row>
    <row r="2085" spans="1:16" x14ac:dyDescent="0.2">
      <c r="A2085" s="12" t="s">
        <v>2061</v>
      </c>
      <c r="B2085" s="12">
        <v>2014</v>
      </c>
      <c r="C2085" s="12" t="s">
        <v>175</v>
      </c>
      <c r="D2085" s="12" t="s">
        <v>157</v>
      </c>
      <c r="E2085" s="12">
        <v>101</v>
      </c>
      <c r="F2085" s="12">
        <v>405</v>
      </c>
      <c r="G2085" s="12">
        <v>70</v>
      </c>
      <c r="H2085" s="12">
        <v>129</v>
      </c>
      <c r="I2085" s="12">
        <v>27</v>
      </c>
      <c r="J2085" s="12">
        <v>7</v>
      </c>
      <c r="K2085" s="12">
        <v>7</v>
      </c>
      <c r="L2085" s="12">
        <v>40</v>
      </c>
      <c r="M2085" s="12">
        <v>20</v>
      </c>
      <c r="N2085" s="12">
        <v>4</v>
      </c>
      <c r="O2085" s="12">
        <v>19</v>
      </c>
      <c r="P2085" s="12">
        <v>98</v>
      </c>
    </row>
    <row r="2086" spans="1:16" x14ac:dyDescent="0.2">
      <c r="A2086" s="12" t="s">
        <v>1840</v>
      </c>
      <c r="B2086" s="12">
        <v>2014</v>
      </c>
      <c r="C2086" s="12" t="s">
        <v>169</v>
      </c>
      <c r="D2086" s="12" t="s">
        <v>161</v>
      </c>
      <c r="E2086" s="12">
        <v>109</v>
      </c>
      <c r="F2086" s="12">
        <v>406</v>
      </c>
      <c r="G2086" s="12">
        <v>75</v>
      </c>
      <c r="H2086" s="12">
        <v>122</v>
      </c>
      <c r="I2086" s="12">
        <v>39</v>
      </c>
      <c r="J2086" s="12">
        <v>1</v>
      </c>
      <c r="K2086" s="12">
        <v>19</v>
      </c>
      <c r="L2086" s="12">
        <v>69</v>
      </c>
      <c r="M2086" s="12">
        <v>9</v>
      </c>
      <c r="N2086" s="12">
        <v>3</v>
      </c>
      <c r="O2086" s="12">
        <v>64</v>
      </c>
      <c r="P2086" s="12">
        <v>110</v>
      </c>
    </row>
    <row r="2087" spans="1:16" x14ac:dyDescent="0.2">
      <c r="A2087" s="12" t="s">
        <v>1727</v>
      </c>
      <c r="B2087" s="12">
        <v>2014</v>
      </c>
      <c r="C2087" s="12" t="s">
        <v>169</v>
      </c>
      <c r="D2087" s="12" t="s">
        <v>161</v>
      </c>
      <c r="E2087" s="12">
        <v>104</v>
      </c>
      <c r="F2087" s="12">
        <v>406</v>
      </c>
      <c r="G2087" s="12">
        <v>51</v>
      </c>
      <c r="H2087" s="12">
        <v>105</v>
      </c>
      <c r="I2087" s="12">
        <v>18</v>
      </c>
      <c r="J2087" s="12">
        <v>3</v>
      </c>
      <c r="K2087" s="12">
        <v>6</v>
      </c>
      <c r="L2087" s="12">
        <v>30</v>
      </c>
      <c r="M2087" s="12">
        <v>5</v>
      </c>
      <c r="N2087" s="12">
        <v>5</v>
      </c>
      <c r="O2087" s="12">
        <v>24</v>
      </c>
      <c r="P2087" s="12">
        <v>72</v>
      </c>
    </row>
    <row r="2088" spans="1:16" x14ac:dyDescent="0.2">
      <c r="A2088" s="12" t="s">
        <v>1693</v>
      </c>
      <c r="B2088" s="12">
        <v>2014</v>
      </c>
      <c r="C2088" s="12" t="s">
        <v>172</v>
      </c>
      <c r="D2088" s="12" t="s">
        <v>161</v>
      </c>
      <c r="E2088" s="12">
        <v>146</v>
      </c>
      <c r="F2088" s="12">
        <v>406</v>
      </c>
      <c r="G2088" s="12">
        <v>47</v>
      </c>
      <c r="H2088" s="12">
        <v>91</v>
      </c>
      <c r="I2088" s="12">
        <v>13</v>
      </c>
      <c r="J2088" s="12">
        <v>2</v>
      </c>
      <c r="K2088" s="12">
        <v>8</v>
      </c>
      <c r="L2088" s="12">
        <v>33</v>
      </c>
      <c r="M2088" s="12">
        <v>11</v>
      </c>
      <c r="N2088" s="12">
        <v>6</v>
      </c>
      <c r="O2088" s="12">
        <v>33</v>
      </c>
      <c r="P2088" s="12">
        <v>107</v>
      </c>
    </row>
    <row r="2089" spans="1:16" x14ac:dyDescent="0.2">
      <c r="A2089" s="12" t="s">
        <v>1710</v>
      </c>
      <c r="B2089" s="12">
        <v>2014</v>
      </c>
      <c r="C2089" s="12" t="s">
        <v>156</v>
      </c>
      <c r="D2089" s="12" t="s">
        <v>157</v>
      </c>
      <c r="E2089" s="12">
        <v>127</v>
      </c>
      <c r="F2089" s="12">
        <v>407</v>
      </c>
      <c r="G2089" s="12">
        <v>42</v>
      </c>
      <c r="H2089" s="12">
        <v>98</v>
      </c>
      <c r="I2089" s="12">
        <v>16</v>
      </c>
      <c r="J2089" s="12">
        <v>1</v>
      </c>
      <c r="K2089" s="12">
        <v>15</v>
      </c>
      <c r="L2089" s="12">
        <v>50</v>
      </c>
      <c r="M2089" s="12">
        <v>0</v>
      </c>
      <c r="N2089" s="12">
        <v>1</v>
      </c>
      <c r="O2089" s="12">
        <v>25</v>
      </c>
      <c r="P2089" s="12">
        <v>159</v>
      </c>
    </row>
    <row r="2090" spans="1:16" x14ac:dyDescent="0.2">
      <c r="A2090" s="12" t="s">
        <v>1778</v>
      </c>
      <c r="B2090" s="12">
        <v>2014</v>
      </c>
      <c r="C2090" s="12" t="s">
        <v>180</v>
      </c>
      <c r="D2090" s="12" t="s">
        <v>161</v>
      </c>
      <c r="E2090" s="12">
        <v>140</v>
      </c>
      <c r="F2090" s="12">
        <v>413</v>
      </c>
      <c r="G2090" s="12">
        <v>52</v>
      </c>
      <c r="H2090" s="12">
        <v>125</v>
      </c>
      <c r="I2090" s="12">
        <v>16</v>
      </c>
      <c r="J2090" s="12">
        <v>3</v>
      </c>
      <c r="K2090" s="12">
        <v>3</v>
      </c>
      <c r="L2090" s="12">
        <v>46</v>
      </c>
      <c r="M2090" s="12">
        <v>6</v>
      </c>
      <c r="N2090" s="12">
        <v>3</v>
      </c>
      <c r="O2090" s="12">
        <v>28</v>
      </c>
      <c r="P2090" s="12">
        <v>78</v>
      </c>
    </row>
    <row r="2091" spans="1:16" x14ac:dyDescent="0.2">
      <c r="A2091" s="12" t="s">
        <v>1575</v>
      </c>
      <c r="B2091" s="12">
        <v>2014</v>
      </c>
      <c r="C2091" s="12" t="s">
        <v>168</v>
      </c>
      <c r="D2091" s="12" t="s">
        <v>157</v>
      </c>
      <c r="E2091" s="12">
        <v>119</v>
      </c>
      <c r="F2091" s="12">
        <v>415</v>
      </c>
      <c r="G2091" s="12">
        <v>49</v>
      </c>
      <c r="H2091" s="12">
        <v>103</v>
      </c>
      <c r="I2091" s="12">
        <v>20</v>
      </c>
      <c r="J2091" s="12">
        <v>0</v>
      </c>
      <c r="K2091" s="12">
        <v>17</v>
      </c>
      <c r="L2091" s="12">
        <v>55</v>
      </c>
      <c r="M2091" s="12">
        <v>3</v>
      </c>
      <c r="N2091" s="12">
        <v>2</v>
      </c>
      <c r="O2091" s="12">
        <v>78</v>
      </c>
      <c r="P2091" s="12">
        <v>133</v>
      </c>
    </row>
    <row r="2092" spans="1:16" x14ac:dyDescent="0.2">
      <c r="A2092" s="12" t="s">
        <v>1987</v>
      </c>
      <c r="B2092" s="12">
        <v>2014</v>
      </c>
      <c r="C2092" s="12" t="s">
        <v>173</v>
      </c>
      <c r="D2092" s="12" t="s">
        <v>161</v>
      </c>
      <c r="E2092" s="12">
        <v>116</v>
      </c>
      <c r="F2092" s="12">
        <v>416</v>
      </c>
      <c r="G2092" s="12">
        <v>46</v>
      </c>
      <c r="H2092" s="12">
        <v>117</v>
      </c>
      <c r="I2092" s="12">
        <v>24</v>
      </c>
      <c r="J2092" s="12">
        <v>3</v>
      </c>
      <c r="K2092" s="12">
        <v>4</v>
      </c>
      <c r="L2092" s="12">
        <v>47</v>
      </c>
      <c r="M2092" s="12">
        <v>13</v>
      </c>
      <c r="N2092" s="12">
        <v>4</v>
      </c>
      <c r="O2092" s="12">
        <v>20</v>
      </c>
      <c r="P2092" s="12">
        <v>87</v>
      </c>
    </row>
    <row r="2093" spans="1:16" x14ac:dyDescent="0.2">
      <c r="A2093" s="12" t="s">
        <v>1574</v>
      </c>
      <c r="B2093" s="12">
        <v>2014</v>
      </c>
      <c r="C2093" s="12" t="s">
        <v>176</v>
      </c>
      <c r="D2093" s="12" t="s">
        <v>157</v>
      </c>
      <c r="E2093" s="12">
        <v>129</v>
      </c>
      <c r="F2093" s="12">
        <v>416</v>
      </c>
      <c r="G2093" s="12">
        <v>40</v>
      </c>
      <c r="H2093" s="12">
        <v>109</v>
      </c>
      <c r="I2093" s="12">
        <v>25</v>
      </c>
      <c r="J2093" s="12">
        <v>1</v>
      </c>
      <c r="K2093" s="12">
        <v>8</v>
      </c>
      <c r="L2093" s="12">
        <v>58</v>
      </c>
      <c r="M2093" s="12">
        <v>2</v>
      </c>
      <c r="N2093" s="12">
        <v>3</v>
      </c>
      <c r="O2093" s="12">
        <v>36</v>
      </c>
      <c r="P2093" s="12">
        <v>61</v>
      </c>
    </row>
    <row r="2094" spans="1:16" x14ac:dyDescent="0.2">
      <c r="A2094" s="12" t="s">
        <v>2036</v>
      </c>
      <c r="B2094" s="12">
        <v>2014</v>
      </c>
      <c r="C2094" s="12" t="s">
        <v>169</v>
      </c>
      <c r="D2094" s="12" t="s">
        <v>161</v>
      </c>
      <c r="E2094" s="12">
        <v>118</v>
      </c>
      <c r="F2094" s="12">
        <v>418</v>
      </c>
      <c r="G2094" s="12">
        <v>54</v>
      </c>
      <c r="H2094" s="12">
        <v>116</v>
      </c>
      <c r="I2094" s="12">
        <v>18</v>
      </c>
      <c r="J2094" s="12">
        <v>2</v>
      </c>
      <c r="K2094" s="12">
        <v>4</v>
      </c>
      <c r="L2094" s="12">
        <v>27</v>
      </c>
      <c r="M2094" s="12">
        <v>19</v>
      </c>
      <c r="N2094" s="12">
        <v>3</v>
      </c>
      <c r="O2094" s="12">
        <v>25</v>
      </c>
      <c r="P2094" s="12">
        <v>53</v>
      </c>
    </row>
    <row r="2095" spans="1:16" x14ac:dyDescent="0.2">
      <c r="A2095" s="12" t="s">
        <v>1666</v>
      </c>
      <c r="B2095" s="12">
        <v>2014</v>
      </c>
      <c r="C2095" s="12" t="s">
        <v>167</v>
      </c>
      <c r="D2095" s="12" t="s">
        <v>157</v>
      </c>
      <c r="E2095" s="12">
        <v>140</v>
      </c>
      <c r="F2095" s="12">
        <v>418</v>
      </c>
      <c r="G2095" s="12">
        <v>51</v>
      </c>
      <c r="H2095" s="12">
        <v>106</v>
      </c>
      <c r="I2095" s="12">
        <v>23</v>
      </c>
      <c r="J2095" s="12">
        <v>2</v>
      </c>
      <c r="K2095" s="12">
        <v>9</v>
      </c>
      <c r="L2095" s="12">
        <v>52</v>
      </c>
      <c r="M2095" s="12">
        <v>2</v>
      </c>
      <c r="N2095" s="12">
        <v>5</v>
      </c>
      <c r="O2095" s="12">
        <v>62</v>
      </c>
      <c r="P2095" s="12">
        <v>111</v>
      </c>
    </row>
    <row r="2096" spans="1:16" x14ac:dyDescent="0.2">
      <c r="A2096" s="12" t="s">
        <v>1815</v>
      </c>
      <c r="B2096" s="12">
        <v>2014</v>
      </c>
      <c r="C2096" s="12" t="s">
        <v>172</v>
      </c>
      <c r="D2096" s="12" t="s">
        <v>161</v>
      </c>
      <c r="E2096" s="12">
        <v>148</v>
      </c>
      <c r="F2096" s="12">
        <v>423</v>
      </c>
      <c r="G2096" s="12">
        <v>39</v>
      </c>
      <c r="H2096" s="12">
        <v>101</v>
      </c>
      <c r="I2096" s="12">
        <v>13</v>
      </c>
      <c r="J2096" s="12">
        <v>2</v>
      </c>
      <c r="K2096" s="12">
        <v>5</v>
      </c>
      <c r="L2096" s="12">
        <v>40</v>
      </c>
      <c r="M2096" s="12">
        <v>12</v>
      </c>
      <c r="N2096" s="12">
        <v>1</v>
      </c>
      <c r="O2096" s="12">
        <v>29</v>
      </c>
      <c r="P2096" s="12">
        <v>69</v>
      </c>
    </row>
    <row r="2097" spans="1:16" x14ac:dyDescent="0.2">
      <c r="A2097" s="12" t="s">
        <v>108</v>
      </c>
      <c r="B2097" s="12">
        <v>2014</v>
      </c>
      <c r="C2097" s="12" t="s">
        <v>188</v>
      </c>
      <c r="D2097" s="12" t="s">
        <v>161</v>
      </c>
      <c r="E2097" s="12">
        <v>111</v>
      </c>
      <c r="F2097" s="12">
        <v>432</v>
      </c>
      <c r="G2097" s="12">
        <v>58</v>
      </c>
      <c r="H2097" s="12">
        <v>124</v>
      </c>
      <c r="I2097" s="12">
        <v>34</v>
      </c>
      <c r="J2097" s="12">
        <v>2</v>
      </c>
      <c r="K2097" s="12">
        <v>18</v>
      </c>
      <c r="L2097" s="12">
        <v>61</v>
      </c>
      <c r="M2097" s="12">
        <v>2</v>
      </c>
      <c r="N2097" s="12">
        <v>1</v>
      </c>
      <c r="O2097" s="12">
        <v>25</v>
      </c>
      <c r="P2097" s="12">
        <v>58</v>
      </c>
    </row>
    <row r="2098" spans="1:16" x14ac:dyDescent="0.2">
      <c r="A2098" s="12" t="s">
        <v>1834</v>
      </c>
      <c r="B2098" s="12">
        <v>2014</v>
      </c>
      <c r="C2098" s="12" t="s">
        <v>175</v>
      </c>
      <c r="D2098" s="12" t="s">
        <v>157</v>
      </c>
      <c r="E2098" s="12">
        <v>133</v>
      </c>
      <c r="F2098" s="12">
        <v>433</v>
      </c>
      <c r="G2098" s="12">
        <v>52</v>
      </c>
      <c r="H2098" s="12">
        <v>119</v>
      </c>
      <c r="I2098" s="12">
        <v>35</v>
      </c>
      <c r="J2098" s="12">
        <v>2</v>
      </c>
      <c r="K2098" s="12">
        <v>6</v>
      </c>
      <c r="L2098" s="12">
        <v>37</v>
      </c>
      <c r="M2098" s="12">
        <v>1</v>
      </c>
      <c r="N2098" s="12">
        <v>1</v>
      </c>
      <c r="O2098" s="12">
        <v>24</v>
      </c>
      <c r="P2098" s="12">
        <v>93</v>
      </c>
    </row>
    <row r="2099" spans="1:16" x14ac:dyDescent="0.2">
      <c r="A2099" s="12" t="s">
        <v>1656</v>
      </c>
      <c r="B2099" s="12">
        <v>2014</v>
      </c>
      <c r="C2099" s="12" t="s">
        <v>158</v>
      </c>
      <c r="D2099" s="12" t="s">
        <v>157</v>
      </c>
      <c r="E2099" s="12">
        <v>116</v>
      </c>
      <c r="F2099" s="12">
        <v>434</v>
      </c>
      <c r="G2099" s="12">
        <v>61</v>
      </c>
      <c r="H2099" s="12">
        <v>120</v>
      </c>
      <c r="I2099" s="12">
        <v>21</v>
      </c>
      <c r="J2099" s="12">
        <v>4</v>
      </c>
      <c r="K2099" s="12">
        <v>8</v>
      </c>
      <c r="L2099" s="12">
        <v>35</v>
      </c>
      <c r="M2099" s="12">
        <v>11</v>
      </c>
      <c r="N2099" s="12">
        <v>4</v>
      </c>
      <c r="O2099" s="12">
        <v>66</v>
      </c>
      <c r="P2099" s="12">
        <v>108</v>
      </c>
    </row>
    <row r="2100" spans="1:16" x14ac:dyDescent="0.2">
      <c r="A2100" s="12" t="s">
        <v>1966</v>
      </c>
      <c r="B2100" s="12">
        <v>2014</v>
      </c>
      <c r="C2100" s="12" t="s">
        <v>188</v>
      </c>
      <c r="D2100" s="12" t="s">
        <v>161</v>
      </c>
      <c r="E2100" s="12">
        <v>131</v>
      </c>
      <c r="F2100" s="12">
        <v>436</v>
      </c>
      <c r="G2100" s="12">
        <v>74</v>
      </c>
      <c r="H2100" s="12">
        <v>136</v>
      </c>
      <c r="I2100" s="12">
        <v>27</v>
      </c>
      <c r="J2100" s="12">
        <v>6</v>
      </c>
      <c r="K2100" s="12">
        <v>24</v>
      </c>
      <c r="L2100" s="12">
        <v>76</v>
      </c>
      <c r="M2100" s="12">
        <v>8</v>
      </c>
      <c r="N2100" s="12">
        <v>7</v>
      </c>
      <c r="O2100" s="12">
        <v>37</v>
      </c>
      <c r="P2100" s="12">
        <v>101</v>
      </c>
    </row>
    <row r="2101" spans="1:16" x14ac:dyDescent="0.2">
      <c r="A2101" s="12" t="s">
        <v>1527</v>
      </c>
      <c r="B2101" s="12">
        <v>2014</v>
      </c>
      <c r="C2101" s="12" t="s">
        <v>185</v>
      </c>
      <c r="D2101" s="12" t="s">
        <v>161</v>
      </c>
      <c r="E2101" s="12">
        <v>131</v>
      </c>
      <c r="F2101" s="12">
        <v>438</v>
      </c>
      <c r="G2101" s="12">
        <v>48</v>
      </c>
      <c r="H2101" s="12">
        <v>122</v>
      </c>
      <c r="I2101" s="12">
        <v>32</v>
      </c>
      <c r="J2101" s="12">
        <v>3</v>
      </c>
      <c r="K2101" s="12">
        <v>16</v>
      </c>
      <c r="L2101" s="12">
        <v>61</v>
      </c>
      <c r="M2101" s="12">
        <v>0</v>
      </c>
      <c r="N2101" s="12">
        <v>0</v>
      </c>
      <c r="O2101" s="12">
        <v>31</v>
      </c>
      <c r="P2101" s="12">
        <v>121</v>
      </c>
    </row>
    <row r="2102" spans="1:16" x14ac:dyDescent="0.2">
      <c r="A2102" s="12" t="s">
        <v>2014</v>
      </c>
      <c r="B2102" s="12">
        <v>2014</v>
      </c>
      <c r="C2102" s="12" t="s">
        <v>159</v>
      </c>
      <c r="D2102" s="12" t="s">
        <v>157</v>
      </c>
      <c r="E2102" s="12">
        <v>131</v>
      </c>
      <c r="F2102" s="12">
        <v>438</v>
      </c>
      <c r="G2102" s="12">
        <v>51</v>
      </c>
      <c r="H2102" s="12">
        <v>87</v>
      </c>
      <c r="I2102" s="12">
        <v>20</v>
      </c>
      <c r="J2102" s="12">
        <v>2</v>
      </c>
      <c r="K2102" s="12">
        <v>22</v>
      </c>
      <c r="L2102" s="12">
        <v>60</v>
      </c>
      <c r="M2102" s="12">
        <v>0</v>
      </c>
      <c r="N2102" s="12">
        <v>3</v>
      </c>
      <c r="O2102" s="12">
        <v>17</v>
      </c>
      <c r="P2102" s="12">
        <v>158</v>
      </c>
    </row>
    <row r="2103" spans="1:16" x14ac:dyDescent="0.2">
      <c r="A2103" s="12" t="s">
        <v>1973</v>
      </c>
      <c r="B2103" s="12">
        <v>2014</v>
      </c>
      <c r="C2103" s="12" t="s">
        <v>166</v>
      </c>
      <c r="D2103" s="12" t="s">
        <v>161</v>
      </c>
      <c r="E2103" s="12">
        <v>137</v>
      </c>
      <c r="F2103" s="12">
        <v>440</v>
      </c>
      <c r="G2103" s="12">
        <v>55</v>
      </c>
      <c r="H2103" s="12">
        <v>127</v>
      </c>
      <c r="I2103" s="12">
        <v>31</v>
      </c>
      <c r="J2103" s="12">
        <v>3</v>
      </c>
      <c r="K2103" s="12">
        <v>9</v>
      </c>
      <c r="L2103" s="12">
        <v>54</v>
      </c>
      <c r="M2103" s="12">
        <v>6</v>
      </c>
      <c r="N2103" s="12">
        <v>3</v>
      </c>
      <c r="O2103" s="12">
        <v>22</v>
      </c>
      <c r="P2103" s="12">
        <v>67</v>
      </c>
    </row>
    <row r="2104" spans="1:16" x14ac:dyDescent="0.2">
      <c r="A2104" s="12" t="s">
        <v>1459</v>
      </c>
      <c r="B2104" s="12">
        <v>2014</v>
      </c>
      <c r="C2104" s="12" t="s">
        <v>171</v>
      </c>
      <c r="D2104" s="12" t="s">
        <v>157</v>
      </c>
      <c r="E2104" s="12">
        <v>123</v>
      </c>
      <c r="F2104" s="12">
        <v>440</v>
      </c>
      <c r="G2104" s="12">
        <v>56</v>
      </c>
      <c r="H2104" s="12">
        <v>95</v>
      </c>
      <c r="I2104" s="12">
        <v>14</v>
      </c>
      <c r="J2104" s="12">
        <v>0</v>
      </c>
      <c r="K2104" s="12">
        <v>22</v>
      </c>
      <c r="L2104" s="12">
        <v>62</v>
      </c>
      <c r="M2104" s="12">
        <v>1</v>
      </c>
      <c r="N2104" s="12">
        <v>1</v>
      </c>
      <c r="O2104" s="12">
        <v>58</v>
      </c>
      <c r="P2104" s="12">
        <v>109</v>
      </c>
    </row>
    <row r="2105" spans="1:16" x14ac:dyDescent="0.2">
      <c r="A2105" s="12" t="s">
        <v>1857</v>
      </c>
      <c r="B2105" s="12">
        <v>2014</v>
      </c>
      <c r="C2105" s="12" t="s">
        <v>182</v>
      </c>
      <c r="D2105" s="12" t="s">
        <v>157</v>
      </c>
      <c r="E2105" s="12">
        <v>123</v>
      </c>
      <c r="F2105" s="12">
        <v>441</v>
      </c>
      <c r="G2105" s="12">
        <v>57</v>
      </c>
      <c r="H2105" s="12">
        <v>139</v>
      </c>
      <c r="I2105" s="12">
        <v>30</v>
      </c>
      <c r="J2105" s="12">
        <v>3</v>
      </c>
      <c r="K2105" s="12">
        <v>23</v>
      </c>
      <c r="L2105" s="12">
        <v>76</v>
      </c>
      <c r="M2105" s="12">
        <v>6</v>
      </c>
      <c r="N2105" s="12">
        <v>3</v>
      </c>
      <c r="O2105" s="12">
        <v>30</v>
      </c>
      <c r="P2105" s="12">
        <v>126</v>
      </c>
    </row>
    <row r="2106" spans="1:16" x14ac:dyDescent="0.2">
      <c r="A2106" s="12" t="s">
        <v>1631</v>
      </c>
      <c r="B2106" s="12">
        <v>2014</v>
      </c>
      <c r="C2106" s="12" t="s">
        <v>172</v>
      </c>
      <c r="D2106" s="12" t="s">
        <v>161</v>
      </c>
      <c r="E2106" s="12">
        <v>136</v>
      </c>
      <c r="F2106" s="12">
        <v>443</v>
      </c>
      <c r="G2106" s="12">
        <v>55</v>
      </c>
      <c r="H2106" s="12">
        <v>118</v>
      </c>
      <c r="I2106" s="12">
        <v>31</v>
      </c>
      <c r="J2106" s="12">
        <v>5</v>
      </c>
      <c r="K2106" s="12">
        <v>12</v>
      </c>
      <c r="L2106" s="12">
        <v>48</v>
      </c>
      <c r="M2106" s="12">
        <v>1</v>
      </c>
      <c r="N2106" s="12">
        <v>1</v>
      </c>
      <c r="O2106" s="12">
        <v>69</v>
      </c>
      <c r="P2106" s="12">
        <v>87</v>
      </c>
    </row>
    <row r="2107" spans="1:16" x14ac:dyDescent="0.2">
      <c r="A2107" s="12" t="s">
        <v>1546</v>
      </c>
      <c r="B2107" s="12">
        <v>2014</v>
      </c>
      <c r="C2107" s="12" t="s">
        <v>176</v>
      </c>
      <c r="D2107" s="12" t="s">
        <v>157</v>
      </c>
      <c r="E2107" s="12">
        <v>106</v>
      </c>
      <c r="F2107" s="12">
        <v>444</v>
      </c>
      <c r="G2107" s="12">
        <v>57</v>
      </c>
      <c r="H2107" s="12">
        <v>114</v>
      </c>
      <c r="I2107" s="12">
        <v>17</v>
      </c>
      <c r="J2107" s="12">
        <v>10</v>
      </c>
      <c r="K2107" s="12">
        <v>3</v>
      </c>
      <c r="L2107" s="12">
        <v>28</v>
      </c>
      <c r="M2107" s="12">
        <v>10</v>
      </c>
      <c r="N2107" s="12">
        <v>6</v>
      </c>
      <c r="O2107" s="12">
        <v>35</v>
      </c>
      <c r="P2107" s="12">
        <v>114</v>
      </c>
    </row>
    <row r="2108" spans="1:16" x14ac:dyDescent="0.2">
      <c r="A2108" s="12" t="s">
        <v>1917</v>
      </c>
      <c r="B2108" s="12">
        <v>2014</v>
      </c>
      <c r="C2108" s="12" t="s">
        <v>168</v>
      </c>
      <c r="D2108" s="12" t="s">
        <v>157</v>
      </c>
      <c r="E2108" s="12">
        <v>106</v>
      </c>
      <c r="F2108" s="12">
        <v>449</v>
      </c>
      <c r="G2108" s="12">
        <v>68</v>
      </c>
      <c r="H2108" s="12">
        <v>126</v>
      </c>
      <c r="I2108" s="12">
        <v>23</v>
      </c>
      <c r="J2108" s="12">
        <v>5</v>
      </c>
      <c r="K2108" s="12">
        <v>4</v>
      </c>
      <c r="L2108" s="12">
        <v>29</v>
      </c>
      <c r="M2108" s="12">
        <v>12</v>
      </c>
      <c r="N2108" s="12">
        <v>2</v>
      </c>
      <c r="O2108" s="12">
        <v>33</v>
      </c>
      <c r="P2108" s="12">
        <v>98</v>
      </c>
    </row>
    <row r="2109" spans="1:16" x14ac:dyDescent="0.2">
      <c r="A2109" s="12" t="s">
        <v>1531</v>
      </c>
      <c r="B2109" s="12">
        <v>2014</v>
      </c>
      <c r="C2109" s="12" t="s">
        <v>177</v>
      </c>
      <c r="D2109" s="12" t="s">
        <v>161</v>
      </c>
      <c r="E2109" s="12">
        <v>128</v>
      </c>
      <c r="F2109" s="12">
        <v>449</v>
      </c>
      <c r="G2109" s="12">
        <v>64</v>
      </c>
      <c r="H2109" s="12">
        <v>127</v>
      </c>
      <c r="I2109" s="12">
        <v>35</v>
      </c>
      <c r="J2109" s="12">
        <v>0</v>
      </c>
      <c r="K2109" s="12">
        <v>13</v>
      </c>
      <c r="L2109" s="12">
        <v>71</v>
      </c>
      <c r="M2109" s="12">
        <v>14</v>
      </c>
      <c r="N2109" s="12">
        <v>5</v>
      </c>
      <c r="O2109" s="12">
        <v>56</v>
      </c>
      <c r="P2109" s="12">
        <v>84</v>
      </c>
    </row>
    <row r="2110" spans="1:16" x14ac:dyDescent="0.2">
      <c r="A2110" s="12" t="s">
        <v>106</v>
      </c>
      <c r="B2110" s="12">
        <v>2014</v>
      </c>
      <c r="C2110" s="12" t="s">
        <v>165</v>
      </c>
      <c r="D2110" s="12" t="s">
        <v>157</v>
      </c>
      <c r="E2110" s="12">
        <v>127</v>
      </c>
      <c r="F2110" s="12">
        <v>450</v>
      </c>
      <c r="G2110" s="12">
        <v>65</v>
      </c>
      <c r="H2110" s="12">
        <v>88</v>
      </c>
      <c r="I2110" s="12">
        <v>16</v>
      </c>
      <c r="J2110" s="12">
        <v>0</v>
      </c>
      <c r="K2110" s="12">
        <v>26</v>
      </c>
      <c r="L2110" s="12">
        <v>72</v>
      </c>
      <c r="M2110" s="12">
        <v>2</v>
      </c>
      <c r="N2110" s="12">
        <v>1</v>
      </c>
      <c r="O2110" s="12">
        <v>60</v>
      </c>
      <c r="P2110" s="12">
        <v>173</v>
      </c>
    </row>
    <row r="2111" spans="1:16" x14ac:dyDescent="0.2">
      <c r="A2111" s="12" t="s">
        <v>1633</v>
      </c>
      <c r="B2111" s="12">
        <v>2014</v>
      </c>
      <c r="C2111" s="12" t="s">
        <v>175</v>
      </c>
      <c r="D2111" s="12" t="s">
        <v>157</v>
      </c>
      <c r="E2111" s="12">
        <v>131</v>
      </c>
      <c r="F2111" s="12">
        <v>452</v>
      </c>
      <c r="G2111" s="12">
        <v>37</v>
      </c>
      <c r="H2111" s="12">
        <v>130</v>
      </c>
      <c r="I2111" s="12">
        <v>34</v>
      </c>
      <c r="J2111" s="12">
        <v>0</v>
      </c>
      <c r="K2111" s="12">
        <v>3</v>
      </c>
      <c r="L2111" s="12">
        <v>61</v>
      </c>
      <c r="M2111" s="12">
        <v>0</v>
      </c>
      <c r="N2111" s="12">
        <v>1</v>
      </c>
      <c r="O2111" s="12">
        <v>34</v>
      </c>
      <c r="P2111" s="12">
        <v>46</v>
      </c>
    </row>
    <row r="2112" spans="1:16" x14ac:dyDescent="0.2">
      <c r="A2112" s="12" t="s">
        <v>1510</v>
      </c>
      <c r="B2112" s="12">
        <v>2014</v>
      </c>
      <c r="C2112" s="12" t="s">
        <v>184</v>
      </c>
      <c r="D2112" s="12" t="s">
        <v>157</v>
      </c>
      <c r="E2112" s="12">
        <v>123</v>
      </c>
      <c r="F2112" s="12">
        <v>455</v>
      </c>
      <c r="G2112" s="12">
        <v>58</v>
      </c>
      <c r="H2112" s="12">
        <v>110</v>
      </c>
      <c r="I2112" s="12">
        <v>19</v>
      </c>
      <c r="J2112" s="12">
        <v>1</v>
      </c>
      <c r="K2112" s="12">
        <v>13</v>
      </c>
      <c r="L2112" s="12">
        <v>40</v>
      </c>
      <c r="M2112" s="12">
        <v>3</v>
      </c>
      <c r="N2112" s="12">
        <v>4</v>
      </c>
      <c r="O2112" s="12">
        <v>58</v>
      </c>
      <c r="P2112" s="12">
        <v>131</v>
      </c>
    </row>
    <row r="2113" spans="1:16" x14ac:dyDescent="0.2">
      <c r="A2113" s="12" t="s">
        <v>1484</v>
      </c>
      <c r="B2113" s="12">
        <v>2014</v>
      </c>
      <c r="C2113" s="12" t="s">
        <v>175</v>
      </c>
      <c r="D2113" s="12" t="s">
        <v>157</v>
      </c>
      <c r="E2113" s="12">
        <v>120</v>
      </c>
      <c r="F2113" s="12">
        <v>455</v>
      </c>
      <c r="G2113" s="12">
        <v>60</v>
      </c>
      <c r="H2113" s="12">
        <v>126</v>
      </c>
      <c r="I2113" s="12">
        <v>27</v>
      </c>
      <c r="J2113" s="12">
        <v>2</v>
      </c>
      <c r="K2113" s="12">
        <v>4</v>
      </c>
      <c r="L2113" s="12">
        <v>55</v>
      </c>
      <c r="M2113" s="12">
        <v>3</v>
      </c>
      <c r="N2113" s="12">
        <v>0</v>
      </c>
      <c r="O2113" s="12">
        <v>60</v>
      </c>
      <c r="P2113" s="12">
        <v>96</v>
      </c>
    </row>
    <row r="2114" spans="1:16" x14ac:dyDescent="0.2">
      <c r="A2114" s="12" t="s">
        <v>2008</v>
      </c>
      <c r="B2114" s="12">
        <v>2014</v>
      </c>
      <c r="C2114" s="12" t="s">
        <v>165</v>
      </c>
      <c r="D2114" s="12" t="s">
        <v>157</v>
      </c>
      <c r="E2114" s="12">
        <v>137</v>
      </c>
      <c r="F2114" s="12">
        <v>455</v>
      </c>
      <c r="G2114" s="12">
        <v>48</v>
      </c>
      <c r="H2114" s="12">
        <v>95</v>
      </c>
      <c r="I2114" s="12">
        <v>18</v>
      </c>
      <c r="J2114" s="12">
        <v>0</v>
      </c>
      <c r="K2114" s="12">
        <v>16</v>
      </c>
      <c r="L2114" s="12">
        <v>45</v>
      </c>
      <c r="M2114" s="12">
        <v>2</v>
      </c>
      <c r="N2114" s="12">
        <v>0</v>
      </c>
      <c r="O2114" s="12">
        <v>13</v>
      </c>
      <c r="P2114" s="12">
        <v>122</v>
      </c>
    </row>
    <row r="2115" spans="1:16" x14ac:dyDescent="0.2">
      <c r="A2115" s="12" t="s">
        <v>1863</v>
      </c>
      <c r="B2115" s="12">
        <v>2014</v>
      </c>
      <c r="C2115" s="12" t="s">
        <v>178</v>
      </c>
      <c r="D2115" s="12" t="s">
        <v>157</v>
      </c>
      <c r="E2115" s="12">
        <v>140</v>
      </c>
      <c r="F2115" s="12">
        <v>457</v>
      </c>
      <c r="G2115" s="12">
        <v>45</v>
      </c>
      <c r="H2115" s="12">
        <v>97</v>
      </c>
      <c r="I2115" s="12">
        <v>21</v>
      </c>
      <c r="J2115" s="12">
        <v>1</v>
      </c>
      <c r="K2115" s="12">
        <v>15</v>
      </c>
      <c r="L2115" s="12">
        <v>54</v>
      </c>
      <c r="M2115" s="12">
        <v>1</v>
      </c>
      <c r="N2115" s="12">
        <v>0</v>
      </c>
      <c r="O2115" s="12">
        <v>35</v>
      </c>
      <c r="P2115" s="12">
        <v>74</v>
      </c>
    </row>
    <row r="2116" spans="1:16" x14ac:dyDescent="0.2">
      <c r="A2116" s="12" t="s">
        <v>1551</v>
      </c>
      <c r="B2116" s="12">
        <v>2014</v>
      </c>
      <c r="C2116" s="12" t="s">
        <v>182</v>
      </c>
      <c r="D2116" s="12" t="s">
        <v>157</v>
      </c>
      <c r="E2116" s="12">
        <v>134</v>
      </c>
      <c r="F2116" s="12">
        <v>461</v>
      </c>
      <c r="G2116" s="12">
        <v>64</v>
      </c>
      <c r="H2116" s="12">
        <v>130</v>
      </c>
      <c r="I2116" s="12">
        <v>27</v>
      </c>
      <c r="J2116" s="12">
        <v>2</v>
      </c>
      <c r="K2116" s="12">
        <v>8</v>
      </c>
      <c r="L2116" s="12">
        <v>51</v>
      </c>
      <c r="M2116" s="12">
        <v>36</v>
      </c>
      <c r="N2116" s="12">
        <v>11</v>
      </c>
      <c r="O2116" s="12">
        <v>22</v>
      </c>
      <c r="P2116" s="12">
        <v>75</v>
      </c>
    </row>
    <row r="2117" spans="1:16" x14ac:dyDescent="0.2">
      <c r="A2117" s="12" t="s">
        <v>1712</v>
      </c>
      <c r="B2117" s="12">
        <v>2014</v>
      </c>
      <c r="C2117" s="12" t="s">
        <v>181</v>
      </c>
      <c r="D2117" s="12" t="s">
        <v>157</v>
      </c>
      <c r="E2117" s="12">
        <v>134</v>
      </c>
      <c r="F2117" s="12">
        <v>462</v>
      </c>
      <c r="G2117" s="12">
        <v>53</v>
      </c>
      <c r="H2117" s="12">
        <v>120</v>
      </c>
      <c r="I2117" s="12">
        <v>25</v>
      </c>
      <c r="J2117" s="12">
        <v>1</v>
      </c>
      <c r="K2117" s="12">
        <v>10</v>
      </c>
      <c r="L2117" s="12">
        <v>55</v>
      </c>
      <c r="M2117" s="12">
        <v>1</v>
      </c>
      <c r="N2117" s="12">
        <v>3</v>
      </c>
      <c r="O2117" s="12">
        <v>38</v>
      </c>
      <c r="P2117" s="12">
        <v>124</v>
      </c>
    </row>
    <row r="2118" spans="1:16" x14ac:dyDescent="0.2">
      <c r="A2118" s="12" t="s">
        <v>1430</v>
      </c>
      <c r="B2118" s="12">
        <v>2014</v>
      </c>
      <c r="C2118" s="12" t="s">
        <v>179</v>
      </c>
      <c r="D2118" s="12" t="s">
        <v>161</v>
      </c>
      <c r="E2118" s="12">
        <v>121</v>
      </c>
      <c r="F2118" s="12">
        <v>462</v>
      </c>
      <c r="G2118" s="12">
        <v>44</v>
      </c>
      <c r="H2118" s="12">
        <v>123</v>
      </c>
      <c r="I2118" s="12">
        <v>25</v>
      </c>
      <c r="J2118" s="12">
        <v>0</v>
      </c>
      <c r="K2118" s="12">
        <v>8</v>
      </c>
      <c r="L2118" s="12">
        <v>51</v>
      </c>
      <c r="M2118" s="12">
        <v>2</v>
      </c>
      <c r="N2118" s="12">
        <v>3</v>
      </c>
      <c r="O2118" s="12">
        <v>23</v>
      </c>
      <c r="P2118" s="12">
        <v>74</v>
      </c>
    </row>
    <row r="2119" spans="1:16" x14ac:dyDescent="0.2">
      <c r="A2119" s="12" t="s">
        <v>1416</v>
      </c>
      <c r="B2119" s="12">
        <v>2014</v>
      </c>
      <c r="C2119" s="12" t="s">
        <v>170</v>
      </c>
      <c r="D2119" s="12" t="s">
        <v>157</v>
      </c>
      <c r="E2119" s="12">
        <v>126</v>
      </c>
      <c r="F2119" s="12">
        <v>463</v>
      </c>
      <c r="G2119" s="12">
        <v>68</v>
      </c>
      <c r="H2119" s="12">
        <v>114</v>
      </c>
      <c r="I2119" s="12">
        <v>21</v>
      </c>
      <c r="J2119" s="12">
        <v>3</v>
      </c>
      <c r="K2119" s="12">
        <v>9</v>
      </c>
      <c r="L2119" s="12">
        <v>47</v>
      </c>
      <c r="M2119" s="12">
        <v>19</v>
      </c>
      <c r="N2119" s="12">
        <v>5</v>
      </c>
      <c r="O2119" s="12">
        <v>66</v>
      </c>
      <c r="P2119" s="12">
        <v>66</v>
      </c>
    </row>
    <row r="2120" spans="1:16" x14ac:dyDescent="0.2">
      <c r="A2120" s="12" t="s">
        <v>1660</v>
      </c>
      <c r="B2120" s="12">
        <v>2014</v>
      </c>
      <c r="C2120" s="12" t="s">
        <v>156</v>
      </c>
      <c r="D2120" s="12" t="s">
        <v>157</v>
      </c>
      <c r="E2120" s="12">
        <v>130</v>
      </c>
      <c r="F2120" s="12">
        <v>464</v>
      </c>
      <c r="G2120" s="12">
        <v>50</v>
      </c>
      <c r="H2120" s="12">
        <v>131</v>
      </c>
      <c r="I2120" s="12">
        <v>31</v>
      </c>
      <c r="J2120" s="12">
        <v>5</v>
      </c>
      <c r="K2120" s="12">
        <v>7</v>
      </c>
      <c r="L2120" s="12">
        <v>57</v>
      </c>
      <c r="M2120" s="12">
        <v>0</v>
      </c>
      <c r="N2120" s="12">
        <v>4</v>
      </c>
      <c r="O2120" s="12">
        <v>36</v>
      </c>
      <c r="P2120" s="12">
        <v>78</v>
      </c>
    </row>
    <row r="2121" spans="1:16" x14ac:dyDescent="0.2">
      <c r="A2121" s="12" t="s">
        <v>1758</v>
      </c>
      <c r="B2121" s="12">
        <v>2014</v>
      </c>
      <c r="C2121" s="12" t="s">
        <v>158</v>
      </c>
      <c r="D2121" s="12" t="s">
        <v>157</v>
      </c>
      <c r="E2121" s="12">
        <v>126</v>
      </c>
      <c r="F2121" s="12">
        <v>465</v>
      </c>
      <c r="G2121" s="12">
        <v>43</v>
      </c>
      <c r="H2121" s="12">
        <v>103</v>
      </c>
      <c r="I2121" s="12">
        <v>21</v>
      </c>
      <c r="J2121" s="12">
        <v>2</v>
      </c>
      <c r="K2121" s="12">
        <v>14</v>
      </c>
      <c r="L2121" s="12">
        <v>56</v>
      </c>
      <c r="M2121" s="12">
        <v>1</v>
      </c>
      <c r="N2121" s="12">
        <v>0</v>
      </c>
      <c r="O2121" s="12">
        <v>34</v>
      </c>
      <c r="P2121" s="12">
        <v>151</v>
      </c>
    </row>
    <row r="2122" spans="1:16" x14ac:dyDescent="0.2">
      <c r="A2122" s="12" t="s">
        <v>1756</v>
      </c>
      <c r="B2122" s="12">
        <v>2014</v>
      </c>
      <c r="C2122" s="12" t="s">
        <v>178</v>
      </c>
      <c r="D2122" s="12" t="s">
        <v>157</v>
      </c>
      <c r="E2122" s="12">
        <v>133</v>
      </c>
      <c r="F2122" s="12">
        <v>471</v>
      </c>
      <c r="G2122" s="12">
        <v>55</v>
      </c>
      <c r="H2122" s="12">
        <v>142</v>
      </c>
      <c r="I2122" s="12">
        <v>29</v>
      </c>
      <c r="J2122" s="12">
        <v>4</v>
      </c>
      <c r="K2122" s="12">
        <v>5</v>
      </c>
      <c r="L2122" s="12">
        <v>53</v>
      </c>
      <c r="M2122" s="12">
        <v>28</v>
      </c>
      <c r="N2122" s="12">
        <v>5</v>
      </c>
      <c r="O2122" s="12">
        <v>24</v>
      </c>
      <c r="P2122" s="12">
        <v>108</v>
      </c>
    </row>
    <row r="2123" spans="1:16" x14ac:dyDescent="0.2">
      <c r="A2123" s="12" t="s">
        <v>1754</v>
      </c>
      <c r="B2123" s="12">
        <v>2014</v>
      </c>
      <c r="C2123" s="12" t="s">
        <v>186</v>
      </c>
      <c r="D2123" s="12" t="s">
        <v>161</v>
      </c>
      <c r="E2123" s="12">
        <v>144</v>
      </c>
      <c r="F2123" s="12">
        <v>473</v>
      </c>
      <c r="G2123" s="12">
        <v>47</v>
      </c>
      <c r="H2123" s="12">
        <v>111</v>
      </c>
      <c r="I2123" s="12">
        <v>22</v>
      </c>
      <c r="J2123" s="12">
        <v>1</v>
      </c>
      <c r="K2123" s="12">
        <v>10</v>
      </c>
      <c r="L2123" s="12">
        <v>63</v>
      </c>
      <c r="M2123" s="12">
        <v>7</v>
      </c>
      <c r="N2123" s="12">
        <v>1</v>
      </c>
      <c r="O2123" s="12">
        <v>34</v>
      </c>
      <c r="P2123" s="12">
        <v>91</v>
      </c>
    </row>
    <row r="2124" spans="1:16" x14ac:dyDescent="0.2">
      <c r="A2124" s="12" t="s">
        <v>1602</v>
      </c>
      <c r="B2124" s="12">
        <v>2014</v>
      </c>
      <c r="C2124" s="12" t="s">
        <v>167</v>
      </c>
      <c r="D2124" s="12" t="s">
        <v>157</v>
      </c>
      <c r="E2124" s="12">
        <v>137</v>
      </c>
      <c r="F2124" s="12">
        <v>476</v>
      </c>
      <c r="G2124" s="12">
        <v>33</v>
      </c>
      <c r="H2124" s="12">
        <v>123</v>
      </c>
      <c r="I2124" s="12">
        <v>18</v>
      </c>
      <c r="J2124" s="12">
        <v>0</v>
      </c>
      <c r="K2124" s="12">
        <v>7</v>
      </c>
      <c r="L2124" s="12">
        <v>39</v>
      </c>
      <c r="M2124" s="12">
        <v>1</v>
      </c>
      <c r="N2124" s="12">
        <v>1</v>
      </c>
      <c r="O2124" s="12">
        <v>43</v>
      </c>
      <c r="P2124" s="12">
        <v>60</v>
      </c>
    </row>
    <row r="2125" spans="1:16" x14ac:dyDescent="0.2">
      <c r="A2125" s="12" t="s">
        <v>115</v>
      </c>
      <c r="B2125" s="12">
        <v>2014</v>
      </c>
      <c r="C2125" s="12" t="s">
        <v>164</v>
      </c>
      <c r="D2125" s="12" t="s">
        <v>157</v>
      </c>
      <c r="E2125" s="12">
        <v>128</v>
      </c>
      <c r="F2125" s="12">
        <v>477</v>
      </c>
      <c r="G2125" s="12">
        <v>75</v>
      </c>
      <c r="H2125" s="12">
        <v>128</v>
      </c>
      <c r="I2125" s="12">
        <v>27</v>
      </c>
      <c r="J2125" s="12">
        <v>2</v>
      </c>
      <c r="K2125" s="12">
        <v>34</v>
      </c>
      <c r="L2125" s="12">
        <v>98</v>
      </c>
      <c r="M2125" s="12">
        <v>2</v>
      </c>
      <c r="N2125" s="12">
        <v>0</v>
      </c>
      <c r="O2125" s="12">
        <v>62</v>
      </c>
      <c r="P2125" s="12">
        <v>82</v>
      </c>
    </row>
    <row r="2126" spans="1:16" x14ac:dyDescent="0.2">
      <c r="A2126" s="12" t="s">
        <v>1822</v>
      </c>
      <c r="B2126" s="12">
        <v>2014</v>
      </c>
      <c r="C2126" s="12" t="s">
        <v>176</v>
      </c>
      <c r="D2126" s="12" t="s">
        <v>157</v>
      </c>
      <c r="E2126" s="12">
        <v>142</v>
      </c>
      <c r="F2126" s="12">
        <v>478</v>
      </c>
      <c r="G2126" s="12">
        <v>62</v>
      </c>
      <c r="H2126" s="12">
        <v>134</v>
      </c>
      <c r="I2126" s="12">
        <v>29</v>
      </c>
      <c r="J2126" s="12">
        <v>1</v>
      </c>
      <c r="K2126" s="12">
        <v>13</v>
      </c>
      <c r="L2126" s="12">
        <v>59</v>
      </c>
      <c r="M2126" s="12">
        <v>3</v>
      </c>
      <c r="N2126" s="12">
        <v>1</v>
      </c>
      <c r="O2126" s="12">
        <v>39</v>
      </c>
      <c r="P2126" s="12">
        <v>99</v>
      </c>
    </row>
    <row r="2127" spans="1:16" x14ac:dyDescent="0.2">
      <c r="A2127" s="12" t="s">
        <v>1692</v>
      </c>
      <c r="B2127" s="12">
        <v>2014</v>
      </c>
      <c r="C2127" s="12" t="s">
        <v>162</v>
      </c>
      <c r="D2127" s="12" t="s">
        <v>161</v>
      </c>
      <c r="E2127" s="12">
        <v>149</v>
      </c>
      <c r="F2127" s="12">
        <v>478</v>
      </c>
      <c r="G2127" s="12">
        <v>68</v>
      </c>
      <c r="H2127" s="12">
        <v>119</v>
      </c>
      <c r="I2127" s="12">
        <v>33</v>
      </c>
      <c r="J2127" s="12">
        <v>4</v>
      </c>
      <c r="K2127" s="12">
        <v>16</v>
      </c>
      <c r="L2127" s="12">
        <v>51</v>
      </c>
      <c r="M2127" s="12">
        <v>1</v>
      </c>
      <c r="N2127" s="12">
        <v>2</v>
      </c>
      <c r="O2127" s="12">
        <v>65</v>
      </c>
      <c r="P2127" s="12">
        <v>113</v>
      </c>
    </row>
    <row r="2128" spans="1:16" x14ac:dyDescent="0.2">
      <c r="A2128" s="12" t="s">
        <v>1779</v>
      </c>
      <c r="B2128" s="12">
        <v>2014</v>
      </c>
      <c r="C2128" s="12" t="s">
        <v>167</v>
      </c>
      <c r="D2128" s="12" t="s">
        <v>157</v>
      </c>
      <c r="E2128" s="12">
        <v>123</v>
      </c>
      <c r="F2128" s="12">
        <v>479</v>
      </c>
      <c r="G2128" s="12">
        <v>64</v>
      </c>
      <c r="H2128" s="12">
        <v>117</v>
      </c>
      <c r="I2128" s="12">
        <v>30</v>
      </c>
      <c r="J2128" s="12">
        <v>2</v>
      </c>
      <c r="K2128" s="12">
        <v>10</v>
      </c>
      <c r="L2128" s="12">
        <v>36</v>
      </c>
      <c r="M2128" s="12">
        <v>15</v>
      </c>
      <c r="N2128" s="12">
        <v>6</v>
      </c>
      <c r="O2128" s="12">
        <v>47</v>
      </c>
      <c r="P2128" s="12">
        <v>108</v>
      </c>
    </row>
    <row r="2129" spans="1:16" x14ac:dyDescent="0.2">
      <c r="A2129" s="12" t="s">
        <v>1488</v>
      </c>
      <c r="B2129" s="12">
        <v>2014</v>
      </c>
      <c r="C2129" s="12" t="s">
        <v>164</v>
      </c>
      <c r="D2129" s="12" t="s">
        <v>157</v>
      </c>
      <c r="E2129" s="12">
        <v>139</v>
      </c>
      <c r="F2129" s="12">
        <v>481</v>
      </c>
      <c r="G2129" s="12">
        <v>40</v>
      </c>
      <c r="H2129" s="12">
        <v>132</v>
      </c>
      <c r="I2129" s="12">
        <v>22</v>
      </c>
      <c r="J2129" s="12">
        <v>0</v>
      </c>
      <c r="K2129" s="12">
        <v>12</v>
      </c>
      <c r="L2129" s="12">
        <v>69</v>
      </c>
      <c r="M2129" s="12">
        <v>3</v>
      </c>
      <c r="N2129" s="12">
        <v>0</v>
      </c>
      <c r="O2129" s="12">
        <v>32</v>
      </c>
      <c r="P2129" s="12">
        <v>76</v>
      </c>
    </row>
    <row r="2130" spans="1:16" x14ac:dyDescent="0.2">
      <c r="A2130" s="12" t="s">
        <v>1905</v>
      </c>
      <c r="B2130" s="12">
        <v>2014</v>
      </c>
      <c r="C2130" s="12" t="s">
        <v>176</v>
      </c>
      <c r="D2130" s="12" t="s">
        <v>157</v>
      </c>
      <c r="E2130" s="12">
        <v>135</v>
      </c>
      <c r="F2130" s="12">
        <v>485</v>
      </c>
      <c r="G2130" s="12">
        <v>61</v>
      </c>
      <c r="H2130" s="12">
        <v>135</v>
      </c>
      <c r="I2130" s="12">
        <v>25</v>
      </c>
      <c r="J2130" s="12">
        <v>3</v>
      </c>
      <c r="K2130" s="12">
        <v>21</v>
      </c>
      <c r="L2130" s="12">
        <v>74</v>
      </c>
      <c r="M2130" s="12">
        <v>0</v>
      </c>
      <c r="N2130" s="12">
        <v>0</v>
      </c>
      <c r="O2130" s="12">
        <v>24</v>
      </c>
      <c r="P2130" s="12">
        <v>120</v>
      </c>
    </row>
    <row r="2131" spans="1:16" x14ac:dyDescent="0.2">
      <c r="A2131" s="12" t="s">
        <v>1322</v>
      </c>
      <c r="B2131" s="12">
        <v>2014</v>
      </c>
      <c r="C2131" s="12" t="s">
        <v>156</v>
      </c>
      <c r="D2131" s="12" t="s">
        <v>157</v>
      </c>
      <c r="E2131" s="12">
        <v>123</v>
      </c>
      <c r="F2131" s="12">
        <v>486</v>
      </c>
      <c r="G2131" s="12">
        <v>76</v>
      </c>
      <c r="H2131" s="12">
        <v>146</v>
      </c>
      <c r="I2131" s="12">
        <v>26</v>
      </c>
      <c r="J2131" s="12">
        <v>10</v>
      </c>
      <c r="K2131" s="12">
        <v>1</v>
      </c>
      <c r="L2131" s="12">
        <v>35</v>
      </c>
      <c r="M2131" s="12">
        <v>15</v>
      </c>
      <c r="N2131" s="12">
        <v>9</v>
      </c>
      <c r="O2131" s="12">
        <v>43</v>
      </c>
      <c r="P2131" s="12">
        <v>83</v>
      </c>
    </row>
    <row r="2132" spans="1:16" x14ac:dyDescent="0.2">
      <c r="A2132" s="12" t="s">
        <v>1571</v>
      </c>
      <c r="B2132" s="12">
        <v>2014</v>
      </c>
      <c r="C2132" s="12" t="s">
        <v>169</v>
      </c>
      <c r="D2132" s="12" t="s">
        <v>161</v>
      </c>
      <c r="E2132" s="12">
        <v>136</v>
      </c>
      <c r="F2132" s="12">
        <v>489</v>
      </c>
      <c r="G2132" s="12">
        <v>40</v>
      </c>
      <c r="H2132" s="12">
        <v>119</v>
      </c>
      <c r="I2132" s="12">
        <v>23</v>
      </c>
      <c r="J2132" s="12">
        <v>0</v>
      </c>
      <c r="K2132" s="12">
        <v>13</v>
      </c>
      <c r="L2132" s="12">
        <v>72</v>
      </c>
      <c r="M2132" s="12">
        <v>0</v>
      </c>
      <c r="N2132" s="12">
        <v>4</v>
      </c>
      <c r="O2132" s="12">
        <v>56</v>
      </c>
      <c r="P2132" s="12">
        <v>97</v>
      </c>
    </row>
    <row r="2133" spans="1:16" x14ac:dyDescent="0.2">
      <c r="A2133" s="12" t="s">
        <v>1891</v>
      </c>
      <c r="B2133" s="12">
        <v>2014</v>
      </c>
      <c r="C2133" s="12" t="s">
        <v>178</v>
      </c>
      <c r="D2133" s="12" t="s">
        <v>157</v>
      </c>
      <c r="E2133" s="12">
        <v>132</v>
      </c>
      <c r="F2133" s="12">
        <v>491</v>
      </c>
      <c r="G2133" s="12">
        <v>63</v>
      </c>
      <c r="H2133" s="12">
        <v>140</v>
      </c>
      <c r="I2133" s="12">
        <v>22</v>
      </c>
      <c r="J2133" s="12">
        <v>6</v>
      </c>
      <c r="K2133" s="12">
        <v>1</v>
      </c>
      <c r="L2133" s="12">
        <v>43</v>
      </c>
      <c r="M2133" s="12">
        <v>17</v>
      </c>
      <c r="N2133" s="12">
        <v>8</v>
      </c>
      <c r="O2133" s="12">
        <v>43</v>
      </c>
      <c r="P2133" s="12">
        <v>49</v>
      </c>
    </row>
    <row r="2134" spans="1:16" x14ac:dyDescent="0.2">
      <c r="A2134" s="12" t="s">
        <v>1828</v>
      </c>
      <c r="B2134" s="12">
        <v>2014</v>
      </c>
      <c r="C2134" s="12" t="s">
        <v>185</v>
      </c>
      <c r="D2134" s="12" t="s">
        <v>161</v>
      </c>
      <c r="E2134" s="12">
        <v>153</v>
      </c>
      <c r="F2134" s="12">
        <v>491</v>
      </c>
      <c r="G2134" s="12">
        <v>54</v>
      </c>
      <c r="H2134" s="12">
        <v>121</v>
      </c>
      <c r="I2134" s="12">
        <v>20</v>
      </c>
      <c r="J2134" s="12">
        <v>10</v>
      </c>
      <c r="K2134" s="12">
        <v>10</v>
      </c>
      <c r="L2134" s="12">
        <v>69</v>
      </c>
      <c r="M2134" s="12">
        <v>5</v>
      </c>
      <c r="N2134" s="12">
        <v>3</v>
      </c>
      <c r="O2134" s="12">
        <v>59</v>
      </c>
      <c r="P2134" s="12">
        <v>129</v>
      </c>
    </row>
    <row r="2135" spans="1:16" x14ac:dyDescent="0.2">
      <c r="A2135" s="12" t="s">
        <v>1490</v>
      </c>
      <c r="B2135" s="12">
        <v>2014</v>
      </c>
      <c r="C2135" s="12" t="s">
        <v>184</v>
      </c>
      <c r="D2135" s="12" t="s">
        <v>157</v>
      </c>
      <c r="E2135" s="12">
        <v>131</v>
      </c>
      <c r="F2135" s="12">
        <v>492</v>
      </c>
      <c r="G2135" s="12">
        <v>54</v>
      </c>
      <c r="H2135" s="12">
        <v>138</v>
      </c>
      <c r="I2135" s="12">
        <v>30</v>
      </c>
      <c r="J2135" s="12">
        <v>8</v>
      </c>
      <c r="K2135" s="12">
        <v>4</v>
      </c>
      <c r="L2135" s="12">
        <v>54</v>
      </c>
      <c r="M2135" s="12">
        <v>17</v>
      </c>
      <c r="N2135" s="12">
        <v>9</v>
      </c>
      <c r="O2135" s="12">
        <v>23</v>
      </c>
      <c r="P2135" s="12">
        <v>93</v>
      </c>
    </row>
    <row r="2136" spans="1:16" x14ac:dyDescent="0.2">
      <c r="A2136" s="12" t="s">
        <v>1644</v>
      </c>
      <c r="B2136" s="12">
        <v>2014</v>
      </c>
      <c r="C2136" s="12" t="s">
        <v>179</v>
      </c>
      <c r="D2136" s="12" t="s">
        <v>161</v>
      </c>
      <c r="E2136" s="12">
        <v>137</v>
      </c>
      <c r="F2136" s="12">
        <v>493</v>
      </c>
      <c r="G2136" s="12">
        <v>71</v>
      </c>
      <c r="H2136" s="12">
        <v>107</v>
      </c>
      <c r="I2136" s="12">
        <v>21</v>
      </c>
      <c r="J2136" s="12">
        <v>1</v>
      </c>
      <c r="K2136" s="12">
        <v>18</v>
      </c>
      <c r="L2136" s="12">
        <v>66</v>
      </c>
      <c r="M2136" s="12">
        <v>12</v>
      </c>
      <c r="N2136" s="12">
        <v>3</v>
      </c>
      <c r="O2136" s="12">
        <v>44</v>
      </c>
      <c r="P2136" s="12">
        <v>149</v>
      </c>
    </row>
    <row r="2137" spans="1:16" x14ac:dyDescent="0.2">
      <c r="A2137" s="12" t="s">
        <v>1896</v>
      </c>
      <c r="B2137" s="12">
        <v>2014</v>
      </c>
      <c r="C2137" s="12" t="s">
        <v>181</v>
      </c>
      <c r="D2137" s="12" t="s">
        <v>157</v>
      </c>
      <c r="E2137" s="12">
        <v>127</v>
      </c>
      <c r="F2137" s="12">
        <v>493</v>
      </c>
      <c r="G2137" s="12">
        <v>90</v>
      </c>
      <c r="H2137" s="12">
        <v>134</v>
      </c>
      <c r="I2137" s="12">
        <v>31</v>
      </c>
      <c r="J2137" s="12">
        <v>3</v>
      </c>
      <c r="K2137" s="12">
        <v>17</v>
      </c>
      <c r="L2137" s="12">
        <v>58</v>
      </c>
      <c r="M2137" s="12">
        <v>5</v>
      </c>
      <c r="N2137" s="12">
        <v>3</v>
      </c>
      <c r="O2137" s="12">
        <v>38</v>
      </c>
      <c r="P2137" s="12">
        <v>104</v>
      </c>
    </row>
    <row r="2138" spans="1:16" x14ac:dyDescent="0.2">
      <c r="A2138" s="12" t="s">
        <v>1482</v>
      </c>
      <c r="B2138" s="12">
        <v>2014</v>
      </c>
      <c r="C2138" s="12" t="s">
        <v>183</v>
      </c>
      <c r="D2138" s="12" t="s">
        <v>161</v>
      </c>
      <c r="E2138" s="12">
        <v>140</v>
      </c>
      <c r="F2138" s="12">
        <v>494</v>
      </c>
      <c r="G2138" s="12">
        <v>73</v>
      </c>
      <c r="H2138" s="12">
        <v>128</v>
      </c>
      <c r="I2138" s="12">
        <v>19</v>
      </c>
      <c r="J2138" s="12">
        <v>0</v>
      </c>
      <c r="K2138" s="12">
        <v>26</v>
      </c>
      <c r="L2138" s="12">
        <v>92</v>
      </c>
      <c r="M2138" s="12">
        <v>3</v>
      </c>
      <c r="N2138" s="12">
        <v>0</v>
      </c>
      <c r="O2138" s="12">
        <v>82</v>
      </c>
      <c r="P2138" s="12">
        <v>108</v>
      </c>
    </row>
    <row r="2139" spans="1:16" x14ac:dyDescent="0.2">
      <c r="A2139" s="12" t="s">
        <v>1852</v>
      </c>
      <c r="B2139" s="12">
        <v>2014</v>
      </c>
      <c r="C2139" s="12" t="s">
        <v>188</v>
      </c>
      <c r="D2139" s="12" t="s">
        <v>161</v>
      </c>
      <c r="E2139" s="12">
        <v>149</v>
      </c>
      <c r="F2139" s="12">
        <v>494</v>
      </c>
      <c r="G2139" s="12">
        <v>59</v>
      </c>
      <c r="H2139" s="12">
        <v>132</v>
      </c>
      <c r="I2139" s="12">
        <v>15</v>
      </c>
      <c r="J2139" s="12">
        <v>5</v>
      </c>
      <c r="K2139" s="12">
        <v>5</v>
      </c>
      <c r="L2139" s="12">
        <v>42</v>
      </c>
      <c r="M2139" s="12">
        <v>10</v>
      </c>
      <c r="N2139" s="12">
        <v>10</v>
      </c>
      <c r="O2139" s="12">
        <v>33</v>
      </c>
      <c r="P2139" s="12">
        <v>97</v>
      </c>
    </row>
    <row r="2140" spans="1:16" x14ac:dyDescent="0.2">
      <c r="A2140" s="12" t="s">
        <v>1367</v>
      </c>
      <c r="B2140" s="12">
        <v>2014</v>
      </c>
      <c r="C2140" s="12" t="s">
        <v>166</v>
      </c>
      <c r="D2140" s="12" t="s">
        <v>161</v>
      </c>
      <c r="E2140" s="12">
        <v>133</v>
      </c>
      <c r="F2140" s="12">
        <v>494</v>
      </c>
      <c r="G2140" s="12">
        <v>47</v>
      </c>
      <c r="H2140" s="12">
        <v>141</v>
      </c>
      <c r="I2140" s="12">
        <v>23</v>
      </c>
      <c r="J2140" s="12">
        <v>1</v>
      </c>
      <c r="K2140" s="12">
        <v>15</v>
      </c>
      <c r="L2140" s="12">
        <v>66</v>
      </c>
      <c r="M2140" s="12">
        <v>3</v>
      </c>
      <c r="N2140" s="12">
        <v>0</v>
      </c>
      <c r="O2140" s="12">
        <v>21</v>
      </c>
      <c r="P2140" s="12">
        <v>75</v>
      </c>
    </row>
    <row r="2141" spans="1:16" x14ac:dyDescent="0.2">
      <c r="A2141" s="12" t="s">
        <v>1924</v>
      </c>
      <c r="B2141" s="12">
        <v>2014</v>
      </c>
      <c r="C2141" s="12" t="s">
        <v>174</v>
      </c>
      <c r="D2141" s="12" t="s">
        <v>161</v>
      </c>
      <c r="E2141" s="12">
        <v>135</v>
      </c>
      <c r="F2141" s="12">
        <v>495</v>
      </c>
      <c r="G2141" s="12">
        <v>73</v>
      </c>
      <c r="H2141" s="12">
        <v>144</v>
      </c>
      <c r="I2141" s="12">
        <v>29</v>
      </c>
      <c r="J2141" s="12">
        <v>6</v>
      </c>
      <c r="K2141" s="12">
        <v>13</v>
      </c>
      <c r="L2141" s="12">
        <v>56</v>
      </c>
      <c r="M2141" s="12">
        <v>30</v>
      </c>
      <c r="N2141" s="12">
        <v>11</v>
      </c>
      <c r="O2141" s="12">
        <v>33</v>
      </c>
      <c r="P2141" s="12">
        <v>131</v>
      </c>
    </row>
    <row r="2142" spans="1:16" x14ac:dyDescent="0.2">
      <c r="A2142" s="12" t="s">
        <v>1525</v>
      </c>
      <c r="B2142" s="12">
        <v>2014</v>
      </c>
      <c r="C2142" s="12" t="s">
        <v>171</v>
      </c>
      <c r="D2142" s="12" t="s">
        <v>157</v>
      </c>
      <c r="E2142" s="12">
        <v>140</v>
      </c>
      <c r="F2142" s="12">
        <v>495</v>
      </c>
      <c r="G2142" s="12">
        <v>57</v>
      </c>
      <c r="H2142" s="12">
        <v>115</v>
      </c>
      <c r="I2142" s="12">
        <v>15</v>
      </c>
      <c r="J2142" s="12">
        <v>1</v>
      </c>
      <c r="K2142" s="12">
        <v>23</v>
      </c>
      <c r="L2142" s="12">
        <v>75</v>
      </c>
      <c r="M2142" s="12">
        <v>0</v>
      </c>
      <c r="N2142" s="12">
        <v>0</v>
      </c>
      <c r="O2142" s="12">
        <v>32</v>
      </c>
      <c r="P2142" s="12">
        <v>77</v>
      </c>
    </row>
    <row r="2143" spans="1:16" x14ac:dyDescent="0.2">
      <c r="A2143" s="12" t="s">
        <v>1615</v>
      </c>
      <c r="B2143" s="12">
        <v>2014</v>
      </c>
      <c r="C2143" s="12" t="s">
        <v>163</v>
      </c>
      <c r="D2143" s="12" t="s">
        <v>161</v>
      </c>
      <c r="E2143" s="12">
        <v>146</v>
      </c>
      <c r="F2143" s="12">
        <v>496</v>
      </c>
      <c r="G2143" s="12">
        <v>59</v>
      </c>
      <c r="H2143" s="12">
        <v>122</v>
      </c>
      <c r="I2143" s="12">
        <v>33</v>
      </c>
      <c r="J2143" s="12">
        <v>2</v>
      </c>
      <c r="K2143" s="12">
        <v>15</v>
      </c>
      <c r="L2143" s="12">
        <v>53</v>
      </c>
      <c r="M2143" s="12">
        <v>0</v>
      </c>
      <c r="N2143" s="12">
        <v>1</v>
      </c>
      <c r="O2143" s="12">
        <v>46</v>
      </c>
      <c r="P2143" s="12">
        <v>116</v>
      </c>
    </row>
    <row r="2144" spans="1:16" x14ac:dyDescent="0.2">
      <c r="A2144" s="12" t="s">
        <v>1848</v>
      </c>
      <c r="B2144" s="12">
        <v>2014</v>
      </c>
      <c r="C2144" s="12" t="s">
        <v>176</v>
      </c>
      <c r="D2144" s="12" t="s">
        <v>157</v>
      </c>
      <c r="E2144" s="12">
        <v>129</v>
      </c>
      <c r="F2144" s="12">
        <v>500</v>
      </c>
      <c r="G2144" s="12">
        <v>61</v>
      </c>
      <c r="H2144" s="12">
        <v>120</v>
      </c>
      <c r="I2144" s="12">
        <v>25</v>
      </c>
      <c r="J2144" s="12">
        <v>1</v>
      </c>
      <c r="K2144" s="12">
        <v>6</v>
      </c>
      <c r="L2144" s="12">
        <v>41</v>
      </c>
      <c r="M2144" s="12">
        <v>22</v>
      </c>
      <c r="N2144" s="12">
        <v>3</v>
      </c>
      <c r="O2144" s="12">
        <v>50</v>
      </c>
      <c r="P2144" s="12">
        <v>100</v>
      </c>
    </row>
    <row r="2145" spans="1:16" x14ac:dyDescent="0.2">
      <c r="A2145" s="12" t="s">
        <v>1621</v>
      </c>
      <c r="B2145" s="12">
        <v>2014</v>
      </c>
      <c r="C2145" s="12" t="s">
        <v>170</v>
      </c>
      <c r="D2145" s="12" t="s">
        <v>157</v>
      </c>
      <c r="E2145" s="12">
        <v>147</v>
      </c>
      <c r="F2145" s="12">
        <v>500</v>
      </c>
      <c r="G2145" s="12">
        <v>70</v>
      </c>
      <c r="H2145" s="12">
        <v>117</v>
      </c>
      <c r="I2145" s="12">
        <v>23</v>
      </c>
      <c r="J2145" s="12">
        <v>2</v>
      </c>
      <c r="K2145" s="12">
        <v>25</v>
      </c>
      <c r="L2145" s="12">
        <v>81</v>
      </c>
      <c r="M2145" s="12">
        <v>1</v>
      </c>
      <c r="N2145" s="12">
        <v>0</v>
      </c>
      <c r="O2145" s="12">
        <v>67</v>
      </c>
      <c r="P2145" s="12">
        <v>153</v>
      </c>
    </row>
    <row r="2146" spans="1:16" x14ac:dyDescent="0.2">
      <c r="A2146" s="12" t="s">
        <v>1964</v>
      </c>
      <c r="B2146" s="12">
        <v>2014</v>
      </c>
      <c r="C2146" s="12" t="s">
        <v>166</v>
      </c>
      <c r="D2146" s="12" t="s">
        <v>161</v>
      </c>
      <c r="E2146" s="12">
        <v>144</v>
      </c>
      <c r="F2146" s="12">
        <v>501</v>
      </c>
      <c r="G2146" s="12">
        <v>70</v>
      </c>
      <c r="H2146" s="12">
        <v>122</v>
      </c>
      <c r="I2146" s="12">
        <v>37</v>
      </c>
      <c r="J2146" s="12">
        <v>2</v>
      </c>
      <c r="K2146" s="12">
        <v>22</v>
      </c>
      <c r="L2146" s="12">
        <v>69</v>
      </c>
      <c r="M2146" s="12">
        <v>4</v>
      </c>
      <c r="N2146" s="12">
        <v>1</v>
      </c>
      <c r="O2146" s="12">
        <v>32</v>
      </c>
      <c r="P2146" s="12">
        <v>122</v>
      </c>
    </row>
    <row r="2147" spans="1:16" x14ac:dyDescent="0.2">
      <c r="A2147" s="12" t="s">
        <v>1519</v>
      </c>
      <c r="B2147" s="12">
        <v>2014</v>
      </c>
      <c r="C2147" s="12" t="s">
        <v>169</v>
      </c>
      <c r="D2147" s="12" t="s">
        <v>161</v>
      </c>
      <c r="E2147" s="12">
        <v>133</v>
      </c>
      <c r="F2147" s="12">
        <v>501</v>
      </c>
      <c r="G2147" s="12">
        <v>52</v>
      </c>
      <c r="H2147" s="12">
        <v>122</v>
      </c>
      <c r="I2147" s="12">
        <v>26</v>
      </c>
      <c r="J2147" s="12">
        <v>3</v>
      </c>
      <c r="K2147" s="12">
        <v>10</v>
      </c>
      <c r="L2147" s="12">
        <v>60</v>
      </c>
      <c r="M2147" s="12">
        <v>4</v>
      </c>
      <c r="N2147" s="12">
        <v>3</v>
      </c>
      <c r="O2147" s="12">
        <v>28</v>
      </c>
      <c r="P2147" s="12">
        <v>92</v>
      </c>
    </row>
    <row r="2148" spans="1:16" x14ac:dyDescent="0.2">
      <c r="A2148" s="12" t="s">
        <v>1813</v>
      </c>
      <c r="B2148" s="12">
        <v>2014</v>
      </c>
      <c r="C2148" s="12" t="s">
        <v>159</v>
      </c>
      <c r="D2148" s="12" t="s">
        <v>157</v>
      </c>
      <c r="E2148" s="12">
        <v>143</v>
      </c>
      <c r="F2148" s="12">
        <v>502</v>
      </c>
      <c r="G2148" s="12">
        <v>64</v>
      </c>
      <c r="H2148" s="12">
        <v>123</v>
      </c>
      <c r="I2148" s="12">
        <v>27</v>
      </c>
      <c r="J2148" s="12">
        <v>4</v>
      </c>
      <c r="K2148" s="12">
        <v>14</v>
      </c>
      <c r="L2148" s="12">
        <v>65</v>
      </c>
      <c r="M2148" s="12">
        <v>8</v>
      </c>
      <c r="N2148" s="12">
        <v>4</v>
      </c>
      <c r="O2148" s="12">
        <v>32</v>
      </c>
      <c r="P2148" s="12">
        <v>90</v>
      </c>
    </row>
    <row r="2149" spans="1:16" x14ac:dyDescent="0.2">
      <c r="A2149" s="12" t="s">
        <v>1672</v>
      </c>
      <c r="B2149" s="12">
        <v>2014</v>
      </c>
      <c r="C2149" s="12" t="s">
        <v>170</v>
      </c>
      <c r="D2149" s="12" t="s">
        <v>157</v>
      </c>
      <c r="E2149" s="12">
        <v>136</v>
      </c>
      <c r="F2149" s="12">
        <v>502</v>
      </c>
      <c r="G2149" s="12">
        <v>59</v>
      </c>
      <c r="H2149" s="12">
        <v>125</v>
      </c>
      <c r="I2149" s="12">
        <v>29</v>
      </c>
      <c r="J2149" s="12">
        <v>3</v>
      </c>
      <c r="K2149" s="12">
        <v>6</v>
      </c>
      <c r="L2149" s="12">
        <v>50</v>
      </c>
      <c r="M2149" s="12">
        <v>0</v>
      </c>
      <c r="N2149" s="12">
        <v>0</v>
      </c>
      <c r="O2149" s="12">
        <v>51</v>
      </c>
      <c r="P2149" s="12">
        <v>79</v>
      </c>
    </row>
    <row r="2150" spans="1:16" x14ac:dyDescent="0.2">
      <c r="A2150" s="12" t="s">
        <v>1453</v>
      </c>
      <c r="B2150" s="12">
        <v>2014</v>
      </c>
      <c r="C2150" s="12" t="s">
        <v>188</v>
      </c>
      <c r="D2150" s="12" t="s">
        <v>161</v>
      </c>
      <c r="E2150" s="12">
        <v>135</v>
      </c>
      <c r="F2150" s="12">
        <v>502</v>
      </c>
      <c r="G2150" s="12">
        <v>62</v>
      </c>
      <c r="H2150" s="12">
        <v>160</v>
      </c>
      <c r="I2150" s="12">
        <v>32</v>
      </c>
      <c r="J2150" s="12">
        <v>3</v>
      </c>
      <c r="K2150" s="12">
        <v>17</v>
      </c>
      <c r="L2150" s="12">
        <v>82</v>
      </c>
      <c r="M2150" s="12">
        <v>0</v>
      </c>
      <c r="N2150" s="12">
        <v>3</v>
      </c>
      <c r="O2150" s="12">
        <v>34</v>
      </c>
      <c r="P2150" s="12">
        <v>60</v>
      </c>
    </row>
    <row r="2151" spans="1:16" x14ac:dyDescent="0.2">
      <c r="A2151" s="12" t="s">
        <v>1846</v>
      </c>
      <c r="B2151" s="12">
        <v>2014</v>
      </c>
      <c r="C2151" s="12" t="s">
        <v>178</v>
      </c>
      <c r="D2151" s="12" t="s">
        <v>157</v>
      </c>
      <c r="E2151" s="12">
        <v>131</v>
      </c>
      <c r="F2151" s="12">
        <v>503</v>
      </c>
      <c r="G2151" s="12">
        <v>54</v>
      </c>
      <c r="H2151" s="12">
        <v>136</v>
      </c>
      <c r="I2151" s="12">
        <v>35</v>
      </c>
      <c r="J2151" s="12">
        <v>1</v>
      </c>
      <c r="K2151" s="12">
        <v>9</v>
      </c>
      <c r="L2151" s="12">
        <v>58</v>
      </c>
      <c r="M2151" s="12">
        <v>4</v>
      </c>
      <c r="N2151" s="12">
        <v>2</v>
      </c>
      <c r="O2151" s="12">
        <v>35</v>
      </c>
      <c r="P2151" s="12">
        <v>93</v>
      </c>
    </row>
    <row r="2152" spans="1:16" x14ac:dyDescent="0.2">
      <c r="A2152" s="12" t="s">
        <v>1827</v>
      </c>
      <c r="B2152" s="12">
        <v>2014</v>
      </c>
      <c r="C2152" s="12" t="s">
        <v>179</v>
      </c>
      <c r="D2152" s="12" t="s">
        <v>161</v>
      </c>
      <c r="E2152" s="12">
        <v>147</v>
      </c>
      <c r="F2152" s="12">
        <v>506</v>
      </c>
      <c r="G2152" s="12">
        <v>48</v>
      </c>
      <c r="H2152" s="12">
        <v>112</v>
      </c>
      <c r="I2152" s="12">
        <v>18</v>
      </c>
      <c r="J2152" s="12">
        <v>5</v>
      </c>
      <c r="K2152" s="12">
        <v>4</v>
      </c>
      <c r="L2152" s="12">
        <v>38</v>
      </c>
      <c r="M2152" s="12">
        <v>7</v>
      </c>
      <c r="N2152" s="12">
        <v>0</v>
      </c>
      <c r="O2152" s="12">
        <v>25</v>
      </c>
      <c r="P2152" s="12">
        <v>79</v>
      </c>
    </row>
    <row r="2153" spans="1:16" x14ac:dyDescent="0.2">
      <c r="A2153" s="12" t="s">
        <v>1925</v>
      </c>
      <c r="B2153" s="12">
        <v>2014</v>
      </c>
      <c r="C2153" s="12" t="s">
        <v>174</v>
      </c>
      <c r="D2153" s="12" t="s">
        <v>161</v>
      </c>
      <c r="E2153" s="12">
        <v>149</v>
      </c>
      <c r="F2153" s="12">
        <v>506</v>
      </c>
      <c r="G2153" s="12">
        <v>56</v>
      </c>
      <c r="H2153" s="12">
        <v>129</v>
      </c>
      <c r="I2153" s="12">
        <v>27</v>
      </c>
      <c r="J2153" s="12">
        <v>2</v>
      </c>
      <c r="K2153" s="12">
        <v>12</v>
      </c>
      <c r="L2153" s="12">
        <v>55</v>
      </c>
      <c r="M2153" s="12">
        <v>4</v>
      </c>
      <c r="N2153" s="12">
        <v>1</v>
      </c>
      <c r="O2153" s="12">
        <v>35</v>
      </c>
      <c r="P2153" s="12">
        <v>89</v>
      </c>
    </row>
    <row r="2154" spans="1:16" x14ac:dyDescent="0.2">
      <c r="A2154" s="12" t="s">
        <v>1646</v>
      </c>
      <c r="B2154" s="12">
        <v>2014</v>
      </c>
      <c r="C2154" s="12" t="s">
        <v>158</v>
      </c>
      <c r="D2154" s="12" t="s">
        <v>157</v>
      </c>
      <c r="E2154" s="12">
        <v>145</v>
      </c>
      <c r="F2154" s="12">
        <v>507</v>
      </c>
      <c r="G2154" s="12">
        <v>68</v>
      </c>
      <c r="H2154" s="12">
        <v>115</v>
      </c>
      <c r="I2154" s="12">
        <v>21</v>
      </c>
      <c r="J2154" s="12">
        <v>1</v>
      </c>
      <c r="K2154" s="12">
        <v>37</v>
      </c>
      <c r="L2154" s="12">
        <v>88</v>
      </c>
      <c r="M2154" s="12">
        <v>5</v>
      </c>
      <c r="N2154" s="12">
        <v>2</v>
      </c>
      <c r="O2154" s="12">
        <v>56</v>
      </c>
      <c r="P2154" s="12">
        <v>182</v>
      </c>
    </row>
    <row r="2155" spans="1:16" x14ac:dyDescent="0.2">
      <c r="A2155" s="12" t="s">
        <v>1743</v>
      </c>
      <c r="B2155" s="12">
        <v>2014</v>
      </c>
      <c r="C2155" s="12" t="s">
        <v>174</v>
      </c>
      <c r="D2155" s="12" t="s">
        <v>161</v>
      </c>
      <c r="E2155" s="12">
        <v>137</v>
      </c>
      <c r="F2155" s="12">
        <v>512</v>
      </c>
      <c r="G2155" s="12">
        <v>74</v>
      </c>
      <c r="H2155" s="12">
        <v>139</v>
      </c>
      <c r="I2155" s="12">
        <v>25</v>
      </c>
      <c r="J2155" s="12">
        <v>3</v>
      </c>
      <c r="K2155" s="12">
        <v>23</v>
      </c>
      <c r="L2155" s="12">
        <v>76</v>
      </c>
      <c r="M2155" s="12">
        <v>2</v>
      </c>
      <c r="N2155" s="12">
        <v>2</v>
      </c>
      <c r="O2155" s="12">
        <v>45</v>
      </c>
      <c r="P2155" s="12">
        <v>88</v>
      </c>
    </row>
    <row r="2156" spans="1:16" x14ac:dyDescent="0.2">
      <c r="A2156" s="12" t="s">
        <v>1940</v>
      </c>
      <c r="B2156" s="12">
        <v>2014</v>
      </c>
      <c r="C2156" s="12" t="s">
        <v>166</v>
      </c>
      <c r="D2156" s="12" t="s">
        <v>161</v>
      </c>
      <c r="E2156" s="12">
        <v>146</v>
      </c>
      <c r="F2156" s="12">
        <v>513</v>
      </c>
      <c r="G2156" s="12">
        <v>61</v>
      </c>
      <c r="H2156" s="12">
        <v>126</v>
      </c>
      <c r="I2156" s="12">
        <v>14</v>
      </c>
      <c r="J2156" s="12">
        <v>6</v>
      </c>
      <c r="K2156" s="12">
        <v>5</v>
      </c>
      <c r="L2156" s="12">
        <v>31</v>
      </c>
      <c r="M2156" s="12">
        <v>20</v>
      </c>
      <c r="N2156" s="12">
        <v>9</v>
      </c>
      <c r="O2156" s="12">
        <v>28</v>
      </c>
      <c r="P2156" s="12">
        <v>70</v>
      </c>
    </row>
    <row r="2157" spans="1:16" x14ac:dyDescent="0.2">
      <c r="A2157" s="12" t="s">
        <v>1767</v>
      </c>
      <c r="B2157" s="12">
        <v>2014</v>
      </c>
      <c r="C2157" s="12" t="s">
        <v>173</v>
      </c>
      <c r="D2157" s="12" t="s">
        <v>161</v>
      </c>
      <c r="E2157" s="12">
        <v>153</v>
      </c>
      <c r="F2157" s="12">
        <v>514</v>
      </c>
      <c r="G2157" s="12">
        <v>74</v>
      </c>
      <c r="H2157" s="12">
        <v>130</v>
      </c>
      <c r="I2157" s="12">
        <v>27</v>
      </c>
      <c r="J2157" s="12">
        <v>0</v>
      </c>
      <c r="K2157" s="12">
        <v>30</v>
      </c>
      <c r="L2157" s="12">
        <v>92</v>
      </c>
      <c r="M2157" s="12">
        <v>3</v>
      </c>
      <c r="N2157" s="12">
        <v>2</v>
      </c>
      <c r="O2157" s="12">
        <v>69</v>
      </c>
      <c r="P2157" s="12">
        <v>135</v>
      </c>
    </row>
    <row r="2158" spans="1:16" x14ac:dyDescent="0.2">
      <c r="A2158" s="12" t="s">
        <v>1360</v>
      </c>
      <c r="B2158" s="12">
        <v>2014</v>
      </c>
      <c r="C2158" s="12" t="s">
        <v>168</v>
      </c>
      <c r="D2158" s="12" t="s">
        <v>157</v>
      </c>
      <c r="E2158" s="12">
        <v>142</v>
      </c>
      <c r="F2158" s="12">
        <v>518</v>
      </c>
      <c r="G2158" s="12">
        <v>59</v>
      </c>
      <c r="H2158" s="12">
        <v>136</v>
      </c>
      <c r="I2158" s="12">
        <v>27</v>
      </c>
      <c r="J2158" s="12">
        <v>0</v>
      </c>
      <c r="K2158" s="12">
        <v>35</v>
      </c>
      <c r="L2158" s="12">
        <v>104</v>
      </c>
      <c r="M2158" s="12">
        <v>0</v>
      </c>
      <c r="N2158" s="12">
        <v>0</v>
      </c>
      <c r="O2158" s="12">
        <v>75</v>
      </c>
      <c r="P2158" s="12">
        <v>95</v>
      </c>
    </row>
    <row r="2159" spans="1:16" x14ac:dyDescent="0.2">
      <c r="A2159" s="12" t="s">
        <v>1497</v>
      </c>
      <c r="B2159" s="12">
        <v>2014</v>
      </c>
      <c r="C2159" s="12" t="s">
        <v>160</v>
      </c>
      <c r="D2159" s="12" t="s">
        <v>161</v>
      </c>
      <c r="E2159" s="12">
        <v>141</v>
      </c>
      <c r="F2159" s="12">
        <v>519</v>
      </c>
      <c r="G2159" s="12">
        <v>67</v>
      </c>
      <c r="H2159" s="12">
        <v>108</v>
      </c>
      <c r="I2159" s="12">
        <v>19</v>
      </c>
      <c r="J2159" s="12">
        <v>5</v>
      </c>
      <c r="K2159" s="12">
        <v>12</v>
      </c>
      <c r="L2159" s="12">
        <v>35</v>
      </c>
      <c r="M2159" s="12">
        <v>20</v>
      </c>
      <c r="N2159" s="12">
        <v>7</v>
      </c>
      <c r="O2159" s="12">
        <v>57</v>
      </c>
      <c r="P2159" s="12">
        <v>173</v>
      </c>
    </row>
    <row r="2160" spans="1:16" x14ac:dyDescent="0.2">
      <c r="A2160" s="12" t="s">
        <v>1845</v>
      </c>
      <c r="B2160" s="12">
        <v>2014</v>
      </c>
      <c r="C2160" s="12" t="s">
        <v>174</v>
      </c>
      <c r="D2160" s="12" t="s">
        <v>161</v>
      </c>
      <c r="E2160" s="12">
        <v>143</v>
      </c>
      <c r="F2160" s="12">
        <v>520</v>
      </c>
      <c r="G2160" s="12">
        <v>77</v>
      </c>
      <c r="H2160" s="12">
        <v>164</v>
      </c>
      <c r="I2160" s="12">
        <v>38</v>
      </c>
      <c r="J2160" s="12">
        <v>7</v>
      </c>
      <c r="K2160" s="12">
        <v>13</v>
      </c>
      <c r="L2160" s="12">
        <v>52</v>
      </c>
      <c r="M2160" s="12">
        <v>18</v>
      </c>
      <c r="N2160" s="12">
        <v>7</v>
      </c>
      <c r="O2160" s="12">
        <v>22</v>
      </c>
      <c r="P2160" s="12">
        <v>81</v>
      </c>
    </row>
    <row r="2161" spans="1:16" x14ac:dyDescent="0.2">
      <c r="A2161" s="12" t="s">
        <v>1792</v>
      </c>
      <c r="B2161" s="12">
        <v>2014</v>
      </c>
      <c r="C2161" s="12" t="s">
        <v>175</v>
      </c>
      <c r="D2161" s="12" t="s">
        <v>157</v>
      </c>
      <c r="E2161" s="12">
        <v>136</v>
      </c>
      <c r="F2161" s="12">
        <v>520</v>
      </c>
      <c r="G2161" s="12">
        <v>69</v>
      </c>
      <c r="H2161" s="12">
        <v>134</v>
      </c>
      <c r="I2161" s="12">
        <v>40</v>
      </c>
      <c r="J2161" s="12">
        <v>2</v>
      </c>
      <c r="K2161" s="12">
        <v>14</v>
      </c>
      <c r="L2161" s="12">
        <v>80</v>
      </c>
      <c r="M2161" s="12">
        <v>2</v>
      </c>
      <c r="N2161" s="12">
        <v>1</v>
      </c>
      <c r="O2161" s="12">
        <v>53</v>
      </c>
      <c r="P2161" s="12">
        <v>109</v>
      </c>
    </row>
    <row r="2162" spans="1:16" x14ac:dyDescent="0.2">
      <c r="A2162" s="12" t="s">
        <v>1809</v>
      </c>
      <c r="B2162" s="12">
        <v>2014</v>
      </c>
      <c r="C2162" s="12" t="s">
        <v>156</v>
      </c>
      <c r="D2162" s="12" t="s">
        <v>157</v>
      </c>
      <c r="E2162" s="12">
        <v>145</v>
      </c>
      <c r="F2162" s="12">
        <v>523</v>
      </c>
      <c r="G2162" s="12">
        <v>65</v>
      </c>
      <c r="H2162" s="12">
        <v>121</v>
      </c>
      <c r="I2162" s="12">
        <v>22</v>
      </c>
      <c r="J2162" s="12">
        <v>3</v>
      </c>
      <c r="K2162" s="12">
        <v>21</v>
      </c>
      <c r="L2162" s="12">
        <v>58</v>
      </c>
      <c r="M2162" s="12">
        <v>0</v>
      </c>
      <c r="N2162" s="12">
        <v>1</v>
      </c>
      <c r="O2162" s="12">
        <v>32</v>
      </c>
      <c r="P2162" s="12">
        <v>122</v>
      </c>
    </row>
    <row r="2163" spans="1:16" x14ac:dyDescent="0.2">
      <c r="A2163" s="12" t="s">
        <v>1874</v>
      </c>
      <c r="B2163" s="12">
        <v>2014</v>
      </c>
      <c r="C2163" s="12" t="s">
        <v>162</v>
      </c>
      <c r="D2163" s="12" t="s">
        <v>161</v>
      </c>
      <c r="E2163" s="12">
        <v>140</v>
      </c>
      <c r="F2163" s="12">
        <v>524</v>
      </c>
      <c r="G2163" s="12">
        <v>89</v>
      </c>
      <c r="H2163" s="12">
        <v>150</v>
      </c>
      <c r="I2163" s="12">
        <v>28</v>
      </c>
      <c r="J2163" s="12">
        <v>1</v>
      </c>
      <c r="K2163" s="12">
        <v>32</v>
      </c>
      <c r="L2163" s="12">
        <v>78</v>
      </c>
      <c r="M2163" s="12">
        <v>5</v>
      </c>
      <c r="N2163" s="12">
        <v>4</v>
      </c>
      <c r="O2163" s="12">
        <v>73</v>
      </c>
      <c r="P2163" s="12">
        <v>116</v>
      </c>
    </row>
    <row r="2164" spans="1:16" x14ac:dyDescent="0.2">
      <c r="A2164" s="12" t="s">
        <v>1890</v>
      </c>
      <c r="B2164" s="12">
        <v>2014</v>
      </c>
      <c r="C2164" s="12" t="s">
        <v>180</v>
      </c>
      <c r="D2164" s="12" t="s">
        <v>161</v>
      </c>
      <c r="E2164" s="12">
        <v>142</v>
      </c>
      <c r="F2164" s="12">
        <v>527</v>
      </c>
      <c r="G2164" s="12">
        <v>55</v>
      </c>
      <c r="H2164" s="12">
        <v>152</v>
      </c>
      <c r="I2164" s="12">
        <v>34</v>
      </c>
      <c r="J2164" s="12">
        <v>5</v>
      </c>
      <c r="K2164" s="12">
        <v>15</v>
      </c>
      <c r="L2164" s="12">
        <v>68</v>
      </c>
      <c r="M2164" s="12">
        <v>3</v>
      </c>
      <c r="N2164" s="12">
        <v>2</v>
      </c>
      <c r="O2164" s="12">
        <v>26</v>
      </c>
      <c r="P2164" s="12">
        <v>114</v>
      </c>
    </row>
    <row r="2165" spans="1:16" x14ac:dyDescent="0.2">
      <c r="A2165" s="12" t="s">
        <v>1759</v>
      </c>
      <c r="B2165" s="12">
        <v>2014</v>
      </c>
      <c r="C2165" s="12" t="s">
        <v>162</v>
      </c>
      <c r="D2165" s="12" t="s">
        <v>161</v>
      </c>
      <c r="E2165" s="12">
        <v>134</v>
      </c>
      <c r="F2165" s="12">
        <v>528</v>
      </c>
      <c r="G2165" s="12">
        <v>58</v>
      </c>
      <c r="H2165" s="12">
        <v>154</v>
      </c>
      <c r="I2165" s="12">
        <v>33</v>
      </c>
      <c r="J2165" s="12">
        <v>1</v>
      </c>
      <c r="K2165" s="12">
        <v>14</v>
      </c>
      <c r="L2165" s="12">
        <v>65</v>
      </c>
      <c r="M2165" s="12">
        <v>4</v>
      </c>
      <c r="N2165" s="12">
        <v>4</v>
      </c>
      <c r="O2165" s="12">
        <v>35</v>
      </c>
      <c r="P2165" s="12">
        <v>100</v>
      </c>
    </row>
    <row r="2166" spans="1:16" x14ac:dyDescent="0.2">
      <c r="A2166" s="12" t="s">
        <v>1423</v>
      </c>
      <c r="B2166" s="12">
        <v>2014</v>
      </c>
      <c r="C2166" s="12" t="s">
        <v>178</v>
      </c>
      <c r="D2166" s="12" t="s">
        <v>157</v>
      </c>
      <c r="E2166" s="12">
        <v>135</v>
      </c>
      <c r="F2166" s="12">
        <v>528</v>
      </c>
      <c r="G2166" s="12">
        <v>50</v>
      </c>
      <c r="H2166" s="12">
        <v>133</v>
      </c>
      <c r="I2166" s="12">
        <v>21</v>
      </c>
      <c r="J2166" s="12">
        <v>3</v>
      </c>
      <c r="K2166" s="12">
        <v>6</v>
      </c>
      <c r="L2166" s="12">
        <v>66</v>
      </c>
      <c r="M2166" s="12">
        <v>9</v>
      </c>
      <c r="N2166" s="12">
        <v>3</v>
      </c>
      <c r="O2166" s="12">
        <v>33</v>
      </c>
      <c r="P2166" s="12">
        <v>68</v>
      </c>
    </row>
    <row r="2167" spans="1:16" x14ac:dyDescent="0.2">
      <c r="A2167" s="12" t="s">
        <v>1517</v>
      </c>
      <c r="B2167" s="12">
        <v>2014</v>
      </c>
      <c r="C2167" s="12" t="s">
        <v>165</v>
      </c>
      <c r="D2167" s="12" t="s">
        <v>157</v>
      </c>
      <c r="E2167" s="12">
        <v>141</v>
      </c>
      <c r="F2167" s="12">
        <v>529</v>
      </c>
      <c r="G2167" s="12">
        <v>56</v>
      </c>
      <c r="H2167" s="12">
        <v>142</v>
      </c>
      <c r="I2167" s="12">
        <v>28</v>
      </c>
      <c r="J2167" s="12">
        <v>0</v>
      </c>
      <c r="K2167" s="12">
        <v>9</v>
      </c>
      <c r="L2167" s="12">
        <v>52</v>
      </c>
      <c r="M2167" s="12">
        <v>0</v>
      </c>
      <c r="N2167" s="12">
        <v>0</v>
      </c>
      <c r="O2167" s="12">
        <v>29</v>
      </c>
      <c r="P2167" s="12">
        <v>104</v>
      </c>
    </row>
    <row r="2168" spans="1:16" x14ac:dyDescent="0.2">
      <c r="A2168" s="12" t="s">
        <v>1547</v>
      </c>
      <c r="B2168" s="12">
        <v>2014</v>
      </c>
      <c r="C2168" s="12" t="s">
        <v>166</v>
      </c>
      <c r="D2168" s="12" t="s">
        <v>161</v>
      </c>
      <c r="E2168" s="12">
        <v>135</v>
      </c>
      <c r="F2168" s="12">
        <v>530</v>
      </c>
      <c r="G2168" s="12">
        <v>68</v>
      </c>
      <c r="H2168" s="12">
        <v>141</v>
      </c>
      <c r="I2168" s="12">
        <v>30</v>
      </c>
      <c r="J2168" s="12">
        <v>6</v>
      </c>
      <c r="K2168" s="12">
        <v>19</v>
      </c>
      <c r="L2168" s="12">
        <v>81</v>
      </c>
      <c r="M2168" s="12">
        <v>11</v>
      </c>
      <c r="N2168" s="12">
        <v>5</v>
      </c>
      <c r="O2168" s="12">
        <v>41</v>
      </c>
      <c r="P2168" s="12">
        <v>113</v>
      </c>
    </row>
    <row r="2169" spans="1:16" x14ac:dyDescent="0.2">
      <c r="A2169" s="12" t="s">
        <v>1960</v>
      </c>
      <c r="B2169" s="12">
        <v>2014</v>
      </c>
      <c r="C2169" s="12" t="s">
        <v>182</v>
      </c>
      <c r="D2169" s="12" t="s">
        <v>157</v>
      </c>
      <c r="E2169" s="12">
        <v>148</v>
      </c>
      <c r="F2169" s="12">
        <v>533</v>
      </c>
      <c r="G2169" s="12">
        <v>50</v>
      </c>
      <c r="H2169" s="12">
        <v>138</v>
      </c>
      <c r="I2169" s="12">
        <v>31</v>
      </c>
      <c r="J2169" s="12">
        <v>4</v>
      </c>
      <c r="K2169" s="12">
        <v>11</v>
      </c>
      <c r="L2169" s="12">
        <v>66</v>
      </c>
      <c r="M2169" s="12">
        <v>2</v>
      </c>
      <c r="N2169" s="12">
        <v>2</v>
      </c>
      <c r="O2169" s="12">
        <v>36</v>
      </c>
      <c r="P2169" s="12">
        <v>140</v>
      </c>
    </row>
    <row r="2170" spans="1:16" x14ac:dyDescent="0.2">
      <c r="A2170" s="12" t="s">
        <v>1858</v>
      </c>
      <c r="B2170" s="12">
        <v>2014</v>
      </c>
      <c r="C2170" s="12" t="s">
        <v>184</v>
      </c>
      <c r="D2170" s="12" t="s">
        <v>157</v>
      </c>
      <c r="E2170" s="12">
        <v>155</v>
      </c>
      <c r="F2170" s="12">
        <v>533</v>
      </c>
      <c r="G2170" s="12">
        <v>68</v>
      </c>
      <c r="H2170" s="12">
        <v>146</v>
      </c>
      <c r="I2170" s="12">
        <v>13</v>
      </c>
      <c r="J2170" s="12">
        <v>7</v>
      </c>
      <c r="K2170" s="12">
        <v>7</v>
      </c>
      <c r="L2170" s="12">
        <v>40</v>
      </c>
      <c r="M2170" s="12">
        <v>31</v>
      </c>
      <c r="N2170" s="12">
        <v>12</v>
      </c>
      <c r="O2170" s="12">
        <v>39</v>
      </c>
      <c r="P2170" s="12">
        <v>114</v>
      </c>
    </row>
    <row r="2171" spans="1:16" x14ac:dyDescent="0.2">
      <c r="A2171" s="12" t="s">
        <v>1438</v>
      </c>
      <c r="B2171" s="12">
        <v>2014</v>
      </c>
      <c r="C2171" s="12" t="s">
        <v>183</v>
      </c>
      <c r="D2171" s="12" t="s">
        <v>161</v>
      </c>
      <c r="E2171" s="12">
        <v>147</v>
      </c>
      <c r="F2171" s="12">
        <v>534</v>
      </c>
      <c r="G2171" s="12">
        <v>85</v>
      </c>
      <c r="H2171" s="12">
        <v>156</v>
      </c>
      <c r="I2171" s="12">
        <v>37</v>
      </c>
      <c r="J2171" s="12">
        <v>1</v>
      </c>
      <c r="K2171" s="12">
        <v>16</v>
      </c>
      <c r="L2171" s="12">
        <v>82</v>
      </c>
      <c r="M2171" s="12">
        <v>9</v>
      </c>
      <c r="N2171" s="12">
        <v>1</v>
      </c>
      <c r="O2171" s="12">
        <v>83</v>
      </c>
      <c r="P2171" s="12">
        <v>113</v>
      </c>
    </row>
    <row r="2172" spans="1:16" x14ac:dyDescent="0.2">
      <c r="A2172" s="12" t="s">
        <v>1500</v>
      </c>
      <c r="B2172" s="12">
        <v>2014</v>
      </c>
      <c r="C2172" s="12" t="s">
        <v>173</v>
      </c>
      <c r="D2172" s="12" t="s">
        <v>161</v>
      </c>
      <c r="E2172" s="12">
        <v>134</v>
      </c>
      <c r="F2172" s="12">
        <v>535</v>
      </c>
      <c r="G2172" s="12">
        <v>54</v>
      </c>
      <c r="H2172" s="12">
        <v>144</v>
      </c>
      <c r="I2172" s="12">
        <v>30</v>
      </c>
      <c r="J2172" s="12">
        <v>1</v>
      </c>
      <c r="K2172" s="12">
        <v>8</v>
      </c>
      <c r="L2172" s="12">
        <v>63</v>
      </c>
      <c r="M2172" s="12">
        <v>8</v>
      </c>
      <c r="N2172" s="12">
        <v>5</v>
      </c>
      <c r="O2172" s="12">
        <v>42</v>
      </c>
      <c r="P2172" s="12">
        <v>113</v>
      </c>
    </row>
    <row r="2173" spans="1:16" x14ac:dyDescent="0.2">
      <c r="A2173" s="12" t="s">
        <v>1911</v>
      </c>
      <c r="B2173" s="12">
        <v>2014</v>
      </c>
      <c r="C2173" s="12" t="s">
        <v>163</v>
      </c>
      <c r="D2173" s="12" t="s">
        <v>161</v>
      </c>
      <c r="E2173" s="12">
        <v>146</v>
      </c>
      <c r="F2173" s="12">
        <v>536</v>
      </c>
      <c r="G2173" s="12">
        <v>53</v>
      </c>
      <c r="H2173" s="12">
        <v>148</v>
      </c>
      <c r="I2173" s="12">
        <v>20</v>
      </c>
      <c r="J2173" s="12">
        <v>10</v>
      </c>
      <c r="K2173" s="12">
        <v>1</v>
      </c>
      <c r="L2173" s="12">
        <v>34</v>
      </c>
      <c r="M2173" s="12">
        <v>7</v>
      </c>
      <c r="N2173" s="12">
        <v>5</v>
      </c>
      <c r="O2173" s="12">
        <v>26</v>
      </c>
      <c r="P2173" s="12">
        <v>86</v>
      </c>
    </row>
    <row r="2174" spans="1:16" x14ac:dyDescent="0.2">
      <c r="A2174" s="12" t="s">
        <v>1957</v>
      </c>
      <c r="B2174" s="12">
        <v>2014</v>
      </c>
      <c r="C2174" s="12" t="s">
        <v>168</v>
      </c>
      <c r="D2174" s="12" t="s">
        <v>157</v>
      </c>
      <c r="E2174" s="12">
        <v>144</v>
      </c>
      <c r="F2174" s="12">
        <v>538</v>
      </c>
      <c r="G2174" s="12">
        <v>60</v>
      </c>
      <c r="H2174" s="12">
        <v>129</v>
      </c>
      <c r="I2174" s="12">
        <v>28</v>
      </c>
      <c r="J2174" s="12">
        <v>1</v>
      </c>
      <c r="K2174" s="12">
        <v>12</v>
      </c>
      <c r="L2174" s="12">
        <v>46</v>
      </c>
      <c r="M2174" s="12">
        <v>2</v>
      </c>
      <c r="N2174" s="12">
        <v>3</v>
      </c>
      <c r="O2174" s="12">
        <v>39</v>
      </c>
      <c r="P2174" s="12">
        <v>138</v>
      </c>
    </row>
    <row r="2175" spans="1:16" x14ac:dyDescent="0.2">
      <c r="A2175" s="12" t="s">
        <v>1373</v>
      </c>
      <c r="B2175" s="12">
        <v>2014</v>
      </c>
      <c r="C2175" s="12" t="s">
        <v>186</v>
      </c>
      <c r="D2175" s="12" t="s">
        <v>161</v>
      </c>
      <c r="E2175" s="12">
        <v>138</v>
      </c>
      <c r="F2175" s="12">
        <v>538</v>
      </c>
      <c r="G2175" s="12">
        <v>78</v>
      </c>
      <c r="H2175" s="12">
        <v>131</v>
      </c>
      <c r="I2175" s="12">
        <v>22</v>
      </c>
      <c r="J2175" s="12">
        <v>4</v>
      </c>
      <c r="K2175" s="12">
        <v>17</v>
      </c>
      <c r="L2175" s="12">
        <v>55</v>
      </c>
      <c r="M2175" s="12">
        <v>28</v>
      </c>
      <c r="N2175" s="12">
        <v>6</v>
      </c>
      <c r="O2175" s="12">
        <v>64</v>
      </c>
      <c r="P2175" s="12">
        <v>100</v>
      </c>
    </row>
    <row r="2176" spans="1:16" x14ac:dyDescent="0.2">
      <c r="A2176" s="12" t="s">
        <v>1802</v>
      </c>
      <c r="B2176" s="12">
        <v>2014</v>
      </c>
      <c r="C2176" s="12" t="s">
        <v>163</v>
      </c>
      <c r="D2176" s="12" t="s">
        <v>161</v>
      </c>
      <c r="E2176" s="12">
        <v>145</v>
      </c>
      <c r="F2176" s="12">
        <v>539</v>
      </c>
      <c r="G2176" s="12">
        <v>89</v>
      </c>
      <c r="H2176" s="12">
        <v>155</v>
      </c>
      <c r="I2176" s="12">
        <v>31</v>
      </c>
      <c r="J2176" s="12">
        <v>1</v>
      </c>
      <c r="K2176" s="12">
        <v>37</v>
      </c>
      <c r="L2176" s="12">
        <v>105</v>
      </c>
      <c r="M2176" s="12">
        <v>13</v>
      </c>
      <c r="N2176" s="12">
        <v>1</v>
      </c>
      <c r="O2176" s="12">
        <v>94</v>
      </c>
      <c r="P2176" s="12">
        <v>170</v>
      </c>
    </row>
    <row r="2177" spans="1:16" x14ac:dyDescent="0.2">
      <c r="A2177" s="12" t="s">
        <v>1942</v>
      </c>
      <c r="B2177" s="12">
        <v>2014</v>
      </c>
      <c r="C2177" s="12" t="s">
        <v>160</v>
      </c>
      <c r="D2177" s="12" t="s">
        <v>161</v>
      </c>
      <c r="E2177" s="12">
        <v>146</v>
      </c>
      <c r="F2177" s="12">
        <v>540</v>
      </c>
      <c r="G2177" s="12">
        <v>44</v>
      </c>
      <c r="H2177" s="12">
        <v>132</v>
      </c>
      <c r="I2177" s="12">
        <v>18</v>
      </c>
      <c r="J2177" s="12">
        <v>4</v>
      </c>
      <c r="K2177" s="12">
        <v>7</v>
      </c>
      <c r="L2177" s="12">
        <v>46</v>
      </c>
      <c r="M2177" s="12">
        <v>4</v>
      </c>
      <c r="N2177" s="12">
        <v>5</v>
      </c>
      <c r="O2177" s="12">
        <v>32</v>
      </c>
      <c r="P2177" s="12">
        <v>60</v>
      </c>
    </row>
    <row r="2178" spans="1:16" x14ac:dyDescent="0.2">
      <c r="A2178" s="12" t="s">
        <v>1560</v>
      </c>
      <c r="B2178" s="12">
        <v>2014</v>
      </c>
      <c r="C2178" s="12" t="s">
        <v>177</v>
      </c>
      <c r="D2178" s="12" t="s">
        <v>161</v>
      </c>
      <c r="E2178" s="12">
        <v>150</v>
      </c>
      <c r="F2178" s="12">
        <v>541</v>
      </c>
      <c r="G2178" s="12">
        <v>77</v>
      </c>
      <c r="H2178" s="12">
        <v>155</v>
      </c>
      <c r="I2178" s="12">
        <v>38</v>
      </c>
      <c r="J2178" s="12">
        <v>3</v>
      </c>
      <c r="K2178" s="12">
        <v>25</v>
      </c>
      <c r="L2178" s="12">
        <v>89</v>
      </c>
      <c r="M2178" s="12">
        <v>8</v>
      </c>
      <c r="N2178" s="12">
        <v>5</v>
      </c>
      <c r="O2178" s="12">
        <v>52</v>
      </c>
      <c r="P2178" s="12">
        <v>145</v>
      </c>
    </row>
    <row r="2179" spans="1:16" x14ac:dyDescent="0.2">
      <c r="A2179" s="12" t="s">
        <v>1798</v>
      </c>
      <c r="B2179" s="12">
        <v>2014</v>
      </c>
      <c r="C2179" s="12" t="s">
        <v>176</v>
      </c>
      <c r="D2179" s="12" t="s">
        <v>157</v>
      </c>
      <c r="E2179" s="12">
        <v>152</v>
      </c>
      <c r="F2179" s="12">
        <v>541</v>
      </c>
      <c r="G2179" s="12">
        <v>68</v>
      </c>
      <c r="H2179" s="12">
        <v>125</v>
      </c>
      <c r="I2179" s="12">
        <v>25</v>
      </c>
      <c r="J2179" s="12">
        <v>0</v>
      </c>
      <c r="K2179" s="12">
        <v>27</v>
      </c>
      <c r="L2179" s="12">
        <v>85</v>
      </c>
      <c r="M2179" s="12">
        <v>5</v>
      </c>
      <c r="N2179" s="12">
        <v>2</v>
      </c>
      <c r="O2179" s="12">
        <v>113</v>
      </c>
      <c r="P2179" s="12">
        <v>124</v>
      </c>
    </row>
    <row r="2180" spans="1:16" x14ac:dyDescent="0.2">
      <c r="A2180" s="12" t="s">
        <v>1730</v>
      </c>
      <c r="B2180" s="12">
        <v>2014</v>
      </c>
      <c r="C2180" s="12" t="s">
        <v>185</v>
      </c>
      <c r="D2180" s="12" t="s">
        <v>161</v>
      </c>
      <c r="E2180" s="12">
        <v>147</v>
      </c>
      <c r="F2180" s="12">
        <v>547</v>
      </c>
      <c r="G2180" s="12">
        <v>72</v>
      </c>
      <c r="H2180" s="12">
        <v>170</v>
      </c>
      <c r="I2180" s="12">
        <v>28</v>
      </c>
      <c r="J2180" s="12">
        <v>2</v>
      </c>
      <c r="K2180" s="12">
        <v>22</v>
      </c>
      <c r="L2180" s="12">
        <v>89</v>
      </c>
      <c r="M2180" s="12">
        <v>0</v>
      </c>
      <c r="N2180" s="12">
        <v>1</v>
      </c>
      <c r="O2180" s="12">
        <v>47</v>
      </c>
      <c r="P2180" s="12">
        <v>69</v>
      </c>
    </row>
    <row r="2181" spans="1:16" x14ac:dyDescent="0.2">
      <c r="A2181" s="12" t="s">
        <v>1725</v>
      </c>
      <c r="B2181" s="12">
        <v>2014</v>
      </c>
      <c r="C2181" s="12" t="s">
        <v>174</v>
      </c>
      <c r="D2181" s="12" t="s">
        <v>161</v>
      </c>
      <c r="E2181" s="12">
        <v>146</v>
      </c>
      <c r="F2181" s="12">
        <v>548</v>
      </c>
      <c r="G2181" s="12">
        <v>89</v>
      </c>
      <c r="H2181" s="12">
        <v>172</v>
      </c>
      <c r="I2181" s="12">
        <v>38</v>
      </c>
      <c r="J2181" s="12">
        <v>6</v>
      </c>
      <c r="K2181" s="12">
        <v>25</v>
      </c>
      <c r="L2181" s="12">
        <v>83</v>
      </c>
      <c r="M2181" s="12">
        <v>18</v>
      </c>
      <c r="N2181" s="12">
        <v>3</v>
      </c>
      <c r="O2181" s="12">
        <v>84</v>
      </c>
      <c r="P2181" s="12">
        <v>115</v>
      </c>
    </row>
    <row r="2182" spans="1:16" x14ac:dyDescent="0.2">
      <c r="A2182" s="12" t="s">
        <v>1300</v>
      </c>
      <c r="B2182" s="12">
        <v>2014</v>
      </c>
      <c r="C2182" s="12" t="s">
        <v>184</v>
      </c>
      <c r="D2182" s="12" t="s">
        <v>157</v>
      </c>
      <c r="E2182" s="12">
        <v>148</v>
      </c>
      <c r="F2182" s="12">
        <v>549</v>
      </c>
      <c r="G2182" s="12">
        <v>79</v>
      </c>
      <c r="H2182" s="12">
        <v>178</v>
      </c>
      <c r="I2182" s="12">
        <v>33</v>
      </c>
      <c r="J2182" s="12">
        <v>1</v>
      </c>
      <c r="K2182" s="12">
        <v>19</v>
      </c>
      <c r="L2182" s="12">
        <v>77</v>
      </c>
      <c r="M2182" s="12">
        <v>1</v>
      </c>
      <c r="N2182" s="12">
        <v>1</v>
      </c>
      <c r="O2182" s="12">
        <v>57</v>
      </c>
      <c r="P2182" s="12">
        <v>74</v>
      </c>
    </row>
    <row r="2183" spans="1:16" x14ac:dyDescent="0.2">
      <c r="A2183" s="12" t="s">
        <v>1596</v>
      </c>
      <c r="B2183" s="12">
        <v>2014</v>
      </c>
      <c r="C2183" s="12" t="s">
        <v>178</v>
      </c>
      <c r="D2183" s="12" t="s">
        <v>157</v>
      </c>
      <c r="E2183" s="12">
        <v>151</v>
      </c>
      <c r="F2183" s="12">
        <v>549</v>
      </c>
      <c r="G2183" s="12">
        <v>57</v>
      </c>
      <c r="H2183" s="12">
        <v>149</v>
      </c>
      <c r="I2183" s="12">
        <v>32</v>
      </c>
      <c r="J2183" s="12">
        <v>0</v>
      </c>
      <c r="K2183" s="12">
        <v>9</v>
      </c>
      <c r="L2183" s="12">
        <v>66</v>
      </c>
      <c r="M2183" s="12">
        <v>0</v>
      </c>
      <c r="N2183" s="12">
        <v>0</v>
      </c>
      <c r="O2183" s="12">
        <v>41</v>
      </c>
      <c r="P2183" s="12">
        <v>96</v>
      </c>
    </row>
    <row r="2184" spans="1:16" x14ac:dyDescent="0.2">
      <c r="A2184" s="12" t="s">
        <v>1341</v>
      </c>
      <c r="B2184" s="12">
        <v>2014</v>
      </c>
      <c r="C2184" s="12" t="s">
        <v>182</v>
      </c>
      <c r="D2184" s="12" t="s">
        <v>157</v>
      </c>
      <c r="E2184" s="12">
        <v>142</v>
      </c>
      <c r="F2184" s="12">
        <v>549</v>
      </c>
      <c r="G2184" s="12">
        <v>71</v>
      </c>
      <c r="H2184" s="12">
        <v>157</v>
      </c>
      <c r="I2184" s="12">
        <v>33</v>
      </c>
      <c r="J2184" s="12">
        <v>2</v>
      </c>
      <c r="K2184" s="12">
        <v>17</v>
      </c>
      <c r="L2184" s="12">
        <v>83</v>
      </c>
      <c r="M2184" s="12">
        <v>4</v>
      </c>
      <c r="N2184" s="12">
        <v>3</v>
      </c>
      <c r="O2184" s="12">
        <v>23</v>
      </c>
      <c r="P2184" s="12">
        <v>89</v>
      </c>
    </row>
    <row r="2185" spans="1:16" x14ac:dyDescent="0.2">
      <c r="A2185" s="12" t="s">
        <v>1577</v>
      </c>
      <c r="B2185" s="12">
        <v>2014</v>
      </c>
      <c r="C2185" s="12" t="s">
        <v>168</v>
      </c>
      <c r="D2185" s="12" t="s">
        <v>157</v>
      </c>
      <c r="E2185" s="12">
        <v>135</v>
      </c>
      <c r="F2185" s="12">
        <v>551</v>
      </c>
      <c r="G2185" s="12">
        <v>72</v>
      </c>
      <c r="H2185" s="12">
        <v>153</v>
      </c>
      <c r="I2185" s="12">
        <v>33</v>
      </c>
      <c r="J2185" s="12">
        <v>0</v>
      </c>
      <c r="K2185" s="12">
        <v>7</v>
      </c>
      <c r="L2185" s="12">
        <v>53</v>
      </c>
      <c r="M2185" s="12">
        <v>6</v>
      </c>
      <c r="N2185" s="12">
        <v>6</v>
      </c>
      <c r="O2185" s="12">
        <v>51</v>
      </c>
      <c r="P2185" s="12">
        <v>75</v>
      </c>
    </row>
    <row r="2186" spans="1:16" x14ac:dyDescent="0.2">
      <c r="A2186" s="12" t="s">
        <v>112</v>
      </c>
      <c r="B2186" s="12">
        <v>2014</v>
      </c>
      <c r="C2186" s="12" t="s">
        <v>164</v>
      </c>
      <c r="D2186" s="12" t="s">
        <v>157</v>
      </c>
      <c r="E2186" s="12">
        <v>155</v>
      </c>
      <c r="F2186" s="12">
        <v>553</v>
      </c>
      <c r="G2186" s="12">
        <v>101</v>
      </c>
      <c r="H2186" s="12">
        <v>158</v>
      </c>
      <c r="I2186" s="12">
        <v>27</v>
      </c>
      <c r="J2186" s="12">
        <v>0</v>
      </c>
      <c r="K2186" s="12">
        <v>35</v>
      </c>
      <c r="L2186" s="12">
        <v>103</v>
      </c>
      <c r="M2186" s="12">
        <v>6</v>
      </c>
      <c r="N2186" s="12">
        <v>2</v>
      </c>
      <c r="O2186" s="12">
        <v>104</v>
      </c>
      <c r="P2186" s="12">
        <v>96</v>
      </c>
    </row>
    <row r="2187" spans="1:16" x14ac:dyDescent="0.2">
      <c r="A2187" s="12" t="s">
        <v>1658</v>
      </c>
      <c r="B2187" s="12">
        <v>2014</v>
      </c>
      <c r="C2187" s="12" t="s">
        <v>171</v>
      </c>
      <c r="D2187" s="12" t="s">
        <v>157</v>
      </c>
      <c r="E2187" s="12">
        <v>148</v>
      </c>
      <c r="F2187" s="12">
        <v>555</v>
      </c>
      <c r="G2187" s="12">
        <v>87</v>
      </c>
      <c r="H2187" s="12">
        <v>142</v>
      </c>
      <c r="I2187" s="12">
        <v>25</v>
      </c>
      <c r="J2187" s="12">
        <v>8</v>
      </c>
      <c r="K2187" s="12">
        <v>17</v>
      </c>
      <c r="L2187" s="12">
        <v>58</v>
      </c>
      <c r="M2187" s="12">
        <v>21</v>
      </c>
      <c r="N2187" s="12">
        <v>5</v>
      </c>
      <c r="O2187" s="12">
        <v>56</v>
      </c>
      <c r="P2187" s="12">
        <v>134</v>
      </c>
    </row>
    <row r="2188" spans="1:16" x14ac:dyDescent="0.2">
      <c r="A2188" s="12" t="s">
        <v>2015</v>
      </c>
      <c r="B2188" s="12">
        <v>2014</v>
      </c>
      <c r="C2188" s="12" t="s">
        <v>156</v>
      </c>
      <c r="D2188" s="12" t="s">
        <v>157</v>
      </c>
      <c r="E2188" s="12">
        <v>145</v>
      </c>
      <c r="F2188" s="12">
        <v>556</v>
      </c>
      <c r="G2188" s="12">
        <v>80</v>
      </c>
      <c r="H2188" s="12">
        <v>176</v>
      </c>
      <c r="I2188" s="12">
        <v>35</v>
      </c>
      <c r="J2188" s="12">
        <v>2</v>
      </c>
      <c r="K2188" s="12">
        <v>36</v>
      </c>
      <c r="L2188" s="12">
        <v>107</v>
      </c>
      <c r="M2188" s="12">
        <v>3</v>
      </c>
      <c r="N2188" s="12">
        <v>1</v>
      </c>
      <c r="O2188" s="12">
        <v>51</v>
      </c>
      <c r="P2188" s="12">
        <v>131</v>
      </c>
    </row>
    <row r="2189" spans="1:16" x14ac:dyDescent="0.2">
      <c r="A2189" s="12" t="s">
        <v>2003</v>
      </c>
      <c r="B2189" s="12">
        <v>2014</v>
      </c>
      <c r="C2189" s="12" t="s">
        <v>177</v>
      </c>
      <c r="D2189" s="12" t="s">
        <v>161</v>
      </c>
      <c r="E2189" s="12">
        <v>148</v>
      </c>
      <c r="F2189" s="12">
        <v>558</v>
      </c>
      <c r="G2189" s="12">
        <v>92</v>
      </c>
      <c r="H2189" s="12">
        <v>165</v>
      </c>
      <c r="I2189" s="12">
        <v>37</v>
      </c>
      <c r="J2189" s="12">
        <v>9</v>
      </c>
      <c r="K2189" s="12">
        <v>16</v>
      </c>
      <c r="L2189" s="12">
        <v>69</v>
      </c>
      <c r="M2189" s="12">
        <v>11</v>
      </c>
      <c r="N2189" s="12">
        <v>7</v>
      </c>
      <c r="O2189" s="12">
        <v>67</v>
      </c>
      <c r="P2189" s="12">
        <v>124</v>
      </c>
    </row>
    <row r="2190" spans="1:16" x14ac:dyDescent="0.2">
      <c r="A2190" s="12" t="s">
        <v>1455</v>
      </c>
      <c r="B2190" s="12">
        <v>2014</v>
      </c>
      <c r="C2190" s="12" t="s">
        <v>180</v>
      </c>
      <c r="D2190" s="12" t="s">
        <v>161</v>
      </c>
      <c r="E2190" s="12">
        <v>157</v>
      </c>
      <c r="F2190" s="12">
        <v>560</v>
      </c>
      <c r="G2190" s="12">
        <v>61</v>
      </c>
      <c r="H2190" s="12">
        <v>147</v>
      </c>
      <c r="I2190" s="12">
        <v>38</v>
      </c>
      <c r="J2190" s="12">
        <v>0</v>
      </c>
      <c r="K2190" s="12">
        <v>21</v>
      </c>
      <c r="L2190" s="12">
        <v>75</v>
      </c>
      <c r="M2190" s="12">
        <v>3</v>
      </c>
      <c r="N2190" s="12">
        <v>2</v>
      </c>
      <c r="O2190" s="12">
        <v>58</v>
      </c>
      <c r="P2190" s="12">
        <v>112</v>
      </c>
    </row>
    <row r="2191" spans="1:16" x14ac:dyDescent="0.2">
      <c r="A2191" s="12" t="s">
        <v>1427</v>
      </c>
      <c r="B2191" s="12">
        <v>2014</v>
      </c>
      <c r="C2191" s="12" t="s">
        <v>182</v>
      </c>
      <c r="D2191" s="12" t="s">
        <v>157</v>
      </c>
      <c r="E2191" s="12">
        <v>151</v>
      </c>
      <c r="F2191" s="12">
        <v>561</v>
      </c>
      <c r="G2191" s="12">
        <v>87</v>
      </c>
      <c r="H2191" s="12">
        <v>188</v>
      </c>
      <c r="I2191" s="12">
        <v>33</v>
      </c>
      <c r="J2191" s="12">
        <v>0</v>
      </c>
      <c r="K2191" s="12">
        <v>32</v>
      </c>
      <c r="L2191" s="12">
        <v>103</v>
      </c>
      <c r="M2191" s="12">
        <v>3</v>
      </c>
      <c r="N2191" s="12">
        <v>2</v>
      </c>
      <c r="O2191" s="12">
        <v>70</v>
      </c>
      <c r="P2191" s="12">
        <v>42</v>
      </c>
    </row>
    <row r="2192" spans="1:16" x14ac:dyDescent="0.2">
      <c r="A2192" s="12" t="s">
        <v>1609</v>
      </c>
      <c r="B2192" s="12">
        <v>2014</v>
      </c>
      <c r="C2192" s="12" t="s">
        <v>178</v>
      </c>
      <c r="D2192" s="12" t="s">
        <v>157</v>
      </c>
      <c r="E2192" s="12">
        <v>156</v>
      </c>
      <c r="F2192" s="12">
        <v>563</v>
      </c>
      <c r="G2192" s="12">
        <v>87</v>
      </c>
      <c r="H2192" s="12">
        <v>150</v>
      </c>
      <c r="I2192" s="12">
        <v>34</v>
      </c>
      <c r="J2192" s="12">
        <v>1</v>
      </c>
      <c r="K2192" s="12">
        <v>19</v>
      </c>
      <c r="L2192" s="12">
        <v>74</v>
      </c>
      <c r="M2192" s="12">
        <v>12</v>
      </c>
      <c r="N2192" s="12">
        <v>3</v>
      </c>
      <c r="O2192" s="12">
        <v>65</v>
      </c>
      <c r="P2192" s="12">
        <v>126</v>
      </c>
    </row>
    <row r="2193" spans="1:16" x14ac:dyDescent="0.2">
      <c r="A2193" s="12" t="s">
        <v>1982</v>
      </c>
      <c r="B2193" s="12">
        <v>2014</v>
      </c>
      <c r="C2193" s="12" t="s">
        <v>179</v>
      </c>
      <c r="D2193" s="12" t="s">
        <v>161</v>
      </c>
      <c r="E2193" s="12">
        <v>152</v>
      </c>
      <c r="F2193" s="12">
        <v>563</v>
      </c>
      <c r="G2193" s="12">
        <v>72</v>
      </c>
      <c r="H2193" s="12">
        <v>141</v>
      </c>
      <c r="I2193" s="12">
        <v>25</v>
      </c>
      <c r="J2193" s="12">
        <v>8</v>
      </c>
      <c r="K2193" s="12">
        <v>6</v>
      </c>
      <c r="L2193" s="12">
        <v>48</v>
      </c>
      <c r="M2193" s="12">
        <v>56</v>
      </c>
      <c r="N2193" s="12">
        <v>23</v>
      </c>
      <c r="O2193" s="12">
        <v>34</v>
      </c>
      <c r="P2193" s="12">
        <v>117</v>
      </c>
    </row>
    <row r="2194" spans="1:16" x14ac:dyDescent="0.2">
      <c r="A2194" s="12" t="s">
        <v>1833</v>
      </c>
      <c r="B2194" s="12">
        <v>2014</v>
      </c>
      <c r="C2194" s="12" t="s">
        <v>158</v>
      </c>
      <c r="D2194" s="12" t="s">
        <v>157</v>
      </c>
      <c r="E2194" s="12">
        <v>157</v>
      </c>
      <c r="F2194" s="12">
        <v>564</v>
      </c>
      <c r="G2194" s="12">
        <v>51</v>
      </c>
      <c r="H2194" s="12">
        <v>121</v>
      </c>
      <c r="I2194" s="12">
        <v>17</v>
      </c>
      <c r="J2194" s="12">
        <v>0</v>
      </c>
      <c r="K2194" s="12">
        <v>16</v>
      </c>
      <c r="L2194" s="12">
        <v>57</v>
      </c>
      <c r="M2194" s="12">
        <v>0</v>
      </c>
      <c r="N2194" s="12">
        <v>1</v>
      </c>
      <c r="O2194" s="12">
        <v>29</v>
      </c>
      <c r="P2194" s="12">
        <v>125</v>
      </c>
    </row>
    <row r="2195" spans="1:16" x14ac:dyDescent="0.2">
      <c r="A2195" s="12" t="s">
        <v>1470</v>
      </c>
      <c r="B2195" s="12">
        <v>2014</v>
      </c>
      <c r="C2195" s="12" t="s">
        <v>173</v>
      </c>
      <c r="D2195" s="12" t="s">
        <v>161</v>
      </c>
      <c r="E2195" s="12">
        <v>155</v>
      </c>
      <c r="F2195" s="12">
        <v>564</v>
      </c>
      <c r="G2195" s="12">
        <v>73</v>
      </c>
      <c r="H2195" s="12">
        <v>128</v>
      </c>
      <c r="I2195" s="12">
        <v>27</v>
      </c>
      <c r="J2195" s="12">
        <v>2</v>
      </c>
      <c r="K2195" s="12">
        <v>20</v>
      </c>
      <c r="L2195" s="12">
        <v>66</v>
      </c>
      <c r="M2195" s="12">
        <v>8</v>
      </c>
      <c r="N2195" s="12">
        <v>2</v>
      </c>
      <c r="O2195" s="12">
        <v>79</v>
      </c>
      <c r="P2195" s="12">
        <v>141</v>
      </c>
    </row>
    <row r="2196" spans="1:16" x14ac:dyDescent="0.2">
      <c r="A2196" s="12" t="s">
        <v>1998</v>
      </c>
      <c r="B2196" s="12">
        <v>2014</v>
      </c>
      <c r="C2196" s="12" t="s">
        <v>163</v>
      </c>
      <c r="D2196" s="12" t="s">
        <v>161</v>
      </c>
      <c r="E2196" s="12">
        <v>153</v>
      </c>
      <c r="F2196" s="12">
        <v>565</v>
      </c>
      <c r="G2196" s="12">
        <v>72</v>
      </c>
      <c r="H2196" s="12">
        <v>152</v>
      </c>
      <c r="I2196" s="12">
        <v>26</v>
      </c>
      <c r="J2196" s="12">
        <v>5</v>
      </c>
      <c r="K2196" s="12">
        <v>23</v>
      </c>
      <c r="L2196" s="12">
        <v>85</v>
      </c>
      <c r="M2196" s="12">
        <v>3</v>
      </c>
      <c r="N2196" s="12">
        <v>1</v>
      </c>
      <c r="O2196" s="12">
        <v>41</v>
      </c>
      <c r="P2196" s="12">
        <v>164</v>
      </c>
    </row>
    <row r="2197" spans="1:16" x14ac:dyDescent="0.2">
      <c r="A2197" s="12" t="s">
        <v>1635</v>
      </c>
      <c r="B2197" s="12">
        <v>2014</v>
      </c>
      <c r="C2197" s="12" t="s">
        <v>160</v>
      </c>
      <c r="D2197" s="12" t="s">
        <v>161</v>
      </c>
      <c r="E2197" s="12">
        <v>154</v>
      </c>
      <c r="F2197" s="12">
        <v>566</v>
      </c>
      <c r="G2197" s="12">
        <v>77</v>
      </c>
      <c r="H2197" s="12">
        <v>153</v>
      </c>
      <c r="I2197" s="12">
        <v>34</v>
      </c>
      <c r="J2197" s="12">
        <v>2</v>
      </c>
      <c r="K2197" s="12">
        <v>29</v>
      </c>
      <c r="L2197" s="12">
        <v>102</v>
      </c>
      <c r="M2197" s="12">
        <v>8</v>
      </c>
      <c r="N2197" s="12">
        <v>4</v>
      </c>
      <c r="O2197" s="12">
        <v>60</v>
      </c>
      <c r="P2197" s="12">
        <v>171</v>
      </c>
    </row>
    <row r="2198" spans="1:16" x14ac:dyDescent="0.2">
      <c r="A2198" s="12" t="s">
        <v>1507</v>
      </c>
      <c r="B2198" s="12">
        <v>2014</v>
      </c>
      <c r="C2198" s="12" t="s">
        <v>164</v>
      </c>
      <c r="D2198" s="12" t="s">
        <v>157</v>
      </c>
      <c r="E2198" s="12">
        <v>139</v>
      </c>
      <c r="F2198" s="12">
        <v>568</v>
      </c>
      <c r="G2198" s="12">
        <v>81</v>
      </c>
      <c r="H2198" s="12">
        <v>171</v>
      </c>
      <c r="I2198" s="12">
        <v>35</v>
      </c>
      <c r="J2198" s="12">
        <v>3</v>
      </c>
      <c r="K2198" s="12">
        <v>16</v>
      </c>
      <c r="L2198" s="12">
        <v>73</v>
      </c>
      <c r="M2198" s="12">
        <v>6</v>
      </c>
      <c r="N2198" s="12">
        <v>2</v>
      </c>
      <c r="O2198" s="12">
        <v>43</v>
      </c>
      <c r="P2198" s="12">
        <v>67</v>
      </c>
    </row>
    <row r="2199" spans="1:16" x14ac:dyDescent="0.2">
      <c r="A2199" s="12" t="s">
        <v>1477</v>
      </c>
      <c r="B2199" s="12">
        <v>2014</v>
      </c>
      <c r="C2199" s="12" t="s">
        <v>186</v>
      </c>
      <c r="D2199" s="12" t="s">
        <v>161</v>
      </c>
      <c r="E2199" s="12">
        <v>153</v>
      </c>
      <c r="F2199" s="12">
        <v>569</v>
      </c>
      <c r="G2199" s="12">
        <v>65</v>
      </c>
      <c r="H2199" s="12">
        <v>127</v>
      </c>
      <c r="I2199" s="12">
        <v>18</v>
      </c>
      <c r="J2199" s="12">
        <v>1</v>
      </c>
      <c r="K2199" s="12">
        <v>23</v>
      </c>
      <c r="L2199" s="12">
        <v>95</v>
      </c>
      <c r="M2199" s="12">
        <v>0</v>
      </c>
      <c r="N2199" s="12">
        <v>0</v>
      </c>
      <c r="O2199" s="12">
        <v>67</v>
      </c>
      <c r="P2199" s="12">
        <v>190</v>
      </c>
    </row>
    <row r="2200" spans="1:16" x14ac:dyDescent="0.2">
      <c r="A2200" s="12" t="s">
        <v>1591</v>
      </c>
      <c r="B2200" s="12">
        <v>2014</v>
      </c>
      <c r="C2200" s="12" t="s">
        <v>167</v>
      </c>
      <c r="D2200" s="12" t="s">
        <v>157</v>
      </c>
      <c r="E2200" s="12">
        <v>146</v>
      </c>
      <c r="F2200" s="12">
        <v>570</v>
      </c>
      <c r="G2200" s="12">
        <v>83</v>
      </c>
      <c r="H2200" s="12">
        <v>155</v>
      </c>
      <c r="I2200" s="12">
        <v>34</v>
      </c>
      <c r="J2200" s="12">
        <v>3</v>
      </c>
      <c r="K2200" s="12">
        <v>10</v>
      </c>
      <c r="L2200" s="12">
        <v>52</v>
      </c>
      <c r="M2200" s="12">
        <v>10</v>
      </c>
      <c r="N2200" s="12">
        <v>5</v>
      </c>
      <c r="O2200" s="12">
        <v>75</v>
      </c>
      <c r="P2200" s="12">
        <v>84</v>
      </c>
    </row>
    <row r="2201" spans="1:16" x14ac:dyDescent="0.2">
      <c r="A2201" s="12" t="s">
        <v>1774</v>
      </c>
      <c r="B2201" s="12">
        <v>2014</v>
      </c>
      <c r="C2201" s="12" t="s">
        <v>160</v>
      </c>
      <c r="D2201" s="12" t="s">
        <v>161</v>
      </c>
      <c r="E2201" s="12">
        <v>149</v>
      </c>
      <c r="F2201" s="12">
        <v>573</v>
      </c>
      <c r="G2201" s="12">
        <v>74</v>
      </c>
      <c r="H2201" s="12">
        <v>155</v>
      </c>
      <c r="I2201" s="12">
        <v>26</v>
      </c>
      <c r="J2201" s="12">
        <v>3</v>
      </c>
      <c r="K2201" s="12">
        <v>11</v>
      </c>
      <c r="L2201" s="12">
        <v>58</v>
      </c>
      <c r="M2201" s="12">
        <v>20</v>
      </c>
      <c r="N2201" s="12">
        <v>4</v>
      </c>
      <c r="O2201" s="12">
        <v>67</v>
      </c>
      <c r="P2201" s="12">
        <v>98</v>
      </c>
    </row>
    <row r="2202" spans="1:16" x14ac:dyDescent="0.2">
      <c r="A2202" s="12" t="s">
        <v>1607</v>
      </c>
      <c r="B2202" s="12">
        <v>2014</v>
      </c>
      <c r="C2202" s="12" t="s">
        <v>166</v>
      </c>
      <c r="D2202" s="12" t="s">
        <v>161</v>
      </c>
      <c r="E2202" s="12">
        <v>148</v>
      </c>
      <c r="F2202" s="12">
        <v>574</v>
      </c>
      <c r="G2202" s="12">
        <v>95</v>
      </c>
      <c r="H2202" s="12">
        <v>163</v>
      </c>
      <c r="I2202" s="12">
        <v>34</v>
      </c>
      <c r="J2202" s="12">
        <v>4</v>
      </c>
      <c r="K2202" s="12">
        <v>23</v>
      </c>
      <c r="L2202" s="12">
        <v>73</v>
      </c>
      <c r="M2202" s="12">
        <v>34</v>
      </c>
      <c r="N2202" s="12">
        <v>12</v>
      </c>
      <c r="O2202" s="12">
        <v>47</v>
      </c>
      <c r="P2202" s="12">
        <v>141</v>
      </c>
    </row>
    <row r="2203" spans="1:16" x14ac:dyDescent="0.2">
      <c r="A2203" s="12" t="s">
        <v>1476</v>
      </c>
      <c r="B2203" s="12">
        <v>2014</v>
      </c>
      <c r="C2203" s="12" t="s">
        <v>180</v>
      </c>
      <c r="D2203" s="12" t="s">
        <v>161</v>
      </c>
      <c r="E2203" s="12">
        <v>156</v>
      </c>
      <c r="F2203" s="12">
        <v>574</v>
      </c>
      <c r="G2203" s="12">
        <v>83</v>
      </c>
      <c r="H2203" s="12">
        <v>156</v>
      </c>
      <c r="I2203" s="12">
        <v>37</v>
      </c>
      <c r="J2203" s="12">
        <v>0</v>
      </c>
      <c r="K2203" s="12">
        <v>20</v>
      </c>
      <c r="L2203" s="12">
        <v>90</v>
      </c>
      <c r="M2203" s="12">
        <v>4</v>
      </c>
      <c r="N2203" s="12">
        <v>1</v>
      </c>
      <c r="O2203" s="12">
        <v>74</v>
      </c>
      <c r="P2203" s="12">
        <v>100</v>
      </c>
    </row>
    <row r="2204" spans="1:16" x14ac:dyDescent="0.2">
      <c r="A2204" s="12" t="s">
        <v>1601</v>
      </c>
      <c r="B2204" s="12">
        <v>2014</v>
      </c>
      <c r="C2204" s="12" t="s">
        <v>171</v>
      </c>
      <c r="D2204" s="12" t="s">
        <v>157</v>
      </c>
      <c r="E2204" s="12">
        <v>149</v>
      </c>
      <c r="F2204" s="12">
        <v>575</v>
      </c>
      <c r="G2204" s="12">
        <v>71</v>
      </c>
      <c r="H2204" s="12">
        <v>156</v>
      </c>
      <c r="I2204" s="12">
        <v>27</v>
      </c>
      <c r="J2204" s="12">
        <v>5</v>
      </c>
      <c r="K2204" s="12">
        <v>16</v>
      </c>
      <c r="L2204" s="12">
        <v>70</v>
      </c>
      <c r="M2204" s="12">
        <v>39</v>
      </c>
      <c r="N2204" s="12">
        <v>5</v>
      </c>
      <c r="O2204" s="12">
        <v>49</v>
      </c>
      <c r="P2204" s="12">
        <v>93</v>
      </c>
    </row>
    <row r="2205" spans="1:16" x14ac:dyDescent="0.2">
      <c r="A2205" s="12" t="s">
        <v>1871</v>
      </c>
      <c r="B2205" s="12">
        <v>2014</v>
      </c>
      <c r="C2205" s="12" t="s">
        <v>178</v>
      </c>
      <c r="D2205" s="12" t="s">
        <v>157</v>
      </c>
      <c r="E2205" s="12">
        <v>150</v>
      </c>
      <c r="F2205" s="12">
        <v>578</v>
      </c>
      <c r="G2205" s="12">
        <v>57</v>
      </c>
      <c r="H2205" s="12">
        <v>150</v>
      </c>
      <c r="I2205" s="12">
        <v>28</v>
      </c>
      <c r="J2205" s="12">
        <v>2</v>
      </c>
      <c r="K2205" s="12">
        <v>17</v>
      </c>
      <c r="L2205" s="12">
        <v>70</v>
      </c>
      <c r="M2205" s="12">
        <v>1</v>
      </c>
      <c r="N2205" s="12">
        <v>0</v>
      </c>
      <c r="O2205" s="12">
        <v>22</v>
      </c>
      <c r="P2205" s="12">
        <v>85</v>
      </c>
    </row>
    <row r="2206" spans="1:16" x14ac:dyDescent="0.2">
      <c r="A2206" s="12" t="s">
        <v>1654</v>
      </c>
      <c r="B2206" s="12">
        <v>2014</v>
      </c>
      <c r="C2206" s="12" t="s">
        <v>178</v>
      </c>
      <c r="D2206" s="12" t="s">
        <v>157</v>
      </c>
      <c r="E2206" s="12">
        <v>162</v>
      </c>
      <c r="F2206" s="12">
        <v>579</v>
      </c>
      <c r="G2206" s="12">
        <v>74</v>
      </c>
      <c r="H2206" s="12">
        <v>165</v>
      </c>
      <c r="I2206" s="12">
        <v>34</v>
      </c>
      <c r="J2206" s="12">
        <v>5</v>
      </c>
      <c r="K2206" s="12">
        <v>3</v>
      </c>
      <c r="L2206" s="12">
        <v>50</v>
      </c>
      <c r="M2206" s="12">
        <v>31</v>
      </c>
      <c r="N2206" s="12">
        <v>6</v>
      </c>
      <c r="O2206" s="12">
        <v>23</v>
      </c>
      <c r="P2206" s="12">
        <v>83</v>
      </c>
    </row>
    <row r="2207" spans="1:16" x14ac:dyDescent="0.2">
      <c r="A2207" s="12" t="s">
        <v>1343</v>
      </c>
      <c r="B2207" s="12">
        <v>2014</v>
      </c>
      <c r="C2207" s="12" t="s">
        <v>171</v>
      </c>
      <c r="D2207" s="12" t="s">
        <v>157</v>
      </c>
      <c r="E2207" s="12">
        <v>145</v>
      </c>
      <c r="F2207" s="12">
        <v>581</v>
      </c>
      <c r="G2207" s="12">
        <v>47</v>
      </c>
      <c r="H2207" s="12">
        <v>149</v>
      </c>
      <c r="I2207" s="12">
        <v>19</v>
      </c>
      <c r="J2207" s="12">
        <v>1</v>
      </c>
      <c r="K2207" s="12">
        <v>4</v>
      </c>
      <c r="L2207" s="12">
        <v>50</v>
      </c>
      <c r="M2207" s="12">
        <v>10</v>
      </c>
      <c r="N2207" s="12">
        <v>2</v>
      </c>
      <c r="O2207" s="12">
        <v>35</v>
      </c>
      <c r="P2207" s="12">
        <v>87</v>
      </c>
    </row>
    <row r="2208" spans="1:16" x14ac:dyDescent="0.2">
      <c r="A2208" s="12" t="s">
        <v>1718</v>
      </c>
      <c r="B2208" s="12">
        <v>2014</v>
      </c>
      <c r="C2208" s="12" t="s">
        <v>160</v>
      </c>
      <c r="D2208" s="12" t="s">
        <v>161</v>
      </c>
      <c r="E2208" s="12">
        <v>153</v>
      </c>
      <c r="F2208" s="12">
        <v>582</v>
      </c>
      <c r="G2208" s="12">
        <v>43</v>
      </c>
      <c r="H2208" s="12">
        <v>153</v>
      </c>
      <c r="I2208" s="12">
        <v>27</v>
      </c>
      <c r="J2208" s="12">
        <v>0</v>
      </c>
      <c r="K2208" s="12">
        <v>10</v>
      </c>
      <c r="L2208" s="12">
        <v>58</v>
      </c>
      <c r="M2208" s="12">
        <v>6</v>
      </c>
      <c r="N2208" s="12">
        <v>0</v>
      </c>
      <c r="O2208" s="12">
        <v>23</v>
      </c>
      <c r="P2208" s="12">
        <v>159</v>
      </c>
    </row>
    <row r="2209" spans="1:16" x14ac:dyDescent="0.2">
      <c r="A2209" s="12" t="s">
        <v>2013</v>
      </c>
      <c r="B2209" s="12">
        <v>2014</v>
      </c>
      <c r="C2209" s="12" t="s">
        <v>163</v>
      </c>
      <c r="D2209" s="12" t="s">
        <v>161</v>
      </c>
      <c r="E2209" s="12">
        <v>144</v>
      </c>
      <c r="F2209" s="12">
        <v>582</v>
      </c>
      <c r="G2209" s="12">
        <v>94</v>
      </c>
      <c r="H2209" s="12">
        <v>165</v>
      </c>
      <c r="I2209" s="12">
        <v>30</v>
      </c>
      <c r="J2209" s="12">
        <v>6</v>
      </c>
      <c r="K2209" s="12">
        <v>9</v>
      </c>
      <c r="L2209" s="12">
        <v>54</v>
      </c>
      <c r="M2209" s="12">
        <v>21</v>
      </c>
      <c r="N2209" s="12">
        <v>7</v>
      </c>
      <c r="O2209" s="12">
        <v>70</v>
      </c>
      <c r="P2209" s="12">
        <v>137</v>
      </c>
    </row>
    <row r="2210" spans="1:16" x14ac:dyDescent="0.2">
      <c r="A2210" s="12" t="s">
        <v>1782</v>
      </c>
      <c r="B2210" s="12">
        <v>2014</v>
      </c>
      <c r="C2210" s="12" t="s">
        <v>166</v>
      </c>
      <c r="D2210" s="12" t="s">
        <v>161</v>
      </c>
      <c r="E2210" s="12">
        <v>153</v>
      </c>
      <c r="F2210" s="12">
        <v>585</v>
      </c>
      <c r="G2210" s="12">
        <v>73</v>
      </c>
      <c r="H2210" s="12">
        <v>176</v>
      </c>
      <c r="I2210" s="12">
        <v>53</v>
      </c>
      <c r="J2210" s="12">
        <v>2</v>
      </c>
      <c r="K2210" s="12">
        <v>13</v>
      </c>
      <c r="L2210" s="12">
        <v>69</v>
      </c>
      <c r="M2210" s="12">
        <v>4</v>
      </c>
      <c r="N2210" s="12">
        <v>4</v>
      </c>
      <c r="O2210" s="12">
        <v>66</v>
      </c>
      <c r="P2210" s="12">
        <v>71</v>
      </c>
    </row>
    <row r="2211" spans="1:16" x14ac:dyDescent="0.2">
      <c r="A2211" s="12" t="s">
        <v>1685</v>
      </c>
      <c r="B2211" s="12">
        <v>2014</v>
      </c>
      <c r="C2211" s="12" t="s">
        <v>185</v>
      </c>
      <c r="D2211" s="12" t="s">
        <v>161</v>
      </c>
      <c r="E2211" s="12">
        <v>157</v>
      </c>
      <c r="F2211" s="12">
        <v>588</v>
      </c>
      <c r="G2211" s="12">
        <v>68</v>
      </c>
      <c r="H2211" s="12">
        <v>164</v>
      </c>
      <c r="I2211" s="12">
        <v>26</v>
      </c>
      <c r="J2211" s="12">
        <v>3</v>
      </c>
      <c r="K2211" s="12">
        <v>16</v>
      </c>
      <c r="L2211" s="12">
        <v>73</v>
      </c>
      <c r="M2211" s="12">
        <v>0</v>
      </c>
      <c r="N2211" s="12">
        <v>0</v>
      </c>
      <c r="O2211" s="12">
        <v>39</v>
      </c>
      <c r="P2211" s="12">
        <v>85</v>
      </c>
    </row>
    <row r="2212" spans="1:16" x14ac:dyDescent="0.2">
      <c r="A2212" s="12" t="s">
        <v>1545</v>
      </c>
      <c r="B2212" s="12">
        <v>2014</v>
      </c>
      <c r="C2212" s="12" t="s">
        <v>181</v>
      </c>
      <c r="D2212" s="12" t="s">
        <v>157</v>
      </c>
      <c r="E2212" s="12">
        <v>156</v>
      </c>
      <c r="F2212" s="12">
        <v>589</v>
      </c>
      <c r="G2212" s="12">
        <v>77</v>
      </c>
      <c r="H2212" s="12">
        <v>164</v>
      </c>
      <c r="I2212" s="12">
        <v>30</v>
      </c>
      <c r="J2212" s="12">
        <v>4</v>
      </c>
      <c r="K2212" s="12">
        <v>7</v>
      </c>
      <c r="L2212" s="12">
        <v>68</v>
      </c>
      <c r="M2212" s="12">
        <v>16</v>
      </c>
      <c r="N2212" s="12">
        <v>9</v>
      </c>
      <c r="O2212" s="12">
        <v>36</v>
      </c>
      <c r="P2212" s="12">
        <v>62</v>
      </c>
    </row>
    <row r="2213" spans="1:16" x14ac:dyDescent="0.2">
      <c r="A2213" s="12" t="s">
        <v>1460</v>
      </c>
      <c r="B2213" s="12">
        <v>2014</v>
      </c>
      <c r="C2213" s="12" t="s">
        <v>186</v>
      </c>
      <c r="D2213" s="12" t="s">
        <v>161</v>
      </c>
      <c r="E2213" s="12">
        <v>155</v>
      </c>
      <c r="F2213" s="12">
        <v>589</v>
      </c>
      <c r="G2213" s="12">
        <v>74</v>
      </c>
      <c r="H2213" s="12">
        <v>159</v>
      </c>
      <c r="I2213" s="12">
        <v>36</v>
      </c>
      <c r="J2213" s="12">
        <v>6</v>
      </c>
      <c r="K2213" s="12">
        <v>11</v>
      </c>
      <c r="L2213" s="12">
        <v>78</v>
      </c>
      <c r="M2213" s="12">
        <v>10</v>
      </c>
      <c r="N2213" s="12">
        <v>1</v>
      </c>
      <c r="O2213" s="12">
        <v>53</v>
      </c>
      <c r="P2213" s="12">
        <v>85</v>
      </c>
    </row>
    <row r="2214" spans="1:16" x14ac:dyDescent="0.2">
      <c r="A2214" s="12" t="s">
        <v>1883</v>
      </c>
      <c r="B2214" s="12">
        <v>2014</v>
      </c>
      <c r="C2214" s="12" t="s">
        <v>159</v>
      </c>
      <c r="D2214" s="12" t="s">
        <v>157</v>
      </c>
      <c r="E2214" s="12">
        <v>159</v>
      </c>
      <c r="F2214" s="12">
        <v>590</v>
      </c>
      <c r="G2214" s="12">
        <v>71</v>
      </c>
      <c r="H2214" s="12">
        <v>158</v>
      </c>
      <c r="I2214" s="12">
        <v>27</v>
      </c>
      <c r="J2214" s="12">
        <v>4</v>
      </c>
      <c r="K2214" s="12">
        <v>25</v>
      </c>
      <c r="L2214" s="12">
        <v>96</v>
      </c>
      <c r="M2214" s="12">
        <v>7</v>
      </c>
      <c r="N2214" s="12">
        <v>5</v>
      </c>
      <c r="O2214" s="12">
        <v>52</v>
      </c>
      <c r="P2214" s="12">
        <v>118</v>
      </c>
    </row>
    <row r="2215" spans="1:16" x14ac:dyDescent="0.2">
      <c r="A2215" s="12" t="s">
        <v>1413</v>
      </c>
      <c r="B2215" s="12">
        <v>2014</v>
      </c>
      <c r="C2215" s="12" t="s">
        <v>186</v>
      </c>
      <c r="D2215" s="12" t="s">
        <v>161</v>
      </c>
      <c r="E2215" s="12">
        <v>154</v>
      </c>
      <c r="F2215" s="12">
        <v>591</v>
      </c>
      <c r="G2215" s="12">
        <v>71</v>
      </c>
      <c r="H2215" s="12">
        <v>156</v>
      </c>
      <c r="I2215" s="12">
        <v>28</v>
      </c>
      <c r="J2215" s="12">
        <v>2</v>
      </c>
      <c r="K2215" s="12">
        <v>25</v>
      </c>
      <c r="L2215" s="12">
        <v>85</v>
      </c>
      <c r="M2215" s="12">
        <v>3</v>
      </c>
      <c r="N2215" s="12">
        <v>2</v>
      </c>
      <c r="O2215" s="12">
        <v>35</v>
      </c>
      <c r="P2215" s="12">
        <v>185</v>
      </c>
    </row>
    <row r="2216" spans="1:16" x14ac:dyDescent="0.2">
      <c r="A2216" s="12" t="s">
        <v>1469</v>
      </c>
      <c r="B2216" s="12">
        <v>2014</v>
      </c>
      <c r="C2216" s="12" t="s">
        <v>177</v>
      </c>
      <c r="D2216" s="12" t="s">
        <v>161</v>
      </c>
      <c r="E2216" s="12">
        <v>159</v>
      </c>
      <c r="F2216" s="12">
        <v>591</v>
      </c>
      <c r="G2216" s="12">
        <v>83</v>
      </c>
      <c r="H2216" s="12">
        <v>163</v>
      </c>
      <c r="I2216" s="12">
        <v>41</v>
      </c>
      <c r="J2216" s="12">
        <v>0</v>
      </c>
      <c r="K2216" s="12">
        <v>27</v>
      </c>
      <c r="L2216" s="12">
        <v>116</v>
      </c>
      <c r="M2216" s="12">
        <v>1</v>
      </c>
      <c r="N2216" s="12">
        <v>1</v>
      </c>
      <c r="O2216" s="12">
        <v>56</v>
      </c>
      <c r="P2216" s="12">
        <v>112</v>
      </c>
    </row>
    <row r="2217" spans="1:16" x14ac:dyDescent="0.2">
      <c r="A2217" s="12" t="s">
        <v>1817</v>
      </c>
      <c r="B2217" s="12">
        <v>2014</v>
      </c>
      <c r="C2217" s="12" t="s">
        <v>188</v>
      </c>
      <c r="D2217" s="12" t="s">
        <v>161</v>
      </c>
      <c r="E2217" s="12">
        <v>154</v>
      </c>
      <c r="F2217" s="12">
        <v>593</v>
      </c>
      <c r="G2217" s="12">
        <v>82</v>
      </c>
      <c r="H2217" s="12">
        <v>171</v>
      </c>
      <c r="I2217" s="12">
        <v>27</v>
      </c>
      <c r="J2217" s="12">
        <v>3</v>
      </c>
      <c r="K2217" s="12">
        <v>19</v>
      </c>
      <c r="L2217" s="12">
        <v>72</v>
      </c>
      <c r="M2217" s="12">
        <v>28</v>
      </c>
      <c r="N2217" s="12">
        <v>10</v>
      </c>
      <c r="O2217" s="12">
        <v>31</v>
      </c>
      <c r="P2217" s="12">
        <v>96</v>
      </c>
    </row>
    <row r="2218" spans="1:16" x14ac:dyDescent="0.2">
      <c r="A2218" s="12" t="s">
        <v>1708</v>
      </c>
      <c r="B2218" s="12">
        <v>2014</v>
      </c>
      <c r="C2218" s="12" t="s">
        <v>183</v>
      </c>
      <c r="D2218" s="12" t="s">
        <v>161</v>
      </c>
      <c r="E2218" s="12">
        <v>154</v>
      </c>
      <c r="F2218" s="12">
        <v>593</v>
      </c>
      <c r="G2218" s="12">
        <v>73</v>
      </c>
      <c r="H2218" s="12">
        <v>151</v>
      </c>
      <c r="I2218" s="12">
        <v>26</v>
      </c>
      <c r="J2218" s="12">
        <v>3</v>
      </c>
      <c r="K2218" s="12">
        <v>24</v>
      </c>
      <c r="L2218" s="12">
        <v>91</v>
      </c>
      <c r="M2218" s="12">
        <v>24</v>
      </c>
      <c r="N2218" s="12">
        <v>5</v>
      </c>
      <c r="O2218" s="12">
        <v>46</v>
      </c>
      <c r="P2218" s="12">
        <v>183</v>
      </c>
    </row>
    <row r="2219" spans="1:16" x14ac:dyDescent="0.2">
      <c r="A2219" s="12" t="s">
        <v>1508</v>
      </c>
      <c r="B2219" s="12">
        <v>2014</v>
      </c>
      <c r="C2219" s="12" t="s">
        <v>159</v>
      </c>
      <c r="D2219" s="12" t="s">
        <v>157</v>
      </c>
      <c r="E2219" s="12">
        <v>157</v>
      </c>
      <c r="F2219" s="12">
        <v>595</v>
      </c>
      <c r="G2219" s="12">
        <v>77</v>
      </c>
      <c r="H2219" s="12">
        <v>187</v>
      </c>
      <c r="I2219" s="12">
        <v>37</v>
      </c>
      <c r="J2219" s="12">
        <v>2</v>
      </c>
      <c r="K2219" s="12">
        <v>14</v>
      </c>
      <c r="L2219" s="12">
        <v>82</v>
      </c>
      <c r="M2219" s="12">
        <v>10</v>
      </c>
      <c r="N2219" s="12">
        <v>3</v>
      </c>
      <c r="O2219" s="12">
        <v>61</v>
      </c>
      <c r="P2219" s="12">
        <v>68</v>
      </c>
    </row>
    <row r="2220" spans="1:16" x14ac:dyDescent="0.2">
      <c r="A2220" s="12" t="s">
        <v>1819</v>
      </c>
      <c r="B2220" s="12">
        <v>2014</v>
      </c>
      <c r="C2220" s="12" t="s">
        <v>180</v>
      </c>
      <c r="D2220" s="12" t="s">
        <v>161</v>
      </c>
      <c r="E2220" s="12">
        <v>158</v>
      </c>
      <c r="F2220" s="12">
        <v>595</v>
      </c>
      <c r="G2220" s="12">
        <v>99</v>
      </c>
      <c r="H2220" s="12">
        <v>162</v>
      </c>
      <c r="I2220" s="12">
        <v>33</v>
      </c>
      <c r="J2220" s="12">
        <v>2</v>
      </c>
      <c r="K2220" s="12">
        <v>8</v>
      </c>
      <c r="L2220" s="12">
        <v>59</v>
      </c>
      <c r="M2220" s="12">
        <v>5</v>
      </c>
      <c r="N2220" s="12">
        <v>3</v>
      </c>
      <c r="O2220" s="12">
        <v>95</v>
      </c>
      <c r="P2220" s="12">
        <v>111</v>
      </c>
    </row>
    <row r="2221" spans="1:16" x14ac:dyDescent="0.2">
      <c r="A2221" s="12" t="s">
        <v>1677</v>
      </c>
      <c r="B2221" s="12">
        <v>2014</v>
      </c>
      <c r="C2221" s="12" t="s">
        <v>173</v>
      </c>
      <c r="D2221" s="12" t="s">
        <v>161</v>
      </c>
      <c r="E2221" s="12">
        <v>143</v>
      </c>
      <c r="F2221" s="12">
        <v>596</v>
      </c>
      <c r="G2221" s="12">
        <v>79</v>
      </c>
      <c r="H2221" s="12">
        <v>172</v>
      </c>
      <c r="I2221" s="12">
        <v>37</v>
      </c>
      <c r="J2221" s="12">
        <v>2</v>
      </c>
      <c r="K2221" s="12">
        <v>9</v>
      </c>
      <c r="L2221" s="12">
        <v>57</v>
      </c>
      <c r="M2221" s="12">
        <v>13</v>
      </c>
      <c r="N2221" s="12">
        <v>5</v>
      </c>
      <c r="O2221" s="12">
        <v>39</v>
      </c>
      <c r="P2221" s="12">
        <v>86</v>
      </c>
    </row>
    <row r="2222" spans="1:16" x14ac:dyDescent="0.2">
      <c r="A2222" s="12" t="s">
        <v>1838</v>
      </c>
      <c r="B2222" s="12">
        <v>2014</v>
      </c>
      <c r="C2222" s="12" t="s">
        <v>179</v>
      </c>
      <c r="D2222" s="12" t="s">
        <v>161</v>
      </c>
      <c r="E2222" s="12">
        <v>157</v>
      </c>
      <c r="F2222" s="12">
        <v>597</v>
      </c>
      <c r="G2222" s="12">
        <v>88</v>
      </c>
      <c r="H2222" s="12">
        <v>163</v>
      </c>
      <c r="I2222" s="12">
        <v>22</v>
      </c>
      <c r="J2222" s="12">
        <v>1</v>
      </c>
      <c r="K2222" s="12">
        <v>29</v>
      </c>
      <c r="L2222" s="12">
        <v>80</v>
      </c>
      <c r="M2222" s="12">
        <v>20</v>
      </c>
      <c r="N2222" s="12">
        <v>8</v>
      </c>
      <c r="O2222" s="12">
        <v>52</v>
      </c>
      <c r="P2222" s="12">
        <v>139</v>
      </c>
    </row>
    <row r="2223" spans="1:16" x14ac:dyDescent="0.2">
      <c r="A2223" s="12" t="s">
        <v>1900</v>
      </c>
      <c r="B2223" s="12">
        <v>2014</v>
      </c>
      <c r="C2223" s="12" t="s">
        <v>175</v>
      </c>
      <c r="D2223" s="12" t="s">
        <v>157</v>
      </c>
      <c r="E2223" s="12">
        <v>156</v>
      </c>
      <c r="F2223" s="12">
        <v>598</v>
      </c>
      <c r="G2223" s="12">
        <v>112</v>
      </c>
      <c r="H2223" s="12">
        <v>145</v>
      </c>
      <c r="I2223" s="12">
        <v>33</v>
      </c>
      <c r="J2223" s="12">
        <v>1</v>
      </c>
      <c r="K2223" s="12">
        <v>23</v>
      </c>
      <c r="L2223" s="12">
        <v>71</v>
      </c>
      <c r="M2223" s="12">
        <v>21</v>
      </c>
      <c r="N2223" s="12">
        <v>7</v>
      </c>
      <c r="O2223" s="12">
        <v>89</v>
      </c>
      <c r="P2223" s="12">
        <v>129</v>
      </c>
    </row>
    <row r="2224" spans="1:16" x14ac:dyDescent="0.2">
      <c r="A2224" s="12" t="s">
        <v>1566</v>
      </c>
      <c r="B2224" s="12">
        <v>2014</v>
      </c>
      <c r="C2224" s="12" t="s">
        <v>167</v>
      </c>
      <c r="D2224" s="12" t="s">
        <v>157</v>
      </c>
      <c r="E2224" s="12">
        <v>155</v>
      </c>
      <c r="F2224" s="12">
        <v>600</v>
      </c>
      <c r="G2224" s="12">
        <v>59</v>
      </c>
      <c r="H2224" s="12">
        <v>174</v>
      </c>
      <c r="I2224" s="12">
        <v>27</v>
      </c>
      <c r="J2224" s="12">
        <v>0</v>
      </c>
      <c r="K2224" s="12">
        <v>9</v>
      </c>
      <c r="L2224" s="12">
        <v>69</v>
      </c>
      <c r="M2224" s="12">
        <v>4</v>
      </c>
      <c r="N2224" s="12">
        <v>0</v>
      </c>
      <c r="O2224" s="12">
        <v>41</v>
      </c>
      <c r="P2224" s="12">
        <v>80</v>
      </c>
    </row>
    <row r="2225" spans="1:16" x14ac:dyDescent="0.2">
      <c r="A2225" s="12" t="s">
        <v>1795</v>
      </c>
      <c r="B2225" s="12">
        <v>2014</v>
      </c>
      <c r="C2225" s="12" t="s">
        <v>186</v>
      </c>
      <c r="D2225" s="12" t="s">
        <v>161</v>
      </c>
      <c r="E2225" s="12">
        <v>151</v>
      </c>
      <c r="F2225" s="12">
        <v>601</v>
      </c>
      <c r="G2225" s="12">
        <v>71</v>
      </c>
      <c r="H2225" s="12">
        <v>184</v>
      </c>
      <c r="I2225" s="12">
        <v>13</v>
      </c>
      <c r="J2225" s="12">
        <v>7</v>
      </c>
      <c r="K2225" s="12">
        <v>2</v>
      </c>
      <c r="L2225" s="12">
        <v>28</v>
      </c>
      <c r="M2225" s="12">
        <v>49</v>
      </c>
      <c r="N2225" s="12">
        <v>8</v>
      </c>
      <c r="O2225" s="12">
        <v>13</v>
      </c>
      <c r="P2225" s="12">
        <v>49</v>
      </c>
    </row>
    <row r="2226" spans="1:16" x14ac:dyDescent="0.2">
      <c r="A2226" s="12" t="s">
        <v>111</v>
      </c>
      <c r="B2226" s="12">
        <v>2014</v>
      </c>
      <c r="C2226" s="12" t="s">
        <v>181</v>
      </c>
      <c r="D2226" s="12" t="s">
        <v>157</v>
      </c>
      <c r="E2226" s="12">
        <v>157</v>
      </c>
      <c r="F2226" s="12">
        <v>602</v>
      </c>
      <c r="G2226" s="12">
        <v>115</v>
      </c>
      <c r="H2226" s="12">
        <v>173</v>
      </c>
      <c r="I2226" s="12">
        <v>39</v>
      </c>
      <c r="J2226" s="12">
        <v>9</v>
      </c>
      <c r="K2226" s="12">
        <v>36</v>
      </c>
      <c r="L2226" s="12">
        <v>111</v>
      </c>
      <c r="M2226" s="12">
        <v>16</v>
      </c>
      <c r="N2226" s="12">
        <v>2</v>
      </c>
      <c r="O2226" s="12">
        <v>83</v>
      </c>
      <c r="P2226" s="12">
        <v>184</v>
      </c>
    </row>
    <row r="2227" spans="1:16" x14ac:dyDescent="0.2">
      <c r="A2227" s="12" t="s">
        <v>1771</v>
      </c>
      <c r="B2227" s="12">
        <v>2014</v>
      </c>
      <c r="C2227" s="12" t="s">
        <v>160</v>
      </c>
      <c r="D2227" s="12" t="s">
        <v>161</v>
      </c>
      <c r="E2227" s="12">
        <v>162</v>
      </c>
      <c r="F2227" s="12">
        <v>607</v>
      </c>
      <c r="G2227" s="12">
        <v>93</v>
      </c>
      <c r="H2227" s="12">
        <v>175</v>
      </c>
      <c r="I2227" s="12">
        <v>43</v>
      </c>
      <c r="J2227" s="12">
        <v>4</v>
      </c>
      <c r="K2227" s="12">
        <v>18</v>
      </c>
      <c r="L2227" s="12">
        <v>78</v>
      </c>
      <c r="M2227" s="12">
        <v>3</v>
      </c>
      <c r="N2227" s="12">
        <v>4</v>
      </c>
      <c r="O2227" s="12">
        <v>90</v>
      </c>
      <c r="P2227" s="12">
        <v>145</v>
      </c>
    </row>
    <row r="2228" spans="1:16" x14ac:dyDescent="0.2">
      <c r="A2228" s="12" t="s">
        <v>110</v>
      </c>
      <c r="B2228" s="12">
        <v>2014</v>
      </c>
      <c r="C2228" s="12" t="s">
        <v>170</v>
      </c>
      <c r="D2228" s="12" t="s">
        <v>157</v>
      </c>
      <c r="E2228" s="12">
        <v>158</v>
      </c>
      <c r="F2228" s="12">
        <v>608</v>
      </c>
      <c r="G2228" s="12">
        <v>93</v>
      </c>
      <c r="H2228" s="12">
        <v>155</v>
      </c>
      <c r="I2228" s="12">
        <v>31</v>
      </c>
      <c r="J2228" s="12">
        <v>2</v>
      </c>
      <c r="K2228" s="12">
        <v>29</v>
      </c>
      <c r="L2228" s="12">
        <v>98</v>
      </c>
      <c r="M2228" s="12">
        <v>8</v>
      </c>
      <c r="N2228" s="12">
        <v>0</v>
      </c>
      <c r="O2228" s="12">
        <v>76</v>
      </c>
      <c r="P2228" s="12">
        <v>130</v>
      </c>
    </row>
    <row r="2229" spans="1:16" x14ac:dyDescent="0.2">
      <c r="A2229" s="12" t="s">
        <v>1842</v>
      </c>
      <c r="B2229" s="12">
        <v>2014</v>
      </c>
      <c r="C2229" s="12" t="s">
        <v>177</v>
      </c>
      <c r="D2229" s="12" t="s">
        <v>161</v>
      </c>
      <c r="E2229" s="12">
        <v>148</v>
      </c>
      <c r="F2229" s="12">
        <v>609</v>
      </c>
      <c r="G2229" s="12">
        <v>92</v>
      </c>
      <c r="H2229" s="12">
        <v>176</v>
      </c>
      <c r="I2229" s="12">
        <v>24</v>
      </c>
      <c r="J2229" s="12">
        <v>12</v>
      </c>
      <c r="K2229" s="12">
        <v>2</v>
      </c>
      <c r="L2229" s="12">
        <v>34</v>
      </c>
      <c r="M2229" s="12">
        <v>64</v>
      </c>
      <c r="N2229" s="12">
        <v>19</v>
      </c>
      <c r="O2229" s="12">
        <v>31</v>
      </c>
      <c r="P2229" s="12">
        <v>107</v>
      </c>
    </row>
    <row r="2230" spans="1:16" x14ac:dyDescent="0.2">
      <c r="A2230" s="12" t="s">
        <v>1457</v>
      </c>
      <c r="B2230" s="12">
        <v>2014</v>
      </c>
      <c r="C2230" s="12" t="s">
        <v>164</v>
      </c>
      <c r="D2230" s="12" t="s">
        <v>157</v>
      </c>
      <c r="E2230" s="12">
        <v>143</v>
      </c>
      <c r="F2230" s="12">
        <v>610</v>
      </c>
      <c r="G2230" s="12">
        <v>94</v>
      </c>
      <c r="H2230" s="12">
        <v>175</v>
      </c>
      <c r="I2230" s="12">
        <v>33</v>
      </c>
      <c r="J2230" s="12">
        <v>4</v>
      </c>
      <c r="K2230" s="12">
        <v>9</v>
      </c>
      <c r="L2230" s="12">
        <v>51</v>
      </c>
      <c r="M2230" s="12">
        <v>30</v>
      </c>
      <c r="N2230" s="12">
        <v>2</v>
      </c>
      <c r="O2230" s="12">
        <v>38</v>
      </c>
      <c r="P2230" s="12">
        <v>73</v>
      </c>
    </row>
    <row r="2231" spans="1:16" x14ac:dyDescent="0.2">
      <c r="A2231" s="12" t="s">
        <v>1687</v>
      </c>
      <c r="B2231" s="12">
        <v>2014</v>
      </c>
      <c r="C2231" s="12" t="s">
        <v>183</v>
      </c>
      <c r="D2231" s="12" t="s">
        <v>161</v>
      </c>
      <c r="E2231" s="12">
        <v>147</v>
      </c>
      <c r="F2231" s="12">
        <v>610</v>
      </c>
      <c r="G2231" s="12">
        <v>94</v>
      </c>
      <c r="H2231" s="12">
        <v>184</v>
      </c>
      <c r="I2231" s="12">
        <v>39</v>
      </c>
      <c r="J2231" s="12">
        <v>8</v>
      </c>
      <c r="K2231" s="12">
        <v>5</v>
      </c>
      <c r="L2231" s="12">
        <v>37</v>
      </c>
      <c r="M2231" s="12">
        <v>31</v>
      </c>
      <c r="N2231" s="12">
        <v>7</v>
      </c>
      <c r="O2231" s="12">
        <v>50</v>
      </c>
      <c r="P2231" s="12">
        <v>65</v>
      </c>
    </row>
    <row r="2232" spans="1:16" x14ac:dyDescent="0.2">
      <c r="A2232" s="12" t="s">
        <v>1701</v>
      </c>
      <c r="B2232" s="12">
        <v>2014</v>
      </c>
      <c r="C2232" s="12" t="s">
        <v>176</v>
      </c>
      <c r="D2232" s="12" t="s">
        <v>157</v>
      </c>
      <c r="E2232" s="12">
        <v>156</v>
      </c>
      <c r="F2232" s="12">
        <v>611</v>
      </c>
      <c r="G2232" s="12">
        <v>94</v>
      </c>
      <c r="H2232" s="12">
        <v>200</v>
      </c>
      <c r="I2232" s="12">
        <v>45</v>
      </c>
      <c r="J2232" s="12">
        <v>2</v>
      </c>
      <c r="K2232" s="12">
        <v>20</v>
      </c>
      <c r="L2232" s="12">
        <v>97</v>
      </c>
      <c r="M2232" s="12">
        <v>23</v>
      </c>
      <c r="N2232" s="12">
        <v>1</v>
      </c>
      <c r="O2232" s="12">
        <v>52</v>
      </c>
      <c r="P2232" s="12">
        <v>56</v>
      </c>
    </row>
    <row r="2233" spans="1:16" x14ac:dyDescent="0.2">
      <c r="A2233" s="12" t="s">
        <v>1443</v>
      </c>
      <c r="B2233" s="12">
        <v>2014</v>
      </c>
      <c r="C2233" s="12" t="s">
        <v>182</v>
      </c>
      <c r="D2233" s="12" t="s">
        <v>157</v>
      </c>
      <c r="E2233" s="12">
        <v>159</v>
      </c>
      <c r="F2233" s="12">
        <v>611</v>
      </c>
      <c r="G2233" s="12">
        <v>101</v>
      </c>
      <c r="H2233" s="12">
        <v>191</v>
      </c>
      <c r="I2233" s="12">
        <v>52</v>
      </c>
      <c r="J2233" s="12">
        <v>1</v>
      </c>
      <c r="K2233" s="12">
        <v>25</v>
      </c>
      <c r="L2233" s="12">
        <v>109</v>
      </c>
      <c r="M2233" s="12">
        <v>1</v>
      </c>
      <c r="N2233" s="12">
        <v>1</v>
      </c>
      <c r="O2233" s="12">
        <v>60</v>
      </c>
      <c r="P2233" s="12">
        <v>117</v>
      </c>
    </row>
    <row r="2234" spans="1:16" x14ac:dyDescent="0.2">
      <c r="A2234" s="12" t="s">
        <v>107</v>
      </c>
      <c r="B2234" s="12">
        <v>2014</v>
      </c>
      <c r="C2234" s="12" t="s">
        <v>165</v>
      </c>
      <c r="D2234" s="12" t="s">
        <v>157</v>
      </c>
      <c r="E2234" s="12">
        <v>159</v>
      </c>
      <c r="F2234" s="12">
        <v>613</v>
      </c>
      <c r="G2234" s="12">
        <v>87</v>
      </c>
      <c r="H2234" s="12">
        <v>166</v>
      </c>
      <c r="I2234" s="12">
        <v>32</v>
      </c>
      <c r="J2234" s="12">
        <v>2</v>
      </c>
      <c r="K2234" s="12">
        <v>40</v>
      </c>
      <c r="L2234" s="12">
        <v>108</v>
      </c>
      <c r="M2234" s="12">
        <v>4</v>
      </c>
      <c r="N2234" s="12">
        <v>5</v>
      </c>
      <c r="O2234" s="12">
        <v>55</v>
      </c>
      <c r="P2234" s="12">
        <v>140</v>
      </c>
    </row>
    <row r="2235" spans="1:16" x14ac:dyDescent="0.2">
      <c r="A2235" s="12" t="s">
        <v>2005</v>
      </c>
      <c r="B2235" s="12">
        <v>2014</v>
      </c>
      <c r="C2235" s="12" t="s">
        <v>183</v>
      </c>
      <c r="D2235" s="12" t="s">
        <v>161</v>
      </c>
      <c r="E2235" s="12">
        <v>153</v>
      </c>
      <c r="F2235" s="12">
        <v>613</v>
      </c>
      <c r="G2235" s="12">
        <v>111</v>
      </c>
      <c r="H2235" s="12">
        <v>176</v>
      </c>
      <c r="I2235" s="12">
        <v>39</v>
      </c>
      <c r="J2235" s="12">
        <v>6</v>
      </c>
      <c r="K2235" s="12">
        <v>21</v>
      </c>
      <c r="L2235" s="12">
        <v>83</v>
      </c>
      <c r="M2235" s="12">
        <v>17</v>
      </c>
      <c r="N2235" s="12">
        <v>3</v>
      </c>
      <c r="O2235" s="12">
        <v>58</v>
      </c>
      <c r="P2235" s="12">
        <v>104</v>
      </c>
    </row>
    <row r="2236" spans="1:16" x14ac:dyDescent="0.2">
      <c r="A2236" s="12" t="s">
        <v>1675</v>
      </c>
      <c r="B2236" s="12">
        <v>2014</v>
      </c>
      <c r="C2236" s="12" t="s">
        <v>163</v>
      </c>
      <c r="D2236" s="12" t="s">
        <v>161</v>
      </c>
      <c r="E2236" s="12">
        <v>160</v>
      </c>
      <c r="F2236" s="12">
        <v>616</v>
      </c>
      <c r="G2236" s="12">
        <v>56</v>
      </c>
      <c r="H2236" s="12">
        <v>177</v>
      </c>
      <c r="I2236" s="12">
        <v>29</v>
      </c>
      <c r="J2236" s="12">
        <v>1</v>
      </c>
      <c r="K2236" s="12">
        <v>4</v>
      </c>
      <c r="L2236" s="12">
        <v>76</v>
      </c>
      <c r="M2236" s="12">
        <v>4</v>
      </c>
      <c r="N2236" s="12">
        <v>2</v>
      </c>
      <c r="O2236" s="12">
        <v>67</v>
      </c>
      <c r="P2236" s="12">
        <v>102</v>
      </c>
    </row>
    <row r="2237" spans="1:16" x14ac:dyDescent="0.2">
      <c r="A2237" s="12" t="s">
        <v>1561</v>
      </c>
      <c r="B2237" s="12">
        <v>2014</v>
      </c>
      <c r="C2237" s="12" t="s">
        <v>181</v>
      </c>
      <c r="D2237" s="12" t="s">
        <v>157</v>
      </c>
      <c r="E2237" s="12">
        <v>157</v>
      </c>
      <c r="F2237" s="12">
        <v>617</v>
      </c>
      <c r="G2237" s="12">
        <v>85</v>
      </c>
      <c r="H2237" s="12">
        <v>181</v>
      </c>
      <c r="I2237" s="12">
        <v>33</v>
      </c>
      <c r="J2237" s="12">
        <v>5</v>
      </c>
      <c r="K2237" s="12">
        <v>7</v>
      </c>
      <c r="L2237" s="12">
        <v>75</v>
      </c>
      <c r="M2237" s="12">
        <v>14</v>
      </c>
      <c r="N2237" s="12">
        <v>5</v>
      </c>
      <c r="O2237" s="12">
        <v>48</v>
      </c>
      <c r="P2237" s="12">
        <v>110</v>
      </c>
    </row>
    <row r="2238" spans="1:16" x14ac:dyDescent="0.2">
      <c r="A2238" s="12" t="s">
        <v>1696</v>
      </c>
      <c r="B2238" s="12">
        <v>2014</v>
      </c>
      <c r="C2238" s="12" t="s">
        <v>184</v>
      </c>
      <c r="D2238" s="12" t="s">
        <v>157</v>
      </c>
      <c r="E2238" s="12">
        <v>157</v>
      </c>
      <c r="F2238" s="12">
        <v>619</v>
      </c>
      <c r="G2238" s="12">
        <v>72</v>
      </c>
      <c r="H2238" s="12">
        <v>163</v>
      </c>
      <c r="I2238" s="12">
        <v>35</v>
      </c>
      <c r="J2238" s="12">
        <v>1</v>
      </c>
      <c r="K2238" s="12">
        <v>2</v>
      </c>
      <c r="L2238" s="12">
        <v>41</v>
      </c>
      <c r="M2238" s="12">
        <v>27</v>
      </c>
      <c r="N2238" s="12">
        <v>15</v>
      </c>
      <c r="O2238" s="12">
        <v>46</v>
      </c>
      <c r="P2238" s="12">
        <v>96</v>
      </c>
    </row>
    <row r="2239" spans="1:16" x14ac:dyDescent="0.2">
      <c r="A2239" s="12" t="s">
        <v>1681</v>
      </c>
      <c r="B2239" s="12">
        <v>2014</v>
      </c>
      <c r="C2239" s="12" t="s">
        <v>156</v>
      </c>
      <c r="D2239" s="12" t="s">
        <v>157</v>
      </c>
      <c r="E2239" s="12">
        <v>158</v>
      </c>
      <c r="F2239" s="12">
        <v>622</v>
      </c>
      <c r="G2239" s="12">
        <v>82</v>
      </c>
      <c r="H2239" s="12">
        <v>170</v>
      </c>
      <c r="I2239" s="12">
        <v>35</v>
      </c>
      <c r="J2239" s="12">
        <v>2</v>
      </c>
      <c r="K2239" s="12">
        <v>15</v>
      </c>
      <c r="L2239" s="12">
        <v>74</v>
      </c>
      <c r="M2239" s="12">
        <v>21</v>
      </c>
      <c r="N2239" s="12">
        <v>4</v>
      </c>
      <c r="O2239" s="12">
        <v>24</v>
      </c>
      <c r="P2239" s="12">
        <v>81</v>
      </c>
    </row>
    <row r="2240" spans="1:16" x14ac:dyDescent="0.2">
      <c r="A2240" s="12" t="s">
        <v>1671</v>
      </c>
      <c r="B2240" s="12">
        <v>2014</v>
      </c>
      <c r="C2240" s="12" t="s">
        <v>167</v>
      </c>
      <c r="D2240" s="12" t="s">
        <v>157</v>
      </c>
      <c r="E2240" s="12">
        <v>162</v>
      </c>
      <c r="F2240" s="12">
        <v>624</v>
      </c>
      <c r="G2240" s="12">
        <v>83</v>
      </c>
      <c r="H2240" s="12">
        <v>158</v>
      </c>
      <c r="I2240" s="12">
        <v>26</v>
      </c>
      <c r="J2240" s="12">
        <v>1</v>
      </c>
      <c r="K2240" s="12">
        <v>22</v>
      </c>
      <c r="L2240" s="12">
        <v>91</v>
      </c>
      <c r="M2240" s="12">
        <v>5</v>
      </c>
      <c r="N2240" s="12">
        <v>0</v>
      </c>
      <c r="O2240" s="12">
        <v>57</v>
      </c>
      <c r="P2240" s="12">
        <v>133</v>
      </c>
    </row>
    <row r="2241" spans="1:16" x14ac:dyDescent="0.2">
      <c r="A2241" s="12" t="s">
        <v>113</v>
      </c>
      <c r="B2241" s="12">
        <v>2014</v>
      </c>
      <c r="C2241" s="12" t="s">
        <v>181</v>
      </c>
      <c r="D2241" s="12" t="s">
        <v>157</v>
      </c>
      <c r="E2241" s="12">
        <v>159</v>
      </c>
      <c r="F2241" s="12">
        <v>633</v>
      </c>
      <c r="G2241" s="12">
        <v>89</v>
      </c>
      <c r="H2241" s="12">
        <v>172</v>
      </c>
      <c r="I2241" s="12">
        <v>37</v>
      </c>
      <c r="J2241" s="12">
        <v>1</v>
      </c>
      <c r="K2241" s="12">
        <v>28</v>
      </c>
      <c r="L2241" s="12">
        <v>105</v>
      </c>
      <c r="M2241" s="12">
        <v>5</v>
      </c>
      <c r="N2241" s="12">
        <v>1</v>
      </c>
      <c r="O2241" s="12">
        <v>48</v>
      </c>
      <c r="P2241" s="12">
        <v>71</v>
      </c>
    </row>
    <row r="2242" spans="1:16" x14ac:dyDescent="0.2">
      <c r="A2242" s="12" t="s">
        <v>1568</v>
      </c>
      <c r="B2242" s="12">
        <v>2014</v>
      </c>
      <c r="C2242" s="12" t="s">
        <v>165</v>
      </c>
      <c r="D2242" s="12" t="s">
        <v>157</v>
      </c>
      <c r="E2242" s="12">
        <v>155</v>
      </c>
      <c r="F2242" s="12">
        <v>642</v>
      </c>
      <c r="G2242" s="12">
        <v>81</v>
      </c>
      <c r="H2242" s="12">
        <v>177</v>
      </c>
      <c r="I2242" s="12">
        <v>27</v>
      </c>
      <c r="J2242" s="12">
        <v>1</v>
      </c>
      <c r="K2242" s="12">
        <v>14</v>
      </c>
      <c r="L2242" s="12">
        <v>50</v>
      </c>
      <c r="M2242" s="12">
        <v>4</v>
      </c>
      <c r="N2242" s="12">
        <v>2</v>
      </c>
      <c r="O2242" s="12">
        <v>62</v>
      </c>
      <c r="P2242" s="12">
        <v>84</v>
      </c>
    </row>
    <row r="2243" spans="1:16" x14ac:dyDescent="0.2">
      <c r="A2243" s="12" t="s">
        <v>1559</v>
      </c>
      <c r="B2243" s="12">
        <v>2014</v>
      </c>
      <c r="C2243" s="12" t="s">
        <v>165</v>
      </c>
      <c r="D2243" s="12" t="s">
        <v>157</v>
      </c>
      <c r="E2243" s="12">
        <v>159</v>
      </c>
      <c r="F2243" s="12">
        <v>644</v>
      </c>
      <c r="G2243" s="12">
        <v>88</v>
      </c>
      <c r="H2243" s="12">
        <v>181</v>
      </c>
      <c r="I2243" s="12">
        <v>30</v>
      </c>
      <c r="J2243" s="12">
        <v>2</v>
      </c>
      <c r="K2243" s="12">
        <v>29</v>
      </c>
      <c r="L2243" s="12">
        <v>96</v>
      </c>
      <c r="M2243" s="12">
        <v>7</v>
      </c>
      <c r="N2243" s="12">
        <v>1</v>
      </c>
      <c r="O2243" s="12">
        <v>19</v>
      </c>
      <c r="P2243" s="12">
        <v>133</v>
      </c>
    </row>
    <row r="2244" spans="1:16" x14ac:dyDescent="0.2">
      <c r="A2244" s="12" t="s">
        <v>1624</v>
      </c>
      <c r="B2244" s="12">
        <v>2014</v>
      </c>
      <c r="C2244" s="12" t="s">
        <v>185</v>
      </c>
      <c r="D2244" s="12" t="s">
        <v>161</v>
      </c>
      <c r="E2244" s="12">
        <v>162</v>
      </c>
      <c r="F2244" s="12">
        <v>650</v>
      </c>
      <c r="G2244" s="12">
        <v>106</v>
      </c>
      <c r="H2244" s="12">
        <v>180</v>
      </c>
      <c r="I2244" s="12">
        <v>29</v>
      </c>
      <c r="J2244" s="12">
        <v>10</v>
      </c>
      <c r="K2244" s="12">
        <v>20</v>
      </c>
      <c r="L2244" s="12">
        <v>74</v>
      </c>
      <c r="M2244" s="12">
        <v>13</v>
      </c>
      <c r="N2244" s="12">
        <v>6</v>
      </c>
      <c r="O2244" s="12">
        <v>52</v>
      </c>
      <c r="P2244" s="12">
        <v>130</v>
      </c>
    </row>
    <row r="2245" spans="1:16" x14ac:dyDescent="0.2">
      <c r="A2245" s="12" t="s">
        <v>1814</v>
      </c>
      <c r="B2245" s="12">
        <v>2014</v>
      </c>
      <c r="C2245" s="12" t="s">
        <v>158</v>
      </c>
      <c r="D2245" s="12" t="s">
        <v>157</v>
      </c>
      <c r="E2245" s="12">
        <v>158</v>
      </c>
      <c r="F2245" s="12">
        <v>660</v>
      </c>
      <c r="G2245" s="12">
        <v>85</v>
      </c>
      <c r="H2245" s="12">
        <v>225</v>
      </c>
      <c r="I2245" s="12">
        <v>47</v>
      </c>
      <c r="J2245" s="12">
        <v>3</v>
      </c>
      <c r="K2245" s="12">
        <v>7</v>
      </c>
      <c r="L2245" s="12">
        <v>59</v>
      </c>
      <c r="M2245" s="12">
        <v>56</v>
      </c>
      <c r="N2245" s="12">
        <v>9</v>
      </c>
      <c r="O2245" s="12">
        <v>36</v>
      </c>
      <c r="P2245" s="12">
        <v>53</v>
      </c>
    </row>
    <row r="2246" spans="1:16" x14ac:dyDescent="0.2">
      <c r="A2246" s="12" t="s">
        <v>1562</v>
      </c>
      <c r="B2246" s="12">
        <v>2014</v>
      </c>
      <c r="C2246" s="12" t="s">
        <v>182</v>
      </c>
      <c r="D2246" s="12" t="s">
        <v>157</v>
      </c>
      <c r="E2246" s="12">
        <v>161</v>
      </c>
      <c r="F2246" s="12">
        <v>684</v>
      </c>
      <c r="G2246" s="12">
        <v>100</v>
      </c>
      <c r="H2246" s="12">
        <v>188</v>
      </c>
      <c r="I2246" s="12">
        <v>40</v>
      </c>
      <c r="J2246" s="12">
        <v>4</v>
      </c>
      <c r="K2246" s="12">
        <v>17</v>
      </c>
      <c r="L2246" s="12">
        <v>92</v>
      </c>
      <c r="M2246" s="12">
        <v>15</v>
      </c>
      <c r="N2246" s="12">
        <v>4</v>
      </c>
      <c r="O2246" s="12">
        <v>29</v>
      </c>
      <c r="P2246" s="12">
        <v>79</v>
      </c>
    </row>
    <row r="2247" spans="1:16" x14ac:dyDescent="0.2">
      <c r="A2247" s="12" t="s">
        <v>2089</v>
      </c>
      <c r="B2247" s="12">
        <v>2015</v>
      </c>
      <c r="C2247" s="12" t="s">
        <v>156</v>
      </c>
      <c r="D2247" s="12" t="s">
        <v>157</v>
      </c>
      <c r="E2247" s="12">
        <v>36</v>
      </c>
      <c r="F2247" s="12">
        <v>100</v>
      </c>
      <c r="G2247" s="12">
        <v>10</v>
      </c>
      <c r="H2247" s="12">
        <v>23</v>
      </c>
      <c r="I2247" s="12">
        <v>4</v>
      </c>
      <c r="J2247" s="12">
        <v>0</v>
      </c>
      <c r="K2247" s="12">
        <v>0</v>
      </c>
      <c r="L2247" s="12">
        <v>4</v>
      </c>
      <c r="M2247" s="12">
        <v>3</v>
      </c>
      <c r="N2247" s="12">
        <v>2</v>
      </c>
      <c r="O2247" s="12">
        <v>9</v>
      </c>
      <c r="P2247" s="12">
        <v>30</v>
      </c>
    </row>
    <row r="2248" spans="1:16" x14ac:dyDescent="0.2">
      <c r="A2248" s="12" t="s">
        <v>2025</v>
      </c>
      <c r="B2248" s="12">
        <v>2015</v>
      </c>
      <c r="C2248" s="12" t="s">
        <v>167</v>
      </c>
      <c r="D2248" s="12" t="s">
        <v>157</v>
      </c>
      <c r="E2248" s="12">
        <v>38</v>
      </c>
      <c r="F2248" s="12">
        <v>101</v>
      </c>
      <c r="G2248" s="12">
        <v>13</v>
      </c>
      <c r="H2248" s="12">
        <v>24</v>
      </c>
      <c r="I2248" s="12">
        <v>6</v>
      </c>
      <c r="J2248" s="12">
        <v>0</v>
      </c>
      <c r="K2248" s="12">
        <v>10</v>
      </c>
      <c r="L2248" s="12">
        <v>18</v>
      </c>
      <c r="M2248" s="12">
        <v>0</v>
      </c>
      <c r="N2248" s="12">
        <v>0</v>
      </c>
      <c r="O2248" s="12">
        <v>8</v>
      </c>
      <c r="P2248" s="12">
        <v>34</v>
      </c>
    </row>
    <row r="2249" spans="1:16" x14ac:dyDescent="0.2">
      <c r="A2249" s="12" t="s">
        <v>1823</v>
      </c>
      <c r="B2249" s="12">
        <v>2015</v>
      </c>
      <c r="C2249" s="12" t="s">
        <v>165</v>
      </c>
      <c r="D2249" s="12" t="s">
        <v>157</v>
      </c>
      <c r="E2249" s="12">
        <v>30</v>
      </c>
      <c r="F2249" s="12">
        <v>101</v>
      </c>
      <c r="G2249" s="12">
        <v>11</v>
      </c>
      <c r="H2249" s="12">
        <v>29</v>
      </c>
      <c r="I2249" s="12">
        <v>4</v>
      </c>
      <c r="J2249" s="12">
        <v>2</v>
      </c>
      <c r="K2249" s="12">
        <v>2</v>
      </c>
      <c r="L2249" s="12">
        <v>15</v>
      </c>
      <c r="M2249" s="12">
        <v>0</v>
      </c>
      <c r="N2249" s="12">
        <v>0</v>
      </c>
      <c r="O2249" s="12">
        <v>4</v>
      </c>
      <c r="P2249" s="12">
        <v>13</v>
      </c>
    </row>
    <row r="2250" spans="1:16" x14ac:dyDescent="0.2">
      <c r="A2250" s="12" t="s">
        <v>1969</v>
      </c>
      <c r="B2250" s="12">
        <v>2015</v>
      </c>
      <c r="C2250" s="12" t="s">
        <v>167</v>
      </c>
      <c r="D2250" s="12" t="s">
        <v>157</v>
      </c>
      <c r="E2250" s="12">
        <v>44</v>
      </c>
      <c r="F2250" s="12">
        <v>101</v>
      </c>
      <c r="G2250" s="12">
        <v>11</v>
      </c>
      <c r="H2250" s="12">
        <v>16</v>
      </c>
      <c r="I2250" s="12">
        <v>4</v>
      </c>
      <c r="J2250" s="12">
        <v>1</v>
      </c>
      <c r="K2250" s="12">
        <v>3</v>
      </c>
      <c r="L2250" s="12">
        <v>7</v>
      </c>
      <c r="M2250" s="12">
        <v>1</v>
      </c>
      <c r="N2250" s="12">
        <v>0</v>
      </c>
      <c r="O2250" s="12">
        <v>7</v>
      </c>
      <c r="P2250" s="12">
        <v>37</v>
      </c>
    </row>
    <row r="2251" spans="1:16" x14ac:dyDescent="0.2">
      <c r="A2251" s="12" t="s">
        <v>1494</v>
      </c>
      <c r="B2251" s="12">
        <v>2015</v>
      </c>
      <c r="C2251" s="12" t="s">
        <v>176</v>
      </c>
      <c r="D2251" s="12" t="s">
        <v>157</v>
      </c>
      <c r="E2251" s="12">
        <v>30</v>
      </c>
      <c r="F2251" s="12">
        <v>101</v>
      </c>
      <c r="G2251" s="12">
        <v>6</v>
      </c>
      <c r="H2251" s="12">
        <v>20</v>
      </c>
      <c r="I2251" s="12">
        <v>4</v>
      </c>
      <c r="J2251" s="12">
        <v>0</v>
      </c>
      <c r="K2251" s="12">
        <v>2</v>
      </c>
      <c r="L2251" s="12">
        <v>8</v>
      </c>
      <c r="M2251" s="12">
        <v>0</v>
      </c>
      <c r="N2251" s="12">
        <v>0</v>
      </c>
      <c r="O2251" s="12">
        <v>8</v>
      </c>
      <c r="P2251" s="12">
        <v>24</v>
      </c>
    </row>
    <row r="2252" spans="1:16" x14ac:dyDescent="0.2">
      <c r="A2252" s="12" t="s">
        <v>2094</v>
      </c>
      <c r="B2252" s="12">
        <v>2015</v>
      </c>
      <c r="C2252" s="12" t="s">
        <v>170</v>
      </c>
      <c r="D2252" s="12" t="s">
        <v>157</v>
      </c>
      <c r="E2252" s="12">
        <v>45</v>
      </c>
      <c r="F2252" s="12">
        <v>102</v>
      </c>
      <c r="G2252" s="12">
        <v>14</v>
      </c>
      <c r="H2252" s="12">
        <v>21</v>
      </c>
      <c r="I2252" s="12">
        <v>8</v>
      </c>
      <c r="J2252" s="12">
        <v>1</v>
      </c>
      <c r="K2252" s="12">
        <v>3</v>
      </c>
      <c r="L2252" s="12">
        <v>9</v>
      </c>
      <c r="M2252" s="12">
        <v>0</v>
      </c>
      <c r="N2252" s="12">
        <v>0</v>
      </c>
      <c r="O2252" s="12">
        <v>9</v>
      </c>
      <c r="P2252" s="12">
        <v>31</v>
      </c>
    </row>
    <row r="2253" spans="1:16" x14ac:dyDescent="0.2">
      <c r="A2253" s="12" t="s">
        <v>1739</v>
      </c>
      <c r="B2253" s="12">
        <v>2015</v>
      </c>
      <c r="C2253" s="12" t="s">
        <v>188</v>
      </c>
      <c r="D2253" s="12" t="s">
        <v>161</v>
      </c>
      <c r="E2253" s="12">
        <v>51</v>
      </c>
      <c r="F2253" s="12">
        <v>102</v>
      </c>
      <c r="G2253" s="12">
        <v>14</v>
      </c>
      <c r="H2253" s="12">
        <v>22</v>
      </c>
      <c r="I2253" s="12">
        <v>3</v>
      </c>
      <c r="J2253" s="12">
        <v>2</v>
      </c>
      <c r="K2253" s="12">
        <v>5</v>
      </c>
      <c r="L2253" s="12">
        <v>10</v>
      </c>
      <c r="M2253" s="12">
        <v>2</v>
      </c>
      <c r="N2253" s="12">
        <v>1</v>
      </c>
      <c r="O2253" s="12">
        <v>9</v>
      </c>
      <c r="P2253" s="12">
        <v>50</v>
      </c>
    </row>
    <row r="2254" spans="1:16" x14ac:dyDescent="0.2">
      <c r="A2254" s="12" t="s">
        <v>1599</v>
      </c>
      <c r="B2254" s="12">
        <v>2015</v>
      </c>
      <c r="C2254" s="12" t="s">
        <v>165</v>
      </c>
      <c r="D2254" s="12" t="s">
        <v>157</v>
      </c>
      <c r="E2254" s="12">
        <v>30</v>
      </c>
      <c r="F2254" s="12">
        <v>103</v>
      </c>
      <c r="G2254" s="12">
        <v>16</v>
      </c>
      <c r="H2254" s="12">
        <v>22</v>
      </c>
      <c r="I2254" s="12">
        <v>4</v>
      </c>
      <c r="J2254" s="12">
        <v>1</v>
      </c>
      <c r="K2254" s="12">
        <v>3</v>
      </c>
      <c r="L2254" s="12">
        <v>7</v>
      </c>
      <c r="M2254" s="12">
        <v>2</v>
      </c>
      <c r="N2254" s="12">
        <v>2</v>
      </c>
      <c r="O2254" s="12">
        <v>7</v>
      </c>
      <c r="P2254" s="12">
        <v>34</v>
      </c>
    </row>
    <row r="2255" spans="1:16" x14ac:dyDescent="0.2">
      <c r="A2255" s="12" t="s">
        <v>1914</v>
      </c>
      <c r="B2255" s="12">
        <v>2015</v>
      </c>
      <c r="C2255" s="12" t="s">
        <v>175</v>
      </c>
      <c r="D2255" s="12" t="s">
        <v>157</v>
      </c>
      <c r="E2255" s="12">
        <v>45</v>
      </c>
      <c r="F2255" s="12">
        <v>103</v>
      </c>
      <c r="G2255" s="12">
        <v>13</v>
      </c>
      <c r="H2255" s="12">
        <v>15</v>
      </c>
      <c r="I2255" s="12">
        <v>5</v>
      </c>
      <c r="J2255" s="12">
        <v>1</v>
      </c>
      <c r="K2255" s="12">
        <v>2</v>
      </c>
      <c r="L2255" s="12">
        <v>10</v>
      </c>
      <c r="M2255" s="12">
        <v>0</v>
      </c>
      <c r="N2255" s="12">
        <v>0</v>
      </c>
      <c r="O2255" s="12">
        <v>7</v>
      </c>
      <c r="P2255" s="12">
        <v>37</v>
      </c>
    </row>
    <row r="2256" spans="1:16" x14ac:dyDescent="0.2">
      <c r="A2256" s="12" t="s">
        <v>2092</v>
      </c>
      <c r="B2256" s="12">
        <v>2015</v>
      </c>
      <c r="C2256" s="12" t="s">
        <v>167</v>
      </c>
      <c r="D2256" s="12" t="s">
        <v>157</v>
      </c>
      <c r="E2256" s="12">
        <v>41</v>
      </c>
      <c r="F2256" s="12">
        <v>105</v>
      </c>
      <c r="G2256" s="12">
        <v>22</v>
      </c>
      <c r="H2256" s="12">
        <v>31</v>
      </c>
      <c r="I2256" s="12">
        <v>5</v>
      </c>
      <c r="J2256" s="12">
        <v>1</v>
      </c>
      <c r="K2256" s="12">
        <v>9</v>
      </c>
      <c r="L2256" s="12">
        <v>19</v>
      </c>
      <c r="M2256" s="12">
        <v>4</v>
      </c>
      <c r="N2256" s="12">
        <v>3</v>
      </c>
      <c r="O2256" s="12">
        <v>6</v>
      </c>
      <c r="P2256" s="12">
        <v>31</v>
      </c>
    </row>
    <row r="2257" spans="1:16" x14ac:dyDescent="0.2">
      <c r="A2257" s="12" t="s">
        <v>2046</v>
      </c>
      <c r="B2257" s="12">
        <v>2015</v>
      </c>
      <c r="C2257" s="12" t="s">
        <v>188</v>
      </c>
      <c r="D2257" s="12" t="s">
        <v>161</v>
      </c>
      <c r="E2257" s="12">
        <v>46</v>
      </c>
      <c r="F2257" s="12">
        <v>106</v>
      </c>
      <c r="G2257" s="12">
        <v>10</v>
      </c>
      <c r="H2257" s="12">
        <v>19</v>
      </c>
      <c r="I2257" s="12">
        <v>3</v>
      </c>
      <c r="J2257" s="12">
        <v>1</v>
      </c>
      <c r="K2257" s="12">
        <v>3</v>
      </c>
      <c r="L2257" s="12">
        <v>11</v>
      </c>
      <c r="M2257" s="12">
        <v>1</v>
      </c>
      <c r="N2257" s="12">
        <v>0</v>
      </c>
      <c r="O2257" s="12">
        <v>6</v>
      </c>
      <c r="P2257" s="12">
        <v>37</v>
      </c>
    </row>
    <row r="2258" spans="1:16" x14ac:dyDescent="0.2">
      <c r="A2258" s="12" t="s">
        <v>2065</v>
      </c>
      <c r="B2258" s="12">
        <v>2015</v>
      </c>
      <c r="C2258" s="12" t="s">
        <v>170</v>
      </c>
      <c r="D2258" s="12" t="s">
        <v>157</v>
      </c>
      <c r="E2258" s="12">
        <v>41</v>
      </c>
      <c r="F2258" s="12">
        <v>106</v>
      </c>
      <c r="G2258" s="12">
        <v>12</v>
      </c>
      <c r="H2258" s="12">
        <v>24</v>
      </c>
      <c r="I2258" s="12">
        <v>6</v>
      </c>
      <c r="J2258" s="12">
        <v>2</v>
      </c>
      <c r="K2258" s="12">
        <v>5</v>
      </c>
      <c r="L2258" s="12">
        <v>20</v>
      </c>
      <c r="M2258" s="12">
        <v>0</v>
      </c>
      <c r="N2258" s="12">
        <v>1</v>
      </c>
      <c r="O2258" s="12">
        <v>8</v>
      </c>
      <c r="P2258" s="12">
        <v>19</v>
      </c>
    </row>
    <row r="2259" spans="1:16" x14ac:dyDescent="0.2">
      <c r="A2259" s="12" t="s">
        <v>1549</v>
      </c>
      <c r="B2259" s="12">
        <v>2015</v>
      </c>
      <c r="C2259" s="12" t="s">
        <v>160</v>
      </c>
      <c r="D2259" s="12" t="s">
        <v>161</v>
      </c>
      <c r="E2259" s="12">
        <v>37</v>
      </c>
      <c r="F2259" s="12">
        <v>107</v>
      </c>
      <c r="G2259" s="12">
        <v>12</v>
      </c>
      <c r="H2259" s="12">
        <v>22</v>
      </c>
      <c r="I2259" s="12">
        <v>2</v>
      </c>
      <c r="J2259" s="12">
        <v>0</v>
      </c>
      <c r="K2259" s="12">
        <v>1</v>
      </c>
      <c r="L2259" s="12">
        <v>8</v>
      </c>
      <c r="M2259" s="12">
        <v>0</v>
      </c>
      <c r="N2259" s="12">
        <v>0</v>
      </c>
      <c r="O2259" s="12">
        <v>14</v>
      </c>
      <c r="P2259" s="12">
        <v>10</v>
      </c>
    </row>
    <row r="2260" spans="1:16" x14ac:dyDescent="0.2">
      <c r="A2260" s="12" t="s">
        <v>2028</v>
      </c>
      <c r="B2260" s="12">
        <v>2015</v>
      </c>
      <c r="C2260" s="12" t="s">
        <v>178</v>
      </c>
      <c r="D2260" s="12" t="s">
        <v>157</v>
      </c>
      <c r="E2260" s="12">
        <v>43</v>
      </c>
      <c r="F2260" s="12">
        <v>107</v>
      </c>
      <c r="G2260" s="12">
        <v>8</v>
      </c>
      <c r="H2260" s="12">
        <v>31</v>
      </c>
      <c r="I2260" s="12">
        <v>5</v>
      </c>
      <c r="J2260" s="12">
        <v>0</v>
      </c>
      <c r="K2260" s="12">
        <v>0</v>
      </c>
      <c r="L2260" s="12">
        <v>6</v>
      </c>
      <c r="M2260" s="12">
        <v>3</v>
      </c>
      <c r="N2260" s="12">
        <v>2</v>
      </c>
      <c r="O2260" s="12">
        <v>11</v>
      </c>
      <c r="P2260" s="12">
        <v>17</v>
      </c>
    </row>
    <row r="2261" spans="1:16" x14ac:dyDescent="0.2">
      <c r="A2261" s="12" t="s">
        <v>1706</v>
      </c>
      <c r="B2261" s="12">
        <v>2015</v>
      </c>
      <c r="C2261" s="12" t="s">
        <v>184</v>
      </c>
      <c r="D2261" s="12" t="s">
        <v>157</v>
      </c>
      <c r="E2261" s="12">
        <v>33</v>
      </c>
      <c r="F2261" s="12">
        <v>107</v>
      </c>
      <c r="G2261" s="12">
        <v>10</v>
      </c>
      <c r="H2261" s="12">
        <v>19</v>
      </c>
      <c r="I2261" s="12">
        <v>4</v>
      </c>
      <c r="J2261" s="12">
        <v>0</v>
      </c>
      <c r="K2261" s="12">
        <v>3</v>
      </c>
      <c r="L2261" s="12">
        <v>15</v>
      </c>
      <c r="M2261" s="12">
        <v>0</v>
      </c>
      <c r="N2261" s="12">
        <v>0</v>
      </c>
      <c r="O2261" s="12">
        <v>6</v>
      </c>
      <c r="P2261" s="12">
        <v>40</v>
      </c>
    </row>
    <row r="2262" spans="1:16" x14ac:dyDescent="0.2">
      <c r="A2262" s="12" t="s">
        <v>2085</v>
      </c>
      <c r="B2262" s="12">
        <v>2015</v>
      </c>
      <c r="C2262" s="12" t="s">
        <v>184</v>
      </c>
      <c r="D2262" s="12" t="s">
        <v>157</v>
      </c>
      <c r="E2262" s="12">
        <v>36</v>
      </c>
      <c r="F2262" s="12">
        <v>108</v>
      </c>
      <c r="G2262" s="12">
        <v>16</v>
      </c>
      <c r="H2262" s="12">
        <v>22</v>
      </c>
      <c r="I2262" s="12">
        <v>3</v>
      </c>
      <c r="J2262" s="12">
        <v>1</v>
      </c>
      <c r="K2262" s="12">
        <v>6</v>
      </c>
      <c r="L2262" s="12">
        <v>14</v>
      </c>
      <c r="M2262" s="12">
        <v>3</v>
      </c>
      <c r="N2262" s="12">
        <v>0</v>
      </c>
      <c r="O2262" s="12">
        <v>15</v>
      </c>
      <c r="P2262" s="12">
        <v>57</v>
      </c>
    </row>
    <row r="2263" spans="1:16" x14ac:dyDescent="0.2">
      <c r="A2263" s="12" t="s">
        <v>1723</v>
      </c>
      <c r="B2263" s="12">
        <v>2015</v>
      </c>
      <c r="C2263" s="12" t="s">
        <v>173</v>
      </c>
      <c r="D2263" s="12" t="s">
        <v>161</v>
      </c>
      <c r="E2263" s="12">
        <v>59</v>
      </c>
      <c r="F2263" s="12">
        <v>110</v>
      </c>
      <c r="G2263" s="12">
        <v>8</v>
      </c>
      <c r="H2263" s="12">
        <v>18</v>
      </c>
      <c r="I2263" s="12">
        <v>6</v>
      </c>
      <c r="J2263" s="12">
        <v>1</v>
      </c>
      <c r="K2263" s="12">
        <v>3</v>
      </c>
      <c r="L2263" s="12">
        <v>9</v>
      </c>
      <c r="M2263" s="12">
        <v>1</v>
      </c>
      <c r="N2263" s="12">
        <v>0</v>
      </c>
      <c r="O2263" s="12">
        <v>9</v>
      </c>
      <c r="P2263" s="12">
        <v>33</v>
      </c>
    </row>
    <row r="2264" spans="1:16" x14ac:dyDescent="0.2">
      <c r="A2264" s="12" t="s">
        <v>1675</v>
      </c>
      <c r="B2264" s="12">
        <v>2015</v>
      </c>
      <c r="C2264" s="12" t="s">
        <v>163</v>
      </c>
      <c r="D2264" s="12" t="s">
        <v>161</v>
      </c>
      <c r="E2264" s="12">
        <v>60</v>
      </c>
      <c r="F2264" s="12">
        <v>110</v>
      </c>
      <c r="G2264" s="12">
        <v>7</v>
      </c>
      <c r="H2264" s="12">
        <v>20</v>
      </c>
      <c r="I2264" s="12">
        <v>7</v>
      </c>
      <c r="J2264" s="12">
        <v>0</v>
      </c>
      <c r="K2264" s="12">
        <v>0</v>
      </c>
      <c r="L2264" s="12">
        <v>9</v>
      </c>
      <c r="M2264" s="12">
        <v>1</v>
      </c>
      <c r="N2264" s="12">
        <v>0</v>
      </c>
      <c r="O2264" s="12">
        <v>10</v>
      </c>
      <c r="P2264" s="12">
        <v>22</v>
      </c>
    </row>
    <row r="2265" spans="1:16" x14ac:dyDescent="0.2">
      <c r="A2265" s="12" t="s">
        <v>1862</v>
      </c>
      <c r="B2265" s="12">
        <v>2015</v>
      </c>
      <c r="C2265" s="12" t="s">
        <v>159</v>
      </c>
      <c r="D2265" s="12" t="s">
        <v>157</v>
      </c>
      <c r="E2265" s="12">
        <v>38</v>
      </c>
      <c r="F2265" s="12">
        <v>112</v>
      </c>
      <c r="G2265" s="12">
        <v>11</v>
      </c>
      <c r="H2265" s="12">
        <v>25</v>
      </c>
      <c r="I2265" s="12">
        <v>6</v>
      </c>
      <c r="J2265" s="12">
        <v>0</v>
      </c>
      <c r="K2265" s="12">
        <v>5</v>
      </c>
      <c r="L2265" s="12">
        <v>19</v>
      </c>
      <c r="M2265" s="12">
        <v>0</v>
      </c>
      <c r="N2265" s="12">
        <v>0</v>
      </c>
      <c r="O2265" s="12">
        <v>4</v>
      </c>
      <c r="P2265" s="12">
        <v>32</v>
      </c>
    </row>
    <row r="2266" spans="1:16" x14ac:dyDescent="0.2">
      <c r="A2266" s="12" t="s">
        <v>1950</v>
      </c>
      <c r="B2266" s="12">
        <v>2015</v>
      </c>
      <c r="C2266" s="12" t="s">
        <v>185</v>
      </c>
      <c r="D2266" s="12" t="s">
        <v>161</v>
      </c>
      <c r="E2266" s="12">
        <v>52</v>
      </c>
      <c r="F2266" s="12">
        <v>113</v>
      </c>
      <c r="G2266" s="12">
        <v>11</v>
      </c>
      <c r="H2266" s="12">
        <v>21</v>
      </c>
      <c r="I2266" s="12">
        <v>7</v>
      </c>
      <c r="J2266" s="12">
        <v>1</v>
      </c>
      <c r="K2266" s="12">
        <v>0</v>
      </c>
      <c r="L2266" s="12">
        <v>11</v>
      </c>
      <c r="M2266" s="12">
        <v>3</v>
      </c>
      <c r="N2266" s="12">
        <v>2</v>
      </c>
      <c r="O2266" s="12">
        <v>15</v>
      </c>
      <c r="P2266" s="12">
        <v>20</v>
      </c>
    </row>
    <row r="2267" spans="1:16" x14ac:dyDescent="0.2">
      <c r="A2267" s="12" t="s">
        <v>1921</v>
      </c>
      <c r="B2267" s="12">
        <v>2015</v>
      </c>
      <c r="C2267" s="12" t="s">
        <v>168</v>
      </c>
      <c r="D2267" s="12" t="s">
        <v>157</v>
      </c>
      <c r="E2267" s="12">
        <v>41</v>
      </c>
      <c r="F2267" s="12">
        <v>114</v>
      </c>
      <c r="G2267" s="12">
        <v>8</v>
      </c>
      <c r="H2267" s="12">
        <v>21</v>
      </c>
      <c r="I2267" s="12">
        <v>2</v>
      </c>
      <c r="J2267" s="12">
        <v>0</v>
      </c>
      <c r="K2267" s="12">
        <v>0</v>
      </c>
      <c r="L2267" s="12">
        <v>3</v>
      </c>
      <c r="M2267" s="12">
        <v>0</v>
      </c>
      <c r="N2267" s="12">
        <v>1</v>
      </c>
      <c r="O2267" s="12">
        <v>7</v>
      </c>
      <c r="P2267" s="12">
        <v>28</v>
      </c>
    </row>
    <row r="2268" spans="1:16" x14ac:dyDescent="0.2">
      <c r="A2268" s="12" t="s">
        <v>1683</v>
      </c>
      <c r="B2268" s="12">
        <v>2015</v>
      </c>
      <c r="C2268" s="12" t="s">
        <v>184</v>
      </c>
      <c r="D2268" s="12" t="s">
        <v>157</v>
      </c>
      <c r="E2268" s="12">
        <v>55</v>
      </c>
      <c r="F2268" s="12">
        <v>114</v>
      </c>
      <c r="G2268" s="12">
        <v>14</v>
      </c>
      <c r="H2268" s="12">
        <v>26</v>
      </c>
      <c r="I2268" s="12">
        <v>4</v>
      </c>
      <c r="J2268" s="12">
        <v>0</v>
      </c>
      <c r="K2268" s="12">
        <v>3</v>
      </c>
      <c r="L2268" s="12">
        <v>7</v>
      </c>
      <c r="M2268" s="12">
        <v>4</v>
      </c>
      <c r="N2268" s="12">
        <v>4</v>
      </c>
      <c r="O2268" s="12">
        <v>10</v>
      </c>
      <c r="P2268" s="12">
        <v>30</v>
      </c>
    </row>
    <row r="2269" spans="1:16" x14ac:dyDescent="0.2">
      <c r="A2269" s="12" t="s">
        <v>2011</v>
      </c>
      <c r="B2269" s="12">
        <v>2015</v>
      </c>
      <c r="C2269" s="12" t="s">
        <v>158</v>
      </c>
      <c r="D2269" s="12" t="s">
        <v>157</v>
      </c>
      <c r="E2269" s="12">
        <v>53</v>
      </c>
      <c r="F2269" s="12">
        <v>116</v>
      </c>
      <c r="G2269" s="12">
        <v>18</v>
      </c>
      <c r="H2269" s="12">
        <v>33</v>
      </c>
      <c r="I2269" s="12">
        <v>7</v>
      </c>
      <c r="J2269" s="12">
        <v>1</v>
      </c>
      <c r="K2269" s="12">
        <v>2</v>
      </c>
      <c r="L2269" s="12">
        <v>11</v>
      </c>
      <c r="M2269" s="12">
        <v>7</v>
      </c>
      <c r="N2269" s="12">
        <v>2</v>
      </c>
      <c r="O2269" s="12">
        <v>10</v>
      </c>
      <c r="P2269" s="12">
        <v>29</v>
      </c>
    </row>
    <row r="2270" spans="1:16" x14ac:dyDescent="0.2">
      <c r="A2270" s="12" t="s">
        <v>1494</v>
      </c>
      <c r="B2270" s="12">
        <v>2015</v>
      </c>
      <c r="C2270" s="12" t="s">
        <v>160</v>
      </c>
      <c r="D2270" s="12" t="s">
        <v>161</v>
      </c>
      <c r="E2270" s="12">
        <v>46</v>
      </c>
      <c r="F2270" s="12">
        <v>118</v>
      </c>
      <c r="G2270" s="12">
        <v>8</v>
      </c>
      <c r="H2270" s="12">
        <v>23</v>
      </c>
      <c r="I2270" s="12">
        <v>5</v>
      </c>
      <c r="J2270" s="12">
        <v>0</v>
      </c>
      <c r="K2270" s="12">
        <v>4</v>
      </c>
      <c r="L2270" s="12">
        <v>17</v>
      </c>
      <c r="M2270" s="12">
        <v>0</v>
      </c>
      <c r="N2270" s="12">
        <v>0</v>
      </c>
      <c r="O2270" s="12">
        <v>27</v>
      </c>
      <c r="P2270" s="12">
        <v>30</v>
      </c>
    </row>
    <row r="2271" spans="1:16" x14ac:dyDescent="0.2">
      <c r="A2271" s="12" t="s">
        <v>1933</v>
      </c>
      <c r="B2271" s="12">
        <v>2015</v>
      </c>
      <c r="C2271" s="12" t="s">
        <v>160</v>
      </c>
      <c r="D2271" s="12" t="s">
        <v>161</v>
      </c>
      <c r="E2271" s="12">
        <v>47</v>
      </c>
      <c r="F2271" s="12">
        <v>119</v>
      </c>
      <c r="G2271" s="12">
        <v>10</v>
      </c>
      <c r="H2271" s="12">
        <v>32</v>
      </c>
      <c r="I2271" s="12">
        <v>4</v>
      </c>
      <c r="J2271" s="12">
        <v>0</v>
      </c>
      <c r="K2271" s="12">
        <v>0</v>
      </c>
      <c r="L2271" s="12">
        <v>5</v>
      </c>
      <c r="M2271" s="12">
        <v>3</v>
      </c>
      <c r="N2271" s="12">
        <v>1</v>
      </c>
      <c r="O2271" s="12">
        <v>7</v>
      </c>
      <c r="P2271" s="12">
        <v>23</v>
      </c>
    </row>
    <row r="2272" spans="1:16" x14ac:dyDescent="0.2">
      <c r="A2272" s="12" t="s">
        <v>1587</v>
      </c>
      <c r="B2272" s="12">
        <v>2015</v>
      </c>
      <c r="C2272" s="12" t="s">
        <v>183</v>
      </c>
      <c r="D2272" s="12" t="s">
        <v>161</v>
      </c>
      <c r="E2272" s="12">
        <v>67</v>
      </c>
      <c r="F2272" s="12">
        <v>120</v>
      </c>
      <c r="G2272" s="12">
        <v>12</v>
      </c>
      <c r="H2272" s="12">
        <v>22</v>
      </c>
      <c r="I2272" s="12">
        <v>4</v>
      </c>
      <c r="J2272" s="12">
        <v>2</v>
      </c>
      <c r="K2272" s="12">
        <v>2</v>
      </c>
      <c r="L2272" s="12">
        <v>16</v>
      </c>
      <c r="M2272" s="12">
        <v>0</v>
      </c>
      <c r="N2272" s="12">
        <v>1</v>
      </c>
      <c r="O2272" s="12">
        <v>19</v>
      </c>
      <c r="P2272" s="12">
        <v>40</v>
      </c>
    </row>
    <row r="2273" spans="1:16" x14ac:dyDescent="0.2">
      <c r="A2273" s="12" t="s">
        <v>2062</v>
      </c>
      <c r="B2273" s="12">
        <v>2015</v>
      </c>
      <c r="C2273" s="12" t="s">
        <v>166</v>
      </c>
      <c r="D2273" s="12" t="s">
        <v>161</v>
      </c>
      <c r="E2273" s="12">
        <v>38</v>
      </c>
      <c r="F2273" s="12">
        <v>121</v>
      </c>
      <c r="G2273" s="12">
        <v>14</v>
      </c>
      <c r="H2273" s="12">
        <v>28</v>
      </c>
      <c r="I2273" s="12">
        <v>5</v>
      </c>
      <c r="J2273" s="12">
        <v>0</v>
      </c>
      <c r="K2273" s="12">
        <v>6</v>
      </c>
      <c r="L2273" s="12">
        <v>18</v>
      </c>
      <c r="M2273" s="12">
        <v>2</v>
      </c>
      <c r="N2273" s="12">
        <v>0</v>
      </c>
      <c r="O2273" s="12">
        <v>18</v>
      </c>
      <c r="P2273" s="12">
        <v>46</v>
      </c>
    </row>
    <row r="2274" spans="1:16" x14ac:dyDescent="0.2">
      <c r="A2274" s="12" t="s">
        <v>1882</v>
      </c>
      <c r="B2274" s="12">
        <v>2015</v>
      </c>
      <c r="C2274" s="12" t="s">
        <v>166</v>
      </c>
      <c r="D2274" s="12" t="s">
        <v>161</v>
      </c>
      <c r="E2274" s="12">
        <v>69</v>
      </c>
      <c r="F2274" s="12">
        <v>122</v>
      </c>
      <c r="G2274" s="12">
        <v>17</v>
      </c>
      <c r="H2274" s="12">
        <v>27</v>
      </c>
      <c r="I2274" s="12">
        <v>6</v>
      </c>
      <c r="J2274" s="12">
        <v>1</v>
      </c>
      <c r="K2274" s="12">
        <v>1</v>
      </c>
      <c r="L2274" s="12">
        <v>6</v>
      </c>
      <c r="M2274" s="12">
        <v>1</v>
      </c>
      <c r="N2274" s="12">
        <v>0</v>
      </c>
      <c r="O2274" s="12">
        <v>12</v>
      </c>
      <c r="P2274" s="12">
        <v>29</v>
      </c>
    </row>
    <row r="2275" spans="1:16" x14ac:dyDescent="0.2">
      <c r="A2275" s="12" t="s">
        <v>2105</v>
      </c>
      <c r="B2275" s="12">
        <v>2015</v>
      </c>
      <c r="C2275" s="12" t="s">
        <v>156</v>
      </c>
      <c r="D2275" s="12" t="s">
        <v>157</v>
      </c>
      <c r="E2275" s="12">
        <v>44</v>
      </c>
      <c r="F2275" s="12">
        <v>122</v>
      </c>
      <c r="G2275" s="12">
        <v>17</v>
      </c>
      <c r="H2275" s="12">
        <v>36</v>
      </c>
      <c r="I2275" s="12">
        <v>8</v>
      </c>
      <c r="J2275" s="12">
        <v>3</v>
      </c>
      <c r="K2275" s="12">
        <v>5</v>
      </c>
      <c r="L2275" s="12">
        <v>16</v>
      </c>
      <c r="M2275" s="12">
        <v>1</v>
      </c>
      <c r="N2275" s="12">
        <v>0</v>
      </c>
      <c r="O2275" s="12">
        <v>13</v>
      </c>
      <c r="P2275" s="12">
        <v>26</v>
      </c>
    </row>
    <row r="2276" spans="1:16" x14ac:dyDescent="0.2">
      <c r="A2276" s="12" t="s">
        <v>1549</v>
      </c>
      <c r="B2276" s="12">
        <v>2015</v>
      </c>
      <c r="C2276" s="12" t="s">
        <v>177</v>
      </c>
      <c r="D2276" s="12" t="s">
        <v>161</v>
      </c>
      <c r="E2276" s="12">
        <v>60</v>
      </c>
      <c r="F2276" s="12">
        <v>123</v>
      </c>
      <c r="G2276" s="12">
        <v>8</v>
      </c>
      <c r="H2276" s="12">
        <v>32</v>
      </c>
      <c r="I2276" s="12">
        <v>5</v>
      </c>
      <c r="J2276" s="12">
        <v>0</v>
      </c>
      <c r="K2276" s="12">
        <v>0</v>
      </c>
      <c r="L2276" s="12">
        <v>7</v>
      </c>
      <c r="M2276" s="12">
        <v>0</v>
      </c>
      <c r="N2276" s="12">
        <v>0</v>
      </c>
      <c r="O2276" s="12">
        <v>14</v>
      </c>
      <c r="P2276" s="12">
        <v>24</v>
      </c>
    </row>
    <row r="2277" spans="1:16" x14ac:dyDescent="0.2">
      <c r="A2277" s="12" t="s">
        <v>1879</v>
      </c>
      <c r="B2277" s="12">
        <v>2015</v>
      </c>
      <c r="C2277" s="12" t="s">
        <v>176</v>
      </c>
      <c r="D2277" s="12" t="s">
        <v>157</v>
      </c>
      <c r="E2277" s="12">
        <v>50</v>
      </c>
      <c r="F2277" s="12">
        <v>123</v>
      </c>
      <c r="G2277" s="12">
        <v>11</v>
      </c>
      <c r="H2277" s="12">
        <v>29</v>
      </c>
      <c r="I2277" s="12">
        <v>5</v>
      </c>
      <c r="J2277" s="12">
        <v>1</v>
      </c>
      <c r="K2277" s="12">
        <v>4</v>
      </c>
      <c r="L2277" s="12">
        <v>19</v>
      </c>
      <c r="M2277" s="12">
        <v>0</v>
      </c>
      <c r="N2277" s="12">
        <v>0</v>
      </c>
      <c r="O2277" s="12">
        <v>9</v>
      </c>
      <c r="P2277" s="12">
        <v>36</v>
      </c>
    </row>
    <row r="2278" spans="1:16" x14ac:dyDescent="0.2">
      <c r="A2278" s="12" t="s">
        <v>1460</v>
      </c>
      <c r="B2278" s="12">
        <v>2015</v>
      </c>
      <c r="C2278" s="12" t="s">
        <v>177</v>
      </c>
      <c r="D2278" s="12" t="s">
        <v>161</v>
      </c>
      <c r="E2278" s="12">
        <v>34</v>
      </c>
      <c r="F2278" s="12">
        <v>124</v>
      </c>
      <c r="G2278" s="12">
        <v>14</v>
      </c>
      <c r="H2278" s="12">
        <v>25</v>
      </c>
      <c r="I2278" s="12">
        <v>9</v>
      </c>
      <c r="J2278" s="12">
        <v>1</v>
      </c>
      <c r="K2278" s="12">
        <v>3</v>
      </c>
      <c r="L2278" s="12">
        <v>9</v>
      </c>
      <c r="M2278" s="12">
        <v>1</v>
      </c>
      <c r="N2278" s="12">
        <v>0</v>
      </c>
      <c r="O2278" s="12">
        <v>10</v>
      </c>
      <c r="P2278" s="12">
        <v>29</v>
      </c>
    </row>
    <row r="2279" spans="1:16" x14ac:dyDescent="0.2">
      <c r="A2279" s="12" t="s">
        <v>1416</v>
      </c>
      <c r="B2279" s="12">
        <v>2015</v>
      </c>
      <c r="C2279" s="12" t="s">
        <v>170</v>
      </c>
      <c r="D2279" s="12" t="s">
        <v>157</v>
      </c>
      <c r="E2279" s="12">
        <v>44</v>
      </c>
      <c r="F2279" s="12">
        <v>126</v>
      </c>
      <c r="G2279" s="12">
        <v>11</v>
      </c>
      <c r="H2279" s="12">
        <v>22</v>
      </c>
      <c r="I2279" s="12">
        <v>6</v>
      </c>
      <c r="J2279" s="12">
        <v>0</v>
      </c>
      <c r="K2279" s="12">
        <v>0</v>
      </c>
      <c r="L2279" s="12">
        <v>6</v>
      </c>
      <c r="M2279" s="12">
        <v>2</v>
      </c>
      <c r="N2279" s="12">
        <v>0</v>
      </c>
      <c r="O2279" s="12">
        <v>13</v>
      </c>
      <c r="P2279" s="12">
        <v>25</v>
      </c>
    </row>
    <row r="2280" spans="1:16" x14ac:dyDescent="0.2">
      <c r="A2280" s="12" t="s">
        <v>1661</v>
      </c>
      <c r="B2280" s="12">
        <v>2015</v>
      </c>
      <c r="C2280" s="12" t="s">
        <v>162</v>
      </c>
      <c r="D2280" s="12" t="s">
        <v>161</v>
      </c>
      <c r="E2280" s="12">
        <v>73</v>
      </c>
      <c r="F2280" s="12">
        <v>126</v>
      </c>
      <c r="G2280" s="12">
        <v>14</v>
      </c>
      <c r="H2280" s="12">
        <v>29</v>
      </c>
      <c r="I2280" s="12">
        <v>5</v>
      </c>
      <c r="J2280" s="12">
        <v>1</v>
      </c>
      <c r="K2280" s="12">
        <v>2</v>
      </c>
      <c r="L2280" s="12">
        <v>14</v>
      </c>
      <c r="M2280" s="12">
        <v>3</v>
      </c>
      <c r="N2280" s="12">
        <v>0</v>
      </c>
      <c r="O2280" s="12">
        <v>2</v>
      </c>
      <c r="P2280" s="12">
        <v>23</v>
      </c>
    </row>
    <row r="2281" spans="1:16" x14ac:dyDescent="0.2">
      <c r="A2281" s="12" t="s">
        <v>1841</v>
      </c>
      <c r="B2281" s="12">
        <v>2015</v>
      </c>
      <c r="C2281" s="12" t="s">
        <v>166</v>
      </c>
      <c r="D2281" s="12" t="s">
        <v>161</v>
      </c>
      <c r="E2281" s="12">
        <v>66</v>
      </c>
      <c r="F2281" s="12">
        <v>127</v>
      </c>
      <c r="G2281" s="12">
        <v>15</v>
      </c>
      <c r="H2281" s="12">
        <v>23</v>
      </c>
      <c r="I2281" s="12">
        <v>11</v>
      </c>
      <c r="J2281" s="12">
        <v>2</v>
      </c>
      <c r="K2281" s="12">
        <v>1</v>
      </c>
      <c r="L2281" s="12">
        <v>7</v>
      </c>
      <c r="M2281" s="12">
        <v>0</v>
      </c>
      <c r="N2281" s="12">
        <v>0</v>
      </c>
      <c r="O2281" s="12">
        <v>3</v>
      </c>
      <c r="P2281" s="12">
        <v>40</v>
      </c>
    </row>
    <row r="2282" spans="1:16" x14ac:dyDescent="0.2">
      <c r="A2282" s="12" t="s">
        <v>1675</v>
      </c>
      <c r="B2282" s="12">
        <v>2015</v>
      </c>
      <c r="C2282" s="12" t="s">
        <v>185</v>
      </c>
      <c r="D2282" s="12" t="s">
        <v>161</v>
      </c>
      <c r="E2282" s="12">
        <v>49</v>
      </c>
      <c r="F2282" s="12">
        <v>127</v>
      </c>
      <c r="G2282" s="12">
        <v>7</v>
      </c>
      <c r="H2282" s="12">
        <v>27</v>
      </c>
      <c r="I2282" s="12">
        <v>5</v>
      </c>
      <c r="J2282" s="12">
        <v>0</v>
      </c>
      <c r="K2282" s="12">
        <v>2</v>
      </c>
      <c r="L2282" s="12">
        <v>11</v>
      </c>
      <c r="M2282" s="12">
        <v>0</v>
      </c>
      <c r="N2282" s="12">
        <v>1</v>
      </c>
      <c r="O2282" s="12">
        <v>11</v>
      </c>
      <c r="P2282" s="12">
        <v>28</v>
      </c>
    </row>
    <row r="2283" spans="1:16" x14ac:dyDescent="0.2">
      <c r="A2283" s="12" t="s">
        <v>1783</v>
      </c>
      <c r="B2283" s="12">
        <v>2015</v>
      </c>
      <c r="C2283" s="12" t="s">
        <v>188</v>
      </c>
      <c r="D2283" s="12" t="s">
        <v>161</v>
      </c>
      <c r="E2283" s="12">
        <v>58</v>
      </c>
      <c r="F2283" s="12">
        <v>127</v>
      </c>
      <c r="G2283" s="12">
        <v>20</v>
      </c>
      <c r="H2283" s="12">
        <v>26</v>
      </c>
      <c r="I2283" s="12">
        <v>7</v>
      </c>
      <c r="J2283" s="12">
        <v>3</v>
      </c>
      <c r="K2283" s="12">
        <v>4</v>
      </c>
      <c r="L2283" s="12">
        <v>17</v>
      </c>
      <c r="M2283" s="12">
        <v>2</v>
      </c>
      <c r="N2283" s="12">
        <v>2</v>
      </c>
      <c r="O2283" s="12">
        <v>22</v>
      </c>
      <c r="P2283" s="12">
        <v>41</v>
      </c>
    </row>
    <row r="2284" spans="1:16" x14ac:dyDescent="0.2">
      <c r="A2284" s="12" t="s">
        <v>2010</v>
      </c>
      <c r="B2284" s="12">
        <v>2015</v>
      </c>
      <c r="C2284" s="12" t="s">
        <v>159</v>
      </c>
      <c r="D2284" s="12" t="s">
        <v>157</v>
      </c>
      <c r="E2284" s="12">
        <v>52</v>
      </c>
      <c r="F2284" s="12">
        <v>127</v>
      </c>
      <c r="G2284" s="12">
        <v>9</v>
      </c>
      <c r="H2284" s="12">
        <v>20</v>
      </c>
      <c r="I2284" s="12">
        <v>6</v>
      </c>
      <c r="J2284" s="12">
        <v>0</v>
      </c>
      <c r="K2284" s="12">
        <v>1</v>
      </c>
      <c r="L2284" s="12">
        <v>7</v>
      </c>
      <c r="M2284" s="12">
        <v>0</v>
      </c>
      <c r="N2284" s="12">
        <v>0</v>
      </c>
      <c r="O2284" s="12">
        <v>6</v>
      </c>
      <c r="P2284" s="12">
        <v>21</v>
      </c>
    </row>
    <row r="2285" spans="1:16" x14ac:dyDescent="0.2">
      <c r="A2285" s="12" t="s">
        <v>2077</v>
      </c>
      <c r="B2285" s="12">
        <v>2015</v>
      </c>
      <c r="C2285" s="12" t="s">
        <v>188</v>
      </c>
      <c r="D2285" s="12" t="s">
        <v>161</v>
      </c>
      <c r="E2285" s="12">
        <v>72</v>
      </c>
      <c r="F2285" s="12">
        <v>127</v>
      </c>
      <c r="G2285" s="12">
        <v>14</v>
      </c>
      <c r="H2285" s="12">
        <v>33</v>
      </c>
      <c r="I2285" s="12">
        <v>8</v>
      </c>
      <c r="J2285" s="12">
        <v>1</v>
      </c>
      <c r="K2285" s="12">
        <v>0</v>
      </c>
      <c r="L2285" s="12">
        <v>9</v>
      </c>
      <c r="M2285" s="12">
        <v>1</v>
      </c>
      <c r="N2285" s="12">
        <v>0</v>
      </c>
      <c r="O2285" s="12">
        <v>3</v>
      </c>
      <c r="P2285" s="12">
        <v>28</v>
      </c>
    </row>
    <row r="2286" spans="1:16" x14ac:dyDescent="0.2">
      <c r="A2286" s="12" t="s">
        <v>1976</v>
      </c>
      <c r="B2286" s="12">
        <v>2015</v>
      </c>
      <c r="C2286" s="12" t="s">
        <v>169</v>
      </c>
      <c r="D2286" s="12" t="s">
        <v>161</v>
      </c>
      <c r="E2286" s="12">
        <v>38</v>
      </c>
      <c r="F2286" s="12">
        <v>128</v>
      </c>
      <c r="G2286" s="12">
        <v>9</v>
      </c>
      <c r="H2286" s="12">
        <v>27</v>
      </c>
      <c r="I2286" s="12">
        <v>6</v>
      </c>
      <c r="J2286" s="12">
        <v>0</v>
      </c>
      <c r="K2286" s="12">
        <v>1</v>
      </c>
      <c r="L2286" s="12">
        <v>13</v>
      </c>
      <c r="M2286" s="12">
        <v>2</v>
      </c>
      <c r="N2286" s="12">
        <v>1</v>
      </c>
      <c r="O2286" s="12">
        <v>8</v>
      </c>
      <c r="P2286" s="12">
        <v>23</v>
      </c>
    </row>
    <row r="2287" spans="1:16" x14ac:dyDescent="0.2">
      <c r="A2287" s="12" t="s">
        <v>1522</v>
      </c>
      <c r="B2287" s="12">
        <v>2015</v>
      </c>
      <c r="C2287" s="12" t="s">
        <v>173</v>
      </c>
      <c r="D2287" s="12" t="s">
        <v>161</v>
      </c>
      <c r="E2287" s="12">
        <v>49</v>
      </c>
      <c r="F2287" s="12">
        <v>128</v>
      </c>
      <c r="G2287" s="12">
        <v>18</v>
      </c>
      <c r="H2287" s="12">
        <v>32</v>
      </c>
      <c r="I2287" s="12">
        <v>6</v>
      </c>
      <c r="J2287" s="12">
        <v>0</v>
      </c>
      <c r="K2287" s="12">
        <v>5</v>
      </c>
      <c r="L2287" s="12">
        <v>13</v>
      </c>
      <c r="M2287" s="12">
        <v>1</v>
      </c>
      <c r="N2287" s="12">
        <v>0</v>
      </c>
      <c r="O2287" s="12">
        <v>10</v>
      </c>
      <c r="P2287" s="12">
        <v>38</v>
      </c>
    </row>
    <row r="2288" spans="1:16" x14ac:dyDescent="0.2">
      <c r="A2288" s="12" t="s">
        <v>1408</v>
      </c>
      <c r="B2288" s="12">
        <v>2015</v>
      </c>
      <c r="C2288" s="12" t="s">
        <v>173</v>
      </c>
      <c r="D2288" s="12" t="s">
        <v>161</v>
      </c>
      <c r="E2288" s="12">
        <v>44</v>
      </c>
      <c r="F2288" s="12">
        <v>128</v>
      </c>
      <c r="G2288" s="12">
        <v>17</v>
      </c>
      <c r="H2288" s="12">
        <v>28</v>
      </c>
      <c r="I2288" s="12">
        <v>9</v>
      </c>
      <c r="J2288" s="12">
        <v>0</v>
      </c>
      <c r="K2288" s="12">
        <v>6</v>
      </c>
      <c r="L2288" s="12">
        <v>20</v>
      </c>
      <c r="M2288" s="12">
        <v>0</v>
      </c>
      <c r="N2288" s="12">
        <v>0</v>
      </c>
      <c r="O2288" s="12">
        <v>14</v>
      </c>
      <c r="P2288" s="12">
        <v>34</v>
      </c>
    </row>
    <row r="2289" spans="1:16" x14ac:dyDescent="0.2">
      <c r="A2289" s="12" t="s">
        <v>2080</v>
      </c>
      <c r="B2289" s="12">
        <v>2015</v>
      </c>
      <c r="C2289" s="12" t="s">
        <v>175</v>
      </c>
      <c r="D2289" s="12" t="s">
        <v>157</v>
      </c>
      <c r="E2289" s="12">
        <v>46</v>
      </c>
      <c r="F2289" s="12">
        <v>129</v>
      </c>
      <c r="G2289" s="12">
        <v>16</v>
      </c>
      <c r="H2289" s="12">
        <v>27</v>
      </c>
      <c r="I2289" s="12">
        <v>7</v>
      </c>
      <c r="J2289" s="12">
        <v>1</v>
      </c>
      <c r="K2289" s="12">
        <v>2</v>
      </c>
      <c r="L2289" s="12">
        <v>6</v>
      </c>
      <c r="M2289" s="12">
        <v>2</v>
      </c>
      <c r="N2289" s="12">
        <v>2</v>
      </c>
      <c r="O2289" s="12">
        <v>6</v>
      </c>
      <c r="P2289" s="12">
        <v>44</v>
      </c>
    </row>
    <row r="2290" spans="1:16" x14ac:dyDescent="0.2">
      <c r="A2290" s="12" t="s">
        <v>1621</v>
      </c>
      <c r="B2290" s="12">
        <v>2015</v>
      </c>
      <c r="C2290" s="12" t="s">
        <v>180</v>
      </c>
      <c r="D2290" s="12" t="s">
        <v>161</v>
      </c>
      <c r="E2290" s="12">
        <v>51</v>
      </c>
      <c r="F2290" s="12">
        <v>132</v>
      </c>
      <c r="G2290" s="12">
        <v>11</v>
      </c>
      <c r="H2290" s="12">
        <v>33</v>
      </c>
      <c r="I2290" s="12">
        <v>7</v>
      </c>
      <c r="J2290" s="12">
        <v>1</v>
      </c>
      <c r="K2290" s="12">
        <v>4</v>
      </c>
      <c r="L2290" s="12">
        <v>8</v>
      </c>
      <c r="M2290" s="12">
        <v>0</v>
      </c>
      <c r="N2290" s="12">
        <v>1</v>
      </c>
      <c r="O2290" s="12">
        <v>17</v>
      </c>
      <c r="P2290" s="12">
        <v>42</v>
      </c>
    </row>
    <row r="2291" spans="1:16" x14ac:dyDescent="0.2">
      <c r="A2291" s="12" t="s">
        <v>2072</v>
      </c>
      <c r="B2291" s="12">
        <v>2015</v>
      </c>
      <c r="C2291" s="12" t="s">
        <v>185</v>
      </c>
      <c r="D2291" s="12" t="s">
        <v>161</v>
      </c>
      <c r="E2291" s="12">
        <v>52</v>
      </c>
      <c r="F2291" s="12">
        <v>133</v>
      </c>
      <c r="G2291" s="12">
        <v>14</v>
      </c>
      <c r="H2291" s="12">
        <v>29</v>
      </c>
      <c r="I2291" s="12">
        <v>7</v>
      </c>
      <c r="J2291" s="12">
        <v>2</v>
      </c>
      <c r="K2291" s="12">
        <v>3</v>
      </c>
      <c r="L2291" s="12">
        <v>14</v>
      </c>
      <c r="M2291" s="12">
        <v>0</v>
      </c>
      <c r="N2291" s="12">
        <v>0</v>
      </c>
      <c r="O2291" s="12">
        <v>14</v>
      </c>
      <c r="P2291" s="12">
        <v>43</v>
      </c>
    </row>
    <row r="2292" spans="1:16" x14ac:dyDescent="0.2">
      <c r="A2292" s="12" t="s">
        <v>1922</v>
      </c>
      <c r="B2292" s="12">
        <v>2015</v>
      </c>
      <c r="C2292" s="12" t="s">
        <v>165</v>
      </c>
      <c r="D2292" s="12" t="s">
        <v>157</v>
      </c>
      <c r="E2292" s="12">
        <v>84</v>
      </c>
      <c r="F2292" s="12">
        <v>134</v>
      </c>
      <c r="G2292" s="12">
        <v>14</v>
      </c>
      <c r="H2292" s="12">
        <v>27</v>
      </c>
      <c r="I2292" s="12">
        <v>1</v>
      </c>
      <c r="J2292" s="12">
        <v>1</v>
      </c>
      <c r="K2292" s="12">
        <v>4</v>
      </c>
      <c r="L2292" s="12">
        <v>12</v>
      </c>
      <c r="M2292" s="12">
        <v>2</v>
      </c>
      <c r="N2292" s="12">
        <v>4</v>
      </c>
      <c r="O2292" s="12">
        <v>5</v>
      </c>
      <c r="P2292" s="12">
        <v>36</v>
      </c>
    </row>
    <row r="2293" spans="1:16" x14ac:dyDescent="0.2">
      <c r="A2293" s="12" t="s">
        <v>1679</v>
      </c>
      <c r="B2293" s="12">
        <v>2015</v>
      </c>
      <c r="C2293" s="12" t="s">
        <v>169</v>
      </c>
      <c r="D2293" s="12" t="s">
        <v>161</v>
      </c>
      <c r="E2293" s="12">
        <v>72</v>
      </c>
      <c r="F2293" s="12">
        <v>135</v>
      </c>
      <c r="G2293" s="12">
        <v>15</v>
      </c>
      <c r="H2293" s="12">
        <v>32</v>
      </c>
      <c r="I2293" s="12">
        <v>3</v>
      </c>
      <c r="J2293" s="12">
        <v>0</v>
      </c>
      <c r="K2293" s="12">
        <v>1</v>
      </c>
      <c r="L2293" s="12">
        <v>10</v>
      </c>
      <c r="M2293" s="12">
        <v>3</v>
      </c>
      <c r="N2293" s="12">
        <v>0</v>
      </c>
      <c r="O2293" s="12">
        <v>16</v>
      </c>
      <c r="P2293" s="12">
        <v>29</v>
      </c>
    </row>
    <row r="2294" spans="1:16" x14ac:dyDescent="0.2">
      <c r="A2294" s="12" t="s">
        <v>1546</v>
      </c>
      <c r="B2294" s="12">
        <v>2015</v>
      </c>
      <c r="C2294" s="12" t="s">
        <v>160</v>
      </c>
      <c r="D2294" s="12" t="s">
        <v>161</v>
      </c>
      <c r="E2294" s="12">
        <v>46</v>
      </c>
      <c r="F2294" s="12">
        <v>136</v>
      </c>
      <c r="G2294" s="12">
        <v>10</v>
      </c>
      <c r="H2294" s="12">
        <v>30</v>
      </c>
      <c r="I2294" s="12">
        <v>3</v>
      </c>
      <c r="J2294" s="12">
        <v>1</v>
      </c>
      <c r="K2294" s="12">
        <v>0</v>
      </c>
      <c r="L2294" s="12">
        <v>11</v>
      </c>
      <c r="M2294" s="12">
        <v>4</v>
      </c>
      <c r="N2294" s="12">
        <v>2</v>
      </c>
      <c r="O2294" s="12">
        <v>17</v>
      </c>
      <c r="P2294" s="12">
        <v>31</v>
      </c>
    </row>
    <row r="2295" spans="1:16" x14ac:dyDescent="0.2">
      <c r="A2295" s="12" t="s">
        <v>1720</v>
      </c>
      <c r="B2295" s="12">
        <v>2015</v>
      </c>
      <c r="C2295" s="12" t="s">
        <v>183</v>
      </c>
      <c r="D2295" s="12" t="s">
        <v>161</v>
      </c>
      <c r="E2295" s="12">
        <v>44</v>
      </c>
      <c r="F2295" s="12">
        <v>136</v>
      </c>
      <c r="G2295" s="12">
        <v>11</v>
      </c>
      <c r="H2295" s="12">
        <v>27</v>
      </c>
      <c r="I2295" s="12">
        <v>4</v>
      </c>
      <c r="J2295" s="12">
        <v>0</v>
      </c>
      <c r="K2295" s="12">
        <v>3</v>
      </c>
      <c r="L2295" s="12">
        <v>20</v>
      </c>
      <c r="M2295" s="12">
        <v>0</v>
      </c>
      <c r="N2295" s="12">
        <v>0</v>
      </c>
      <c r="O2295" s="12">
        <v>15</v>
      </c>
      <c r="P2295" s="12">
        <v>40</v>
      </c>
    </row>
    <row r="2296" spans="1:16" x14ac:dyDescent="0.2">
      <c r="A2296" s="12" t="s">
        <v>2018</v>
      </c>
      <c r="B2296" s="12">
        <v>2015</v>
      </c>
      <c r="C2296" s="12" t="s">
        <v>186</v>
      </c>
      <c r="D2296" s="12" t="s">
        <v>161</v>
      </c>
      <c r="E2296" s="12">
        <v>39</v>
      </c>
      <c r="F2296" s="12">
        <v>137</v>
      </c>
      <c r="G2296" s="12">
        <v>25</v>
      </c>
      <c r="H2296" s="12">
        <v>33</v>
      </c>
      <c r="I2296" s="12">
        <v>11</v>
      </c>
      <c r="J2296" s="12">
        <v>4</v>
      </c>
      <c r="K2296" s="12">
        <v>5</v>
      </c>
      <c r="L2296" s="12">
        <v>22</v>
      </c>
      <c r="M2296" s="12">
        <v>6</v>
      </c>
      <c r="N2296" s="12">
        <v>2</v>
      </c>
      <c r="O2296" s="12">
        <v>16</v>
      </c>
      <c r="P2296" s="12">
        <v>41</v>
      </c>
    </row>
    <row r="2297" spans="1:16" x14ac:dyDescent="0.2">
      <c r="A2297" s="12" t="s">
        <v>2087</v>
      </c>
      <c r="B2297" s="12">
        <v>2015</v>
      </c>
      <c r="C2297" s="12" t="s">
        <v>172</v>
      </c>
      <c r="D2297" s="12" t="s">
        <v>161</v>
      </c>
      <c r="E2297" s="12">
        <v>56</v>
      </c>
      <c r="F2297" s="12">
        <v>137</v>
      </c>
      <c r="G2297" s="12">
        <v>13</v>
      </c>
      <c r="H2297" s="12">
        <v>23</v>
      </c>
      <c r="I2297" s="12">
        <v>2</v>
      </c>
      <c r="J2297" s="12">
        <v>0</v>
      </c>
      <c r="K2297" s="12">
        <v>3</v>
      </c>
      <c r="L2297" s="12">
        <v>11</v>
      </c>
      <c r="M2297" s="12">
        <v>0</v>
      </c>
      <c r="N2297" s="12">
        <v>0</v>
      </c>
      <c r="O2297" s="12">
        <v>8</v>
      </c>
      <c r="P2297" s="12">
        <v>38</v>
      </c>
    </row>
    <row r="2298" spans="1:16" x14ac:dyDescent="0.2">
      <c r="A2298" s="12" t="s">
        <v>1901</v>
      </c>
      <c r="B2298" s="12">
        <v>2015</v>
      </c>
      <c r="C2298" s="12" t="s">
        <v>167</v>
      </c>
      <c r="D2298" s="12" t="s">
        <v>157</v>
      </c>
      <c r="E2298" s="12">
        <v>51</v>
      </c>
      <c r="F2298" s="12">
        <v>141</v>
      </c>
      <c r="G2298" s="12">
        <v>10</v>
      </c>
      <c r="H2298" s="12">
        <v>29</v>
      </c>
      <c r="I2298" s="12">
        <v>5</v>
      </c>
      <c r="J2298" s="12">
        <v>0</v>
      </c>
      <c r="K2298" s="12">
        <v>2</v>
      </c>
      <c r="L2298" s="12">
        <v>16</v>
      </c>
      <c r="M2298" s="12">
        <v>1</v>
      </c>
      <c r="N2298" s="12">
        <v>1</v>
      </c>
      <c r="O2298" s="12">
        <v>12</v>
      </c>
      <c r="P2298" s="12">
        <v>25</v>
      </c>
    </row>
    <row r="2299" spans="1:16" x14ac:dyDescent="0.2">
      <c r="A2299" s="12" t="s">
        <v>1760</v>
      </c>
      <c r="B2299" s="12">
        <v>2015</v>
      </c>
      <c r="C2299" s="12" t="s">
        <v>160</v>
      </c>
      <c r="D2299" s="12" t="s">
        <v>161</v>
      </c>
      <c r="E2299" s="12">
        <v>84</v>
      </c>
      <c r="F2299" s="12">
        <v>142</v>
      </c>
      <c r="G2299" s="12">
        <v>14</v>
      </c>
      <c r="H2299" s="12">
        <v>37</v>
      </c>
      <c r="I2299" s="12">
        <v>8</v>
      </c>
      <c r="J2299" s="12">
        <v>1</v>
      </c>
      <c r="K2299" s="12">
        <v>1</v>
      </c>
      <c r="L2299" s="12">
        <v>15</v>
      </c>
      <c r="M2299" s="12">
        <v>4</v>
      </c>
      <c r="N2299" s="12">
        <v>2</v>
      </c>
      <c r="O2299" s="12">
        <v>2</v>
      </c>
      <c r="P2299" s="12">
        <v>38</v>
      </c>
    </row>
    <row r="2300" spans="1:16" x14ac:dyDescent="0.2">
      <c r="A2300" s="12" t="s">
        <v>1829</v>
      </c>
      <c r="B2300" s="12">
        <v>2015</v>
      </c>
      <c r="C2300" s="12" t="s">
        <v>180</v>
      </c>
      <c r="D2300" s="12" t="s">
        <v>161</v>
      </c>
      <c r="E2300" s="12">
        <v>69</v>
      </c>
      <c r="F2300" s="12">
        <v>142</v>
      </c>
      <c r="G2300" s="12">
        <v>6</v>
      </c>
      <c r="H2300" s="12">
        <v>29</v>
      </c>
      <c r="I2300" s="12">
        <v>7</v>
      </c>
      <c r="J2300" s="12">
        <v>1</v>
      </c>
      <c r="K2300" s="12">
        <v>2</v>
      </c>
      <c r="L2300" s="12">
        <v>11</v>
      </c>
      <c r="M2300" s="12">
        <v>0</v>
      </c>
      <c r="N2300" s="12">
        <v>0</v>
      </c>
      <c r="O2300" s="12">
        <v>6</v>
      </c>
      <c r="P2300" s="12">
        <v>32</v>
      </c>
    </row>
    <row r="2301" spans="1:16" x14ac:dyDescent="0.2">
      <c r="A2301" s="12" t="s">
        <v>2057</v>
      </c>
      <c r="B2301" s="12">
        <v>2015</v>
      </c>
      <c r="C2301" s="12" t="s">
        <v>163</v>
      </c>
      <c r="D2301" s="12" t="s">
        <v>161</v>
      </c>
      <c r="E2301" s="12">
        <v>60</v>
      </c>
      <c r="F2301" s="12">
        <v>142</v>
      </c>
      <c r="G2301" s="12">
        <v>13</v>
      </c>
      <c r="H2301" s="12">
        <v>40</v>
      </c>
      <c r="I2301" s="12">
        <v>7</v>
      </c>
      <c r="J2301" s="12">
        <v>1</v>
      </c>
      <c r="K2301" s="12">
        <v>1</v>
      </c>
      <c r="L2301" s="12">
        <v>17</v>
      </c>
      <c r="M2301" s="12">
        <v>0</v>
      </c>
      <c r="N2301" s="12">
        <v>1</v>
      </c>
      <c r="O2301" s="12">
        <v>11</v>
      </c>
      <c r="P2301" s="12">
        <v>16</v>
      </c>
    </row>
    <row r="2302" spans="1:16" x14ac:dyDescent="0.2">
      <c r="A2302" s="12" t="s">
        <v>1885</v>
      </c>
      <c r="B2302" s="12">
        <v>2015</v>
      </c>
      <c r="C2302" s="12" t="s">
        <v>156</v>
      </c>
      <c r="D2302" s="12" t="s">
        <v>157</v>
      </c>
      <c r="E2302" s="12">
        <v>79</v>
      </c>
      <c r="F2302" s="12">
        <v>143</v>
      </c>
      <c r="G2302" s="12">
        <v>15</v>
      </c>
      <c r="H2302" s="12">
        <v>38</v>
      </c>
      <c r="I2302" s="12">
        <v>8</v>
      </c>
      <c r="J2302" s="12">
        <v>2</v>
      </c>
      <c r="K2302" s="12">
        <v>0</v>
      </c>
      <c r="L2302" s="12">
        <v>15</v>
      </c>
      <c r="M2302" s="12">
        <v>7</v>
      </c>
      <c r="N2302" s="12">
        <v>5</v>
      </c>
      <c r="O2302" s="12">
        <v>16</v>
      </c>
      <c r="P2302" s="12">
        <v>16</v>
      </c>
    </row>
    <row r="2303" spans="1:16" x14ac:dyDescent="0.2">
      <c r="A2303" s="12" t="s">
        <v>1615</v>
      </c>
      <c r="B2303" s="12">
        <v>2015</v>
      </c>
      <c r="C2303" s="12" t="s">
        <v>171</v>
      </c>
      <c r="D2303" s="12" t="s">
        <v>157</v>
      </c>
      <c r="E2303" s="12">
        <v>57</v>
      </c>
      <c r="F2303" s="12">
        <v>144</v>
      </c>
      <c r="G2303" s="12">
        <v>12</v>
      </c>
      <c r="H2303" s="12">
        <v>31</v>
      </c>
      <c r="I2303" s="12">
        <v>4</v>
      </c>
      <c r="J2303" s="12">
        <v>1</v>
      </c>
      <c r="K2303" s="12">
        <v>5</v>
      </c>
      <c r="L2303" s="12">
        <v>17</v>
      </c>
      <c r="M2303" s="12">
        <v>0</v>
      </c>
      <c r="N2303" s="12">
        <v>0</v>
      </c>
      <c r="O2303" s="12">
        <v>8</v>
      </c>
      <c r="P2303" s="12">
        <v>37</v>
      </c>
    </row>
    <row r="2304" spans="1:16" x14ac:dyDescent="0.2">
      <c r="A2304" s="12" t="s">
        <v>1772</v>
      </c>
      <c r="B2304" s="12">
        <v>2015</v>
      </c>
      <c r="C2304" s="12" t="s">
        <v>163</v>
      </c>
      <c r="D2304" s="12" t="s">
        <v>161</v>
      </c>
      <c r="E2304" s="12">
        <v>67</v>
      </c>
      <c r="F2304" s="12">
        <v>145</v>
      </c>
      <c r="G2304" s="12">
        <v>17</v>
      </c>
      <c r="H2304" s="12">
        <v>42</v>
      </c>
      <c r="I2304" s="12">
        <v>10</v>
      </c>
      <c r="J2304" s="12">
        <v>2</v>
      </c>
      <c r="K2304" s="12">
        <v>2</v>
      </c>
      <c r="L2304" s="12">
        <v>16</v>
      </c>
      <c r="M2304" s="12">
        <v>4</v>
      </c>
      <c r="N2304" s="12">
        <v>1</v>
      </c>
      <c r="O2304" s="12">
        <v>10</v>
      </c>
      <c r="P2304" s="12">
        <v>27</v>
      </c>
    </row>
    <row r="2305" spans="1:16" x14ac:dyDescent="0.2">
      <c r="A2305" s="12" t="s">
        <v>1413</v>
      </c>
      <c r="B2305" s="12">
        <v>2015</v>
      </c>
      <c r="C2305" s="12" t="s">
        <v>185</v>
      </c>
      <c r="D2305" s="12" t="s">
        <v>161</v>
      </c>
      <c r="E2305" s="12">
        <v>39</v>
      </c>
      <c r="F2305" s="12">
        <v>147</v>
      </c>
      <c r="G2305" s="12">
        <v>12</v>
      </c>
      <c r="H2305" s="12">
        <v>40</v>
      </c>
      <c r="I2305" s="12">
        <v>12</v>
      </c>
      <c r="J2305" s="12">
        <v>2</v>
      </c>
      <c r="K2305" s="12">
        <v>4</v>
      </c>
      <c r="L2305" s="12">
        <v>31</v>
      </c>
      <c r="M2305" s="12">
        <v>0</v>
      </c>
      <c r="N2305" s="12">
        <v>0</v>
      </c>
      <c r="O2305" s="12">
        <v>6</v>
      </c>
      <c r="P2305" s="12">
        <v>44</v>
      </c>
    </row>
    <row r="2306" spans="1:16" x14ac:dyDescent="0.2">
      <c r="A2306" s="12" t="s">
        <v>1607</v>
      </c>
      <c r="B2306" s="12">
        <v>2015</v>
      </c>
      <c r="C2306" s="12" t="s">
        <v>158</v>
      </c>
      <c r="D2306" s="12" t="s">
        <v>157</v>
      </c>
      <c r="E2306" s="12">
        <v>41</v>
      </c>
      <c r="F2306" s="12">
        <v>149</v>
      </c>
      <c r="G2306" s="12">
        <v>19</v>
      </c>
      <c r="H2306" s="12">
        <v>36</v>
      </c>
      <c r="I2306" s="12">
        <v>9</v>
      </c>
      <c r="J2306" s="12">
        <v>0</v>
      </c>
      <c r="K2306" s="12">
        <v>4</v>
      </c>
      <c r="L2306" s="12">
        <v>13</v>
      </c>
      <c r="M2306" s="12">
        <v>10</v>
      </c>
      <c r="N2306" s="12">
        <v>3</v>
      </c>
      <c r="O2306" s="12">
        <v>8</v>
      </c>
      <c r="P2306" s="12">
        <v>31</v>
      </c>
    </row>
    <row r="2307" spans="1:16" x14ac:dyDescent="0.2">
      <c r="A2307" s="12" t="s">
        <v>1408</v>
      </c>
      <c r="B2307" s="12">
        <v>2015</v>
      </c>
      <c r="C2307" s="12" t="s">
        <v>160</v>
      </c>
      <c r="D2307" s="12" t="s">
        <v>161</v>
      </c>
      <c r="E2307" s="12">
        <v>46</v>
      </c>
      <c r="F2307" s="12">
        <v>151</v>
      </c>
      <c r="G2307" s="12">
        <v>17</v>
      </c>
      <c r="H2307" s="12">
        <v>43</v>
      </c>
      <c r="I2307" s="12">
        <v>6</v>
      </c>
      <c r="J2307" s="12">
        <v>0</v>
      </c>
      <c r="K2307" s="12">
        <v>7</v>
      </c>
      <c r="L2307" s="12">
        <v>17</v>
      </c>
      <c r="M2307" s="12">
        <v>1</v>
      </c>
      <c r="N2307" s="12">
        <v>0</v>
      </c>
      <c r="O2307" s="12">
        <v>15</v>
      </c>
      <c r="P2307" s="12">
        <v>37</v>
      </c>
    </row>
    <row r="2308" spans="1:16" x14ac:dyDescent="0.2">
      <c r="A2308" s="12" t="s">
        <v>2056</v>
      </c>
      <c r="B2308" s="12">
        <v>2015</v>
      </c>
      <c r="C2308" s="12" t="s">
        <v>166</v>
      </c>
      <c r="D2308" s="12" t="s">
        <v>161</v>
      </c>
      <c r="E2308" s="12">
        <v>86</v>
      </c>
      <c r="F2308" s="12">
        <v>152</v>
      </c>
      <c r="G2308" s="12">
        <v>22</v>
      </c>
      <c r="H2308" s="12">
        <v>45</v>
      </c>
      <c r="I2308" s="12">
        <v>6</v>
      </c>
      <c r="J2308" s="12">
        <v>2</v>
      </c>
      <c r="K2308" s="12">
        <v>4</v>
      </c>
      <c r="L2308" s="12">
        <v>16</v>
      </c>
      <c r="M2308" s="12">
        <v>0</v>
      </c>
      <c r="N2308" s="12">
        <v>0</v>
      </c>
      <c r="O2308" s="12">
        <v>15</v>
      </c>
      <c r="P2308" s="12">
        <v>34</v>
      </c>
    </row>
    <row r="2309" spans="1:16" x14ac:dyDescent="0.2">
      <c r="A2309" s="12" t="s">
        <v>1500</v>
      </c>
      <c r="B2309" s="12">
        <v>2015</v>
      </c>
      <c r="C2309" s="12" t="s">
        <v>173</v>
      </c>
      <c r="D2309" s="12" t="s">
        <v>161</v>
      </c>
      <c r="E2309" s="12">
        <v>38</v>
      </c>
      <c r="F2309" s="12">
        <v>152</v>
      </c>
      <c r="G2309" s="12">
        <v>24</v>
      </c>
      <c r="H2309" s="12">
        <v>44</v>
      </c>
      <c r="I2309" s="12">
        <v>7</v>
      </c>
      <c r="J2309" s="12">
        <v>0</v>
      </c>
      <c r="K2309" s="12">
        <v>5</v>
      </c>
      <c r="L2309" s="12">
        <v>17</v>
      </c>
      <c r="M2309" s="12">
        <v>2</v>
      </c>
      <c r="N2309" s="12">
        <v>1</v>
      </c>
      <c r="O2309" s="12">
        <v>22</v>
      </c>
      <c r="P2309" s="12">
        <v>36</v>
      </c>
    </row>
    <row r="2310" spans="1:16" x14ac:dyDescent="0.2">
      <c r="A2310" s="12" t="s">
        <v>1718</v>
      </c>
      <c r="B2310" s="12">
        <v>2015</v>
      </c>
      <c r="C2310" s="12" t="s">
        <v>160</v>
      </c>
      <c r="D2310" s="12" t="s">
        <v>161</v>
      </c>
      <c r="E2310" s="12">
        <v>56</v>
      </c>
      <c r="F2310" s="12">
        <v>153</v>
      </c>
      <c r="G2310" s="12">
        <v>12</v>
      </c>
      <c r="H2310" s="12">
        <v>36</v>
      </c>
      <c r="I2310" s="12">
        <v>7</v>
      </c>
      <c r="J2310" s="12">
        <v>0</v>
      </c>
      <c r="K2310" s="12">
        <v>2</v>
      </c>
      <c r="L2310" s="12">
        <v>11</v>
      </c>
      <c r="M2310" s="12">
        <v>2</v>
      </c>
      <c r="N2310" s="12">
        <v>1</v>
      </c>
      <c r="O2310" s="12">
        <v>7</v>
      </c>
      <c r="P2310" s="12">
        <v>49</v>
      </c>
    </row>
    <row r="2311" spans="1:16" x14ac:dyDescent="0.2">
      <c r="A2311" s="12" t="s">
        <v>2052</v>
      </c>
      <c r="B2311" s="12">
        <v>2015</v>
      </c>
      <c r="C2311" s="12" t="s">
        <v>180</v>
      </c>
      <c r="D2311" s="12" t="s">
        <v>161</v>
      </c>
      <c r="E2311" s="12">
        <v>52</v>
      </c>
      <c r="F2311" s="12">
        <v>153</v>
      </c>
      <c r="G2311" s="12">
        <v>28</v>
      </c>
      <c r="H2311" s="12">
        <v>41</v>
      </c>
      <c r="I2311" s="12">
        <v>7</v>
      </c>
      <c r="J2311" s="12">
        <v>5</v>
      </c>
      <c r="K2311" s="12">
        <v>5</v>
      </c>
      <c r="L2311" s="12">
        <v>18</v>
      </c>
      <c r="M2311" s="12">
        <v>2</v>
      </c>
      <c r="N2311" s="12">
        <v>0</v>
      </c>
      <c r="O2311" s="12">
        <v>19</v>
      </c>
      <c r="P2311" s="12">
        <v>41</v>
      </c>
    </row>
    <row r="2312" spans="1:16" x14ac:dyDescent="0.2">
      <c r="A2312" s="12" t="s">
        <v>2084</v>
      </c>
      <c r="B2312" s="12">
        <v>2015</v>
      </c>
      <c r="C2312" s="12" t="s">
        <v>181</v>
      </c>
      <c r="D2312" s="12" t="s">
        <v>157</v>
      </c>
      <c r="E2312" s="12">
        <v>101</v>
      </c>
      <c r="F2312" s="12">
        <v>154</v>
      </c>
      <c r="G2312" s="12">
        <v>23</v>
      </c>
      <c r="H2312" s="12">
        <v>25</v>
      </c>
      <c r="I2312" s="12">
        <v>5</v>
      </c>
      <c r="J2312" s="12">
        <v>1</v>
      </c>
      <c r="K2312" s="12">
        <v>2</v>
      </c>
      <c r="L2312" s="12">
        <v>9</v>
      </c>
      <c r="M2312" s="12">
        <v>4</v>
      </c>
      <c r="N2312" s="12">
        <v>2</v>
      </c>
      <c r="O2312" s="12">
        <v>7</v>
      </c>
      <c r="P2312" s="12">
        <v>46</v>
      </c>
    </row>
    <row r="2313" spans="1:16" x14ac:dyDescent="0.2">
      <c r="A2313" s="12" t="s">
        <v>1956</v>
      </c>
      <c r="B2313" s="12">
        <v>2015</v>
      </c>
      <c r="C2313" s="12" t="s">
        <v>160</v>
      </c>
      <c r="D2313" s="12" t="s">
        <v>161</v>
      </c>
      <c r="E2313" s="12">
        <v>48</v>
      </c>
      <c r="F2313" s="12">
        <v>155</v>
      </c>
      <c r="G2313" s="12">
        <v>16</v>
      </c>
      <c r="H2313" s="12">
        <v>31</v>
      </c>
      <c r="I2313" s="12">
        <v>8</v>
      </c>
      <c r="J2313" s="12">
        <v>0</v>
      </c>
      <c r="K2313" s="12">
        <v>2</v>
      </c>
      <c r="L2313" s="12">
        <v>12</v>
      </c>
      <c r="M2313" s="12">
        <v>1</v>
      </c>
      <c r="N2313" s="12">
        <v>1</v>
      </c>
      <c r="O2313" s="12">
        <v>5</v>
      </c>
      <c r="P2313" s="12">
        <v>33</v>
      </c>
    </row>
    <row r="2314" spans="1:16" x14ac:dyDescent="0.2">
      <c r="A2314" s="12" t="s">
        <v>1574</v>
      </c>
      <c r="B2314" s="12">
        <v>2015</v>
      </c>
      <c r="C2314" s="12" t="s">
        <v>181</v>
      </c>
      <c r="D2314" s="12" t="s">
        <v>157</v>
      </c>
      <c r="E2314" s="12">
        <v>48</v>
      </c>
      <c r="F2314" s="12">
        <v>155</v>
      </c>
      <c r="G2314" s="12">
        <v>16</v>
      </c>
      <c r="H2314" s="12">
        <v>41</v>
      </c>
      <c r="I2314" s="12">
        <v>6</v>
      </c>
      <c r="J2314" s="12">
        <v>0</v>
      </c>
      <c r="K2314" s="12">
        <v>5</v>
      </c>
      <c r="L2314" s="12">
        <v>23</v>
      </c>
      <c r="M2314" s="12">
        <v>0</v>
      </c>
      <c r="N2314" s="12">
        <v>1</v>
      </c>
      <c r="O2314" s="12">
        <v>4</v>
      </c>
      <c r="P2314" s="12">
        <v>20</v>
      </c>
    </row>
    <row r="2315" spans="1:16" x14ac:dyDescent="0.2">
      <c r="A2315" s="12" t="s">
        <v>1994</v>
      </c>
      <c r="B2315" s="12">
        <v>2015</v>
      </c>
      <c r="C2315" s="12" t="s">
        <v>171</v>
      </c>
      <c r="D2315" s="12" t="s">
        <v>157</v>
      </c>
      <c r="E2315" s="12">
        <v>67</v>
      </c>
      <c r="F2315" s="12">
        <v>155</v>
      </c>
      <c r="G2315" s="12">
        <v>21</v>
      </c>
      <c r="H2315" s="12">
        <v>43</v>
      </c>
      <c r="I2315" s="12">
        <v>9</v>
      </c>
      <c r="J2315" s="12">
        <v>1</v>
      </c>
      <c r="K2315" s="12">
        <v>3</v>
      </c>
      <c r="L2315" s="12">
        <v>14</v>
      </c>
      <c r="M2315" s="12">
        <v>0</v>
      </c>
      <c r="N2315" s="12">
        <v>0</v>
      </c>
      <c r="O2315" s="12">
        <v>12</v>
      </c>
      <c r="P2315" s="12">
        <v>43</v>
      </c>
    </row>
    <row r="2316" spans="1:16" x14ac:dyDescent="0.2">
      <c r="A2316" s="12" t="s">
        <v>2078</v>
      </c>
      <c r="B2316" s="12">
        <v>2015</v>
      </c>
      <c r="C2316" s="12" t="s">
        <v>171</v>
      </c>
      <c r="D2316" s="12" t="s">
        <v>157</v>
      </c>
      <c r="E2316" s="12">
        <v>46</v>
      </c>
      <c r="F2316" s="12">
        <v>157</v>
      </c>
      <c r="G2316" s="12">
        <v>26</v>
      </c>
      <c r="H2316" s="12">
        <v>41</v>
      </c>
      <c r="I2316" s="12">
        <v>9</v>
      </c>
      <c r="J2316" s="12">
        <v>0</v>
      </c>
      <c r="K2316" s="12">
        <v>11</v>
      </c>
      <c r="L2316" s="12">
        <v>31</v>
      </c>
      <c r="M2316" s="12">
        <v>0</v>
      </c>
      <c r="N2316" s="12">
        <v>0</v>
      </c>
      <c r="O2316" s="12">
        <v>19</v>
      </c>
      <c r="P2316" s="12">
        <v>53</v>
      </c>
    </row>
    <row r="2317" spans="1:16" x14ac:dyDescent="0.2">
      <c r="A2317" s="12" t="s">
        <v>1431</v>
      </c>
      <c r="B2317" s="12">
        <v>2015</v>
      </c>
      <c r="C2317" s="12" t="s">
        <v>162</v>
      </c>
      <c r="D2317" s="12" t="s">
        <v>161</v>
      </c>
      <c r="E2317" s="12">
        <v>72</v>
      </c>
      <c r="F2317" s="12">
        <v>159</v>
      </c>
      <c r="G2317" s="12">
        <v>6</v>
      </c>
      <c r="H2317" s="12">
        <v>28</v>
      </c>
      <c r="I2317" s="12">
        <v>9</v>
      </c>
      <c r="J2317" s="12">
        <v>0</v>
      </c>
      <c r="K2317" s="12">
        <v>1</v>
      </c>
      <c r="L2317" s="12">
        <v>9</v>
      </c>
      <c r="M2317" s="12">
        <v>1</v>
      </c>
      <c r="N2317" s="12">
        <v>0</v>
      </c>
      <c r="O2317" s="12">
        <v>20</v>
      </c>
      <c r="P2317" s="12">
        <v>61</v>
      </c>
    </row>
    <row r="2318" spans="1:16" x14ac:dyDescent="0.2">
      <c r="A2318" s="12" t="s">
        <v>1584</v>
      </c>
      <c r="B2318" s="12">
        <v>2015</v>
      </c>
      <c r="C2318" s="12" t="s">
        <v>174</v>
      </c>
      <c r="D2318" s="12" t="s">
        <v>161</v>
      </c>
      <c r="E2318" s="12">
        <v>58</v>
      </c>
      <c r="F2318" s="12">
        <v>159</v>
      </c>
      <c r="G2318" s="12">
        <v>9</v>
      </c>
      <c r="H2318" s="12">
        <v>46</v>
      </c>
      <c r="I2318" s="12">
        <v>8</v>
      </c>
      <c r="J2318" s="12">
        <v>0</v>
      </c>
      <c r="K2318" s="12">
        <v>0</v>
      </c>
      <c r="L2318" s="12">
        <v>15</v>
      </c>
      <c r="M2318" s="12">
        <v>0</v>
      </c>
      <c r="N2318" s="12">
        <v>0</v>
      </c>
      <c r="O2318" s="12">
        <v>6</v>
      </c>
      <c r="P2318" s="12">
        <v>29</v>
      </c>
    </row>
    <row r="2319" spans="1:16" x14ac:dyDescent="0.2">
      <c r="A2319" s="12" t="s">
        <v>1527</v>
      </c>
      <c r="B2319" s="12">
        <v>2015</v>
      </c>
      <c r="C2319" s="12" t="s">
        <v>163</v>
      </c>
      <c r="D2319" s="12" t="s">
        <v>161</v>
      </c>
      <c r="E2319" s="12">
        <v>53</v>
      </c>
      <c r="F2319" s="12">
        <v>160</v>
      </c>
      <c r="G2319" s="12">
        <v>8</v>
      </c>
      <c r="H2319" s="12">
        <v>34</v>
      </c>
      <c r="I2319" s="12">
        <v>4</v>
      </c>
      <c r="J2319" s="12">
        <v>0</v>
      </c>
      <c r="K2319" s="12">
        <v>4</v>
      </c>
      <c r="L2319" s="12">
        <v>12</v>
      </c>
      <c r="M2319" s="12">
        <v>0</v>
      </c>
      <c r="N2319" s="12">
        <v>0</v>
      </c>
      <c r="O2319" s="12">
        <v>12</v>
      </c>
      <c r="P2319" s="12">
        <v>55</v>
      </c>
    </row>
    <row r="2320" spans="1:16" x14ac:dyDescent="0.2">
      <c r="A2320" s="12" t="s">
        <v>1599</v>
      </c>
      <c r="B2320" s="12">
        <v>2015</v>
      </c>
      <c r="C2320" s="12" t="s">
        <v>168</v>
      </c>
      <c r="D2320" s="12" t="s">
        <v>157</v>
      </c>
      <c r="E2320" s="12">
        <v>60</v>
      </c>
      <c r="F2320" s="12">
        <v>161</v>
      </c>
      <c r="G2320" s="12">
        <v>23</v>
      </c>
      <c r="H2320" s="12">
        <v>47</v>
      </c>
      <c r="I2320" s="12">
        <v>9</v>
      </c>
      <c r="J2320" s="12">
        <v>5</v>
      </c>
      <c r="K2320" s="12">
        <v>4</v>
      </c>
      <c r="L2320" s="12">
        <v>25</v>
      </c>
      <c r="M2320" s="12">
        <v>3</v>
      </c>
      <c r="N2320" s="12">
        <v>1</v>
      </c>
      <c r="O2320" s="12">
        <v>12</v>
      </c>
      <c r="P2320" s="12">
        <v>36</v>
      </c>
    </row>
    <row r="2321" spans="1:16" x14ac:dyDescent="0.2">
      <c r="A2321" s="12" t="s">
        <v>1808</v>
      </c>
      <c r="B2321" s="12">
        <v>2015</v>
      </c>
      <c r="C2321" s="12" t="s">
        <v>164</v>
      </c>
      <c r="D2321" s="12" t="s">
        <v>157</v>
      </c>
      <c r="E2321" s="12">
        <v>58</v>
      </c>
      <c r="F2321" s="12">
        <v>162</v>
      </c>
      <c r="G2321" s="12">
        <v>26</v>
      </c>
      <c r="H2321" s="12">
        <v>48</v>
      </c>
      <c r="I2321" s="12">
        <v>13</v>
      </c>
      <c r="J2321" s="12">
        <v>0</v>
      </c>
      <c r="K2321" s="12">
        <v>7</v>
      </c>
      <c r="L2321" s="12">
        <v>29</v>
      </c>
      <c r="M2321" s="12">
        <v>2</v>
      </c>
      <c r="N2321" s="12">
        <v>1</v>
      </c>
      <c r="O2321" s="12">
        <v>9</v>
      </c>
      <c r="P2321" s="12">
        <v>40</v>
      </c>
    </row>
    <row r="2322" spans="1:16" x14ac:dyDescent="0.2">
      <c r="A2322" s="12" t="s">
        <v>1586</v>
      </c>
      <c r="B2322" s="12">
        <v>2015</v>
      </c>
      <c r="C2322" s="12" t="s">
        <v>164</v>
      </c>
      <c r="D2322" s="12" t="s">
        <v>157</v>
      </c>
      <c r="E2322" s="12">
        <v>41</v>
      </c>
      <c r="F2322" s="12">
        <v>163</v>
      </c>
      <c r="G2322" s="12">
        <v>31</v>
      </c>
      <c r="H2322" s="12">
        <v>39</v>
      </c>
      <c r="I2322" s="12">
        <v>8</v>
      </c>
      <c r="J2322" s="12">
        <v>0</v>
      </c>
      <c r="K2322" s="12">
        <v>5</v>
      </c>
      <c r="L2322" s="12">
        <v>17</v>
      </c>
      <c r="M2322" s="12">
        <v>1</v>
      </c>
      <c r="N2322" s="12">
        <v>0</v>
      </c>
      <c r="O2322" s="12">
        <v>14</v>
      </c>
      <c r="P2322" s="12">
        <v>42</v>
      </c>
    </row>
    <row r="2323" spans="1:16" x14ac:dyDescent="0.2">
      <c r="A2323" s="12" t="s">
        <v>1453</v>
      </c>
      <c r="B2323" s="12">
        <v>2015</v>
      </c>
      <c r="C2323" s="12" t="s">
        <v>188</v>
      </c>
      <c r="D2323" s="12" t="s">
        <v>161</v>
      </c>
      <c r="E2323" s="12">
        <v>49</v>
      </c>
      <c r="F2323" s="12">
        <v>168</v>
      </c>
      <c r="G2323" s="12">
        <v>19</v>
      </c>
      <c r="H2323" s="12">
        <v>52</v>
      </c>
      <c r="I2323" s="12">
        <v>10</v>
      </c>
      <c r="J2323" s="12">
        <v>3</v>
      </c>
      <c r="K2323" s="12">
        <v>3</v>
      </c>
      <c r="L2323" s="12">
        <v>15</v>
      </c>
      <c r="M2323" s="12">
        <v>0</v>
      </c>
      <c r="N2323" s="12">
        <v>0</v>
      </c>
      <c r="O2323" s="12">
        <v>13</v>
      </c>
      <c r="P2323" s="12">
        <v>25</v>
      </c>
    </row>
    <row r="2324" spans="1:16" x14ac:dyDescent="0.2">
      <c r="A2324" s="12" t="s">
        <v>1610</v>
      </c>
      <c r="B2324" s="12">
        <v>2015</v>
      </c>
      <c r="C2324" s="12" t="s">
        <v>184</v>
      </c>
      <c r="D2324" s="12" t="s">
        <v>157</v>
      </c>
      <c r="E2324" s="12">
        <v>50</v>
      </c>
      <c r="F2324" s="12">
        <v>170</v>
      </c>
      <c r="G2324" s="12">
        <v>22</v>
      </c>
      <c r="H2324" s="12">
        <v>43</v>
      </c>
      <c r="I2324" s="12">
        <v>8</v>
      </c>
      <c r="J2324" s="12">
        <v>0</v>
      </c>
      <c r="K2324" s="12">
        <v>8</v>
      </c>
      <c r="L2324" s="12">
        <v>25</v>
      </c>
      <c r="M2324" s="12">
        <v>0</v>
      </c>
      <c r="N2324" s="12">
        <v>0</v>
      </c>
      <c r="O2324" s="12">
        <v>10</v>
      </c>
      <c r="P2324" s="12">
        <v>52</v>
      </c>
    </row>
    <row r="2325" spans="1:16" x14ac:dyDescent="0.2">
      <c r="A2325" s="12" t="s">
        <v>1734</v>
      </c>
      <c r="B2325" s="12">
        <v>2015</v>
      </c>
      <c r="C2325" s="12" t="s">
        <v>165</v>
      </c>
      <c r="D2325" s="12" t="s">
        <v>157</v>
      </c>
      <c r="E2325" s="12">
        <v>61</v>
      </c>
      <c r="F2325" s="12">
        <v>170</v>
      </c>
      <c r="G2325" s="12">
        <v>24</v>
      </c>
      <c r="H2325" s="12">
        <v>42</v>
      </c>
      <c r="I2325" s="12">
        <v>5</v>
      </c>
      <c r="J2325" s="12">
        <v>1</v>
      </c>
      <c r="K2325" s="12">
        <v>6</v>
      </c>
      <c r="L2325" s="12">
        <v>20</v>
      </c>
      <c r="M2325" s="12">
        <v>0</v>
      </c>
      <c r="N2325" s="12">
        <v>0</v>
      </c>
      <c r="O2325" s="12">
        <v>23</v>
      </c>
      <c r="P2325" s="12">
        <v>47</v>
      </c>
    </row>
    <row r="2326" spans="1:16" x14ac:dyDescent="0.2">
      <c r="A2326" s="12" t="s">
        <v>1516</v>
      </c>
      <c r="B2326" s="12">
        <v>2015</v>
      </c>
      <c r="C2326" s="12" t="s">
        <v>159</v>
      </c>
      <c r="D2326" s="12" t="s">
        <v>157</v>
      </c>
      <c r="E2326" s="12">
        <v>59</v>
      </c>
      <c r="F2326" s="12">
        <v>171</v>
      </c>
      <c r="G2326" s="12">
        <v>27</v>
      </c>
      <c r="H2326" s="12">
        <v>50</v>
      </c>
      <c r="I2326" s="12">
        <v>11</v>
      </c>
      <c r="J2326" s="12">
        <v>0</v>
      </c>
      <c r="K2326" s="12">
        <v>15</v>
      </c>
      <c r="L2326" s="12">
        <v>35</v>
      </c>
      <c r="M2326" s="12">
        <v>0</v>
      </c>
      <c r="N2326" s="12">
        <v>0</v>
      </c>
      <c r="O2326" s="12">
        <v>14</v>
      </c>
      <c r="P2326" s="12">
        <v>54</v>
      </c>
    </row>
    <row r="2327" spans="1:16" x14ac:dyDescent="0.2">
      <c r="A2327" s="12" t="s">
        <v>1488</v>
      </c>
      <c r="B2327" s="12">
        <v>2015</v>
      </c>
      <c r="C2327" s="12" t="s">
        <v>164</v>
      </c>
      <c r="D2327" s="12" t="s">
        <v>157</v>
      </c>
      <c r="E2327" s="12">
        <v>54</v>
      </c>
      <c r="F2327" s="12">
        <v>171</v>
      </c>
      <c r="G2327" s="12">
        <v>17</v>
      </c>
      <c r="H2327" s="12">
        <v>42</v>
      </c>
      <c r="I2327" s="12">
        <v>7</v>
      </c>
      <c r="J2327" s="12">
        <v>0</v>
      </c>
      <c r="K2327" s="12">
        <v>5</v>
      </c>
      <c r="L2327" s="12">
        <v>20</v>
      </c>
      <c r="M2327" s="12">
        <v>0</v>
      </c>
      <c r="N2327" s="12">
        <v>0</v>
      </c>
      <c r="O2327" s="12">
        <v>17</v>
      </c>
      <c r="P2327" s="12">
        <v>29</v>
      </c>
    </row>
    <row r="2328" spans="1:16" x14ac:dyDescent="0.2">
      <c r="A2328" s="12" t="s">
        <v>1629</v>
      </c>
      <c r="B2328" s="12">
        <v>2015</v>
      </c>
      <c r="C2328" s="12" t="s">
        <v>169</v>
      </c>
      <c r="D2328" s="12" t="s">
        <v>161</v>
      </c>
      <c r="E2328" s="12">
        <v>70</v>
      </c>
      <c r="F2328" s="12">
        <v>171</v>
      </c>
      <c r="G2328" s="12">
        <v>23</v>
      </c>
      <c r="H2328" s="12">
        <v>43</v>
      </c>
      <c r="I2328" s="12">
        <v>14</v>
      </c>
      <c r="J2328" s="12">
        <v>0</v>
      </c>
      <c r="K2328" s="12">
        <v>8</v>
      </c>
      <c r="L2328" s="12">
        <v>23</v>
      </c>
      <c r="M2328" s="12">
        <v>0</v>
      </c>
      <c r="N2328" s="12">
        <v>0</v>
      </c>
      <c r="O2328" s="12">
        <v>19</v>
      </c>
      <c r="P2328" s="12">
        <v>57</v>
      </c>
    </row>
    <row r="2329" spans="1:16" x14ac:dyDescent="0.2">
      <c r="A2329" s="12" t="s">
        <v>1820</v>
      </c>
      <c r="B2329" s="12">
        <v>2015</v>
      </c>
      <c r="C2329" s="12" t="s">
        <v>164</v>
      </c>
      <c r="D2329" s="12" t="s">
        <v>157</v>
      </c>
      <c r="E2329" s="12">
        <v>91</v>
      </c>
      <c r="F2329" s="12">
        <v>172</v>
      </c>
      <c r="G2329" s="12">
        <v>27</v>
      </c>
      <c r="H2329" s="12">
        <v>47</v>
      </c>
      <c r="I2329" s="12">
        <v>8</v>
      </c>
      <c r="J2329" s="12">
        <v>0</v>
      </c>
      <c r="K2329" s="12">
        <v>3</v>
      </c>
      <c r="L2329" s="12">
        <v>26</v>
      </c>
      <c r="M2329" s="12">
        <v>2</v>
      </c>
      <c r="N2329" s="12">
        <v>1</v>
      </c>
      <c r="O2329" s="12">
        <v>11</v>
      </c>
      <c r="P2329" s="12">
        <v>45</v>
      </c>
    </row>
    <row r="2330" spans="1:16" x14ac:dyDescent="0.2">
      <c r="A2330" s="12" t="s">
        <v>2024</v>
      </c>
      <c r="B2330" s="12">
        <v>2015</v>
      </c>
      <c r="C2330" s="12" t="s">
        <v>173</v>
      </c>
      <c r="D2330" s="12" t="s">
        <v>161</v>
      </c>
      <c r="E2330" s="12">
        <v>71</v>
      </c>
      <c r="F2330" s="12">
        <v>173</v>
      </c>
      <c r="G2330" s="12">
        <v>28</v>
      </c>
      <c r="H2330" s="12">
        <v>34</v>
      </c>
      <c r="I2330" s="12">
        <v>8</v>
      </c>
      <c r="J2330" s="12">
        <v>0</v>
      </c>
      <c r="K2330" s="12">
        <v>3</v>
      </c>
      <c r="L2330" s="12">
        <v>19</v>
      </c>
      <c r="M2330" s="12">
        <v>5</v>
      </c>
      <c r="N2330" s="12">
        <v>3</v>
      </c>
      <c r="O2330" s="12">
        <v>26</v>
      </c>
      <c r="P2330" s="12">
        <v>37</v>
      </c>
    </row>
    <row r="2331" spans="1:16" x14ac:dyDescent="0.2">
      <c r="A2331" s="12" t="s">
        <v>1660</v>
      </c>
      <c r="B2331" s="12">
        <v>2015</v>
      </c>
      <c r="C2331" s="12" t="s">
        <v>156</v>
      </c>
      <c r="D2331" s="12" t="s">
        <v>157</v>
      </c>
      <c r="E2331" s="12">
        <v>58</v>
      </c>
      <c r="F2331" s="12">
        <v>173</v>
      </c>
      <c r="G2331" s="12">
        <v>10</v>
      </c>
      <c r="H2331" s="12">
        <v>41</v>
      </c>
      <c r="I2331" s="12">
        <v>11</v>
      </c>
      <c r="J2331" s="12">
        <v>1</v>
      </c>
      <c r="K2331" s="12">
        <v>3</v>
      </c>
      <c r="L2331" s="12">
        <v>15</v>
      </c>
      <c r="M2331" s="12">
        <v>0</v>
      </c>
      <c r="N2331" s="12">
        <v>1</v>
      </c>
      <c r="O2331" s="12">
        <v>9</v>
      </c>
      <c r="P2331" s="12">
        <v>34</v>
      </c>
    </row>
    <row r="2332" spans="1:16" x14ac:dyDescent="0.2">
      <c r="A2332" s="12" t="s">
        <v>1489</v>
      </c>
      <c r="B2332" s="12">
        <v>2015</v>
      </c>
      <c r="C2332" s="12" t="s">
        <v>176</v>
      </c>
      <c r="D2332" s="12" t="s">
        <v>157</v>
      </c>
      <c r="E2332" s="12">
        <v>82</v>
      </c>
      <c r="F2332" s="12">
        <v>173</v>
      </c>
      <c r="G2332" s="12">
        <v>22</v>
      </c>
      <c r="H2332" s="12">
        <v>52</v>
      </c>
      <c r="I2332" s="12">
        <v>16</v>
      </c>
      <c r="J2332" s="12">
        <v>1</v>
      </c>
      <c r="K2332" s="12">
        <v>8</v>
      </c>
      <c r="L2332" s="12">
        <v>29</v>
      </c>
      <c r="M2332" s="12">
        <v>0</v>
      </c>
      <c r="N2332" s="12">
        <v>0</v>
      </c>
      <c r="O2332" s="12">
        <v>23</v>
      </c>
      <c r="P2332" s="12">
        <v>44</v>
      </c>
    </row>
    <row r="2333" spans="1:16" x14ac:dyDescent="0.2">
      <c r="A2333" s="12" t="s">
        <v>2082</v>
      </c>
      <c r="B2333" s="12">
        <v>2015</v>
      </c>
      <c r="C2333" s="12" t="s">
        <v>173</v>
      </c>
      <c r="D2333" s="12" t="s">
        <v>161</v>
      </c>
      <c r="E2333" s="12">
        <v>56</v>
      </c>
      <c r="F2333" s="12">
        <v>174</v>
      </c>
      <c r="G2333" s="12">
        <v>30</v>
      </c>
      <c r="H2333" s="12">
        <v>47</v>
      </c>
      <c r="I2333" s="12">
        <v>14</v>
      </c>
      <c r="J2333" s="12">
        <v>0</v>
      </c>
      <c r="K2333" s="12">
        <v>9</v>
      </c>
      <c r="L2333" s="12">
        <v>26</v>
      </c>
      <c r="M2333" s="12">
        <v>0</v>
      </c>
      <c r="N2333" s="12">
        <v>1</v>
      </c>
      <c r="O2333" s="12">
        <v>17</v>
      </c>
      <c r="P2333" s="12">
        <v>39</v>
      </c>
    </row>
    <row r="2334" spans="1:16" x14ac:dyDescent="0.2">
      <c r="A2334" s="12" t="s">
        <v>1611</v>
      </c>
      <c r="B2334" s="12">
        <v>2015</v>
      </c>
      <c r="C2334" s="12" t="s">
        <v>168</v>
      </c>
      <c r="D2334" s="12" t="s">
        <v>157</v>
      </c>
      <c r="E2334" s="12">
        <v>54</v>
      </c>
      <c r="F2334" s="12">
        <v>174</v>
      </c>
      <c r="G2334" s="12">
        <v>28</v>
      </c>
      <c r="H2334" s="12">
        <v>43</v>
      </c>
      <c r="I2334" s="12">
        <v>8</v>
      </c>
      <c r="J2334" s="12">
        <v>0</v>
      </c>
      <c r="K2334" s="12">
        <v>2</v>
      </c>
      <c r="L2334" s="12">
        <v>16</v>
      </c>
      <c r="M2334" s="12">
        <v>0</v>
      </c>
      <c r="N2334" s="12">
        <v>0</v>
      </c>
      <c r="O2334" s="12">
        <v>20</v>
      </c>
      <c r="P2334" s="12">
        <v>39</v>
      </c>
    </row>
    <row r="2335" spans="1:16" x14ac:dyDescent="0.2">
      <c r="A2335" s="12" t="s">
        <v>1806</v>
      </c>
      <c r="B2335" s="12">
        <v>2015</v>
      </c>
      <c r="C2335" s="12" t="s">
        <v>169</v>
      </c>
      <c r="D2335" s="12" t="s">
        <v>161</v>
      </c>
      <c r="E2335" s="12">
        <v>46</v>
      </c>
      <c r="F2335" s="12">
        <v>174</v>
      </c>
      <c r="G2335" s="12">
        <v>23</v>
      </c>
      <c r="H2335" s="12">
        <v>45</v>
      </c>
      <c r="I2335" s="12">
        <v>10</v>
      </c>
      <c r="J2335" s="12">
        <v>3</v>
      </c>
      <c r="K2335" s="12">
        <v>9</v>
      </c>
      <c r="L2335" s="12">
        <v>23</v>
      </c>
      <c r="M2335" s="12">
        <v>0</v>
      </c>
      <c r="N2335" s="12">
        <v>0</v>
      </c>
      <c r="O2335" s="12">
        <v>10</v>
      </c>
      <c r="P2335" s="12">
        <v>39</v>
      </c>
    </row>
    <row r="2336" spans="1:16" x14ac:dyDescent="0.2">
      <c r="A2336" s="12" t="s">
        <v>1589</v>
      </c>
      <c r="B2336" s="12">
        <v>2015</v>
      </c>
      <c r="C2336" s="12" t="s">
        <v>165</v>
      </c>
      <c r="D2336" s="12" t="s">
        <v>157</v>
      </c>
      <c r="E2336" s="12">
        <v>52</v>
      </c>
      <c r="F2336" s="12">
        <v>174</v>
      </c>
      <c r="G2336" s="12">
        <v>20</v>
      </c>
      <c r="H2336" s="12">
        <v>47</v>
      </c>
      <c r="I2336" s="12">
        <v>6</v>
      </c>
      <c r="J2336" s="12">
        <v>0</v>
      </c>
      <c r="K2336" s="12">
        <v>2</v>
      </c>
      <c r="L2336" s="12">
        <v>16</v>
      </c>
      <c r="M2336" s="12">
        <v>0</v>
      </c>
      <c r="N2336" s="12">
        <v>0</v>
      </c>
      <c r="O2336" s="12">
        <v>4</v>
      </c>
      <c r="P2336" s="12">
        <v>29</v>
      </c>
    </row>
    <row r="2337" spans="1:16" x14ac:dyDescent="0.2">
      <c r="A2337" s="12" t="s">
        <v>1890</v>
      </c>
      <c r="B2337" s="12">
        <v>2015</v>
      </c>
      <c r="C2337" s="12" t="s">
        <v>180</v>
      </c>
      <c r="D2337" s="12" t="s">
        <v>161</v>
      </c>
      <c r="E2337" s="12">
        <v>60</v>
      </c>
      <c r="F2337" s="12">
        <v>175</v>
      </c>
      <c r="G2337" s="12">
        <v>14</v>
      </c>
      <c r="H2337" s="12">
        <v>42</v>
      </c>
      <c r="I2337" s="12">
        <v>9</v>
      </c>
      <c r="J2337" s="12">
        <v>0</v>
      </c>
      <c r="K2337" s="12">
        <v>5</v>
      </c>
      <c r="L2337" s="12">
        <v>24</v>
      </c>
      <c r="M2337" s="12">
        <v>1</v>
      </c>
      <c r="N2337" s="12">
        <v>0</v>
      </c>
      <c r="O2337" s="12">
        <v>10</v>
      </c>
      <c r="P2337" s="12">
        <v>41</v>
      </c>
    </row>
    <row r="2338" spans="1:16" x14ac:dyDescent="0.2">
      <c r="A2338" s="12" t="s">
        <v>1492</v>
      </c>
      <c r="B2338" s="12">
        <v>2015</v>
      </c>
      <c r="C2338" s="12" t="s">
        <v>167</v>
      </c>
      <c r="D2338" s="12" t="s">
        <v>157</v>
      </c>
      <c r="E2338" s="12">
        <v>58</v>
      </c>
      <c r="F2338" s="12">
        <v>175</v>
      </c>
      <c r="G2338" s="12">
        <v>20</v>
      </c>
      <c r="H2338" s="12">
        <v>45</v>
      </c>
      <c r="I2338" s="12">
        <v>12</v>
      </c>
      <c r="J2338" s="12">
        <v>0</v>
      </c>
      <c r="K2338" s="12">
        <v>6</v>
      </c>
      <c r="L2338" s="12">
        <v>27</v>
      </c>
      <c r="M2338" s="12">
        <v>3</v>
      </c>
      <c r="N2338" s="12">
        <v>3</v>
      </c>
      <c r="O2338" s="12">
        <v>14</v>
      </c>
      <c r="P2338" s="12">
        <v>37</v>
      </c>
    </row>
    <row r="2339" spans="1:16" x14ac:dyDescent="0.2">
      <c r="A2339" s="12" t="s">
        <v>2075</v>
      </c>
      <c r="B2339" s="12">
        <v>2015</v>
      </c>
      <c r="C2339" s="12" t="s">
        <v>175</v>
      </c>
      <c r="D2339" s="12" t="s">
        <v>157</v>
      </c>
      <c r="E2339" s="12">
        <v>58</v>
      </c>
      <c r="F2339" s="12">
        <v>175</v>
      </c>
      <c r="G2339" s="12">
        <v>18</v>
      </c>
      <c r="H2339" s="12">
        <v>42</v>
      </c>
      <c r="I2339" s="12">
        <v>4</v>
      </c>
      <c r="J2339" s="12">
        <v>0</v>
      </c>
      <c r="K2339" s="12">
        <v>5</v>
      </c>
      <c r="L2339" s="12">
        <v>17</v>
      </c>
      <c r="M2339" s="12">
        <v>0</v>
      </c>
      <c r="N2339" s="12">
        <v>0</v>
      </c>
      <c r="O2339" s="12">
        <v>9</v>
      </c>
      <c r="P2339" s="12">
        <v>54</v>
      </c>
    </row>
    <row r="2340" spans="1:16" x14ac:dyDescent="0.2">
      <c r="A2340" s="12" t="s">
        <v>1951</v>
      </c>
      <c r="B2340" s="12">
        <v>2015</v>
      </c>
      <c r="C2340" s="12" t="s">
        <v>176</v>
      </c>
      <c r="D2340" s="12" t="s">
        <v>157</v>
      </c>
      <c r="E2340" s="12">
        <v>51</v>
      </c>
      <c r="F2340" s="12">
        <v>178</v>
      </c>
      <c r="G2340" s="12">
        <v>30</v>
      </c>
      <c r="H2340" s="12">
        <v>47</v>
      </c>
      <c r="I2340" s="12">
        <v>9</v>
      </c>
      <c r="J2340" s="12">
        <v>5</v>
      </c>
      <c r="K2340" s="12">
        <v>5</v>
      </c>
      <c r="L2340" s="12">
        <v>20</v>
      </c>
      <c r="M2340" s="12">
        <v>6</v>
      </c>
      <c r="N2340" s="12">
        <v>0</v>
      </c>
      <c r="O2340" s="12">
        <v>16</v>
      </c>
      <c r="P2340" s="12">
        <v>33</v>
      </c>
    </row>
    <row r="2341" spans="1:16" x14ac:dyDescent="0.2">
      <c r="A2341" s="12" t="s">
        <v>1697</v>
      </c>
      <c r="B2341" s="12">
        <v>2015</v>
      </c>
      <c r="C2341" s="12" t="s">
        <v>182</v>
      </c>
      <c r="D2341" s="12" t="s">
        <v>157</v>
      </c>
      <c r="E2341" s="12">
        <v>67</v>
      </c>
      <c r="F2341" s="12">
        <v>178</v>
      </c>
      <c r="G2341" s="12">
        <v>21</v>
      </c>
      <c r="H2341" s="12">
        <v>34</v>
      </c>
      <c r="I2341" s="12">
        <v>5</v>
      </c>
      <c r="J2341" s="12">
        <v>0</v>
      </c>
      <c r="K2341" s="12">
        <v>4</v>
      </c>
      <c r="L2341" s="12">
        <v>13</v>
      </c>
      <c r="M2341" s="12">
        <v>0</v>
      </c>
      <c r="N2341" s="12">
        <v>1</v>
      </c>
      <c r="O2341" s="12">
        <v>40</v>
      </c>
      <c r="P2341" s="12">
        <v>66</v>
      </c>
    </row>
    <row r="2342" spans="1:16" x14ac:dyDescent="0.2">
      <c r="A2342" s="12" t="s">
        <v>2107</v>
      </c>
      <c r="B2342" s="12">
        <v>2015</v>
      </c>
      <c r="C2342" s="12" t="s">
        <v>185</v>
      </c>
      <c r="D2342" s="12" t="s">
        <v>161</v>
      </c>
      <c r="E2342" s="12">
        <v>54</v>
      </c>
      <c r="F2342" s="12">
        <v>178</v>
      </c>
      <c r="G2342" s="12">
        <v>23</v>
      </c>
      <c r="H2342" s="12">
        <v>54</v>
      </c>
      <c r="I2342" s="12">
        <v>6</v>
      </c>
      <c r="J2342" s="12">
        <v>3</v>
      </c>
      <c r="K2342" s="12">
        <v>2</v>
      </c>
      <c r="L2342" s="12">
        <v>20</v>
      </c>
      <c r="M2342" s="12">
        <v>5</v>
      </c>
      <c r="N2342" s="12">
        <v>4</v>
      </c>
      <c r="O2342" s="12">
        <v>14</v>
      </c>
      <c r="P2342" s="12">
        <v>40</v>
      </c>
    </row>
    <row r="2343" spans="1:16" x14ac:dyDescent="0.2">
      <c r="A2343" s="12" t="s">
        <v>1735</v>
      </c>
      <c r="B2343" s="12">
        <v>2015</v>
      </c>
      <c r="C2343" s="12" t="s">
        <v>175</v>
      </c>
      <c r="D2343" s="12" t="s">
        <v>157</v>
      </c>
      <c r="E2343" s="12">
        <v>83</v>
      </c>
      <c r="F2343" s="12">
        <v>180</v>
      </c>
      <c r="G2343" s="12">
        <v>28</v>
      </c>
      <c r="H2343" s="12">
        <v>45</v>
      </c>
      <c r="I2343" s="12">
        <v>7</v>
      </c>
      <c r="J2343" s="12">
        <v>3</v>
      </c>
      <c r="K2343" s="12">
        <v>0</v>
      </c>
      <c r="L2343" s="12">
        <v>16</v>
      </c>
      <c r="M2343" s="12">
        <v>6</v>
      </c>
      <c r="N2343" s="12">
        <v>1</v>
      </c>
      <c r="O2343" s="12">
        <v>12</v>
      </c>
      <c r="P2343" s="12">
        <v>29</v>
      </c>
    </row>
    <row r="2344" spans="1:16" x14ac:dyDescent="0.2">
      <c r="A2344" s="12" t="s">
        <v>1415</v>
      </c>
      <c r="B2344" s="12">
        <v>2015</v>
      </c>
      <c r="C2344" s="12" t="s">
        <v>177</v>
      </c>
      <c r="D2344" s="12" t="s">
        <v>161</v>
      </c>
      <c r="E2344" s="12">
        <v>69</v>
      </c>
      <c r="F2344" s="12">
        <v>181</v>
      </c>
      <c r="G2344" s="12">
        <v>19</v>
      </c>
      <c r="H2344" s="12">
        <v>48</v>
      </c>
      <c r="I2344" s="12">
        <v>9</v>
      </c>
      <c r="J2344" s="12">
        <v>2</v>
      </c>
      <c r="K2344" s="12">
        <v>4</v>
      </c>
      <c r="L2344" s="12">
        <v>16</v>
      </c>
      <c r="M2344" s="12">
        <v>10</v>
      </c>
      <c r="N2344" s="12">
        <v>2</v>
      </c>
      <c r="O2344" s="12">
        <v>10</v>
      </c>
      <c r="P2344" s="12">
        <v>41</v>
      </c>
    </row>
    <row r="2345" spans="1:16" x14ac:dyDescent="0.2">
      <c r="A2345" s="12" t="s">
        <v>1653</v>
      </c>
      <c r="B2345" s="12">
        <v>2015</v>
      </c>
      <c r="C2345" s="12" t="s">
        <v>177</v>
      </c>
      <c r="D2345" s="12" t="s">
        <v>161</v>
      </c>
      <c r="E2345" s="12">
        <v>63</v>
      </c>
      <c r="F2345" s="12">
        <v>181</v>
      </c>
      <c r="G2345" s="12">
        <v>24</v>
      </c>
      <c r="H2345" s="12">
        <v>43</v>
      </c>
      <c r="I2345" s="12">
        <v>9</v>
      </c>
      <c r="J2345" s="12">
        <v>0</v>
      </c>
      <c r="K2345" s="12">
        <v>7</v>
      </c>
      <c r="L2345" s="12">
        <v>21</v>
      </c>
      <c r="M2345" s="12">
        <v>0</v>
      </c>
      <c r="N2345" s="12">
        <v>0</v>
      </c>
      <c r="O2345" s="12">
        <v>32</v>
      </c>
      <c r="P2345" s="12">
        <v>38</v>
      </c>
    </row>
    <row r="2346" spans="1:16" x14ac:dyDescent="0.2">
      <c r="A2346" s="12" t="s">
        <v>1522</v>
      </c>
      <c r="B2346" s="12">
        <v>2015</v>
      </c>
      <c r="C2346" s="12" t="s">
        <v>160</v>
      </c>
      <c r="D2346" s="12" t="s">
        <v>161</v>
      </c>
      <c r="E2346" s="12">
        <v>62</v>
      </c>
      <c r="F2346" s="12">
        <v>182</v>
      </c>
      <c r="G2346" s="12">
        <v>20</v>
      </c>
      <c r="H2346" s="12">
        <v>50</v>
      </c>
      <c r="I2346" s="12">
        <v>5</v>
      </c>
      <c r="J2346" s="12">
        <v>0</v>
      </c>
      <c r="K2346" s="12">
        <v>9</v>
      </c>
      <c r="L2346" s="12">
        <v>34</v>
      </c>
      <c r="M2346" s="12">
        <v>1</v>
      </c>
      <c r="N2346" s="12">
        <v>1</v>
      </c>
      <c r="O2346" s="12">
        <v>13</v>
      </c>
      <c r="P2346" s="12">
        <v>43</v>
      </c>
    </row>
    <row r="2347" spans="1:16" x14ac:dyDescent="0.2">
      <c r="A2347" s="12" t="s">
        <v>1808</v>
      </c>
      <c r="B2347" s="12">
        <v>2015</v>
      </c>
      <c r="C2347" s="12" t="s">
        <v>170</v>
      </c>
      <c r="D2347" s="12" t="s">
        <v>157</v>
      </c>
      <c r="E2347" s="12">
        <v>47</v>
      </c>
      <c r="F2347" s="12">
        <v>183</v>
      </c>
      <c r="G2347" s="12">
        <v>33</v>
      </c>
      <c r="H2347" s="12">
        <v>52</v>
      </c>
      <c r="I2347" s="12">
        <v>10</v>
      </c>
      <c r="J2347" s="12">
        <v>1</v>
      </c>
      <c r="K2347" s="12">
        <v>11</v>
      </c>
      <c r="L2347" s="12">
        <v>37</v>
      </c>
      <c r="M2347" s="12">
        <v>0</v>
      </c>
      <c r="N2347" s="12">
        <v>1</v>
      </c>
      <c r="O2347" s="12">
        <v>20</v>
      </c>
      <c r="P2347" s="12">
        <v>40</v>
      </c>
    </row>
    <row r="2348" spans="1:16" x14ac:dyDescent="0.2">
      <c r="A2348" s="12" t="s">
        <v>2050</v>
      </c>
      <c r="B2348" s="12">
        <v>2015</v>
      </c>
      <c r="C2348" s="12" t="s">
        <v>176</v>
      </c>
      <c r="D2348" s="12" t="s">
        <v>157</v>
      </c>
      <c r="E2348" s="12">
        <v>70</v>
      </c>
      <c r="F2348" s="12">
        <v>184</v>
      </c>
      <c r="G2348" s="12">
        <v>30</v>
      </c>
      <c r="H2348" s="12">
        <v>42</v>
      </c>
      <c r="I2348" s="12">
        <v>9</v>
      </c>
      <c r="J2348" s="12">
        <v>1</v>
      </c>
      <c r="K2348" s="12">
        <v>7</v>
      </c>
      <c r="L2348" s="12">
        <v>21</v>
      </c>
      <c r="M2348" s="12">
        <v>0</v>
      </c>
      <c r="N2348" s="12">
        <v>0</v>
      </c>
      <c r="O2348" s="12">
        <v>33</v>
      </c>
      <c r="P2348" s="12">
        <v>64</v>
      </c>
    </row>
    <row r="2349" spans="1:16" x14ac:dyDescent="0.2">
      <c r="A2349" s="12" t="s">
        <v>1797</v>
      </c>
      <c r="B2349" s="12">
        <v>2015</v>
      </c>
      <c r="C2349" s="12" t="s">
        <v>182</v>
      </c>
      <c r="D2349" s="12" t="s">
        <v>157</v>
      </c>
      <c r="E2349" s="12">
        <v>109</v>
      </c>
      <c r="F2349" s="12">
        <v>184</v>
      </c>
      <c r="G2349" s="12">
        <v>25</v>
      </c>
      <c r="H2349" s="12">
        <v>47</v>
      </c>
      <c r="I2349" s="12">
        <v>5</v>
      </c>
      <c r="J2349" s="12">
        <v>0</v>
      </c>
      <c r="K2349" s="12">
        <v>2</v>
      </c>
      <c r="L2349" s="12">
        <v>15</v>
      </c>
      <c r="M2349" s="12">
        <v>10</v>
      </c>
      <c r="N2349" s="12">
        <v>5</v>
      </c>
      <c r="O2349" s="12">
        <v>11</v>
      </c>
      <c r="P2349" s="12">
        <v>46</v>
      </c>
    </row>
    <row r="2350" spans="1:16" x14ac:dyDescent="0.2">
      <c r="A2350" s="12" t="s">
        <v>1765</v>
      </c>
      <c r="B2350" s="12">
        <v>2015</v>
      </c>
      <c r="C2350" s="12" t="s">
        <v>188</v>
      </c>
      <c r="D2350" s="12" t="s">
        <v>161</v>
      </c>
      <c r="E2350" s="12">
        <v>101</v>
      </c>
      <c r="F2350" s="12">
        <v>185</v>
      </c>
      <c r="G2350" s="12">
        <v>22</v>
      </c>
      <c r="H2350" s="12">
        <v>38</v>
      </c>
      <c r="I2350" s="12">
        <v>3</v>
      </c>
      <c r="J2350" s="12">
        <v>2</v>
      </c>
      <c r="K2350" s="12">
        <v>5</v>
      </c>
      <c r="L2350" s="12">
        <v>22</v>
      </c>
      <c r="M2350" s="12">
        <v>1</v>
      </c>
      <c r="N2350" s="12">
        <v>2</v>
      </c>
      <c r="O2350" s="12">
        <v>20</v>
      </c>
      <c r="P2350" s="12">
        <v>45</v>
      </c>
    </row>
    <row r="2351" spans="1:16" x14ac:dyDescent="0.2">
      <c r="A2351" s="12" t="s">
        <v>1664</v>
      </c>
      <c r="B2351" s="12">
        <v>2015</v>
      </c>
      <c r="C2351" s="12" t="s">
        <v>167</v>
      </c>
      <c r="D2351" s="12" t="s">
        <v>157</v>
      </c>
      <c r="E2351" s="12">
        <v>70</v>
      </c>
      <c r="F2351" s="12">
        <v>185</v>
      </c>
      <c r="G2351" s="12">
        <v>23</v>
      </c>
      <c r="H2351" s="12">
        <v>53</v>
      </c>
      <c r="I2351" s="12">
        <v>17</v>
      </c>
      <c r="J2351" s="12">
        <v>0</v>
      </c>
      <c r="K2351" s="12">
        <v>5</v>
      </c>
      <c r="L2351" s="12">
        <v>22</v>
      </c>
      <c r="M2351" s="12">
        <v>1</v>
      </c>
      <c r="N2351" s="12">
        <v>2</v>
      </c>
      <c r="O2351" s="12">
        <v>28</v>
      </c>
      <c r="P2351" s="12">
        <v>39</v>
      </c>
    </row>
    <row r="2352" spans="1:16" x14ac:dyDescent="0.2">
      <c r="A2352" s="12" t="s">
        <v>1813</v>
      </c>
      <c r="B2352" s="12">
        <v>2015</v>
      </c>
      <c r="C2352" s="12" t="s">
        <v>159</v>
      </c>
      <c r="D2352" s="12" t="s">
        <v>157</v>
      </c>
      <c r="E2352" s="12">
        <v>85</v>
      </c>
      <c r="F2352" s="12">
        <v>186</v>
      </c>
      <c r="G2352" s="12">
        <v>22</v>
      </c>
      <c r="H2352" s="12">
        <v>40</v>
      </c>
      <c r="I2352" s="12">
        <v>8</v>
      </c>
      <c r="J2352" s="12">
        <v>1</v>
      </c>
      <c r="K2352" s="12">
        <v>6</v>
      </c>
      <c r="L2352" s="12">
        <v>19</v>
      </c>
      <c r="M2352" s="12">
        <v>2</v>
      </c>
      <c r="N2352" s="12">
        <v>2</v>
      </c>
      <c r="O2352" s="12">
        <v>14</v>
      </c>
      <c r="P2352" s="12">
        <v>38</v>
      </c>
    </row>
    <row r="2353" spans="1:16" x14ac:dyDescent="0.2">
      <c r="A2353" s="12" t="s">
        <v>1927</v>
      </c>
      <c r="B2353" s="12">
        <v>2015</v>
      </c>
      <c r="C2353" s="12" t="s">
        <v>183</v>
      </c>
      <c r="D2353" s="12" t="s">
        <v>161</v>
      </c>
      <c r="E2353" s="12">
        <v>97</v>
      </c>
      <c r="F2353" s="12">
        <v>187</v>
      </c>
      <c r="G2353" s="12">
        <v>14</v>
      </c>
      <c r="H2353" s="12">
        <v>38</v>
      </c>
      <c r="I2353" s="12">
        <v>12</v>
      </c>
      <c r="J2353" s="12">
        <v>0</v>
      </c>
      <c r="K2353" s="12">
        <v>6</v>
      </c>
      <c r="L2353" s="12">
        <v>27</v>
      </c>
      <c r="M2353" s="12">
        <v>0</v>
      </c>
      <c r="N2353" s="12">
        <v>0</v>
      </c>
      <c r="O2353" s="12">
        <v>11</v>
      </c>
      <c r="P2353" s="12">
        <v>45</v>
      </c>
    </row>
    <row r="2354" spans="1:16" x14ac:dyDescent="0.2">
      <c r="A2354" s="12" t="s">
        <v>1537</v>
      </c>
      <c r="B2354" s="12">
        <v>2015</v>
      </c>
      <c r="C2354" s="12" t="s">
        <v>156</v>
      </c>
      <c r="D2354" s="12" t="s">
        <v>157</v>
      </c>
      <c r="E2354" s="12">
        <v>78</v>
      </c>
      <c r="F2354" s="12">
        <v>187</v>
      </c>
      <c r="G2354" s="12">
        <v>20</v>
      </c>
      <c r="H2354" s="12">
        <v>41</v>
      </c>
      <c r="I2354" s="12">
        <v>8</v>
      </c>
      <c r="J2354" s="12">
        <v>0</v>
      </c>
      <c r="K2354" s="12">
        <v>9</v>
      </c>
      <c r="L2354" s="12">
        <v>21</v>
      </c>
      <c r="M2354" s="12">
        <v>0</v>
      </c>
      <c r="N2354" s="12">
        <v>1</v>
      </c>
      <c r="O2354" s="12">
        <v>21</v>
      </c>
      <c r="P2354" s="12">
        <v>63</v>
      </c>
    </row>
    <row r="2355" spans="1:16" x14ac:dyDescent="0.2">
      <c r="A2355" s="12" t="s">
        <v>1790</v>
      </c>
      <c r="B2355" s="12">
        <v>2015</v>
      </c>
      <c r="C2355" s="12" t="s">
        <v>175</v>
      </c>
      <c r="D2355" s="12" t="s">
        <v>157</v>
      </c>
      <c r="E2355" s="12">
        <v>72</v>
      </c>
      <c r="F2355" s="12">
        <v>188</v>
      </c>
      <c r="G2355" s="12">
        <v>23</v>
      </c>
      <c r="H2355" s="12">
        <v>53</v>
      </c>
      <c r="I2355" s="12">
        <v>14</v>
      </c>
      <c r="J2355" s="12">
        <v>1</v>
      </c>
      <c r="K2355" s="12">
        <v>4</v>
      </c>
      <c r="L2355" s="12">
        <v>20</v>
      </c>
      <c r="M2355" s="12">
        <v>8</v>
      </c>
      <c r="N2355" s="12">
        <v>4</v>
      </c>
      <c r="O2355" s="12">
        <v>12</v>
      </c>
      <c r="P2355" s="12">
        <v>29</v>
      </c>
    </row>
    <row r="2356" spans="1:16" x14ac:dyDescent="0.2">
      <c r="A2356" s="12" t="s">
        <v>1754</v>
      </c>
      <c r="B2356" s="12">
        <v>2015</v>
      </c>
      <c r="C2356" s="12" t="s">
        <v>186</v>
      </c>
      <c r="D2356" s="12" t="s">
        <v>161</v>
      </c>
      <c r="E2356" s="12">
        <v>63</v>
      </c>
      <c r="F2356" s="12">
        <v>189</v>
      </c>
      <c r="G2356" s="12">
        <v>19</v>
      </c>
      <c r="H2356" s="12">
        <v>43</v>
      </c>
      <c r="I2356" s="12">
        <v>6</v>
      </c>
      <c r="J2356" s="12">
        <v>1</v>
      </c>
      <c r="K2356" s="12">
        <v>5</v>
      </c>
      <c r="L2356" s="12">
        <v>25</v>
      </c>
      <c r="M2356" s="12">
        <v>3</v>
      </c>
      <c r="N2356" s="12">
        <v>1</v>
      </c>
      <c r="O2356" s="12">
        <v>14</v>
      </c>
      <c r="P2356" s="12">
        <v>36</v>
      </c>
    </row>
    <row r="2357" spans="1:16" x14ac:dyDescent="0.2">
      <c r="A2357" s="12" t="s">
        <v>2086</v>
      </c>
      <c r="B2357" s="12">
        <v>2015</v>
      </c>
      <c r="C2357" s="12" t="s">
        <v>160</v>
      </c>
      <c r="D2357" s="12" t="s">
        <v>161</v>
      </c>
      <c r="E2357" s="12">
        <v>58</v>
      </c>
      <c r="F2357" s="12">
        <v>191</v>
      </c>
      <c r="G2357" s="12">
        <v>20</v>
      </c>
      <c r="H2357" s="12">
        <v>53</v>
      </c>
      <c r="I2357" s="12">
        <v>12</v>
      </c>
      <c r="J2357" s="12">
        <v>0</v>
      </c>
      <c r="K2357" s="12">
        <v>10</v>
      </c>
      <c r="L2357" s="12">
        <v>26</v>
      </c>
      <c r="M2357" s="12">
        <v>0</v>
      </c>
      <c r="N2357" s="12">
        <v>0</v>
      </c>
      <c r="O2357" s="12">
        <v>5</v>
      </c>
      <c r="P2357" s="12">
        <v>35</v>
      </c>
    </row>
    <row r="2358" spans="1:16" x14ac:dyDescent="0.2">
      <c r="A2358" s="12" t="s">
        <v>2027</v>
      </c>
      <c r="B2358" s="12">
        <v>2015</v>
      </c>
      <c r="C2358" s="12" t="s">
        <v>182</v>
      </c>
      <c r="D2358" s="12" t="s">
        <v>157</v>
      </c>
      <c r="E2358" s="12">
        <v>60</v>
      </c>
      <c r="F2358" s="12">
        <v>192</v>
      </c>
      <c r="G2358" s="12">
        <v>18</v>
      </c>
      <c r="H2358" s="12">
        <v>51</v>
      </c>
      <c r="I2358" s="12">
        <v>11</v>
      </c>
      <c r="J2358" s="12">
        <v>3</v>
      </c>
      <c r="K2358" s="12">
        <v>4</v>
      </c>
      <c r="L2358" s="12">
        <v>25</v>
      </c>
      <c r="M2358" s="12">
        <v>2</v>
      </c>
      <c r="N2358" s="12">
        <v>1</v>
      </c>
      <c r="O2358" s="12">
        <v>13</v>
      </c>
      <c r="P2358" s="12">
        <v>43</v>
      </c>
    </row>
    <row r="2359" spans="1:16" x14ac:dyDescent="0.2">
      <c r="A2359" s="12" t="s">
        <v>1457</v>
      </c>
      <c r="B2359" s="12">
        <v>2015</v>
      </c>
      <c r="C2359" s="12" t="s">
        <v>188</v>
      </c>
      <c r="D2359" s="12" t="s">
        <v>161</v>
      </c>
      <c r="E2359" s="12">
        <v>47</v>
      </c>
      <c r="F2359" s="12">
        <v>193</v>
      </c>
      <c r="G2359" s="12">
        <v>21</v>
      </c>
      <c r="H2359" s="12">
        <v>50</v>
      </c>
      <c r="I2359" s="12">
        <v>8</v>
      </c>
      <c r="J2359" s="12">
        <v>2</v>
      </c>
      <c r="K2359" s="12">
        <v>3</v>
      </c>
      <c r="L2359" s="12">
        <v>19</v>
      </c>
      <c r="M2359" s="12">
        <v>8</v>
      </c>
      <c r="N2359" s="12">
        <v>4</v>
      </c>
      <c r="O2359" s="12">
        <v>9</v>
      </c>
      <c r="P2359" s="12">
        <v>24</v>
      </c>
    </row>
    <row r="2360" spans="1:16" x14ac:dyDescent="0.2">
      <c r="A2360" s="12" t="s">
        <v>1827</v>
      </c>
      <c r="B2360" s="12">
        <v>2015</v>
      </c>
      <c r="C2360" s="12" t="s">
        <v>179</v>
      </c>
      <c r="D2360" s="12" t="s">
        <v>161</v>
      </c>
      <c r="E2360" s="12">
        <v>53</v>
      </c>
      <c r="F2360" s="12">
        <v>194</v>
      </c>
      <c r="G2360" s="12">
        <v>28</v>
      </c>
      <c r="H2360" s="12">
        <v>50</v>
      </c>
      <c r="I2360" s="12">
        <v>10</v>
      </c>
      <c r="J2360" s="12">
        <v>1</v>
      </c>
      <c r="K2360" s="12">
        <v>9</v>
      </c>
      <c r="L2360" s="12">
        <v>28</v>
      </c>
      <c r="M2360" s="12">
        <v>3</v>
      </c>
      <c r="N2360" s="12">
        <v>3</v>
      </c>
      <c r="O2360" s="12">
        <v>14</v>
      </c>
      <c r="P2360" s="12">
        <v>29</v>
      </c>
    </row>
    <row r="2361" spans="1:16" x14ac:dyDescent="0.2">
      <c r="A2361" s="12" t="s">
        <v>1753</v>
      </c>
      <c r="B2361" s="12">
        <v>2015</v>
      </c>
      <c r="C2361" s="12" t="s">
        <v>180</v>
      </c>
      <c r="D2361" s="12" t="s">
        <v>161</v>
      </c>
      <c r="E2361" s="12">
        <v>117</v>
      </c>
      <c r="F2361" s="12">
        <v>195</v>
      </c>
      <c r="G2361" s="12">
        <v>32</v>
      </c>
      <c r="H2361" s="12">
        <v>39</v>
      </c>
      <c r="I2361" s="12">
        <v>8</v>
      </c>
      <c r="J2361" s="12">
        <v>3</v>
      </c>
      <c r="K2361" s="12">
        <v>4</v>
      </c>
      <c r="L2361" s="12">
        <v>13</v>
      </c>
      <c r="M2361" s="12">
        <v>5</v>
      </c>
      <c r="N2361" s="12">
        <v>8</v>
      </c>
      <c r="O2361" s="12">
        <v>19</v>
      </c>
      <c r="P2361" s="12">
        <v>59</v>
      </c>
    </row>
    <row r="2362" spans="1:16" x14ac:dyDescent="0.2">
      <c r="A2362" s="12" t="s">
        <v>1447</v>
      </c>
      <c r="B2362" s="12">
        <v>2015</v>
      </c>
      <c r="C2362" s="12" t="s">
        <v>160</v>
      </c>
      <c r="D2362" s="12" t="s">
        <v>161</v>
      </c>
      <c r="E2362" s="12">
        <v>83</v>
      </c>
      <c r="F2362" s="12">
        <v>195</v>
      </c>
      <c r="G2362" s="12">
        <v>27</v>
      </c>
      <c r="H2362" s="12">
        <v>43</v>
      </c>
      <c r="I2362" s="12">
        <v>7</v>
      </c>
      <c r="J2362" s="12">
        <v>0</v>
      </c>
      <c r="K2362" s="12">
        <v>7</v>
      </c>
      <c r="L2362" s="12">
        <v>22</v>
      </c>
      <c r="M2362" s="12">
        <v>1</v>
      </c>
      <c r="N2362" s="12">
        <v>1</v>
      </c>
      <c r="O2362" s="12">
        <v>28</v>
      </c>
      <c r="P2362" s="12">
        <v>67</v>
      </c>
    </row>
    <row r="2363" spans="1:16" x14ac:dyDescent="0.2">
      <c r="A2363" s="12" t="s">
        <v>1642</v>
      </c>
      <c r="B2363" s="12">
        <v>2015</v>
      </c>
      <c r="C2363" s="12" t="s">
        <v>179</v>
      </c>
      <c r="D2363" s="12" t="s">
        <v>161</v>
      </c>
      <c r="E2363" s="12">
        <v>68</v>
      </c>
      <c r="F2363" s="12">
        <v>196</v>
      </c>
      <c r="G2363" s="12">
        <v>28</v>
      </c>
      <c r="H2363" s="12">
        <v>47</v>
      </c>
      <c r="I2363" s="12">
        <v>5</v>
      </c>
      <c r="J2363" s="12">
        <v>2</v>
      </c>
      <c r="K2363" s="12">
        <v>3</v>
      </c>
      <c r="L2363" s="12">
        <v>14</v>
      </c>
      <c r="M2363" s="12">
        <v>3</v>
      </c>
      <c r="N2363" s="12">
        <v>1</v>
      </c>
      <c r="O2363" s="12">
        <v>14</v>
      </c>
      <c r="P2363" s="12">
        <v>33</v>
      </c>
    </row>
    <row r="2364" spans="1:16" x14ac:dyDescent="0.2">
      <c r="A2364" s="12" t="s">
        <v>1367</v>
      </c>
      <c r="B2364" s="12">
        <v>2015</v>
      </c>
      <c r="C2364" s="12" t="s">
        <v>174</v>
      </c>
      <c r="D2364" s="12" t="s">
        <v>161</v>
      </c>
      <c r="E2364" s="12">
        <v>56</v>
      </c>
      <c r="F2364" s="12">
        <v>196</v>
      </c>
      <c r="G2364" s="12">
        <v>18</v>
      </c>
      <c r="H2364" s="12">
        <v>48</v>
      </c>
      <c r="I2364" s="12">
        <v>13</v>
      </c>
      <c r="J2364" s="12">
        <v>1</v>
      </c>
      <c r="K2364" s="12">
        <v>6</v>
      </c>
      <c r="L2364" s="12">
        <v>33</v>
      </c>
      <c r="M2364" s="12">
        <v>0</v>
      </c>
      <c r="N2364" s="12">
        <v>0</v>
      </c>
      <c r="O2364" s="12">
        <v>15</v>
      </c>
      <c r="P2364" s="12">
        <v>26</v>
      </c>
    </row>
    <row r="2365" spans="1:16" x14ac:dyDescent="0.2">
      <c r="A2365" s="12" t="s">
        <v>1768</v>
      </c>
      <c r="B2365" s="12">
        <v>2015</v>
      </c>
      <c r="C2365" s="12" t="s">
        <v>178</v>
      </c>
      <c r="D2365" s="12" t="s">
        <v>157</v>
      </c>
      <c r="E2365" s="12">
        <v>90</v>
      </c>
      <c r="F2365" s="12">
        <v>200</v>
      </c>
      <c r="G2365" s="12">
        <v>31</v>
      </c>
      <c r="H2365" s="12">
        <v>50</v>
      </c>
      <c r="I2365" s="12">
        <v>8</v>
      </c>
      <c r="J2365" s="12">
        <v>6</v>
      </c>
      <c r="K2365" s="12">
        <v>2</v>
      </c>
      <c r="L2365" s="12">
        <v>18</v>
      </c>
      <c r="M2365" s="12">
        <v>26</v>
      </c>
      <c r="N2365" s="12">
        <v>3</v>
      </c>
      <c r="O2365" s="12">
        <v>14</v>
      </c>
      <c r="P2365" s="12">
        <v>37</v>
      </c>
    </row>
    <row r="2366" spans="1:16" x14ac:dyDescent="0.2">
      <c r="A2366" s="12" t="s">
        <v>1761</v>
      </c>
      <c r="B2366" s="12">
        <v>2015</v>
      </c>
      <c r="C2366" s="12" t="s">
        <v>158</v>
      </c>
      <c r="D2366" s="12" t="s">
        <v>157</v>
      </c>
      <c r="E2366" s="12">
        <v>73</v>
      </c>
      <c r="F2366" s="12">
        <v>201</v>
      </c>
      <c r="G2366" s="12">
        <v>25</v>
      </c>
      <c r="H2366" s="12">
        <v>46</v>
      </c>
      <c r="I2366" s="12">
        <v>11</v>
      </c>
      <c r="J2366" s="12">
        <v>0</v>
      </c>
      <c r="K2366" s="12">
        <v>11</v>
      </c>
      <c r="L2366" s="12">
        <v>33</v>
      </c>
      <c r="M2366" s="12">
        <v>0</v>
      </c>
      <c r="N2366" s="12">
        <v>1</v>
      </c>
      <c r="O2366" s="12">
        <v>23</v>
      </c>
      <c r="P2366" s="12">
        <v>63</v>
      </c>
    </row>
    <row r="2367" spans="1:16" x14ac:dyDescent="0.2">
      <c r="A2367" s="12" t="s">
        <v>1831</v>
      </c>
      <c r="B2367" s="12">
        <v>2015</v>
      </c>
      <c r="C2367" s="12" t="s">
        <v>179</v>
      </c>
      <c r="D2367" s="12" t="s">
        <v>161</v>
      </c>
      <c r="E2367" s="12">
        <v>76</v>
      </c>
      <c r="F2367" s="12">
        <v>201</v>
      </c>
      <c r="G2367" s="12">
        <v>15</v>
      </c>
      <c r="H2367" s="12">
        <v>49</v>
      </c>
      <c r="I2367" s="12">
        <v>10</v>
      </c>
      <c r="J2367" s="12">
        <v>2</v>
      </c>
      <c r="K2367" s="12">
        <v>4</v>
      </c>
      <c r="L2367" s="12">
        <v>28</v>
      </c>
      <c r="M2367" s="12">
        <v>0</v>
      </c>
      <c r="N2367" s="12">
        <v>2</v>
      </c>
      <c r="O2367" s="12">
        <v>19</v>
      </c>
      <c r="P2367" s="12">
        <v>55</v>
      </c>
    </row>
    <row r="2368" spans="1:16" x14ac:dyDescent="0.2">
      <c r="A2368" s="12" t="s">
        <v>1999</v>
      </c>
      <c r="B2368" s="12">
        <v>2015</v>
      </c>
      <c r="C2368" s="12" t="s">
        <v>166</v>
      </c>
      <c r="D2368" s="12" t="s">
        <v>161</v>
      </c>
      <c r="E2368" s="12">
        <v>93</v>
      </c>
      <c r="F2368" s="12">
        <v>201</v>
      </c>
      <c r="G2368" s="12">
        <v>22</v>
      </c>
      <c r="H2368" s="12">
        <v>52</v>
      </c>
      <c r="I2368" s="12">
        <v>7</v>
      </c>
      <c r="J2368" s="12">
        <v>3</v>
      </c>
      <c r="K2368" s="12">
        <v>2</v>
      </c>
      <c r="L2368" s="12">
        <v>16</v>
      </c>
      <c r="M2368" s="12">
        <v>0</v>
      </c>
      <c r="N2368" s="12">
        <v>1</v>
      </c>
      <c r="O2368" s="12">
        <v>20</v>
      </c>
      <c r="P2368" s="12">
        <v>55</v>
      </c>
    </row>
    <row r="2369" spans="1:16" x14ac:dyDescent="0.2">
      <c r="A2369" s="12" t="s">
        <v>2035</v>
      </c>
      <c r="B2369" s="12">
        <v>2015</v>
      </c>
      <c r="C2369" s="12" t="s">
        <v>177</v>
      </c>
      <c r="D2369" s="12" t="s">
        <v>161</v>
      </c>
      <c r="E2369" s="12">
        <v>76</v>
      </c>
      <c r="F2369" s="12">
        <v>202</v>
      </c>
      <c r="G2369" s="12">
        <v>24</v>
      </c>
      <c r="H2369" s="12">
        <v>62</v>
      </c>
      <c r="I2369" s="12">
        <v>12</v>
      </c>
      <c r="J2369" s="12">
        <v>2</v>
      </c>
      <c r="K2369" s="12">
        <v>7</v>
      </c>
      <c r="L2369" s="12">
        <v>22</v>
      </c>
      <c r="M2369" s="12">
        <v>0</v>
      </c>
      <c r="N2369" s="12">
        <v>2</v>
      </c>
      <c r="O2369" s="12">
        <v>11</v>
      </c>
      <c r="P2369" s="12">
        <v>46</v>
      </c>
    </row>
    <row r="2370" spans="1:16" x14ac:dyDescent="0.2">
      <c r="A2370" s="12" t="s">
        <v>1955</v>
      </c>
      <c r="B2370" s="12">
        <v>2015</v>
      </c>
      <c r="C2370" s="12" t="s">
        <v>167</v>
      </c>
      <c r="D2370" s="12" t="s">
        <v>157</v>
      </c>
      <c r="E2370" s="12">
        <v>82</v>
      </c>
      <c r="F2370" s="12">
        <v>203</v>
      </c>
      <c r="G2370" s="12">
        <v>24</v>
      </c>
      <c r="H2370" s="12">
        <v>45</v>
      </c>
      <c r="I2370" s="12">
        <v>7</v>
      </c>
      <c r="J2370" s="12">
        <v>4</v>
      </c>
      <c r="K2370" s="12">
        <v>9</v>
      </c>
      <c r="L2370" s="12">
        <v>37</v>
      </c>
      <c r="M2370" s="12">
        <v>3</v>
      </c>
      <c r="N2370" s="12">
        <v>1</v>
      </c>
      <c r="O2370" s="12">
        <v>13</v>
      </c>
      <c r="P2370" s="12">
        <v>69</v>
      </c>
    </row>
    <row r="2371" spans="1:16" x14ac:dyDescent="0.2">
      <c r="A2371" s="12" t="s">
        <v>1497</v>
      </c>
      <c r="B2371" s="12">
        <v>2015</v>
      </c>
      <c r="C2371" s="12" t="s">
        <v>172</v>
      </c>
      <c r="D2371" s="12" t="s">
        <v>161</v>
      </c>
      <c r="E2371" s="12">
        <v>87</v>
      </c>
      <c r="F2371" s="12">
        <v>205</v>
      </c>
      <c r="G2371" s="12">
        <v>23</v>
      </c>
      <c r="H2371" s="12">
        <v>53</v>
      </c>
      <c r="I2371" s="12">
        <v>12</v>
      </c>
      <c r="J2371" s="12">
        <v>4</v>
      </c>
      <c r="K2371" s="12">
        <v>5</v>
      </c>
      <c r="L2371" s="12">
        <v>17</v>
      </c>
      <c r="M2371" s="12">
        <v>9</v>
      </c>
      <c r="N2371" s="12">
        <v>3</v>
      </c>
      <c r="O2371" s="12">
        <v>21</v>
      </c>
      <c r="P2371" s="12">
        <v>62</v>
      </c>
    </row>
    <row r="2372" spans="1:16" x14ac:dyDescent="0.2">
      <c r="A2372" s="12" t="s">
        <v>1574</v>
      </c>
      <c r="B2372" s="12">
        <v>2015</v>
      </c>
      <c r="C2372" s="12" t="s">
        <v>176</v>
      </c>
      <c r="D2372" s="12" t="s">
        <v>157</v>
      </c>
      <c r="E2372" s="12">
        <v>84</v>
      </c>
      <c r="F2372" s="12">
        <v>206</v>
      </c>
      <c r="G2372" s="12">
        <v>22</v>
      </c>
      <c r="H2372" s="12">
        <v>61</v>
      </c>
      <c r="I2372" s="12">
        <v>12</v>
      </c>
      <c r="J2372" s="12">
        <v>1</v>
      </c>
      <c r="K2372" s="12">
        <v>5</v>
      </c>
      <c r="L2372" s="12">
        <v>27</v>
      </c>
      <c r="M2372" s="12">
        <v>0</v>
      </c>
      <c r="N2372" s="12">
        <v>1</v>
      </c>
      <c r="O2372" s="12">
        <v>16</v>
      </c>
      <c r="P2372" s="12">
        <v>29</v>
      </c>
    </row>
    <row r="2373" spans="1:16" x14ac:dyDescent="0.2">
      <c r="A2373" s="12" t="s">
        <v>1441</v>
      </c>
      <c r="B2373" s="12">
        <v>2015</v>
      </c>
      <c r="C2373" s="12" t="s">
        <v>172</v>
      </c>
      <c r="D2373" s="12" t="s">
        <v>161</v>
      </c>
      <c r="E2373" s="12">
        <v>98</v>
      </c>
      <c r="F2373" s="12">
        <v>207</v>
      </c>
      <c r="G2373" s="12">
        <v>24</v>
      </c>
      <c r="H2373" s="12">
        <v>48</v>
      </c>
      <c r="I2373" s="12">
        <v>14</v>
      </c>
      <c r="J2373" s="12">
        <v>1</v>
      </c>
      <c r="K2373" s="12">
        <v>3</v>
      </c>
      <c r="L2373" s="12">
        <v>16</v>
      </c>
      <c r="M2373" s="12">
        <v>0</v>
      </c>
      <c r="N2373" s="12">
        <v>1</v>
      </c>
      <c r="O2373" s="12">
        <v>10</v>
      </c>
      <c r="P2373" s="12">
        <v>55</v>
      </c>
    </row>
    <row r="2374" spans="1:16" x14ac:dyDescent="0.2">
      <c r="A2374" s="12" t="s">
        <v>1624</v>
      </c>
      <c r="B2374" s="12">
        <v>2015</v>
      </c>
      <c r="C2374" s="12" t="s">
        <v>185</v>
      </c>
      <c r="D2374" s="12" t="s">
        <v>161</v>
      </c>
      <c r="E2374" s="12">
        <v>52</v>
      </c>
      <c r="F2374" s="12">
        <v>207</v>
      </c>
      <c r="G2374" s="12">
        <v>30</v>
      </c>
      <c r="H2374" s="12">
        <v>57</v>
      </c>
      <c r="I2374" s="12">
        <v>13</v>
      </c>
      <c r="J2374" s="12">
        <v>1</v>
      </c>
      <c r="K2374" s="12">
        <v>9</v>
      </c>
      <c r="L2374" s="12">
        <v>40</v>
      </c>
      <c r="M2374" s="12">
        <v>4</v>
      </c>
      <c r="N2374" s="12">
        <v>1</v>
      </c>
      <c r="O2374" s="12">
        <v>16</v>
      </c>
      <c r="P2374" s="12">
        <v>48</v>
      </c>
    </row>
    <row r="2375" spans="1:16" x14ac:dyDescent="0.2">
      <c r="A2375" s="12" t="s">
        <v>1778</v>
      </c>
      <c r="B2375" s="12">
        <v>2015</v>
      </c>
      <c r="C2375" s="12" t="s">
        <v>180</v>
      </c>
      <c r="D2375" s="12" t="s">
        <v>161</v>
      </c>
      <c r="E2375" s="12">
        <v>79</v>
      </c>
      <c r="F2375" s="12">
        <v>210</v>
      </c>
      <c r="G2375" s="12">
        <v>25</v>
      </c>
      <c r="H2375" s="12">
        <v>44</v>
      </c>
      <c r="I2375" s="12">
        <v>5</v>
      </c>
      <c r="J2375" s="12">
        <v>1</v>
      </c>
      <c r="K2375" s="12">
        <v>1</v>
      </c>
      <c r="L2375" s="12">
        <v>10</v>
      </c>
      <c r="M2375" s="12">
        <v>0</v>
      </c>
      <c r="N2375" s="12">
        <v>2</v>
      </c>
      <c r="O2375" s="12">
        <v>19</v>
      </c>
      <c r="P2375" s="12">
        <v>36</v>
      </c>
    </row>
    <row r="2376" spans="1:16" x14ac:dyDescent="0.2">
      <c r="A2376" s="12" t="s">
        <v>1698</v>
      </c>
      <c r="B2376" s="12">
        <v>2015</v>
      </c>
      <c r="C2376" s="12" t="s">
        <v>156</v>
      </c>
      <c r="D2376" s="12" t="s">
        <v>157</v>
      </c>
      <c r="E2376" s="12">
        <v>100</v>
      </c>
      <c r="F2376" s="12">
        <v>211</v>
      </c>
      <c r="G2376" s="12">
        <v>24</v>
      </c>
      <c r="H2376" s="12">
        <v>44</v>
      </c>
      <c r="I2376" s="12">
        <v>8</v>
      </c>
      <c r="J2376" s="12">
        <v>0</v>
      </c>
      <c r="K2376" s="12">
        <v>6</v>
      </c>
      <c r="L2376" s="12">
        <v>20</v>
      </c>
      <c r="M2376" s="12">
        <v>0</v>
      </c>
      <c r="N2376" s="12">
        <v>1</v>
      </c>
      <c r="O2376" s="12">
        <v>19</v>
      </c>
      <c r="P2376" s="12">
        <v>43</v>
      </c>
    </row>
    <row r="2377" spans="1:16" x14ac:dyDescent="0.2">
      <c r="A2377" s="12" t="s">
        <v>1686</v>
      </c>
      <c r="B2377" s="12">
        <v>2015</v>
      </c>
      <c r="C2377" s="12" t="s">
        <v>165</v>
      </c>
      <c r="D2377" s="12" t="s">
        <v>157</v>
      </c>
      <c r="E2377" s="12">
        <v>69</v>
      </c>
      <c r="F2377" s="12">
        <v>211</v>
      </c>
      <c r="G2377" s="12">
        <v>23</v>
      </c>
      <c r="H2377" s="12">
        <v>50</v>
      </c>
      <c r="I2377" s="12">
        <v>9</v>
      </c>
      <c r="J2377" s="12">
        <v>2</v>
      </c>
      <c r="K2377" s="12">
        <v>3</v>
      </c>
      <c r="L2377" s="12">
        <v>20</v>
      </c>
      <c r="M2377" s="12">
        <v>1</v>
      </c>
      <c r="N2377" s="12">
        <v>0</v>
      </c>
      <c r="O2377" s="12">
        <v>23</v>
      </c>
      <c r="P2377" s="12">
        <v>56</v>
      </c>
    </row>
    <row r="2378" spans="1:16" x14ac:dyDescent="0.2">
      <c r="A2378" s="12" t="s">
        <v>1511</v>
      </c>
      <c r="B2378" s="12">
        <v>2015</v>
      </c>
      <c r="C2378" s="12" t="s">
        <v>162</v>
      </c>
      <c r="D2378" s="12" t="s">
        <v>161</v>
      </c>
      <c r="E2378" s="12">
        <v>103</v>
      </c>
      <c r="F2378" s="12">
        <v>212</v>
      </c>
      <c r="G2378" s="12">
        <v>18</v>
      </c>
      <c r="H2378" s="12">
        <v>57</v>
      </c>
      <c r="I2378" s="12">
        <v>11</v>
      </c>
      <c r="J2378" s="12">
        <v>1</v>
      </c>
      <c r="K2378" s="12">
        <v>3</v>
      </c>
      <c r="L2378" s="12">
        <v>18</v>
      </c>
      <c r="M2378" s="12">
        <v>0</v>
      </c>
      <c r="N2378" s="12">
        <v>1</v>
      </c>
      <c r="O2378" s="12">
        <v>15</v>
      </c>
      <c r="P2378" s="12">
        <v>56</v>
      </c>
    </row>
    <row r="2379" spans="1:16" x14ac:dyDescent="0.2">
      <c r="A2379" s="12" t="s">
        <v>1764</v>
      </c>
      <c r="B2379" s="12">
        <v>2015</v>
      </c>
      <c r="C2379" s="12" t="s">
        <v>170</v>
      </c>
      <c r="D2379" s="12" t="s">
        <v>157</v>
      </c>
      <c r="E2379" s="12">
        <v>74</v>
      </c>
      <c r="F2379" s="12">
        <v>214</v>
      </c>
      <c r="G2379" s="12">
        <v>19</v>
      </c>
      <c r="H2379" s="12">
        <v>49</v>
      </c>
      <c r="I2379" s="12">
        <v>17</v>
      </c>
      <c r="J2379" s="12">
        <v>0</v>
      </c>
      <c r="K2379" s="12">
        <v>3</v>
      </c>
      <c r="L2379" s="12">
        <v>20</v>
      </c>
      <c r="M2379" s="12">
        <v>0</v>
      </c>
      <c r="N2379" s="12">
        <v>0</v>
      </c>
      <c r="O2379" s="12">
        <v>23</v>
      </c>
      <c r="P2379" s="12">
        <v>44</v>
      </c>
    </row>
    <row r="2380" spans="1:16" x14ac:dyDescent="0.2">
      <c r="A2380" s="12" t="s">
        <v>2108</v>
      </c>
      <c r="B2380" s="12">
        <v>2015</v>
      </c>
      <c r="C2380" s="12" t="s">
        <v>164</v>
      </c>
      <c r="D2380" s="12" t="s">
        <v>157</v>
      </c>
      <c r="E2380" s="12">
        <v>62</v>
      </c>
      <c r="F2380" s="12">
        <v>217</v>
      </c>
      <c r="G2380" s="12">
        <v>38</v>
      </c>
      <c r="H2380" s="12">
        <v>66</v>
      </c>
      <c r="I2380" s="12">
        <v>18</v>
      </c>
      <c r="J2380" s="12">
        <v>0</v>
      </c>
      <c r="K2380" s="12">
        <v>8</v>
      </c>
      <c r="L2380" s="12">
        <v>35</v>
      </c>
      <c r="M2380" s="12">
        <v>3</v>
      </c>
      <c r="N2380" s="12">
        <v>1</v>
      </c>
      <c r="O2380" s="12">
        <v>18</v>
      </c>
      <c r="P2380" s="12">
        <v>43</v>
      </c>
    </row>
    <row r="2381" spans="1:16" x14ac:dyDescent="0.2">
      <c r="A2381" s="12" t="s">
        <v>2034</v>
      </c>
      <c r="B2381" s="12">
        <v>2015</v>
      </c>
      <c r="C2381" s="12" t="s">
        <v>177</v>
      </c>
      <c r="D2381" s="12" t="s">
        <v>161</v>
      </c>
      <c r="E2381" s="12">
        <v>106</v>
      </c>
      <c r="F2381" s="12">
        <v>219</v>
      </c>
      <c r="G2381" s="12">
        <v>25</v>
      </c>
      <c r="H2381" s="12">
        <v>51</v>
      </c>
      <c r="I2381" s="12">
        <v>9</v>
      </c>
      <c r="J2381" s="12">
        <v>1</v>
      </c>
      <c r="K2381" s="12">
        <v>11</v>
      </c>
      <c r="L2381" s="12">
        <v>36</v>
      </c>
      <c r="M2381" s="12">
        <v>1</v>
      </c>
      <c r="N2381" s="12">
        <v>0</v>
      </c>
      <c r="O2381" s="12">
        <v>7</v>
      </c>
      <c r="P2381" s="12">
        <v>57</v>
      </c>
    </row>
    <row r="2382" spans="1:16" x14ac:dyDescent="0.2">
      <c r="A2382" s="12" t="s">
        <v>2093</v>
      </c>
      <c r="B2382" s="12">
        <v>2015</v>
      </c>
      <c r="C2382" s="12" t="s">
        <v>159</v>
      </c>
      <c r="D2382" s="12" t="s">
        <v>157</v>
      </c>
      <c r="E2382" s="12">
        <v>57</v>
      </c>
      <c r="F2382" s="12">
        <v>219</v>
      </c>
      <c r="G2382" s="12">
        <v>25</v>
      </c>
      <c r="H2382" s="12">
        <v>62</v>
      </c>
      <c r="I2382" s="12">
        <v>14</v>
      </c>
      <c r="J2382" s="12">
        <v>3</v>
      </c>
      <c r="K2382" s="12">
        <v>2</v>
      </c>
      <c r="L2382" s="12">
        <v>17</v>
      </c>
      <c r="M2382" s="12">
        <v>8</v>
      </c>
      <c r="N2382" s="12">
        <v>4</v>
      </c>
      <c r="O2382" s="12">
        <v>24</v>
      </c>
      <c r="P2382" s="12">
        <v>43</v>
      </c>
    </row>
    <row r="2383" spans="1:16" x14ac:dyDescent="0.2">
      <c r="A2383" s="12" t="s">
        <v>1958</v>
      </c>
      <c r="B2383" s="12">
        <v>2015</v>
      </c>
      <c r="C2383" s="12" t="s">
        <v>168</v>
      </c>
      <c r="D2383" s="12" t="s">
        <v>157</v>
      </c>
      <c r="E2383" s="12">
        <v>74</v>
      </c>
      <c r="F2383" s="12">
        <v>221</v>
      </c>
      <c r="G2383" s="12">
        <v>43</v>
      </c>
      <c r="H2383" s="12">
        <v>55</v>
      </c>
      <c r="I2383" s="12">
        <v>17</v>
      </c>
      <c r="J2383" s="12">
        <v>4</v>
      </c>
      <c r="K2383" s="12">
        <v>10</v>
      </c>
      <c r="L2383" s="12">
        <v>43</v>
      </c>
      <c r="M2383" s="12">
        <v>3</v>
      </c>
      <c r="N2383" s="12">
        <v>0</v>
      </c>
      <c r="O2383" s="12">
        <v>27</v>
      </c>
      <c r="P2383" s="12">
        <v>69</v>
      </c>
    </row>
    <row r="2384" spans="1:16" x14ac:dyDescent="0.2">
      <c r="A2384" s="12" t="s">
        <v>1945</v>
      </c>
      <c r="B2384" s="12">
        <v>2015</v>
      </c>
      <c r="C2384" s="12" t="s">
        <v>177</v>
      </c>
      <c r="D2384" s="12" t="s">
        <v>161</v>
      </c>
      <c r="E2384" s="12">
        <v>96</v>
      </c>
      <c r="F2384" s="12">
        <v>222</v>
      </c>
      <c r="G2384" s="12">
        <v>19</v>
      </c>
      <c r="H2384" s="12">
        <v>53</v>
      </c>
      <c r="I2384" s="12">
        <v>14</v>
      </c>
      <c r="J2384" s="12">
        <v>0</v>
      </c>
      <c r="K2384" s="12">
        <v>6</v>
      </c>
      <c r="L2384" s="12">
        <v>30</v>
      </c>
      <c r="M2384" s="12">
        <v>3</v>
      </c>
      <c r="N2384" s="12">
        <v>1</v>
      </c>
      <c r="O2384" s="12">
        <v>23</v>
      </c>
      <c r="P2384" s="12">
        <v>62</v>
      </c>
    </row>
    <row r="2385" spans="1:16" x14ac:dyDescent="0.2">
      <c r="A2385" s="12" t="s">
        <v>1966</v>
      </c>
      <c r="B2385" s="12">
        <v>2015</v>
      </c>
      <c r="C2385" s="12" t="s">
        <v>188</v>
      </c>
      <c r="D2385" s="12" t="s">
        <v>161</v>
      </c>
      <c r="E2385" s="12">
        <v>65</v>
      </c>
      <c r="F2385" s="12">
        <v>224</v>
      </c>
      <c r="G2385" s="12">
        <v>30</v>
      </c>
      <c r="H2385" s="12">
        <v>68</v>
      </c>
      <c r="I2385" s="12">
        <v>18</v>
      </c>
      <c r="J2385" s="12">
        <v>2</v>
      </c>
      <c r="K2385" s="12">
        <v>10</v>
      </c>
      <c r="L2385" s="12">
        <v>31</v>
      </c>
      <c r="M2385" s="12">
        <v>0</v>
      </c>
      <c r="N2385" s="12">
        <v>1</v>
      </c>
      <c r="O2385" s="12">
        <v>10</v>
      </c>
      <c r="P2385" s="12">
        <v>56</v>
      </c>
    </row>
    <row r="2386" spans="1:16" x14ac:dyDescent="0.2">
      <c r="A2386" s="12" t="s">
        <v>1727</v>
      </c>
      <c r="B2386" s="12">
        <v>2015</v>
      </c>
      <c r="C2386" s="12" t="s">
        <v>165</v>
      </c>
      <c r="D2386" s="12" t="s">
        <v>157</v>
      </c>
      <c r="E2386" s="12">
        <v>55</v>
      </c>
      <c r="F2386" s="12">
        <v>224</v>
      </c>
      <c r="G2386" s="12">
        <v>30</v>
      </c>
      <c r="H2386" s="12">
        <v>53</v>
      </c>
      <c r="I2386" s="12">
        <v>12</v>
      </c>
      <c r="J2386" s="12">
        <v>0</v>
      </c>
      <c r="K2386" s="12">
        <v>5</v>
      </c>
      <c r="L2386" s="12">
        <v>20</v>
      </c>
      <c r="M2386" s="12">
        <v>5</v>
      </c>
      <c r="N2386" s="12">
        <v>1</v>
      </c>
      <c r="O2386" s="12">
        <v>8</v>
      </c>
      <c r="P2386" s="12">
        <v>35</v>
      </c>
    </row>
    <row r="2387" spans="1:16" x14ac:dyDescent="0.2">
      <c r="A2387" s="12" t="s">
        <v>1682</v>
      </c>
      <c r="B2387" s="12">
        <v>2015</v>
      </c>
      <c r="C2387" s="12" t="s">
        <v>174</v>
      </c>
      <c r="D2387" s="12" t="s">
        <v>161</v>
      </c>
      <c r="E2387" s="12">
        <v>139</v>
      </c>
      <c r="F2387" s="12">
        <v>224</v>
      </c>
      <c r="G2387" s="12">
        <v>25</v>
      </c>
      <c r="H2387" s="12">
        <v>55</v>
      </c>
      <c r="I2387" s="12">
        <v>12</v>
      </c>
      <c r="J2387" s="12">
        <v>1</v>
      </c>
      <c r="K2387" s="12">
        <v>4</v>
      </c>
      <c r="L2387" s="12">
        <v>17</v>
      </c>
      <c r="M2387" s="12">
        <v>2</v>
      </c>
      <c r="N2387" s="12">
        <v>2</v>
      </c>
      <c r="O2387" s="12">
        <v>5</v>
      </c>
      <c r="P2387" s="12">
        <v>63</v>
      </c>
    </row>
    <row r="2388" spans="1:16" x14ac:dyDescent="0.2">
      <c r="A2388" s="12" t="s">
        <v>1995</v>
      </c>
      <c r="B2388" s="12">
        <v>2015</v>
      </c>
      <c r="C2388" s="12" t="s">
        <v>172</v>
      </c>
      <c r="D2388" s="12" t="s">
        <v>161</v>
      </c>
      <c r="E2388" s="12">
        <v>60</v>
      </c>
      <c r="F2388" s="12">
        <v>225</v>
      </c>
      <c r="G2388" s="12">
        <v>40</v>
      </c>
      <c r="H2388" s="12">
        <v>57</v>
      </c>
      <c r="I2388" s="12">
        <v>13</v>
      </c>
      <c r="J2388" s="12">
        <v>1</v>
      </c>
      <c r="K2388" s="12">
        <v>8</v>
      </c>
      <c r="L2388" s="12">
        <v>29</v>
      </c>
      <c r="M2388" s="12">
        <v>5</v>
      </c>
      <c r="N2388" s="12">
        <v>2</v>
      </c>
      <c r="O2388" s="12">
        <v>27</v>
      </c>
      <c r="P2388" s="12">
        <v>55</v>
      </c>
    </row>
    <row r="2389" spans="1:16" x14ac:dyDescent="0.2">
      <c r="A2389" s="12" t="s">
        <v>2000</v>
      </c>
      <c r="B2389" s="12">
        <v>2015</v>
      </c>
      <c r="C2389" s="12" t="s">
        <v>170</v>
      </c>
      <c r="D2389" s="12" t="s">
        <v>157</v>
      </c>
      <c r="E2389" s="12">
        <v>73</v>
      </c>
      <c r="F2389" s="12">
        <v>225</v>
      </c>
      <c r="G2389" s="12">
        <v>27</v>
      </c>
      <c r="H2389" s="12">
        <v>56</v>
      </c>
      <c r="I2389" s="12">
        <v>16</v>
      </c>
      <c r="J2389" s="12">
        <v>1</v>
      </c>
      <c r="K2389" s="12">
        <v>9</v>
      </c>
      <c r="L2389" s="12">
        <v>34</v>
      </c>
      <c r="M2389" s="12">
        <v>0</v>
      </c>
      <c r="N2389" s="12">
        <v>0</v>
      </c>
      <c r="O2389" s="12">
        <v>14</v>
      </c>
      <c r="P2389" s="12">
        <v>51</v>
      </c>
    </row>
    <row r="2390" spans="1:16" x14ac:dyDescent="0.2">
      <c r="A2390" s="12" t="s">
        <v>1795</v>
      </c>
      <c r="B2390" s="12">
        <v>2015</v>
      </c>
      <c r="C2390" s="12" t="s">
        <v>164</v>
      </c>
      <c r="D2390" s="12" t="s">
        <v>157</v>
      </c>
      <c r="E2390" s="12">
        <v>56</v>
      </c>
      <c r="F2390" s="12">
        <v>226</v>
      </c>
      <c r="G2390" s="12">
        <v>35</v>
      </c>
      <c r="H2390" s="12">
        <v>72</v>
      </c>
      <c r="I2390" s="12">
        <v>9</v>
      </c>
      <c r="J2390" s="12">
        <v>1</v>
      </c>
      <c r="K2390" s="12">
        <v>1</v>
      </c>
      <c r="L2390" s="12">
        <v>19</v>
      </c>
      <c r="M2390" s="12">
        <v>7</v>
      </c>
      <c r="N2390" s="12">
        <v>2</v>
      </c>
      <c r="O2390" s="12">
        <v>13</v>
      </c>
      <c r="P2390" s="12">
        <v>28</v>
      </c>
    </row>
    <row r="2391" spans="1:16" x14ac:dyDescent="0.2">
      <c r="A2391" s="12" t="s">
        <v>2103</v>
      </c>
      <c r="B2391" s="12">
        <v>2015</v>
      </c>
      <c r="C2391" s="12" t="s">
        <v>168</v>
      </c>
      <c r="D2391" s="12" t="s">
        <v>157</v>
      </c>
      <c r="E2391" s="12">
        <v>65</v>
      </c>
      <c r="F2391" s="12">
        <v>226</v>
      </c>
      <c r="G2391" s="12">
        <v>31</v>
      </c>
      <c r="H2391" s="12">
        <v>61</v>
      </c>
      <c r="I2391" s="12">
        <v>10</v>
      </c>
      <c r="J2391" s="12">
        <v>0</v>
      </c>
      <c r="K2391" s="12">
        <v>13</v>
      </c>
      <c r="L2391" s="12">
        <v>36</v>
      </c>
      <c r="M2391" s="12">
        <v>0</v>
      </c>
      <c r="N2391" s="12">
        <v>1</v>
      </c>
      <c r="O2391" s="12">
        <v>18</v>
      </c>
      <c r="P2391" s="12">
        <v>57</v>
      </c>
    </row>
    <row r="2392" spans="1:16" x14ac:dyDescent="0.2">
      <c r="A2392" s="12" t="s">
        <v>1476</v>
      </c>
      <c r="B2392" s="12">
        <v>2015</v>
      </c>
      <c r="C2392" s="12" t="s">
        <v>180</v>
      </c>
      <c r="D2392" s="12" t="s">
        <v>161</v>
      </c>
      <c r="E2392" s="12">
        <v>73</v>
      </c>
      <c r="F2392" s="12">
        <v>229</v>
      </c>
      <c r="G2392" s="12">
        <v>24</v>
      </c>
      <c r="H2392" s="12">
        <v>64</v>
      </c>
      <c r="I2392" s="12">
        <v>16</v>
      </c>
      <c r="J2392" s="12">
        <v>1</v>
      </c>
      <c r="K2392" s="12">
        <v>4</v>
      </c>
      <c r="L2392" s="12">
        <v>35</v>
      </c>
      <c r="M2392" s="12">
        <v>2</v>
      </c>
      <c r="N2392" s="12">
        <v>1</v>
      </c>
      <c r="O2392" s="12">
        <v>39</v>
      </c>
      <c r="P2392" s="12">
        <v>49</v>
      </c>
    </row>
    <row r="2393" spans="1:16" x14ac:dyDescent="0.2">
      <c r="A2393" s="12" t="s">
        <v>1855</v>
      </c>
      <c r="B2393" s="12">
        <v>2015</v>
      </c>
      <c r="C2393" s="12" t="s">
        <v>166</v>
      </c>
      <c r="D2393" s="12" t="s">
        <v>161</v>
      </c>
      <c r="E2393" s="12">
        <v>79</v>
      </c>
      <c r="F2393" s="12">
        <v>229</v>
      </c>
      <c r="G2393" s="12">
        <v>19</v>
      </c>
      <c r="H2393" s="12">
        <v>48</v>
      </c>
      <c r="I2393" s="12">
        <v>7</v>
      </c>
      <c r="J2393" s="12">
        <v>0</v>
      </c>
      <c r="K2393" s="12">
        <v>4</v>
      </c>
      <c r="L2393" s="12">
        <v>22</v>
      </c>
      <c r="M2393" s="12">
        <v>0</v>
      </c>
      <c r="N2393" s="12">
        <v>1</v>
      </c>
      <c r="O2393" s="12">
        <v>23</v>
      </c>
      <c r="P2393" s="12">
        <v>65</v>
      </c>
    </row>
    <row r="2394" spans="1:16" x14ac:dyDescent="0.2">
      <c r="A2394" s="12" t="s">
        <v>1897</v>
      </c>
      <c r="B2394" s="12">
        <v>2015</v>
      </c>
      <c r="C2394" s="12" t="s">
        <v>173</v>
      </c>
      <c r="D2394" s="12" t="s">
        <v>161</v>
      </c>
      <c r="E2394" s="12">
        <v>57</v>
      </c>
      <c r="F2394" s="12">
        <v>230</v>
      </c>
      <c r="G2394" s="12">
        <v>39</v>
      </c>
      <c r="H2394" s="12">
        <v>66</v>
      </c>
      <c r="I2394" s="12">
        <v>14</v>
      </c>
      <c r="J2394" s="12">
        <v>4</v>
      </c>
      <c r="K2394" s="12">
        <v>17</v>
      </c>
      <c r="L2394" s="12">
        <v>44</v>
      </c>
      <c r="M2394" s="12">
        <v>4</v>
      </c>
      <c r="N2394" s="12">
        <v>1</v>
      </c>
      <c r="O2394" s="12">
        <v>14</v>
      </c>
      <c r="P2394" s="12">
        <v>54</v>
      </c>
    </row>
    <row r="2395" spans="1:16" x14ac:dyDescent="0.2">
      <c r="A2395" s="12" t="s">
        <v>1672</v>
      </c>
      <c r="B2395" s="12">
        <v>2015</v>
      </c>
      <c r="C2395" s="12" t="s">
        <v>158</v>
      </c>
      <c r="D2395" s="12" t="s">
        <v>157</v>
      </c>
      <c r="E2395" s="12">
        <v>69</v>
      </c>
      <c r="F2395" s="12">
        <v>230</v>
      </c>
      <c r="G2395" s="12">
        <v>35</v>
      </c>
      <c r="H2395" s="12">
        <v>51</v>
      </c>
      <c r="I2395" s="12">
        <v>14</v>
      </c>
      <c r="J2395" s="12">
        <v>0</v>
      </c>
      <c r="K2395" s="12">
        <v>9</v>
      </c>
      <c r="L2395" s="12">
        <v>30</v>
      </c>
      <c r="M2395" s="12">
        <v>1</v>
      </c>
      <c r="N2395" s="12">
        <v>0</v>
      </c>
      <c r="O2395" s="12">
        <v>28</v>
      </c>
      <c r="P2395" s="12">
        <v>43</v>
      </c>
    </row>
    <row r="2396" spans="1:16" x14ac:dyDescent="0.2">
      <c r="A2396" s="12" t="s">
        <v>1934</v>
      </c>
      <c r="B2396" s="12">
        <v>2015</v>
      </c>
      <c r="C2396" s="12" t="s">
        <v>166</v>
      </c>
      <c r="D2396" s="12" t="s">
        <v>161</v>
      </c>
      <c r="E2396" s="12">
        <v>90</v>
      </c>
      <c r="F2396" s="12">
        <v>230</v>
      </c>
      <c r="G2396" s="12">
        <v>13</v>
      </c>
      <c r="H2396" s="12">
        <v>62</v>
      </c>
      <c r="I2396" s="12">
        <v>15</v>
      </c>
      <c r="J2396" s="12">
        <v>2</v>
      </c>
      <c r="K2396" s="12">
        <v>1</v>
      </c>
      <c r="L2396" s="12">
        <v>21</v>
      </c>
      <c r="M2396" s="12">
        <v>4</v>
      </c>
      <c r="N2396" s="12">
        <v>1</v>
      </c>
      <c r="O2396" s="12">
        <v>4</v>
      </c>
      <c r="P2396" s="12">
        <v>48</v>
      </c>
    </row>
    <row r="2397" spans="1:16" x14ac:dyDescent="0.2">
      <c r="A2397" s="12" t="s">
        <v>1877</v>
      </c>
      <c r="B2397" s="12">
        <v>2015</v>
      </c>
      <c r="C2397" s="12" t="s">
        <v>188</v>
      </c>
      <c r="D2397" s="12" t="s">
        <v>161</v>
      </c>
      <c r="E2397" s="12">
        <v>87</v>
      </c>
      <c r="F2397" s="12">
        <v>231</v>
      </c>
      <c r="G2397" s="12">
        <v>22</v>
      </c>
      <c r="H2397" s="12">
        <v>62</v>
      </c>
      <c r="I2397" s="12">
        <v>14</v>
      </c>
      <c r="J2397" s="12">
        <v>1</v>
      </c>
      <c r="K2397" s="12">
        <v>6</v>
      </c>
      <c r="L2397" s="12">
        <v>29</v>
      </c>
      <c r="M2397" s="12">
        <v>2</v>
      </c>
      <c r="N2397" s="12">
        <v>1</v>
      </c>
      <c r="O2397" s="12">
        <v>8</v>
      </c>
      <c r="P2397" s="12">
        <v>56</v>
      </c>
    </row>
    <row r="2398" spans="1:16" x14ac:dyDescent="0.2">
      <c r="A2398" s="12" t="s">
        <v>1445</v>
      </c>
      <c r="B2398" s="12">
        <v>2015</v>
      </c>
      <c r="C2398" s="12" t="s">
        <v>167</v>
      </c>
      <c r="D2398" s="12" t="s">
        <v>157</v>
      </c>
      <c r="E2398" s="12">
        <v>82</v>
      </c>
      <c r="F2398" s="12">
        <v>232</v>
      </c>
      <c r="G2398" s="12">
        <v>24</v>
      </c>
      <c r="H2398" s="12">
        <v>60</v>
      </c>
      <c r="I2398" s="12">
        <v>8</v>
      </c>
      <c r="J2398" s="12">
        <v>2</v>
      </c>
      <c r="K2398" s="12">
        <v>5</v>
      </c>
      <c r="L2398" s="12">
        <v>26</v>
      </c>
      <c r="M2398" s="12">
        <v>3</v>
      </c>
      <c r="N2398" s="12">
        <v>2</v>
      </c>
      <c r="O2398" s="12">
        <v>19</v>
      </c>
      <c r="P2398" s="12">
        <v>39</v>
      </c>
    </row>
    <row r="2399" spans="1:16" x14ac:dyDescent="0.2">
      <c r="A2399" s="12" t="s">
        <v>2102</v>
      </c>
      <c r="B2399" s="12">
        <v>2015</v>
      </c>
      <c r="C2399" s="12" t="s">
        <v>162</v>
      </c>
      <c r="D2399" s="12" t="s">
        <v>161</v>
      </c>
      <c r="E2399" s="12">
        <v>69</v>
      </c>
      <c r="F2399" s="12">
        <v>232</v>
      </c>
      <c r="G2399" s="12">
        <v>52</v>
      </c>
      <c r="H2399" s="12">
        <v>57</v>
      </c>
      <c r="I2399" s="12">
        <v>6</v>
      </c>
      <c r="J2399" s="12">
        <v>1</v>
      </c>
      <c r="K2399" s="12">
        <v>16</v>
      </c>
      <c r="L2399" s="12">
        <v>43</v>
      </c>
      <c r="M2399" s="12">
        <v>3</v>
      </c>
      <c r="N2399" s="12">
        <v>3</v>
      </c>
      <c r="O2399" s="12">
        <v>36</v>
      </c>
      <c r="P2399" s="12">
        <v>77</v>
      </c>
    </row>
    <row r="2400" spans="1:16" x14ac:dyDescent="0.2">
      <c r="A2400" s="12" t="s">
        <v>1591</v>
      </c>
      <c r="B2400" s="12">
        <v>2015</v>
      </c>
      <c r="C2400" s="12" t="s">
        <v>178</v>
      </c>
      <c r="D2400" s="12" t="s">
        <v>157</v>
      </c>
      <c r="E2400" s="12">
        <v>59</v>
      </c>
      <c r="F2400" s="12">
        <v>232</v>
      </c>
      <c r="G2400" s="12">
        <v>37</v>
      </c>
      <c r="H2400" s="12">
        <v>66</v>
      </c>
      <c r="I2400" s="12">
        <v>16</v>
      </c>
      <c r="J2400" s="12">
        <v>1</v>
      </c>
      <c r="K2400" s="12">
        <v>7</v>
      </c>
      <c r="L2400" s="12">
        <v>23</v>
      </c>
      <c r="M2400" s="12">
        <v>2</v>
      </c>
      <c r="N2400" s="12">
        <v>3</v>
      </c>
      <c r="O2400" s="12">
        <v>29</v>
      </c>
      <c r="P2400" s="12">
        <v>30</v>
      </c>
    </row>
    <row r="2401" spans="1:16" x14ac:dyDescent="0.2">
      <c r="A2401" s="12" t="s">
        <v>1464</v>
      </c>
      <c r="B2401" s="12">
        <v>2015</v>
      </c>
      <c r="C2401" s="12" t="s">
        <v>186</v>
      </c>
      <c r="D2401" s="12" t="s">
        <v>161</v>
      </c>
      <c r="E2401" s="12">
        <v>106</v>
      </c>
      <c r="F2401" s="12">
        <v>233</v>
      </c>
      <c r="G2401" s="12">
        <v>32</v>
      </c>
      <c r="H2401" s="12">
        <v>68</v>
      </c>
      <c r="I2401" s="12">
        <v>22</v>
      </c>
      <c r="J2401" s="12">
        <v>3</v>
      </c>
      <c r="K2401" s="12">
        <v>7</v>
      </c>
      <c r="L2401" s="12">
        <v>25</v>
      </c>
      <c r="M2401" s="12">
        <v>1</v>
      </c>
      <c r="N2401" s="12">
        <v>1</v>
      </c>
      <c r="O2401" s="12">
        <v>21</v>
      </c>
      <c r="P2401" s="12">
        <v>44</v>
      </c>
    </row>
    <row r="2402" spans="1:16" x14ac:dyDescent="0.2">
      <c r="A2402" s="12" t="s">
        <v>1821</v>
      </c>
      <c r="B2402" s="12">
        <v>2015</v>
      </c>
      <c r="C2402" s="12" t="s">
        <v>184</v>
      </c>
      <c r="D2402" s="12" t="s">
        <v>157</v>
      </c>
      <c r="E2402" s="12">
        <v>78</v>
      </c>
      <c r="F2402" s="12">
        <v>233</v>
      </c>
      <c r="G2402" s="12">
        <v>33</v>
      </c>
      <c r="H2402" s="12">
        <v>54</v>
      </c>
      <c r="I2402" s="12">
        <v>16</v>
      </c>
      <c r="J2402" s="12">
        <v>1</v>
      </c>
      <c r="K2402" s="12">
        <v>10</v>
      </c>
      <c r="L2402" s="12">
        <v>34</v>
      </c>
      <c r="M2402" s="12">
        <v>0</v>
      </c>
      <c r="N2402" s="12">
        <v>0</v>
      </c>
      <c r="O2402" s="12">
        <v>28</v>
      </c>
      <c r="P2402" s="12">
        <v>62</v>
      </c>
    </row>
    <row r="2403" spans="1:16" x14ac:dyDescent="0.2">
      <c r="A2403" s="12" t="s">
        <v>2096</v>
      </c>
      <c r="B2403" s="12">
        <v>2015</v>
      </c>
      <c r="C2403" s="12" t="s">
        <v>180</v>
      </c>
      <c r="D2403" s="12" t="s">
        <v>161</v>
      </c>
      <c r="E2403" s="12">
        <v>63</v>
      </c>
      <c r="F2403" s="12">
        <v>233</v>
      </c>
      <c r="G2403" s="12">
        <v>29</v>
      </c>
      <c r="H2403" s="12">
        <v>71</v>
      </c>
      <c r="I2403" s="12">
        <v>15</v>
      </c>
      <c r="J2403" s="12">
        <v>4</v>
      </c>
      <c r="K2403" s="12">
        <v>7</v>
      </c>
      <c r="L2403" s="12">
        <v>39</v>
      </c>
      <c r="M2403" s="12">
        <v>2</v>
      </c>
      <c r="N2403" s="12">
        <v>1</v>
      </c>
      <c r="O2403" s="12">
        <v>20</v>
      </c>
      <c r="P2403" s="12">
        <v>56</v>
      </c>
    </row>
    <row r="2404" spans="1:16" x14ac:dyDescent="0.2">
      <c r="A2404" s="12" t="s">
        <v>2097</v>
      </c>
      <c r="B2404" s="12">
        <v>2015</v>
      </c>
      <c r="C2404" s="12" t="s">
        <v>173</v>
      </c>
      <c r="D2404" s="12" t="s">
        <v>161</v>
      </c>
      <c r="E2404" s="12">
        <v>73</v>
      </c>
      <c r="F2404" s="12">
        <v>233</v>
      </c>
      <c r="G2404" s="12">
        <v>18</v>
      </c>
      <c r="H2404" s="12">
        <v>51</v>
      </c>
      <c r="I2404" s="12">
        <v>9</v>
      </c>
      <c r="J2404" s="12">
        <v>0</v>
      </c>
      <c r="K2404" s="12">
        <v>3</v>
      </c>
      <c r="L2404" s="12">
        <v>21</v>
      </c>
      <c r="M2404" s="12">
        <v>0</v>
      </c>
      <c r="N2404" s="12">
        <v>0</v>
      </c>
      <c r="O2404" s="12">
        <v>17</v>
      </c>
      <c r="P2404" s="12">
        <v>60</v>
      </c>
    </row>
    <row r="2405" spans="1:16" x14ac:dyDescent="0.2">
      <c r="A2405" s="12" t="s">
        <v>1591</v>
      </c>
      <c r="B2405" s="12">
        <v>2015</v>
      </c>
      <c r="C2405" s="12" t="s">
        <v>170</v>
      </c>
      <c r="D2405" s="12" t="s">
        <v>157</v>
      </c>
      <c r="E2405" s="12">
        <v>67</v>
      </c>
      <c r="F2405" s="12">
        <v>235</v>
      </c>
      <c r="G2405" s="12">
        <v>39</v>
      </c>
      <c r="H2405" s="12">
        <v>63</v>
      </c>
      <c r="I2405" s="12">
        <v>20</v>
      </c>
      <c r="J2405" s="12">
        <v>2</v>
      </c>
      <c r="K2405" s="12">
        <v>6</v>
      </c>
      <c r="L2405" s="12">
        <v>33</v>
      </c>
      <c r="M2405" s="12">
        <v>1</v>
      </c>
      <c r="N2405" s="12">
        <v>1</v>
      </c>
      <c r="O2405" s="12">
        <v>33</v>
      </c>
      <c r="P2405" s="12">
        <v>26</v>
      </c>
    </row>
    <row r="2406" spans="1:16" x14ac:dyDescent="0.2">
      <c r="A2406" s="12" t="s">
        <v>2100</v>
      </c>
      <c r="B2406" s="12">
        <v>2015</v>
      </c>
      <c r="C2406" s="12" t="s">
        <v>156</v>
      </c>
      <c r="D2406" s="12" t="s">
        <v>157</v>
      </c>
      <c r="E2406" s="12">
        <v>68</v>
      </c>
      <c r="F2406" s="12">
        <v>236</v>
      </c>
      <c r="G2406" s="12">
        <v>33</v>
      </c>
      <c r="H2406" s="12">
        <v>53</v>
      </c>
      <c r="I2406" s="12">
        <v>6</v>
      </c>
      <c r="J2406" s="12">
        <v>4</v>
      </c>
      <c r="K2406" s="12">
        <v>4</v>
      </c>
      <c r="L2406" s="12">
        <v>20</v>
      </c>
      <c r="M2406" s="12">
        <v>8</v>
      </c>
      <c r="N2406" s="12">
        <v>2</v>
      </c>
      <c r="O2406" s="12">
        <v>12</v>
      </c>
      <c r="P2406" s="12">
        <v>51</v>
      </c>
    </row>
    <row r="2407" spans="1:16" x14ac:dyDescent="0.2">
      <c r="A2407" s="12" t="s">
        <v>1963</v>
      </c>
      <c r="B2407" s="12">
        <v>2015</v>
      </c>
      <c r="C2407" s="12" t="s">
        <v>173</v>
      </c>
      <c r="D2407" s="12" t="s">
        <v>161</v>
      </c>
      <c r="E2407" s="12">
        <v>67</v>
      </c>
      <c r="F2407" s="12">
        <v>239</v>
      </c>
      <c r="G2407" s="12">
        <v>31</v>
      </c>
      <c r="H2407" s="12">
        <v>64</v>
      </c>
      <c r="I2407" s="12">
        <v>14</v>
      </c>
      <c r="J2407" s="12">
        <v>1</v>
      </c>
      <c r="K2407" s="12">
        <v>12</v>
      </c>
      <c r="L2407" s="12">
        <v>41</v>
      </c>
      <c r="M2407" s="12">
        <v>0</v>
      </c>
      <c r="N2407" s="12">
        <v>0</v>
      </c>
      <c r="O2407" s="12">
        <v>23</v>
      </c>
      <c r="P2407" s="12">
        <v>49</v>
      </c>
    </row>
    <row r="2408" spans="1:16" x14ac:dyDescent="0.2">
      <c r="A2408" s="12" t="s">
        <v>2095</v>
      </c>
      <c r="B2408" s="12">
        <v>2015</v>
      </c>
      <c r="C2408" s="12" t="s">
        <v>178</v>
      </c>
      <c r="D2408" s="12" t="s">
        <v>157</v>
      </c>
      <c r="E2408" s="12">
        <v>86</v>
      </c>
      <c r="F2408" s="12">
        <v>241</v>
      </c>
      <c r="G2408" s="12">
        <v>31</v>
      </c>
      <c r="H2408" s="12">
        <v>60</v>
      </c>
      <c r="I2408" s="12">
        <v>14</v>
      </c>
      <c r="J2408" s="12">
        <v>6</v>
      </c>
      <c r="K2408" s="12">
        <v>7</v>
      </c>
      <c r="L2408" s="12">
        <v>27</v>
      </c>
      <c r="M2408" s="12">
        <v>3</v>
      </c>
      <c r="N2408" s="12">
        <v>3</v>
      </c>
      <c r="O2408" s="12">
        <v>5</v>
      </c>
      <c r="P2408" s="12">
        <v>53</v>
      </c>
    </row>
    <row r="2409" spans="1:16" x14ac:dyDescent="0.2">
      <c r="A2409" s="12" t="s">
        <v>2020</v>
      </c>
      <c r="B2409" s="12">
        <v>2015</v>
      </c>
      <c r="C2409" s="12" t="s">
        <v>179</v>
      </c>
      <c r="D2409" s="12" t="s">
        <v>161</v>
      </c>
      <c r="E2409" s="12">
        <v>81</v>
      </c>
      <c r="F2409" s="12">
        <v>242</v>
      </c>
      <c r="G2409" s="12">
        <v>23</v>
      </c>
      <c r="H2409" s="12">
        <v>61</v>
      </c>
      <c r="I2409" s="12">
        <v>9</v>
      </c>
      <c r="J2409" s="12">
        <v>0</v>
      </c>
      <c r="K2409" s="12">
        <v>3</v>
      </c>
      <c r="L2409" s="12">
        <v>18</v>
      </c>
      <c r="M2409" s="12">
        <v>0</v>
      </c>
      <c r="N2409" s="12">
        <v>1</v>
      </c>
      <c r="O2409" s="12">
        <v>25</v>
      </c>
      <c r="P2409" s="12">
        <v>45</v>
      </c>
    </row>
    <row r="2410" spans="1:16" x14ac:dyDescent="0.2">
      <c r="A2410" s="12" t="s">
        <v>1534</v>
      </c>
      <c r="B2410" s="12">
        <v>2015</v>
      </c>
      <c r="C2410" s="12" t="s">
        <v>179</v>
      </c>
      <c r="D2410" s="12" t="s">
        <v>161</v>
      </c>
      <c r="E2410" s="12">
        <v>131</v>
      </c>
      <c r="F2410" s="12">
        <v>244</v>
      </c>
      <c r="G2410" s="12">
        <v>23</v>
      </c>
      <c r="H2410" s="12">
        <v>59</v>
      </c>
      <c r="I2410" s="12">
        <v>20</v>
      </c>
      <c r="J2410" s="12">
        <v>0</v>
      </c>
      <c r="K2410" s="12">
        <v>1</v>
      </c>
      <c r="L2410" s="12">
        <v>21</v>
      </c>
      <c r="M2410" s="12">
        <v>2</v>
      </c>
      <c r="N2410" s="12">
        <v>2</v>
      </c>
      <c r="O2410" s="12">
        <v>23</v>
      </c>
      <c r="P2410" s="12">
        <v>51</v>
      </c>
    </row>
    <row r="2411" spans="1:16" x14ac:dyDescent="0.2">
      <c r="A2411" s="12" t="s">
        <v>1687</v>
      </c>
      <c r="B2411" s="12">
        <v>2015</v>
      </c>
      <c r="C2411" s="12" t="s">
        <v>183</v>
      </c>
      <c r="D2411" s="12" t="s">
        <v>161</v>
      </c>
      <c r="E2411" s="12">
        <v>61</v>
      </c>
      <c r="F2411" s="12">
        <v>246</v>
      </c>
      <c r="G2411" s="12">
        <v>38</v>
      </c>
      <c r="H2411" s="12">
        <v>74</v>
      </c>
      <c r="I2411" s="12">
        <v>17</v>
      </c>
      <c r="J2411" s="12">
        <v>0</v>
      </c>
      <c r="K2411" s="12">
        <v>5</v>
      </c>
      <c r="L2411" s="12">
        <v>22</v>
      </c>
      <c r="M2411" s="12">
        <v>11</v>
      </c>
      <c r="N2411" s="12">
        <v>0</v>
      </c>
      <c r="O2411" s="12">
        <v>25</v>
      </c>
      <c r="P2411" s="12">
        <v>26</v>
      </c>
    </row>
    <row r="2412" spans="1:16" x14ac:dyDescent="0.2">
      <c r="A2412" s="12" t="s">
        <v>1666</v>
      </c>
      <c r="B2412" s="12">
        <v>2015</v>
      </c>
      <c r="C2412" s="12" t="s">
        <v>181</v>
      </c>
      <c r="D2412" s="12" t="s">
        <v>157</v>
      </c>
      <c r="E2412" s="12">
        <v>93</v>
      </c>
      <c r="F2412" s="12">
        <v>247</v>
      </c>
      <c r="G2412" s="12">
        <v>17</v>
      </c>
      <c r="H2412" s="12">
        <v>43</v>
      </c>
      <c r="I2412" s="12">
        <v>12</v>
      </c>
      <c r="J2412" s="12">
        <v>1</v>
      </c>
      <c r="K2412" s="12">
        <v>5</v>
      </c>
      <c r="L2412" s="12">
        <v>21</v>
      </c>
      <c r="M2412" s="12">
        <v>0</v>
      </c>
      <c r="N2412" s="12">
        <v>3</v>
      </c>
      <c r="O2412" s="12">
        <v>30</v>
      </c>
      <c r="P2412" s="12">
        <v>67</v>
      </c>
    </row>
    <row r="2413" spans="1:16" x14ac:dyDescent="0.2">
      <c r="A2413" s="12" t="s">
        <v>1618</v>
      </c>
      <c r="B2413" s="12">
        <v>2015</v>
      </c>
      <c r="C2413" s="12" t="s">
        <v>185</v>
      </c>
      <c r="D2413" s="12" t="s">
        <v>161</v>
      </c>
      <c r="E2413" s="12">
        <v>100</v>
      </c>
      <c r="F2413" s="12">
        <v>249</v>
      </c>
      <c r="G2413" s="12">
        <v>26</v>
      </c>
      <c r="H2413" s="12">
        <v>52</v>
      </c>
      <c r="I2413" s="12">
        <v>8</v>
      </c>
      <c r="J2413" s="12">
        <v>2</v>
      </c>
      <c r="K2413" s="12">
        <v>7</v>
      </c>
      <c r="L2413" s="12">
        <v>26</v>
      </c>
      <c r="M2413" s="12">
        <v>2</v>
      </c>
      <c r="N2413" s="12">
        <v>1</v>
      </c>
      <c r="O2413" s="12">
        <v>20</v>
      </c>
      <c r="P2413" s="12">
        <v>76</v>
      </c>
    </row>
    <row r="2414" spans="1:16" x14ac:dyDescent="0.2">
      <c r="A2414" s="12" t="s">
        <v>1460</v>
      </c>
      <c r="B2414" s="12">
        <v>2015</v>
      </c>
      <c r="C2414" s="12" t="s">
        <v>186</v>
      </c>
      <c r="D2414" s="12" t="s">
        <v>161</v>
      </c>
      <c r="E2414" s="12">
        <v>73</v>
      </c>
      <c r="F2414" s="12">
        <v>249</v>
      </c>
      <c r="G2414" s="12">
        <v>23</v>
      </c>
      <c r="H2414" s="12">
        <v>54</v>
      </c>
      <c r="I2414" s="12">
        <v>12</v>
      </c>
      <c r="J2414" s="12">
        <v>1</v>
      </c>
      <c r="K2414" s="12">
        <v>5</v>
      </c>
      <c r="L2414" s="12">
        <v>30</v>
      </c>
      <c r="M2414" s="12">
        <v>3</v>
      </c>
      <c r="N2414" s="12">
        <v>0</v>
      </c>
      <c r="O2414" s="12">
        <v>22</v>
      </c>
      <c r="P2414" s="12">
        <v>35</v>
      </c>
    </row>
    <row r="2415" spans="1:16" x14ac:dyDescent="0.2">
      <c r="A2415" s="12" t="s">
        <v>1967</v>
      </c>
      <c r="B2415" s="12">
        <v>2015</v>
      </c>
      <c r="C2415" s="12" t="s">
        <v>163</v>
      </c>
      <c r="D2415" s="12" t="s">
        <v>161</v>
      </c>
      <c r="E2415" s="12">
        <v>90</v>
      </c>
      <c r="F2415" s="12">
        <v>250</v>
      </c>
      <c r="G2415" s="12">
        <v>38</v>
      </c>
      <c r="H2415" s="12">
        <v>64</v>
      </c>
      <c r="I2415" s="12">
        <v>14</v>
      </c>
      <c r="J2415" s="12">
        <v>3</v>
      </c>
      <c r="K2415" s="12">
        <v>10</v>
      </c>
      <c r="L2415" s="12">
        <v>24</v>
      </c>
      <c r="M2415" s="12">
        <v>0</v>
      </c>
      <c r="N2415" s="12">
        <v>2</v>
      </c>
      <c r="O2415" s="12">
        <v>23</v>
      </c>
      <c r="P2415" s="12">
        <v>65</v>
      </c>
    </row>
    <row r="2416" spans="1:16" x14ac:dyDescent="0.2">
      <c r="A2416" s="12" t="s">
        <v>1892</v>
      </c>
      <c r="B2416" s="12">
        <v>2015</v>
      </c>
      <c r="C2416" s="12" t="s">
        <v>188</v>
      </c>
      <c r="D2416" s="12" t="s">
        <v>161</v>
      </c>
      <c r="E2416" s="12">
        <v>106</v>
      </c>
      <c r="F2416" s="12">
        <v>255</v>
      </c>
      <c r="G2416" s="12">
        <v>30</v>
      </c>
      <c r="H2416" s="12">
        <v>64</v>
      </c>
      <c r="I2416" s="12">
        <v>13</v>
      </c>
      <c r="J2416" s="12">
        <v>2</v>
      </c>
      <c r="K2416" s="12">
        <v>2</v>
      </c>
      <c r="L2416" s="12">
        <v>17</v>
      </c>
      <c r="M2416" s="12">
        <v>4</v>
      </c>
      <c r="N2416" s="12">
        <v>2</v>
      </c>
      <c r="O2416" s="12">
        <v>21</v>
      </c>
      <c r="P2416" s="12">
        <v>67</v>
      </c>
    </row>
    <row r="2417" spans="1:16" x14ac:dyDescent="0.2">
      <c r="A2417" s="12" t="s">
        <v>1926</v>
      </c>
      <c r="B2417" s="12">
        <v>2015</v>
      </c>
      <c r="C2417" s="12" t="s">
        <v>172</v>
      </c>
      <c r="D2417" s="12" t="s">
        <v>161</v>
      </c>
      <c r="E2417" s="12">
        <v>83</v>
      </c>
      <c r="F2417" s="12">
        <v>255</v>
      </c>
      <c r="G2417" s="12">
        <v>23</v>
      </c>
      <c r="H2417" s="12">
        <v>54</v>
      </c>
      <c r="I2417" s="12">
        <v>7</v>
      </c>
      <c r="J2417" s="12">
        <v>2</v>
      </c>
      <c r="K2417" s="12">
        <v>9</v>
      </c>
      <c r="L2417" s="12">
        <v>29</v>
      </c>
      <c r="M2417" s="12">
        <v>2</v>
      </c>
      <c r="N2417" s="12">
        <v>1</v>
      </c>
      <c r="O2417" s="12">
        <v>11</v>
      </c>
      <c r="P2417" s="12">
        <v>60</v>
      </c>
    </row>
    <row r="2418" spans="1:16" x14ac:dyDescent="0.2">
      <c r="A2418" s="12" t="s">
        <v>1913</v>
      </c>
      <c r="B2418" s="12">
        <v>2015</v>
      </c>
      <c r="C2418" s="12" t="s">
        <v>166</v>
      </c>
      <c r="D2418" s="12" t="s">
        <v>161</v>
      </c>
      <c r="E2418" s="12">
        <v>83</v>
      </c>
      <c r="F2418" s="12">
        <v>256</v>
      </c>
      <c r="G2418" s="12">
        <v>29</v>
      </c>
      <c r="H2418" s="12">
        <v>62</v>
      </c>
      <c r="I2418" s="12">
        <v>18</v>
      </c>
      <c r="J2418" s="12">
        <v>0</v>
      </c>
      <c r="K2418" s="12">
        <v>7</v>
      </c>
      <c r="L2418" s="12">
        <v>33</v>
      </c>
      <c r="M2418" s="12">
        <v>3</v>
      </c>
      <c r="N2418" s="12">
        <v>1</v>
      </c>
      <c r="O2418" s="12">
        <v>18</v>
      </c>
      <c r="P2418" s="12">
        <v>72</v>
      </c>
    </row>
    <row r="2419" spans="1:16" x14ac:dyDescent="0.2">
      <c r="A2419" s="12" t="s">
        <v>1959</v>
      </c>
      <c r="B2419" s="12">
        <v>2015</v>
      </c>
      <c r="C2419" s="12" t="s">
        <v>167</v>
      </c>
      <c r="D2419" s="12" t="s">
        <v>157</v>
      </c>
      <c r="E2419" s="12">
        <v>88</v>
      </c>
      <c r="F2419" s="12">
        <v>257</v>
      </c>
      <c r="G2419" s="12">
        <v>30</v>
      </c>
      <c r="H2419" s="12">
        <v>71</v>
      </c>
      <c r="I2419" s="12">
        <v>12</v>
      </c>
      <c r="J2419" s="12">
        <v>0</v>
      </c>
      <c r="K2419" s="12">
        <v>8</v>
      </c>
      <c r="L2419" s="12">
        <v>30</v>
      </c>
      <c r="M2419" s="12">
        <v>5</v>
      </c>
      <c r="N2419" s="12">
        <v>2</v>
      </c>
      <c r="O2419" s="12">
        <v>16</v>
      </c>
      <c r="P2419" s="12">
        <v>82</v>
      </c>
    </row>
    <row r="2420" spans="1:16" x14ac:dyDescent="0.2">
      <c r="A2420" s="12" t="s">
        <v>1744</v>
      </c>
      <c r="B2420" s="12">
        <v>2015</v>
      </c>
      <c r="C2420" s="12" t="s">
        <v>165</v>
      </c>
      <c r="D2420" s="12" t="s">
        <v>157</v>
      </c>
      <c r="E2420" s="12">
        <v>75</v>
      </c>
      <c r="F2420" s="12">
        <v>258</v>
      </c>
      <c r="G2420" s="12">
        <v>24</v>
      </c>
      <c r="H2420" s="12">
        <v>69</v>
      </c>
      <c r="I2420" s="12">
        <v>14</v>
      </c>
      <c r="J2420" s="12">
        <v>1</v>
      </c>
      <c r="K2420" s="12">
        <v>8</v>
      </c>
      <c r="L2420" s="12">
        <v>25</v>
      </c>
      <c r="M2420" s="12">
        <v>0</v>
      </c>
      <c r="N2420" s="12">
        <v>0</v>
      </c>
      <c r="O2420" s="12">
        <v>21</v>
      </c>
      <c r="P2420" s="12">
        <v>67</v>
      </c>
    </row>
    <row r="2421" spans="1:16" x14ac:dyDescent="0.2">
      <c r="A2421" s="12" t="s">
        <v>1362</v>
      </c>
      <c r="B2421" s="12">
        <v>2015</v>
      </c>
      <c r="C2421" s="12" t="s">
        <v>181</v>
      </c>
      <c r="D2421" s="12" t="s">
        <v>157</v>
      </c>
      <c r="E2421" s="12">
        <v>86</v>
      </c>
      <c r="F2421" s="12">
        <v>260</v>
      </c>
      <c r="G2421" s="12">
        <v>20</v>
      </c>
      <c r="H2421" s="12">
        <v>65</v>
      </c>
      <c r="I2421" s="12">
        <v>13</v>
      </c>
      <c r="J2421" s="12">
        <v>0</v>
      </c>
      <c r="K2421" s="12">
        <v>4</v>
      </c>
      <c r="L2421" s="12">
        <v>21</v>
      </c>
      <c r="M2421" s="12">
        <v>2</v>
      </c>
      <c r="N2421" s="12">
        <v>0</v>
      </c>
      <c r="O2421" s="12">
        <v>19</v>
      </c>
      <c r="P2421" s="12">
        <v>49</v>
      </c>
    </row>
    <row r="2422" spans="1:16" x14ac:dyDescent="0.2">
      <c r="A2422" s="12" t="s">
        <v>2061</v>
      </c>
      <c r="B2422" s="12">
        <v>2015</v>
      </c>
      <c r="C2422" s="12" t="s">
        <v>175</v>
      </c>
      <c r="D2422" s="12" t="s">
        <v>157</v>
      </c>
      <c r="E2422" s="12">
        <v>91</v>
      </c>
      <c r="F2422" s="12">
        <v>261</v>
      </c>
      <c r="G2422" s="12">
        <v>30</v>
      </c>
      <c r="H2422" s="12">
        <v>56</v>
      </c>
      <c r="I2422" s="12">
        <v>10</v>
      </c>
      <c r="J2422" s="12">
        <v>5</v>
      </c>
      <c r="K2422" s="12">
        <v>0</v>
      </c>
      <c r="L2422" s="12">
        <v>21</v>
      </c>
      <c r="M2422" s="12">
        <v>8</v>
      </c>
      <c r="N2422" s="12">
        <v>4</v>
      </c>
      <c r="O2422" s="12">
        <v>6</v>
      </c>
      <c r="P2422" s="12">
        <v>68</v>
      </c>
    </row>
    <row r="2423" spans="1:16" x14ac:dyDescent="0.2">
      <c r="A2423" s="12" t="s">
        <v>1902</v>
      </c>
      <c r="B2423" s="12">
        <v>2015</v>
      </c>
      <c r="C2423" s="12" t="s">
        <v>165</v>
      </c>
      <c r="D2423" s="12" t="s">
        <v>157</v>
      </c>
      <c r="E2423" s="12">
        <v>91</v>
      </c>
      <c r="F2423" s="12">
        <v>267</v>
      </c>
      <c r="G2423" s="12">
        <v>34</v>
      </c>
      <c r="H2423" s="12">
        <v>54</v>
      </c>
      <c r="I2423" s="12">
        <v>8</v>
      </c>
      <c r="J2423" s="12">
        <v>3</v>
      </c>
      <c r="K2423" s="12">
        <v>9</v>
      </c>
      <c r="L2423" s="12">
        <v>31</v>
      </c>
      <c r="M2423" s="12">
        <v>0</v>
      </c>
      <c r="N2423" s="12">
        <v>0</v>
      </c>
      <c r="O2423" s="12">
        <v>26</v>
      </c>
      <c r="P2423" s="12">
        <v>81</v>
      </c>
    </row>
    <row r="2424" spans="1:16" x14ac:dyDescent="0.2">
      <c r="A2424" s="12" t="s">
        <v>2110</v>
      </c>
      <c r="B2424" s="12">
        <v>2015</v>
      </c>
      <c r="C2424" s="12" t="s">
        <v>176</v>
      </c>
      <c r="D2424" s="12" t="s">
        <v>157</v>
      </c>
      <c r="E2424" s="12">
        <v>81</v>
      </c>
      <c r="F2424" s="12">
        <v>267</v>
      </c>
      <c r="G2424" s="12">
        <v>25</v>
      </c>
      <c r="H2424" s="12">
        <v>60</v>
      </c>
      <c r="I2424" s="12">
        <v>8</v>
      </c>
      <c r="J2424" s="12">
        <v>1</v>
      </c>
      <c r="K2424" s="12">
        <v>6</v>
      </c>
      <c r="L2424" s="12">
        <v>21</v>
      </c>
      <c r="M2424" s="12">
        <v>0</v>
      </c>
      <c r="N2424" s="12">
        <v>1</v>
      </c>
      <c r="O2424" s="12">
        <v>18</v>
      </c>
      <c r="P2424" s="12">
        <v>58</v>
      </c>
    </row>
    <row r="2425" spans="1:16" x14ac:dyDescent="0.2">
      <c r="A2425" s="12" t="s">
        <v>1938</v>
      </c>
      <c r="B2425" s="12">
        <v>2015</v>
      </c>
      <c r="C2425" s="12" t="s">
        <v>186</v>
      </c>
      <c r="D2425" s="12" t="s">
        <v>161</v>
      </c>
      <c r="E2425" s="12">
        <v>106</v>
      </c>
      <c r="F2425" s="12">
        <v>268</v>
      </c>
      <c r="G2425" s="12">
        <v>30</v>
      </c>
      <c r="H2425" s="12">
        <v>63</v>
      </c>
      <c r="I2425" s="12">
        <v>12</v>
      </c>
      <c r="J2425" s="12">
        <v>0</v>
      </c>
      <c r="K2425" s="12">
        <v>12</v>
      </c>
      <c r="L2425" s="12">
        <v>39</v>
      </c>
      <c r="M2425" s="12">
        <v>1</v>
      </c>
      <c r="N2425" s="12">
        <v>0</v>
      </c>
      <c r="O2425" s="12">
        <v>21</v>
      </c>
      <c r="P2425" s="12">
        <v>69</v>
      </c>
    </row>
    <row r="2426" spans="1:16" x14ac:dyDescent="0.2">
      <c r="A2426" s="12" t="s">
        <v>2007</v>
      </c>
      <c r="B2426" s="12">
        <v>2015</v>
      </c>
      <c r="C2426" s="12" t="s">
        <v>186</v>
      </c>
      <c r="D2426" s="12" t="s">
        <v>161</v>
      </c>
      <c r="E2426" s="12">
        <v>81</v>
      </c>
      <c r="F2426" s="12">
        <v>270</v>
      </c>
      <c r="G2426" s="12">
        <v>24</v>
      </c>
      <c r="H2426" s="12">
        <v>63</v>
      </c>
      <c r="I2426" s="12">
        <v>9</v>
      </c>
      <c r="J2426" s="12">
        <v>1</v>
      </c>
      <c r="K2426" s="12">
        <v>9</v>
      </c>
      <c r="L2426" s="12">
        <v>28</v>
      </c>
      <c r="M2426" s="12">
        <v>0</v>
      </c>
      <c r="N2426" s="12">
        <v>1</v>
      </c>
      <c r="O2426" s="12">
        <v>24</v>
      </c>
      <c r="P2426" s="12">
        <v>71</v>
      </c>
    </row>
    <row r="2427" spans="1:16" x14ac:dyDescent="0.2">
      <c r="A2427" s="12" t="s">
        <v>1556</v>
      </c>
      <c r="B2427" s="12">
        <v>2015</v>
      </c>
      <c r="C2427" s="12" t="s">
        <v>181</v>
      </c>
      <c r="D2427" s="12" t="s">
        <v>157</v>
      </c>
      <c r="E2427" s="12">
        <v>92</v>
      </c>
      <c r="F2427" s="12">
        <v>272</v>
      </c>
      <c r="G2427" s="12">
        <v>28</v>
      </c>
      <c r="H2427" s="12">
        <v>51</v>
      </c>
      <c r="I2427" s="12">
        <v>10</v>
      </c>
      <c r="J2427" s="12">
        <v>0</v>
      </c>
      <c r="K2427" s="12">
        <v>10</v>
      </c>
      <c r="L2427" s="12">
        <v>34</v>
      </c>
      <c r="M2427" s="12">
        <v>0</v>
      </c>
      <c r="N2427" s="12">
        <v>1</v>
      </c>
      <c r="O2427" s="12">
        <v>41</v>
      </c>
      <c r="P2427" s="12">
        <v>83</v>
      </c>
    </row>
    <row r="2428" spans="1:16" x14ac:dyDescent="0.2">
      <c r="A2428" s="12" t="s">
        <v>2026</v>
      </c>
      <c r="B2428" s="12">
        <v>2015</v>
      </c>
      <c r="C2428" s="12" t="s">
        <v>168</v>
      </c>
      <c r="D2428" s="12" t="s">
        <v>157</v>
      </c>
      <c r="E2428" s="12">
        <v>80</v>
      </c>
      <c r="F2428" s="12">
        <v>273</v>
      </c>
      <c r="G2428" s="12">
        <v>35</v>
      </c>
      <c r="H2428" s="12">
        <v>69</v>
      </c>
      <c r="I2428" s="12">
        <v>10</v>
      </c>
      <c r="J2428" s="12">
        <v>2</v>
      </c>
      <c r="K2428" s="12">
        <v>5</v>
      </c>
      <c r="L2428" s="12">
        <v>29</v>
      </c>
      <c r="M2428" s="12">
        <v>4</v>
      </c>
      <c r="N2428" s="12">
        <v>5</v>
      </c>
      <c r="O2428" s="12">
        <v>13</v>
      </c>
      <c r="P2428" s="12">
        <v>54</v>
      </c>
    </row>
    <row r="2429" spans="1:16" x14ac:dyDescent="0.2">
      <c r="A2429" s="12" t="s">
        <v>1757</v>
      </c>
      <c r="B2429" s="12">
        <v>2015</v>
      </c>
      <c r="C2429" s="12" t="s">
        <v>169</v>
      </c>
      <c r="D2429" s="12" t="s">
        <v>161</v>
      </c>
      <c r="E2429" s="12">
        <v>80</v>
      </c>
      <c r="F2429" s="12">
        <v>274</v>
      </c>
      <c r="G2429" s="12">
        <v>34</v>
      </c>
      <c r="H2429" s="12">
        <v>70</v>
      </c>
      <c r="I2429" s="12">
        <v>13</v>
      </c>
      <c r="J2429" s="12">
        <v>1</v>
      </c>
      <c r="K2429" s="12">
        <v>17</v>
      </c>
      <c r="L2429" s="12">
        <v>50</v>
      </c>
      <c r="M2429" s="12">
        <v>0</v>
      </c>
      <c r="N2429" s="12">
        <v>0</v>
      </c>
      <c r="O2429" s="12">
        <v>21</v>
      </c>
      <c r="P2429" s="12">
        <v>75</v>
      </c>
    </row>
    <row r="2430" spans="1:16" x14ac:dyDescent="0.2">
      <c r="A2430" s="12" t="s">
        <v>1367</v>
      </c>
      <c r="B2430" s="12">
        <v>2015</v>
      </c>
      <c r="C2430" s="12" t="s">
        <v>166</v>
      </c>
      <c r="D2430" s="12" t="s">
        <v>161</v>
      </c>
      <c r="E2430" s="12">
        <v>81</v>
      </c>
      <c r="F2430" s="12">
        <v>279</v>
      </c>
      <c r="G2430" s="12">
        <v>25</v>
      </c>
      <c r="H2430" s="12">
        <v>69</v>
      </c>
      <c r="I2430" s="12">
        <v>18</v>
      </c>
      <c r="J2430" s="12">
        <v>0</v>
      </c>
      <c r="K2430" s="12">
        <v>11</v>
      </c>
      <c r="L2430" s="12">
        <v>42</v>
      </c>
      <c r="M2430" s="12">
        <v>1</v>
      </c>
      <c r="N2430" s="12">
        <v>0</v>
      </c>
      <c r="O2430" s="12">
        <v>16</v>
      </c>
      <c r="P2430" s="12">
        <v>42</v>
      </c>
    </row>
    <row r="2431" spans="1:16" x14ac:dyDescent="0.2">
      <c r="A2431" s="12" t="s">
        <v>2101</v>
      </c>
      <c r="B2431" s="12">
        <v>2015</v>
      </c>
      <c r="C2431" s="12" t="s">
        <v>175</v>
      </c>
      <c r="D2431" s="12" t="s">
        <v>157</v>
      </c>
      <c r="E2431" s="12">
        <v>80</v>
      </c>
      <c r="F2431" s="12">
        <v>279</v>
      </c>
      <c r="G2431" s="12">
        <v>46</v>
      </c>
      <c r="H2431" s="12">
        <v>75</v>
      </c>
      <c r="I2431" s="12">
        <v>17</v>
      </c>
      <c r="J2431" s="12">
        <v>1</v>
      </c>
      <c r="K2431" s="12">
        <v>18</v>
      </c>
      <c r="L2431" s="12">
        <v>52</v>
      </c>
      <c r="M2431" s="12">
        <v>1</v>
      </c>
      <c r="N2431" s="12">
        <v>1</v>
      </c>
      <c r="O2431" s="12">
        <v>53</v>
      </c>
      <c r="P2431" s="12">
        <v>119</v>
      </c>
    </row>
    <row r="2432" spans="1:16" x14ac:dyDescent="0.2">
      <c r="A2432" s="12" t="s">
        <v>1802</v>
      </c>
      <c r="B2432" s="12">
        <v>2015</v>
      </c>
      <c r="C2432" s="12" t="s">
        <v>163</v>
      </c>
      <c r="D2432" s="12" t="s">
        <v>161</v>
      </c>
      <c r="E2432" s="12">
        <v>74</v>
      </c>
      <c r="F2432" s="12">
        <v>279</v>
      </c>
      <c r="G2432" s="12">
        <v>47</v>
      </c>
      <c r="H2432" s="12">
        <v>74</v>
      </c>
      <c r="I2432" s="12">
        <v>12</v>
      </c>
      <c r="J2432" s="12">
        <v>1</v>
      </c>
      <c r="K2432" s="12">
        <v>27</v>
      </c>
      <c r="L2432" s="12">
        <v>67</v>
      </c>
      <c r="M2432" s="12">
        <v>4</v>
      </c>
      <c r="N2432" s="12">
        <v>2</v>
      </c>
      <c r="O2432" s="12">
        <v>34</v>
      </c>
      <c r="P2432" s="12">
        <v>95</v>
      </c>
    </row>
    <row r="2433" spans="1:16" x14ac:dyDescent="0.2">
      <c r="A2433" s="12" t="s">
        <v>2003</v>
      </c>
      <c r="B2433" s="12">
        <v>2015</v>
      </c>
      <c r="C2433" s="12" t="s">
        <v>177</v>
      </c>
      <c r="D2433" s="12" t="s">
        <v>161</v>
      </c>
      <c r="E2433" s="12">
        <v>79</v>
      </c>
      <c r="F2433" s="12">
        <v>282</v>
      </c>
      <c r="G2433" s="12">
        <v>30</v>
      </c>
      <c r="H2433" s="12">
        <v>72</v>
      </c>
      <c r="I2433" s="12">
        <v>12</v>
      </c>
      <c r="J2433" s="12">
        <v>3</v>
      </c>
      <c r="K2433" s="12">
        <v>11</v>
      </c>
      <c r="L2433" s="12">
        <v>38</v>
      </c>
      <c r="M2433" s="12">
        <v>3</v>
      </c>
      <c r="N2433" s="12">
        <v>3</v>
      </c>
      <c r="O2433" s="12">
        <v>26</v>
      </c>
      <c r="P2433" s="12">
        <v>66</v>
      </c>
    </row>
    <row r="2434" spans="1:16" x14ac:dyDescent="0.2">
      <c r="A2434" s="12" t="s">
        <v>1693</v>
      </c>
      <c r="B2434" s="12">
        <v>2015</v>
      </c>
      <c r="C2434" s="12" t="s">
        <v>172</v>
      </c>
      <c r="D2434" s="12" t="s">
        <v>161</v>
      </c>
      <c r="E2434" s="12">
        <v>98</v>
      </c>
      <c r="F2434" s="12">
        <v>283</v>
      </c>
      <c r="G2434" s="12">
        <v>34</v>
      </c>
      <c r="H2434" s="12">
        <v>73</v>
      </c>
      <c r="I2434" s="12">
        <v>10</v>
      </c>
      <c r="J2434" s="12">
        <v>3</v>
      </c>
      <c r="K2434" s="12">
        <v>6</v>
      </c>
      <c r="L2434" s="12">
        <v>30</v>
      </c>
      <c r="M2434" s="12">
        <v>11</v>
      </c>
      <c r="N2434" s="12">
        <v>1</v>
      </c>
      <c r="O2434" s="12">
        <v>25</v>
      </c>
      <c r="P2434" s="12">
        <v>73</v>
      </c>
    </row>
    <row r="2435" spans="1:16" x14ac:dyDescent="0.2">
      <c r="A2435" s="12" t="s">
        <v>1582</v>
      </c>
      <c r="B2435" s="12">
        <v>2015</v>
      </c>
      <c r="C2435" s="12" t="s">
        <v>186</v>
      </c>
      <c r="D2435" s="12" t="s">
        <v>161</v>
      </c>
      <c r="E2435" s="12">
        <v>86</v>
      </c>
      <c r="F2435" s="12">
        <v>284</v>
      </c>
      <c r="G2435" s="12">
        <v>23</v>
      </c>
      <c r="H2435" s="12">
        <v>60</v>
      </c>
      <c r="I2435" s="12">
        <v>13</v>
      </c>
      <c r="J2435" s="12">
        <v>1</v>
      </c>
      <c r="K2435" s="12">
        <v>2</v>
      </c>
      <c r="L2435" s="12">
        <v>22</v>
      </c>
      <c r="M2435" s="12">
        <v>1</v>
      </c>
      <c r="N2435" s="12">
        <v>1</v>
      </c>
      <c r="O2435" s="12">
        <v>28</v>
      </c>
      <c r="P2435" s="12">
        <v>43</v>
      </c>
    </row>
    <row r="2436" spans="1:16" x14ac:dyDescent="0.2">
      <c r="A2436" s="12" t="s">
        <v>1607</v>
      </c>
      <c r="B2436" s="12">
        <v>2015</v>
      </c>
      <c r="C2436" s="12" t="s">
        <v>166</v>
      </c>
      <c r="D2436" s="12" t="s">
        <v>161</v>
      </c>
      <c r="E2436" s="12">
        <v>74</v>
      </c>
      <c r="F2436" s="12">
        <v>286</v>
      </c>
      <c r="G2436" s="12">
        <v>42</v>
      </c>
      <c r="H2436" s="12">
        <v>75</v>
      </c>
      <c r="I2436" s="12">
        <v>20</v>
      </c>
      <c r="J2436" s="12">
        <v>1</v>
      </c>
      <c r="K2436" s="12">
        <v>8</v>
      </c>
      <c r="L2436" s="12">
        <v>43</v>
      </c>
      <c r="M2436" s="12">
        <v>7</v>
      </c>
      <c r="N2436" s="12">
        <v>6</v>
      </c>
      <c r="O2436" s="12">
        <v>23</v>
      </c>
      <c r="P2436" s="12">
        <v>70</v>
      </c>
    </row>
    <row r="2437" spans="1:16" x14ac:dyDescent="0.2">
      <c r="A2437" s="12" t="s">
        <v>1858</v>
      </c>
      <c r="B2437" s="12">
        <v>2015</v>
      </c>
      <c r="C2437" s="12" t="s">
        <v>184</v>
      </c>
      <c r="D2437" s="12" t="s">
        <v>157</v>
      </c>
      <c r="E2437" s="12">
        <v>95</v>
      </c>
      <c r="F2437" s="12">
        <v>288</v>
      </c>
      <c r="G2437" s="12">
        <v>26</v>
      </c>
      <c r="H2437" s="12">
        <v>63</v>
      </c>
      <c r="I2437" s="12">
        <v>12</v>
      </c>
      <c r="J2437" s="12">
        <v>0</v>
      </c>
      <c r="K2437" s="12">
        <v>5</v>
      </c>
      <c r="L2437" s="12">
        <v>25</v>
      </c>
      <c r="M2437" s="12">
        <v>14</v>
      </c>
      <c r="N2437" s="12">
        <v>5</v>
      </c>
      <c r="O2437" s="12">
        <v>16</v>
      </c>
      <c r="P2437" s="12">
        <v>69</v>
      </c>
    </row>
    <row r="2438" spans="1:16" x14ac:dyDescent="0.2">
      <c r="A2438" s="12" t="s">
        <v>1457</v>
      </c>
      <c r="B2438" s="12">
        <v>2015</v>
      </c>
      <c r="C2438" s="12" t="s">
        <v>164</v>
      </c>
      <c r="D2438" s="12" t="s">
        <v>157</v>
      </c>
      <c r="E2438" s="12">
        <v>69</v>
      </c>
      <c r="F2438" s="12">
        <v>288</v>
      </c>
      <c r="G2438" s="12">
        <v>36</v>
      </c>
      <c r="H2438" s="12">
        <v>82</v>
      </c>
      <c r="I2438" s="12">
        <v>17</v>
      </c>
      <c r="J2438" s="12">
        <v>0</v>
      </c>
      <c r="K2438" s="12">
        <v>4</v>
      </c>
      <c r="L2438" s="12">
        <v>34</v>
      </c>
      <c r="M2438" s="12">
        <v>16</v>
      </c>
      <c r="N2438" s="12">
        <v>2</v>
      </c>
      <c r="O2438" s="12">
        <v>17</v>
      </c>
      <c r="P2438" s="12">
        <v>38</v>
      </c>
    </row>
    <row r="2439" spans="1:16" x14ac:dyDescent="0.2">
      <c r="A2439" s="12" t="s">
        <v>2104</v>
      </c>
      <c r="B2439" s="12">
        <v>2015</v>
      </c>
      <c r="C2439" s="12" t="s">
        <v>168</v>
      </c>
      <c r="D2439" s="12" t="s">
        <v>157</v>
      </c>
      <c r="E2439" s="12">
        <v>84</v>
      </c>
      <c r="F2439" s="12">
        <v>288</v>
      </c>
      <c r="G2439" s="12">
        <v>47</v>
      </c>
      <c r="H2439" s="12">
        <v>79</v>
      </c>
      <c r="I2439" s="12">
        <v>17</v>
      </c>
      <c r="J2439" s="12">
        <v>1</v>
      </c>
      <c r="K2439" s="12">
        <v>5</v>
      </c>
      <c r="L2439" s="12">
        <v>31</v>
      </c>
      <c r="M2439" s="12">
        <v>4</v>
      </c>
      <c r="N2439" s="12">
        <v>2</v>
      </c>
      <c r="O2439" s="12">
        <v>18</v>
      </c>
      <c r="P2439" s="12">
        <v>77</v>
      </c>
    </row>
    <row r="2440" spans="1:16" x14ac:dyDescent="0.2">
      <c r="A2440" s="12" t="s">
        <v>1546</v>
      </c>
      <c r="B2440" s="12">
        <v>2015</v>
      </c>
      <c r="C2440" s="12" t="s">
        <v>176</v>
      </c>
      <c r="D2440" s="12" t="s">
        <v>157</v>
      </c>
      <c r="E2440" s="12">
        <v>95</v>
      </c>
      <c r="F2440" s="12">
        <v>289</v>
      </c>
      <c r="G2440" s="12">
        <v>29</v>
      </c>
      <c r="H2440" s="12">
        <v>71</v>
      </c>
      <c r="I2440" s="12">
        <v>12</v>
      </c>
      <c r="J2440" s="12">
        <v>1</v>
      </c>
      <c r="K2440" s="12">
        <v>0</v>
      </c>
      <c r="L2440" s="12">
        <v>19</v>
      </c>
      <c r="M2440" s="12">
        <v>13</v>
      </c>
      <c r="N2440" s="12">
        <v>5</v>
      </c>
      <c r="O2440" s="12">
        <v>29</v>
      </c>
      <c r="P2440" s="12">
        <v>76</v>
      </c>
    </row>
    <row r="2441" spans="1:16" x14ac:dyDescent="0.2">
      <c r="A2441" s="12" t="s">
        <v>1638</v>
      </c>
      <c r="B2441" s="12">
        <v>2015</v>
      </c>
      <c r="C2441" s="12" t="s">
        <v>176</v>
      </c>
      <c r="D2441" s="12" t="s">
        <v>157</v>
      </c>
      <c r="E2441" s="12">
        <v>98</v>
      </c>
      <c r="F2441" s="12">
        <v>290</v>
      </c>
      <c r="G2441" s="12">
        <v>37</v>
      </c>
      <c r="H2441" s="12">
        <v>67</v>
      </c>
      <c r="I2441" s="12">
        <v>10</v>
      </c>
      <c r="J2441" s="12">
        <v>0</v>
      </c>
      <c r="K2441" s="12">
        <v>5</v>
      </c>
      <c r="L2441" s="12">
        <v>17</v>
      </c>
      <c r="M2441" s="12">
        <v>3</v>
      </c>
      <c r="N2441" s="12">
        <v>1</v>
      </c>
      <c r="O2441" s="12">
        <v>20</v>
      </c>
      <c r="P2441" s="12">
        <v>38</v>
      </c>
    </row>
    <row r="2442" spans="1:16" x14ac:dyDescent="0.2">
      <c r="A2442" s="12" t="s">
        <v>1606</v>
      </c>
      <c r="B2442" s="12">
        <v>2015</v>
      </c>
      <c r="C2442" s="12" t="s">
        <v>170</v>
      </c>
      <c r="D2442" s="12" t="s">
        <v>157</v>
      </c>
      <c r="E2442" s="12">
        <v>120</v>
      </c>
      <c r="F2442" s="12">
        <v>290</v>
      </c>
      <c r="G2442" s="12">
        <v>34</v>
      </c>
      <c r="H2442" s="12">
        <v>57</v>
      </c>
      <c r="I2442" s="12">
        <v>16</v>
      </c>
      <c r="J2442" s="12">
        <v>3</v>
      </c>
      <c r="K2442" s="12">
        <v>2</v>
      </c>
      <c r="L2442" s="12">
        <v>22</v>
      </c>
      <c r="M2442" s="12">
        <v>9</v>
      </c>
      <c r="N2442" s="12">
        <v>3</v>
      </c>
      <c r="O2442" s="12">
        <v>30</v>
      </c>
      <c r="P2442" s="12">
        <v>55</v>
      </c>
    </row>
    <row r="2443" spans="1:16" x14ac:dyDescent="0.2">
      <c r="A2443" s="12" t="s">
        <v>1623</v>
      </c>
      <c r="B2443" s="12">
        <v>2015</v>
      </c>
      <c r="C2443" s="12" t="s">
        <v>165</v>
      </c>
      <c r="D2443" s="12" t="s">
        <v>157</v>
      </c>
      <c r="E2443" s="12">
        <v>92</v>
      </c>
      <c r="F2443" s="12">
        <v>294</v>
      </c>
      <c r="G2443" s="12">
        <v>42</v>
      </c>
      <c r="H2443" s="12">
        <v>64</v>
      </c>
      <c r="I2443" s="12">
        <v>13</v>
      </c>
      <c r="J2443" s="12">
        <v>1</v>
      </c>
      <c r="K2443" s="12">
        <v>15</v>
      </c>
      <c r="L2443" s="12">
        <v>40</v>
      </c>
      <c r="M2443" s="12">
        <v>1</v>
      </c>
      <c r="N2443" s="12">
        <v>1</v>
      </c>
      <c r="O2443" s="12">
        <v>23</v>
      </c>
      <c r="P2443" s="12">
        <v>69</v>
      </c>
    </row>
    <row r="2444" spans="1:16" x14ac:dyDescent="0.2">
      <c r="A2444" s="12" t="s">
        <v>1800</v>
      </c>
      <c r="B2444" s="12">
        <v>2015</v>
      </c>
      <c r="C2444" s="12" t="s">
        <v>164</v>
      </c>
      <c r="D2444" s="12" t="s">
        <v>157</v>
      </c>
      <c r="E2444" s="12">
        <v>132</v>
      </c>
      <c r="F2444" s="12">
        <v>296</v>
      </c>
      <c r="G2444" s="12">
        <v>44</v>
      </c>
      <c r="H2444" s="12">
        <v>67</v>
      </c>
      <c r="I2444" s="12">
        <v>16</v>
      </c>
      <c r="J2444" s="12">
        <v>1</v>
      </c>
      <c r="K2444" s="12">
        <v>18</v>
      </c>
      <c r="L2444" s="12">
        <v>59</v>
      </c>
      <c r="M2444" s="12">
        <v>0</v>
      </c>
      <c r="N2444" s="12">
        <v>0</v>
      </c>
      <c r="O2444" s="12">
        <v>29</v>
      </c>
      <c r="P2444" s="12">
        <v>86</v>
      </c>
    </row>
    <row r="2445" spans="1:16" x14ac:dyDescent="0.2">
      <c r="A2445" s="12" t="s">
        <v>1491</v>
      </c>
      <c r="B2445" s="12">
        <v>2015</v>
      </c>
      <c r="C2445" s="12" t="s">
        <v>167</v>
      </c>
      <c r="D2445" s="12" t="s">
        <v>157</v>
      </c>
      <c r="E2445" s="12">
        <v>110</v>
      </c>
      <c r="F2445" s="12">
        <v>298</v>
      </c>
      <c r="G2445" s="12">
        <v>16</v>
      </c>
      <c r="H2445" s="12">
        <v>53</v>
      </c>
      <c r="I2445" s="12">
        <v>14</v>
      </c>
      <c r="J2445" s="12">
        <v>0</v>
      </c>
      <c r="K2445" s="12">
        <v>5</v>
      </c>
      <c r="L2445" s="12">
        <v>26</v>
      </c>
      <c r="M2445" s="12">
        <v>0</v>
      </c>
      <c r="N2445" s="12">
        <v>0</v>
      </c>
      <c r="O2445" s="12">
        <v>11</v>
      </c>
      <c r="P2445" s="12">
        <v>86</v>
      </c>
    </row>
    <row r="2446" spans="1:16" x14ac:dyDescent="0.2">
      <c r="A2446" s="12" t="s">
        <v>2109</v>
      </c>
      <c r="B2446" s="12">
        <v>2015</v>
      </c>
      <c r="C2446" s="12" t="s">
        <v>158</v>
      </c>
      <c r="D2446" s="12" t="s">
        <v>157</v>
      </c>
      <c r="E2446" s="12">
        <v>98</v>
      </c>
      <c r="F2446" s="12">
        <v>300</v>
      </c>
      <c r="G2446" s="12">
        <v>35</v>
      </c>
      <c r="H2446" s="12">
        <v>73</v>
      </c>
      <c r="I2446" s="12">
        <v>19</v>
      </c>
      <c r="J2446" s="12">
        <v>0</v>
      </c>
      <c r="K2446" s="12">
        <v>13</v>
      </c>
      <c r="L2446" s="12">
        <v>33</v>
      </c>
      <c r="M2446" s="12">
        <v>0</v>
      </c>
      <c r="N2446" s="12">
        <v>2</v>
      </c>
      <c r="O2446" s="12">
        <v>20</v>
      </c>
      <c r="P2446" s="12">
        <v>68</v>
      </c>
    </row>
    <row r="2447" spans="1:16" x14ac:dyDescent="0.2">
      <c r="A2447" s="12" t="s">
        <v>2069</v>
      </c>
      <c r="B2447" s="12">
        <v>2015</v>
      </c>
      <c r="C2447" s="12" t="s">
        <v>172</v>
      </c>
      <c r="D2447" s="12" t="s">
        <v>161</v>
      </c>
      <c r="E2447" s="12">
        <v>108</v>
      </c>
      <c r="F2447" s="12">
        <v>303</v>
      </c>
      <c r="G2447" s="12">
        <v>38</v>
      </c>
      <c r="H2447" s="12">
        <v>82</v>
      </c>
      <c r="I2447" s="12">
        <v>17</v>
      </c>
      <c r="J2447" s="12">
        <v>5</v>
      </c>
      <c r="K2447" s="12">
        <v>4</v>
      </c>
      <c r="L2447" s="12">
        <v>21</v>
      </c>
      <c r="M2447" s="12">
        <v>9</v>
      </c>
      <c r="N2447" s="12">
        <v>4</v>
      </c>
      <c r="O2447" s="12">
        <v>28</v>
      </c>
      <c r="P2447" s="12">
        <v>75</v>
      </c>
    </row>
    <row r="2448" spans="1:16" x14ac:dyDescent="0.2">
      <c r="A2448" s="12" t="s">
        <v>2031</v>
      </c>
      <c r="B2448" s="12">
        <v>2015</v>
      </c>
      <c r="C2448" s="12" t="s">
        <v>186</v>
      </c>
      <c r="D2448" s="12" t="s">
        <v>161</v>
      </c>
      <c r="E2448" s="12">
        <v>80</v>
      </c>
      <c r="F2448" s="12">
        <v>304</v>
      </c>
      <c r="G2448" s="12">
        <v>45</v>
      </c>
      <c r="H2448" s="12">
        <v>85</v>
      </c>
      <c r="I2448" s="12">
        <v>22</v>
      </c>
      <c r="J2448" s="12">
        <v>1</v>
      </c>
      <c r="K2448" s="12">
        <v>14</v>
      </c>
      <c r="L2448" s="12">
        <v>50</v>
      </c>
      <c r="M2448" s="12">
        <v>1</v>
      </c>
      <c r="N2448" s="12">
        <v>0</v>
      </c>
      <c r="O2448" s="12">
        <v>26</v>
      </c>
      <c r="P2448" s="12">
        <v>52</v>
      </c>
    </row>
    <row r="2449" spans="1:16" x14ac:dyDescent="0.2">
      <c r="A2449" s="12" t="s">
        <v>2008</v>
      </c>
      <c r="B2449" s="12">
        <v>2015</v>
      </c>
      <c r="C2449" s="12" t="s">
        <v>165</v>
      </c>
      <c r="D2449" s="12" t="s">
        <v>157</v>
      </c>
      <c r="E2449" s="12">
        <v>86</v>
      </c>
      <c r="F2449" s="12">
        <v>305</v>
      </c>
      <c r="G2449" s="12">
        <v>34</v>
      </c>
      <c r="H2449" s="12">
        <v>85</v>
      </c>
      <c r="I2449" s="12">
        <v>17</v>
      </c>
      <c r="J2449" s="12">
        <v>0</v>
      </c>
      <c r="K2449" s="12">
        <v>15</v>
      </c>
      <c r="L2449" s="12">
        <v>39</v>
      </c>
      <c r="M2449" s="12">
        <v>2</v>
      </c>
      <c r="N2449" s="12">
        <v>0</v>
      </c>
      <c r="O2449" s="12">
        <v>9</v>
      </c>
      <c r="P2449" s="12">
        <v>79</v>
      </c>
    </row>
    <row r="2450" spans="1:16" x14ac:dyDescent="0.2">
      <c r="A2450" s="12" t="s">
        <v>1937</v>
      </c>
      <c r="B2450" s="12">
        <v>2015</v>
      </c>
      <c r="C2450" s="12" t="s">
        <v>183</v>
      </c>
      <c r="D2450" s="12" t="s">
        <v>161</v>
      </c>
      <c r="E2450" s="12">
        <v>126</v>
      </c>
      <c r="F2450" s="12">
        <v>309</v>
      </c>
      <c r="G2450" s="12">
        <v>44</v>
      </c>
      <c r="H2450" s="12">
        <v>84</v>
      </c>
      <c r="I2450" s="12">
        <v>15</v>
      </c>
      <c r="J2450" s="12">
        <v>1</v>
      </c>
      <c r="K2450" s="12">
        <v>10</v>
      </c>
      <c r="L2450" s="12">
        <v>34</v>
      </c>
      <c r="M2450" s="12">
        <v>0</v>
      </c>
      <c r="N2450" s="12">
        <v>0</v>
      </c>
      <c r="O2450" s="12">
        <v>37</v>
      </c>
      <c r="P2450" s="12">
        <v>52</v>
      </c>
    </row>
    <row r="2451" spans="1:16" x14ac:dyDescent="0.2">
      <c r="A2451" s="12" t="s">
        <v>2005</v>
      </c>
      <c r="B2451" s="12">
        <v>2015</v>
      </c>
      <c r="C2451" s="12" t="s">
        <v>183</v>
      </c>
      <c r="D2451" s="12" t="s">
        <v>161</v>
      </c>
      <c r="E2451" s="12">
        <v>80</v>
      </c>
      <c r="F2451" s="12">
        <v>311</v>
      </c>
      <c r="G2451" s="12">
        <v>43</v>
      </c>
      <c r="H2451" s="12">
        <v>82</v>
      </c>
      <c r="I2451" s="12">
        <v>16</v>
      </c>
      <c r="J2451" s="12">
        <v>0</v>
      </c>
      <c r="K2451" s="12">
        <v>5</v>
      </c>
      <c r="L2451" s="12">
        <v>25</v>
      </c>
      <c r="M2451" s="12">
        <v>1</v>
      </c>
      <c r="N2451" s="12">
        <v>2</v>
      </c>
      <c r="O2451" s="12">
        <v>36</v>
      </c>
      <c r="P2451" s="12">
        <v>70</v>
      </c>
    </row>
    <row r="2452" spans="1:16" x14ac:dyDescent="0.2">
      <c r="A2452" s="12" t="s">
        <v>1519</v>
      </c>
      <c r="B2452" s="12">
        <v>2015</v>
      </c>
      <c r="C2452" s="12" t="s">
        <v>169</v>
      </c>
      <c r="D2452" s="12" t="s">
        <v>161</v>
      </c>
      <c r="E2452" s="12">
        <v>116</v>
      </c>
      <c r="F2452" s="12">
        <v>313</v>
      </c>
      <c r="G2452" s="12">
        <v>32</v>
      </c>
      <c r="H2452" s="12">
        <v>72</v>
      </c>
      <c r="I2452" s="12">
        <v>18</v>
      </c>
      <c r="J2452" s="12">
        <v>0</v>
      </c>
      <c r="K2452" s="12">
        <v>6</v>
      </c>
      <c r="L2452" s="12">
        <v>39</v>
      </c>
      <c r="M2452" s="12">
        <v>7</v>
      </c>
      <c r="N2452" s="12">
        <v>2</v>
      </c>
      <c r="O2452" s="12">
        <v>31</v>
      </c>
      <c r="P2452" s="12">
        <v>54</v>
      </c>
    </row>
    <row r="2453" spans="1:16" x14ac:dyDescent="0.2">
      <c r="A2453" s="12" t="s">
        <v>2004</v>
      </c>
      <c r="B2453" s="12">
        <v>2015</v>
      </c>
      <c r="C2453" s="12" t="s">
        <v>176</v>
      </c>
      <c r="D2453" s="12" t="s">
        <v>157</v>
      </c>
      <c r="E2453" s="12">
        <v>97</v>
      </c>
      <c r="F2453" s="12">
        <v>315</v>
      </c>
      <c r="G2453" s="12">
        <v>50</v>
      </c>
      <c r="H2453" s="12">
        <v>69</v>
      </c>
      <c r="I2453" s="12">
        <v>14</v>
      </c>
      <c r="J2453" s="12">
        <v>3</v>
      </c>
      <c r="K2453" s="12">
        <v>6</v>
      </c>
      <c r="L2453" s="12">
        <v>27</v>
      </c>
      <c r="M2453" s="12">
        <v>10</v>
      </c>
      <c r="N2453" s="12">
        <v>4</v>
      </c>
      <c r="O2453" s="12">
        <v>32</v>
      </c>
      <c r="P2453" s="12">
        <v>39</v>
      </c>
    </row>
    <row r="2454" spans="1:16" x14ac:dyDescent="0.2">
      <c r="A2454" s="12" t="s">
        <v>1502</v>
      </c>
      <c r="B2454" s="12">
        <v>2015</v>
      </c>
      <c r="C2454" s="12" t="s">
        <v>171</v>
      </c>
      <c r="D2454" s="12" t="s">
        <v>157</v>
      </c>
      <c r="E2454" s="12">
        <v>140</v>
      </c>
      <c r="F2454" s="12">
        <v>318</v>
      </c>
      <c r="G2454" s="12">
        <v>53</v>
      </c>
      <c r="H2454" s="12">
        <v>80</v>
      </c>
      <c r="I2454" s="12">
        <v>20</v>
      </c>
      <c r="J2454" s="12">
        <v>1</v>
      </c>
      <c r="K2454" s="12">
        <v>14</v>
      </c>
      <c r="L2454" s="12">
        <v>42</v>
      </c>
      <c r="M2454" s="12">
        <v>3</v>
      </c>
      <c r="N2454" s="12">
        <v>1</v>
      </c>
      <c r="O2454" s="12">
        <v>30</v>
      </c>
      <c r="P2454" s="12">
        <v>73</v>
      </c>
    </row>
    <row r="2455" spans="1:16" x14ac:dyDescent="0.2">
      <c r="A2455" s="12" t="s">
        <v>2038</v>
      </c>
      <c r="B2455" s="12">
        <v>2015</v>
      </c>
      <c r="C2455" s="12" t="s">
        <v>165</v>
      </c>
      <c r="D2455" s="12" t="s">
        <v>157</v>
      </c>
      <c r="E2455" s="12">
        <v>100</v>
      </c>
      <c r="F2455" s="12">
        <v>320</v>
      </c>
      <c r="G2455" s="12">
        <v>38</v>
      </c>
      <c r="H2455" s="12">
        <v>75</v>
      </c>
      <c r="I2455" s="12">
        <v>16</v>
      </c>
      <c r="J2455" s="12">
        <v>1</v>
      </c>
      <c r="K2455" s="12">
        <v>11</v>
      </c>
      <c r="L2455" s="12">
        <v>49</v>
      </c>
      <c r="M2455" s="12">
        <v>0</v>
      </c>
      <c r="N2455" s="12">
        <v>0</v>
      </c>
      <c r="O2455" s="12">
        <v>27</v>
      </c>
      <c r="P2455" s="12">
        <v>72</v>
      </c>
    </row>
    <row r="2456" spans="1:16" x14ac:dyDescent="0.2">
      <c r="A2456" s="12" t="s">
        <v>2033</v>
      </c>
      <c r="B2456" s="12">
        <v>2015</v>
      </c>
      <c r="C2456" s="12" t="s">
        <v>180</v>
      </c>
      <c r="D2456" s="12" t="s">
        <v>161</v>
      </c>
      <c r="E2456" s="12">
        <v>103</v>
      </c>
      <c r="F2456" s="12">
        <v>323</v>
      </c>
      <c r="G2456" s="12">
        <v>49</v>
      </c>
      <c r="H2456" s="12">
        <v>89</v>
      </c>
      <c r="I2456" s="12">
        <v>23</v>
      </c>
      <c r="J2456" s="12">
        <v>7</v>
      </c>
      <c r="K2456" s="12">
        <v>17</v>
      </c>
      <c r="L2456" s="12">
        <v>47</v>
      </c>
      <c r="M2456" s="12">
        <v>4</v>
      </c>
      <c r="N2456" s="12">
        <v>2</v>
      </c>
      <c r="O2456" s="12">
        <v>22</v>
      </c>
      <c r="P2456" s="12">
        <v>110</v>
      </c>
    </row>
    <row r="2457" spans="1:16" x14ac:dyDescent="0.2">
      <c r="A2457" s="12" t="s">
        <v>1727</v>
      </c>
      <c r="B2457" s="12">
        <v>2015</v>
      </c>
      <c r="C2457" s="12" t="s">
        <v>166</v>
      </c>
      <c r="D2457" s="12" t="s">
        <v>161</v>
      </c>
      <c r="E2457" s="12">
        <v>100</v>
      </c>
      <c r="F2457" s="12">
        <v>323</v>
      </c>
      <c r="G2457" s="12">
        <v>53</v>
      </c>
      <c r="H2457" s="12">
        <v>106</v>
      </c>
      <c r="I2457" s="12">
        <v>24</v>
      </c>
      <c r="J2457" s="12">
        <v>5</v>
      </c>
      <c r="K2457" s="12">
        <v>9</v>
      </c>
      <c r="L2457" s="12">
        <v>31</v>
      </c>
      <c r="M2457" s="12">
        <v>9</v>
      </c>
      <c r="N2457" s="12">
        <v>3</v>
      </c>
      <c r="O2457" s="12">
        <v>20</v>
      </c>
      <c r="P2457" s="12">
        <v>57</v>
      </c>
    </row>
    <row r="2458" spans="1:16" x14ac:dyDescent="0.2">
      <c r="A2458" s="12" t="s">
        <v>1586</v>
      </c>
      <c r="B2458" s="12">
        <v>2015</v>
      </c>
      <c r="C2458" s="12" t="s">
        <v>188</v>
      </c>
      <c r="D2458" s="12" t="s">
        <v>161</v>
      </c>
      <c r="E2458" s="12">
        <v>87</v>
      </c>
      <c r="F2458" s="12">
        <v>323</v>
      </c>
      <c r="G2458" s="12">
        <v>46</v>
      </c>
      <c r="H2458" s="12">
        <v>97</v>
      </c>
      <c r="I2458" s="12">
        <v>19</v>
      </c>
      <c r="J2458" s="12">
        <v>0</v>
      </c>
      <c r="K2458" s="12">
        <v>12</v>
      </c>
      <c r="L2458" s="12">
        <v>53</v>
      </c>
      <c r="M2458" s="12">
        <v>0</v>
      </c>
      <c r="N2458" s="12">
        <v>0</v>
      </c>
      <c r="O2458" s="12">
        <v>24</v>
      </c>
      <c r="P2458" s="12">
        <v>72</v>
      </c>
    </row>
    <row r="2459" spans="1:16" x14ac:dyDescent="0.2">
      <c r="A2459" s="12" t="s">
        <v>1815</v>
      </c>
      <c r="B2459" s="12">
        <v>2015</v>
      </c>
      <c r="C2459" s="12" t="s">
        <v>172</v>
      </c>
      <c r="D2459" s="12" t="s">
        <v>161</v>
      </c>
      <c r="E2459" s="12">
        <v>118</v>
      </c>
      <c r="F2459" s="12">
        <v>324</v>
      </c>
      <c r="G2459" s="12">
        <v>28</v>
      </c>
      <c r="H2459" s="12">
        <v>66</v>
      </c>
      <c r="I2459" s="12">
        <v>10</v>
      </c>
      <c r="J2459" s="12">
        <v>4</v>
      </c>
      <c r="K2459" s="12">
        <v>3</v>
      </c>
      <c r="L2459" s="12">
        <v>30</v>
      </c>
      <c r="M2459" s="12">
        <v>5</v>
      </c>
      <c r="N2459" s="12">
        <v>1</v>
      </c>
      <c r="O2459" s="12">
        <v>24</v>
      </c>
      <c r="P2459" s="12">
        <v>55</v>
      </c>
    </row>
    <row r="2460" spans="1:16" x14ac:dyDescent="0.2">
      <c r="A2460" s="12" t="s">
        <v>2047</v>
      </c>
      <c r="B2460" s="12">
        <v>2015</v>
      </c>
      <c r="C2460" s="12" t="s">
        <v>188</v>
      </c>
      <c r="D2460" s="12" t="s">
        <v>161</v>
      </c>
      <c r="E2460" s="12">
        <v>116</v>
      </c>
      <c r="F2460" s="12">
        <v>325</v>
      </c>
      <c r="G2460" s="12">
        <v>42</v>
      </c>
      <c r="H2460" s="12">
        <v>90</v>
      </c>
      <c r="I2460" s="12">
        <v>19</v>
      </c>
      <c r="J2460" s="12">
        <v>4</v>
      </c>
      <c r="K2460" s="12">
        <v>11</v>
      </c>
      <c r="L2460" s="12">
        <v>49</v>
      </c>
      <c r="M2460" s="12">
        <v>1</v>
      </c>
      <c r="N2460" s="12">
        <v>2</v>
      </c>
      <c r="O2460" s="12">
        <v>23</v>
      </c>
      <c r="P2460" s="12">
        <v>92</v>
      </c>
    </row>
    <row r="2461" spans="1:16" x14ac:dyDescent="0.2">
      <c r="A2461" s="12" t="s">
        <v>1515</v>
      </c>
      <c r="B2461" s="12">
        <v>2015</v>
      </c>
      <c r="C2461" s="12" t="s">
        <v>186</v>
      </c>
      <c r="D2461" s="12" t="s">
        <v>161</v>
      </c>
      <c r="E2461" s="12">
        <v>119</v>
      </c>
      <c r="F2461" s="12">
        <v>326</v>
      </c>
      <c r="G2461" s="12">
        <v>34</v>
      </c>
      <c r="H2461" s="12">
        <v>84</v>
      </c>
      <c r="I2461" s="12">
        <v>16</v>
      </c>
      <c r="J2461" s="12">
        <v>1</v>
      </c>
      <c r="K2461" s="12">
        <v>13</v>
      </c>
      <c r="L2461" s="12">
        <v>45</v>
      </c>
      <c r="M2461" s="12">
        <v>0</v>
      </c>
      <c r="N2461" s="12">
        <v>2</v>
      </c>
      <c r="O2461" s="12">
        <v>13</v>
      </c>
      <c r="P2461" s="12">
        <v>77</v>
      </c>
    </row>
    <row r="2462" spans="1:16" x14ac:dyDescent="0.2">
      <c r="A2462" s="12" t="s">
        <v>1641</v>
      </c>
      <c r="B2462" s="12">
        <v>2015</v>
      </c>
      <c r="C2462" s="12" t="s">
        <v>185</v>
      </c>
      <c r="D2462" s="12" t="s">
        <v>161</v>
      </c>
      <c r="E2462" s="12">
        <v>115</v>
      </c>
      <c r="F2462" s="12">
        <v>327</v>
      </c>
      <c r="G2462" s="12">
        <v>59</v>
      </c>
      <c r="H2462" s="12">
        <v>95</v>
      </c>
      <c r="I2462" s="12">
        <v>19</v>
      </c>
      <c r="J2462" s="12">
        <v>3</v>
      </c>
      <c r="K2462" s="12">
        <v>5</v>
      </c>
      <c r="L2462" s="12">
        <v>26</v>
      </c>
      <c r="M2462" s="12">
        <v>13</v>
      </c>
      <c r="N2462" s="12">
        <v>5</v>
      </c>
      <c r="O2462" s="12">
        <v>40</v>
      </c>
      <c r="P2462" s="12">
        <v>59</v>
      </c>
    </row>
    <row r="2463" spans="1:16" x14ac:dyDescent="0.2">
      <c r="A2463" s="12" t="s">
        <v>1575</v>
      </c>
      <c r="B2463" s="12">
        <v>2015</v>
      </c>
      <c r="C2463" s="12" t="s">
        <v>168</v>
      </c>
      <c r="D2463" s="12" t="s">
        <v>157</v>
      </c>
      <c r="E2463" s="12">
        <v>98</v>
      </c>
      <c r="F2463" s="12">
        <v>329</v>
      </c>
      <c r="G2463" s="12">
        <v>37</v>
      </c>
      <c r="H2463" s="12">
        <v>68</v>
      </c>
      <c r="I2463" s="12">
        <v>18</v>
      </c>
      <c r="J2463" s="12">
        <v>1</v>
      </c>
      <c r="K2463" s="12">
        <v>13</v>
      </c>
      <c r="L2463" s="12">
        <v>40</v>
      </c>
      <c r="M2463" s="12">
        <v>3</v>
      </c>
      <c r="N2463" s="12">
        <v>1</v>
      </c>
      <c r="O2463" s="12">
        <v>45</v>
      </c>
      <c r="P2463" s="12">
        <v>99</v>
      </c>
    </row>
    <row r="2464" spans="1:16" x14ac:dyDescent="0.2">
      <c r="A2464" s="12" t="s">
        <v>1710</v>
      </c>
      <c r="B2464" s="12">
        <v>2015</v>
      </c>
      <c r="C2464" s="12" t="s">
        <v>156</v>
      </c>
      <c r="D2464" s="12" t="s">
        <v>157</v>
      </c>
      <c r="E2464" s="12">
        <v>112</v>
      </c>
      <c r="F2464" s="12">
        <v>331</v>
      </c>
      <c r="G2464" s="12">
        <v>21</v>
      </c>
      <c r="H2464" s="12">
        <v>79</v>
      </c>
      <c r="I2464" s="12">
        <v>12</v>
      </c>
      <c r="J2464" s="12">
        <v>0</v>
      </c>
      <c r="K2464" s="12">
        <v>9</v>
      </c>
      <c r="L2464" s="12">
        <v>39</v>
      </c>
      <c r="M2464" s="12">
        <v>0</v>
      </c>
      <c r="N2464" s="12">
        <v>1</v>
      </c>
      <c r="O2464" s="12">
        <v>21</v>
      </c>
      <c r="P2464" s="12">
        <v>104</v>
      </c>
    </row>
    <row r="2465" spans="1:16" x14ac:dyDescent="0.2">
      <c r="A2465" s="12" t="s">
        <v>1438</v>
      </c>
      <c r="B2465" s="12">
        <v>2015</v>
      </c>
      <c r="C2465" s="12" t="s">
        <v>183</v>
      </c>
      <c r="D2465" s="12" t="s">
        <v>161</v>
      </c>
      <c r="E2465" s="12">
        <v>88</v>
      </c>
      <c r="F2465" s="12">
        <v>331</v>
      </c>
      <c r="G2465" s="12">
        <v>51</v>
      </c>
      <c r="H2465" s="12">
        <v>73</v>
      </c>
      <c r="I2465" s="12">
        <v>16</v>
      </c>
      <c r="J2465" s="12">
        <v>1</v>
      </c>
      <c r="K2465" s="12">
        <v>12</v>
      </c>
      <c r="L2465" s="12">
        <v>42</v>
      </c>
      <c r="M2465" s="12">
        <v>0</v>
      </c>
      <c r="N2465" s="12">
        <v>1</v>
      </c>
      <c r="O2465" s="12">
        <v>38</v>
      </c>
      <c r="P2465" s="12">
        <v>84</v>
      </c>
    </row>
    <row r="2466" spans="1:16" x14ac:dyDescent="0.2">
      <c r="A2466" s="12" t="s">
        <v>1844</v>
      </c>
      <c r="B2466" s="12">
        <v>2015</v>
      </c>
      <c r="C2466" s="12" t="s">
        <v>167</v>
      </c>
      <c r="D2466" s="12" t="s">
        <v>157</v>
      </c>
      <c r="E2466" s="12">
        <v>128</v>
      </c>
      <c r="F2466" s="12">
        <v>332</v>
      </c>
      <c r="G2466" s="12">
        <v>51</v>
      </c>
      <c r="H2466" s="12">
        <v>88</v>
      </c>
      <c r="I2466" s="12">
        <v>21</v>
      </c>
      <c r="J2466" s="12">
        <v>2</v>
      </c>
      <c r="K2466" s="12">
        <v>8</v>
      </c>
      <c r="L2466" s="12">
        <v>28</v>
      </c>
      <c r="M2466" s="12">
        <v>10</v>
      </c>
      <c r="N2466" s="12">
        <v>4</v>
      </c>
      <c r="O2466" s="12">
        <v>25</v>
      </c>
      <c r="P2466" s="12">
        <v>61</v>
      </c>
    </row>
    <row r="2467" spans="1:16" x14ac:dyDescent="0.2">
      <c r="A2467" s="12" t="s">
        <v>1822</v>
      </c>
      <c r="B2467" s="12">
        <v>2015</v>
      </c>
      <c r="C2467" s="12" t="s">
        <v>176</v>
      </c>
      <c r="D2467" s="12" t="s">
        <v>157</v>
      </c>
      <c r="E2467" s="12">
        <v>106</v>
      </c>
      <c r="F2467" s="12">
        <v>333</v>
      </c>
      <c r="G2467" s="12">
        <v>38</v>
      </c>
      <c r="H2467" s="12">
        <v>82</v>
      </c>
      <c r="I2467" s="12">
        <v>19</v>
      </c>
      <c r="J2467" s="12">
        <v>1</v>
      </c>
      <c r="K2467" s="12">
        <v>7</v>
      </c>
      <c r="L2467" s="12">
        <v>44</v>
      </c>
      <c r="M2467" s="12">
        <v>4</v>
      </c>
      <c r="N2467" s="12">
        <v>1</v>
      </c>
      <c r="O2467" s="12">
        <v>23</v>
      </c>
      <c r="P2467" s="12">
        <v>69</v>
      </c>
    </row>
    <row r="2468" spans="1:16" x14ac:dyDescent="0.2">
      <c r="A2468" s="12" t="s">
        <v>1962</v>
      </c>
      <c r="B2468" s="12">
        <v>2015</v>
      </c>
      <c r="C2468" s="12" t="s">
        <v>164</v>
      </c>
      <c r="D2468" s="12" t="s">
        <v>157</v>
      </c>
      <c r="E2468" s="12">
        <v>101</v>
      </c>
      <c r="F2468" s="12">
        <v>333</v>
      </c>
      <c r="G2468" s="12">
        <v>55</v>
      </c>
      <c r="H2468" s="12">
        <v>107</v>
      </c>
      <c r="I2468" s="12">
        <v>19</v>
      </c>
      <c r="J2468" s="12">
        <v>1</v>
      </c>
      <c r="K2468" s="12">
        <v>15</v>
      </c>
      <c r="L2468" s="12">
        <v>54</v>
      </c>
      <c r="M2468" s="12">
        <v>2</v>
      </c>
      <c r="N2468" s="12">
        <v>0</v>
      </c>
      <c r="O2468" s="12">
        <v>22</v>
      </c>
      <c r="P2468" s="12">
        <v>96</v>
      </c>
    </row>
    <row r="2469" spans="1:16" x14ac:dyDescent="0.2">
      <c r="A2469" s="12" t="s">
        <v>1529</v>
      </c>
      <c r="B2469" s="12">
        <v>2015</v>
      </c>
      <c r="C2469" s="12" t="s">
        <v>179</v>
      </c>
      <c r="D2469" s="12" t="s">
        <v>161</v>
      </c>
      <c r="E2469" s="12">
        <v>108</v>
      </c>
      <c r="F2469" s="12">
        <v>333</v>
      </c>
      <c r="G2469" s="12">
        <v>17</v>
      </c>
      <c r="H2469" s="12">
        <v>91</v>
      </c>
      <c r="I2469" s="12">
        <v>17</v>
      </c>
      <c r="J2469" s="12">
        <v>0</v>
      </c>
      <c r="K2469" s="12">
        <v>0</v>
      </c>
      <c r="L2469" s="12">
        <v>18</v>
      </c>
      <c r="M2469" s="12">
        <v>2</v>
      </c>
      <c r="N2469" s="12">
        <v>0</v>
      </c>
      <c r="O2469" s="12">
        <v>29</v>
      </c>
      <c r="P2469" s="12">
        <v>34</v>
      </c>
    </row>
    <row r="2470" spans="1:16" x14ac:dyDescent="0.2">
      <c r="A2470" s="12" t="s">
        <v>1806</v>
      </c>
      <c r="B2470" s="12">
        <v>2015</v>
      </c>
      <c r="C2470" s="12" t="s">
        <v>159</v>
      </c>
      <c r="D2470" s="12" t="s">
        <v>157</v>
      </c>
      <c r="E2470" s="12">
        <v>96</v>
      </c>
      <c r="F2470" s="12">
        <v>334</v>
      </c>
      <c r="G2470" s="12">
        <v>39</v>
      </c>
      <c r="H2470" s="12">
        <v>88</v>
      </c>
      <c r="I2470" s="12">
        <v>13</v>
      </c>
      <c r="J2470" s="12">
        <v>0</v>
      </c>
      <c r="K2470" s="12">
        <v>13</v>
      </c>
      <c r="L2470" s="12">
        <v>41</v>
      </c>
      <c r="M2470" s="12">
        <v>0</v>
      </c>
      <c r="N2470" s="12">
        <v>0</v>
      </c>
      <c r="O2470" s="12">
        <v>26</v>
      </c>
      <c r="P2470" s="12">
        <v>93</v>
      </c>
    </row>
    <row r="2471" spans="1:16" x14ac:dyDescent="0.2">
      <c r="A2471" s="12" t="s">
        <v>1758</v>
      </c>
      <c r="B2471" s="12">
        <v>2015</v>
      </c>
      <c r="C2471" s="12" t="s">
        <v>158</v>
      </c>
      <c r="D2471" s="12" t="s">
        <v>157</v>
      </c>
      <c r="E2471" s="12">
        <v>104</v>
      </c>
      <c r="F2471" s="12">
        <v>337</v>
      </c>
      <c r="G2471" s="12">
        <v>38</v>
      </c>
      <c r="H2471" s="12">
        <v>71</v>
      </c>
      <c r="I2471" s="12">
        <v>19</v>
      </c>
      <c r="J2471" s="12">
        <v>0</v>
      </c>
      <c r="K2471" s="12">
        <v>11</v>
      </c>
      <c r="L2471" s="12">
        <v>31</v>
      </c>
      <c r="M2471" s="12">
        <v>0</v>
      </c>
      <c r="N2471" s="12">
        <v>0</v>
      </c>
      <c r="O2471" s="12">
        <v>33</v>
      </c>
      <c r="P2471" s="12">
        <v>115</v>
      </c>
    </row>
    <row r="2472" spans="1:16" x14ac:dyDescent="0.2">
      <c r="A2472" s="12" t="s">
        <v>1621</v>
      </c>
      <c r="B2472" s="12">
        <v>2015</v>
      </c>
      <c r="C2472" s="12" t="s">
        <v>176</v>
      </c>
      <c r="D2472" s="12" t="s">
        <v>157</v>
      </c>
      <c r="E2472" s="12">
        <v>94</v>
      </c>
      <c r="F2472" s="12">
        <v>337</v>
      </c>
      <c r="G2472" s="12">
        <v>36</v>
      </c>
      <c r="H2472" s="12">
        <v>73</v>
      </c>
      <c r="I2472" s="12">
        <v>17</v>
      </c>
      <c r="J2472" s="12">
        <v>1</v>
      </c>
      <c r="K2472" s="12">
        <v>15</v>
      </c>
      <c r="L2472" s="12">
        <v>50</v>
      </c>
      <c r="M2472" s="12">
        <v>0</v>
      </c>
      <c r="N2472" s="12">
        <v>0</v>
      </c>
      <c r="O2472" s="12">
        <v>32</v>
      </c>
      <c r="P2472" s="12">
        <v>106</v>
      </c>
    </row>
    <row r="2473" spans="1:16" x14ac:dyDescent="0.2">
      <c r="A2473" s="12" t="s">
        <v>1990</v>
      </c>
      <c r="B2473" s="12">
        <v>2015</v>
      </c>
      <c r="C2473" s="12" t="s">
        <v>158</v>
      </c>
      <c r="D2473" s="12" t="s">
        <v>157</v>
      </c>
      <c r="E2473" s="12">
        <v>133</v>
      </c>
      <c r="F2473" s="12">
        <v>339</v>
      </c>
      <c r="G2473" s="12">
        <v>46</v>
      </c>
      <c r="H2473" s="12">
        <v>80</v>
      </c>
      <c r="I2473" s="12">
        <v>15</v>
      </c>
      <c r="J2473" s="12">
        <v>4</v>
      </c>
      <c r="K2473" s="12">
        <v>9</v>
      </c>
      <c r="L2473" s="12">
        <v>36</v>
      </c>
      <c r="M2473" s="12">
        <v>24</v>
      </c>
      <c r="N2473" s="12">
        <v>9</v>
      </c>
      <c r="O2473" s="12">
        <v>18</v>
      </c>
      <c r="P2473" s="12">
        <v>105</v>
      </c>
    </row>
    <row r="2474" spans="1:16" x14ac:dyDescent="0.2">
      <c r="A2474" s="12" t="s">
        <v>1551</v>
      </c>
      <c r="B2474" s="12">
        <v>2015</v>
      </c>
      <c r="C2474" s="12" t="s">
        <v>182</v>
      </c>
      <c r="D2474" s="12" t="s">
        <v>157</v>
      </c>
      <c r="E2474" s="12">
        <v>112</v>
      </c>
      <c r="F2474" s="12">
        <v>341</v>
      </c>
      <c r="G2474" s="12">
        <v>55</v>
      </c>
      <c r="H2474" s="12">
        <v>88</v>
      </c>
      <c r="I2474" s="12">
        <v>16</v>
      </c>
      <c r="J2474" s="12">
        <v>11</v>
      </c>
      <c r="K2474" s="12">
        <v>8</v>
      </c>
      <c r="L2474" s="12">
        <v>30</v>
      </c>
      <c r="M2474" s="12">
        <v>18</v>
      </c>
      <c r="N2474" s="12">
        <v>8</v>
      </c>
      <c r="O2474" s="12">
        <v>22</v>
      </c>
      <c r="P2474" s="12">
        <v>76</v>
      </c>
    </row>
    <row r="2475" spans="1:16" x14ac:dyDescent="0.2">
      <c r="A2475" s="12" t="s">
        <v>1907</v>
      </c>
      <c r="B2475" s="12">
        <v>2015</v>
      </c>
      <c r="C2475" s="12" t="s">
        <v>158</v>
      </c>
      <c r="D2475" s="12" t="s">
        <v>157</v>
      </c>
      <c r="E2475" s="12">
        <v>120</v>
      </c>
      <c r="F2475" s="12">
        <v>344</v>
      </c>
      <c r="G2475" s="12">
        <v>44</v>
      </c>
      <c r="H2475" s="12">
        <v>96</v>
      </c>
      <c r="I2475" s="12">
        <v>18</v>
      </c>
      <c r="J2475" s="12">
        <v>1</v>
      </c>
      <c r="K2475" s="12">
        <v>12</v>
      </c>
      <c r="L2475" s="12">
        <v>34</v>
      </c>
      <c r="M2475" s="12">
        <v>4</v>
      </c>
      <c r="N2475" s="12">
        <v>5</v>
      </c>
      <c r="O2475" s="12">
        <v>16</v>
      </c>
      <c r="P2475" s="12">
        <v>74</v>
      </c>
    </row>
    <row r="2476" spans="1:16" x14ac:dyDescent="0.2">
      <c r="A2476" s="12" t="s">
        <v>1543</v>
      </c>
      <c r="B2476" s="12">
        <v>2015</v>
      </c>
      <c r="C2476" s="12" t="s">
        <v>183</v>
      </c>
      <c r="D2476" s="12" t="s">
        <v>161</v>
      </c>
      <c r="E2476" s="12">
        <v>95</v>
      </c>
      <c r="F2476" s="12">
        <v>346</v>
      </c>
      <c r="G2476" s="12">
        <v>43</v>
      </c>
      <c r="H2476" s="12">
        <v>86</v>
      </c>
      <c r="I2476" s="12">
        <v>25</v>
      </c>
      <c r="J2476" s="12">
        <v>1</v>
      </c>
      <c r="K2476" s="12">
        <v>16</v>
      </c>
      <c r="L2476" s="12">
        <v>73</v>
      </c>
      <c r="M2476" s="12">
        <v>1</v>
      </c>
      <c r="N2476" s="12">
        <v>0</v>
      </c>
      <c r="O2476" s="12">
        <v>33</v>
      </c>
      <c r="P2476" s="12">
        <v>79</v>
      </c>
    </row>
    <row r="2477" spans="1:16" x14ac:dyDescent="0.2">
      <c r="A2477" s="12" t="s">
        <v>1571</v>
      </c>
      <c r="B2477" s="12">
        <v>2015</v>
      </c>
      <c r="C2477" s="12" t="s">
        <v>162</v>
      </c>
      <c r="D2477" s="12" t="s">
        <v>161</v>
      </c>
      <c r="E2477" s="12">
        <v>113</v>
      </c>
      <c r="F2477" s="12">
        <v>347</v>
      </c>
      <c r="G2477" s="12">
        <v>36</v>
      </c>
      <c r="H2477" s="12">
        <v>86</v>
      </c>
      <c r="I2477" s="12">
        <v>11</v>
      </c>
      <c r="J2477" s="12">
        <v>0</v>
      </c>
      <c r="K2477" s="12">
        <v>15</v>
      </c>
      <c r="L2477" s="12">
        <v>53</v>
      </c>
      <c r="M2477" s="12">
        <v>1</v>
      </c>
      <c r="N2477" s="12">
        <v>1</v>
      </c>
      <c r="O2477" s="12">
        <v>49</v>
      </c>
      <c r="P2477" s="12">
        <v>103</v>
      </c>
    </row>
    <row r="2478" spans="1:16" x14ac:dyDescent="0.2">
      <c r="A2478" s="12" t="s">
        <v>2039</v>
      </c>
      <c r="B2478" s="12">
        <v>2015</v>
      </c>
      <c r="C2478" s="12" t="s">
        <v>169</v>
      </c>
      <c r="D2478" s="12" t="s">
        <v>161</v>
      </c>
      <c r="E2478" s="12">
        <v>107</v>
      </c>
      <c r="F2478" s="12">
        <v>350</v>
      </c>
      <c r="G2478" s="12">
        <v>38</v>
      </c>
      <c r="H2478" s="12">
        <v>92</v>
      </c>
      <c r="I2478" s="12">
        <v>15</v>
      </c>
      <c r="J2478" s="12">
        <v>5</v>
      </c>
      <c r="K2478" s="12">
        <v>6</v>
      </c>
      <c r="L2478" s="12">
        <v>34</v>
      </c>
      <c r="M2478" s="12">
        <v>3</v>
      </c>
      <c r="N2478" s="12">
        <v>2</v>
      </c>
      <c r="O2478" s="12">
        <v>36</v>
      </c>
      <c r="P2478" s="12">
        <v>97</v>
      </c>
    </row>
    <row r="2479" spans="1:16" x14ac:dyDescent="0.2">
      <c r="A2479" s="12" t="s">
        <v>2014</v>
      </c>
      <c r="B2479" s="12">
        <v>2015</v>
      </c>
      <c r="C2479" s="12" t="s">
        <v>159</v>
      </c>
      <c r="D2479" s="12" t="s">
        <v>157</v>
      </c>
      <c r="E2479" s="12">
        <v>112</v>
      </c>
      <c r="F2479" s="12">
        <v>350</v>
      </c>
      <c r="G2479" s="12">
        <v>28</v>
      </c>
      <c r="H2479" s="12">
        <v>61</v>
      </c>
      <c r="I2479" s="12">
        <v>11</v>
      </c>
      <c r="J2479" s="12">
        <v>0</v>
      </c>
      <c r="K2479" s="12">
        <v>11</v>
      </c>
      <c r="L2479" s="12">
        <v>28</v>
      </c>
      <c r="M2479" s="12">
        <v>0</v>
      </c>
      <c r="N2479" s="12">
        <v>1</v>
      </c>
      <c r="O2479" s="12">
        <v>21</v>
      </c>
      <c r="P2479" s="12">
        <v>132</v>
      </c>
    </row>
    <row r="2480" spans="1:16" x14ac:dyDescent="0.2">
      <c r="A2480" s="12" t="s">
        <v>1984</v>
      </c>
      <c r="B2480" s="12">
        <v>2015</v>
      </c>
      <c r="C2480" s="12" t="s">
        <v>175</v>
      </c>
      <c r="D2480" s="12" t="s">
        <v>157</v>
      </c>
      <c r="E2480" s="12">
        <v>97</v>
      </c>
      <c r="F2480" s="12">
        <v>352</v>
      </c>
      <c r="G2480" s="12">
        <v>48</v>
      </c>
      <c r="H2480" s="12">
        <v>90</v>
      </c>
      <c r="I2480" s="12">
        <v>11</v>
      </c>
      <c r="J2480" s="12">
        <v>3</v>
      </c>
      <c r="K2480" s="12">
        <v>11</v>
      </c>
      <c r="L2480" s="12">
        <v>33</v>
      </c>
      <c r="M2480" s="12">
        <v>13</v>
      </c>
      <c r="N2480" s="12">
        <v>3</v>
      </c>
      <c r="O2480" s="12">
        <v>34</v>
      </c>
      <c r="P2480" s="12">
        <v>66</v>
      </c>
    </row>
    <row r="2481" spans="1:16" x14ac:dyDescent="0.2">
      <c r="A2481" s="12" t="s">
        <v>1745</v>
      </c>
      <c r="B2481" s="12">
        <v>2015</v>
      </c>
      <c r="C2481" s="12" t="s">
        <v>172</v>
      </c>
      <c r="D2481" s="12" t="s">
        <v>161</v>
      </c>
      <c r="E2481" s="12">
        <v>103</v>
      </c>
      <c r="F2481" s="12">
        <v>354</v>
      </c>
      <c r="G2481" s="12">
        <v>50</v>
      </c>
      <c r="H2481" s="12">
        <v>100</v>
      </c>
      <c r="I2481" s="12">
        <v>18</v>
      </c>
      <c r="J2481" s="12">
        <v>1</v>
      </c>
      <c r="K2481" s="12">
        <v>5</v>
      </c>
      <c r="L2481" s="12">
        <v>31</v>
      </c>
      <c r="M2481" s="12">
        <v>2</v>
      </c>
      <c r="N2481" s="12">
        <v>5</v>
      </c>
      <c r="O2481" s="12">
        <v>42</v>
      </c>
      <c r="P2481" s="12">
        <v>48</v>
      </c>
    </row>
    <row r="2482" spans="1:16" x14ac:dyDescent="0.2">
      <c r="A2482" s="12" t="s">
        <v>1609</v>
      </c>
      <c r="B2482" s="12">
        <v>2015</v>
      </c>
      <c r="C2482" s="12" t="s">
        <v>178</v>
      </c>
      <c r="D2482" s="12" t="s">
        <v>157</v>
      </c>
      <c r="E2482" s="12">
        <v>104</v>
      </c>
      <c r="F2482" s="12">
        <v>354</v>
      </c>
      <c r="G2482" s="12">
        <v>40</v>
      </c>
      <c r="H2482" s="12">
        <v>96</v>
      </c>
      <c r="I2482" s="12">
        <v>18</v>
      </c>
      <c r="J2482" s="12">
        <v>0</v>
      </c>
      <c r="K2482" s="12">
        <v>13</v>
      </c>
      <c r="L2482" s="12">
        <v>48</v>
      </c>
      <c r="M2482" s="12">
        <v>2</v>
      </c>
      <c r="N2482" s="12">
        <v>5</v>
      </c>
      <c r="O2482" s="12">
        <v>49</v>
      </c>
      <c r="P2482" s="12">
        <v>92</v>
      </c>
    </row>
    <row r="2483" spans="1:16" x14ac:dyDescent="0.2">
      <c r="A2483" s="12" t="s">
        <v>1891</v>
      </c>
      <c r="B2483" s="12">
        <v>2015</v>
      </c>
      <c r="C2483" s="12" t="s">
        <v>185</v>
      </c>
      <c r="D2483" s="12" t="s">
        <v>161</v>
      </c>
      <c r="E2483" s="12">
        <v>93</v>
      </c>
      <c r="F2483" s="12">
        <v>355</v>
      </c>
      <c r="G2483" s="12">
        <v>42</v>
      </c>
      <c r="H2483" s="12">
        <v>102</v>
      </c>
      <c r="I2483" s="12">
        <v>12</v>
      </c>
      <c r="J2483" s="12">
        <v>3</v>
      </c>
      <c r="K2483" s="12">
        <v>5</v>
      </c>
      <c r="L2483" s="12">
        <v>26</v>
      </c>
      <c r="M2483" s="12">
        <v>14</v>
      </c>
      <c r="N2483" s="12">
        <v>5</v>
      </c>
      <c r="O2483" s="12">
        <v>30</v>
      </c>
      <c r="P2483" s="12">
        <v>25</v>
      </c>
    </row>
    <row r="2484" spans="1:16" x14ac:dyDescent="0.2">
      <c r="A2484" s="12" t="s">
        <v>1909</v>
      </c>
      <c r="B2484" s="12">
        <v>2015</v>
      </c>
      <c r="C2484" s="12" t="s">
        <v>177</v>
      </c>
      <c r="D2484" s="12" t="s">
        <v>161</v>
      </c>
      <c r="E2484" s="12">
        <v>115</v>
      </c>
      <c r="F2484" s="12">
        <v>355</v>
      </c>
      <c r="G2484" s="12">
        <v>43</v>
      </c>
      <c r="H2484" s="12">
        <v>83</v>
      </c>
      <c r="I2484" s="12">
        <v>12</v>
      </c>
      <c r="J2484" s="12">
        <v>0</v>
      </c>
      <c r="K2484" s="12">
        <v>16</v>
      </c>
      <c r="L2484" s="12">
        <v>47</v>
      </c>
      <c r="M2484" s="12">
        <v>0</v>
      </c>
      <c r="N2484" s="12">
        <v>1</v>
      </c>
      <c r="O2484" s="12">
        <v>65</v>
      </c>
      <c r="P2484" s="12">
        <v>92</v>
      </c>
    </row>
    <row r="2485" spans="1:16" x14ac:dyDescent="0.2">
      <c r="A2485" s="12" t="s">
        <v>1413</v>
      </c>
      <c r="B2485" s="12">
        <v>2015</v>
      </c>
      <c r="C2485" s="12" t="s">
        <v>179</v>
      </c>
      <c r="D2485" s="12" t="s">
        <v>161</v>
      </c>
      <c r="E2485" s="12">
        <v>96</v>
      </c>
      <c r="F2485" s="12">
        <v>359</v>
      </c>
      <c r="G2485" s="12">
        <v>46</v>
      </c>
      <c r="H2485" s="12">
        <v>85</v>
      </c>
      <c r="I2485" s="12">
        <v>13</v>
      </c>
      <c r="J2485" s="12">
        <v>3</v>
      </c>
      <c r="K2485" s="12">
        <v>19</v>
      </c>
      <c r="L2485" s="12">
        <v>42</v>
      </c>
      <c r="M2485" s="12">
        <v>2</v>
      </c>
      <c r="N2485" s="12">
        <v>1</v>
      </c>
      <c r="O2485" s="12">
        <v>23</v>
      </c>
      <c r="P2485" s="12">
        <v>101</v>
      </c>
    </row>
    <row r="2486" spans="1:16" x14ac:dyDescent="0.2">
      <c r="A2486" s="12" t="s">
        <v>1804</v>
      </c>
      <c r="B2486" s="12">
        <v>2015</v>
      </c>
      <c r="C2486" s="12" t="s">
        <v>173</v>
      </c>
      <c r="D2486" s="12" t="s">
        <v>161</v>
      </c>
      <c r="E2486" s="12">
        <v>116</v>
      </c>
      <c r="F2486" s="12">
        <v>360</v>
      </c>
      <c r="G2486" s="12">
        <v>36</v>
      </c>
      <c r="H2486" s="12">
        <v>94</v>
      </c>
      <c r="I2486" s="12">
        <v>23</v>
      </c>
      <c r="J2486" s="12">
        <v>0</v>
      </c>
      <c r="K2486" s="12">
        <v>3</v>
      </c>
      <c r="L2486" s="12">
        <v>28</v>
      </c>
      <c r="M2486" s="12">
        <v>2</v>
      </c>
      <c r="N2486" s="12">
        <v>1</v>
      </c>
      <c r="O2486" s="12">
        <v>38</v>
      </c>
      <c r="P2486" s="12">
        <v>70</v>
      </c>
    </row>
    <row r="2487" spans="1:16" x14ac:dyDescent="0.2">
      <c r="A2487" s="12" t="s">
        <v>1566</v>
      </c>
      <c r="B2487" s="12">
        <v>2015</v>
      </c>
      <c r="C2487" s="12" t="s">
        <v>167</v>
      </c>
      <c r="D2487" s="12" t="s">
        <v>157</v>
      </c>
      <c r="E2487" s="12">
        <v>104</v>
      </c>
      <c r="F2487" s="12">
        <v>361</v>
      </c>
      <c r="G2487" s="12">
        <v>25</v>
      </c>
      <c r="H2487" s="12">
        <v>101</v>
      </c>
      <c r="I2487" s="12">
        <v>16</v>
      </c>
      <c r="J2487" s="12">
        <v>0</v>
      </c>
      <c r="K2487" s="12">
        <v>4</v>
      </c>
      <c r="L2487" s="12">
        <v>32</v>
      </c>
      <c r="M2487" s="12">
        <v>2</v>
      </c>
      <c r="N2487" s="12">
        <v>4</v>
      </c>
      <c r="O2487" s="12">
        <v>23</v>
      </c>
      <c r="P2487" s="12">
        <v>34</v>
      </c>
    </row>
    <row r="2488" spans="1:16" x14ac:dyDescent="0.2">
      <c r="A2488" s="12" t="s">
        <v>1905</v>
      </c>
      <c r="B2488" s="12">
        <v>2015</v>
      </c>
      <c r="C2488" s="12" t="s">
        <v>176</v>
      </c>
      <c r="D2488" s="12" t="s">
        <v>157</v>
      </c>
      <c r="E2488" s="12">
        <v>95</v>
      </c>
      <c r="F2488" s="12">
        <v>363</v>
      </c>
      <c r="G2488" s="12">
        <v>38</v>
      </c>
      <c r="H2488" s="12">
        <v>84</v>
      </c>
      <c r="I2488" s="12">
        <v>22</v>
      </c>
      <c r="J2488" s="12">
        <v>0</v>
      </c>
      <c r="K2488" s="12">
        <v>12</v>
      </c>
      <c r="L2488" s="12">
        <v>45</v>
      </c>
      <c r="M2488" s="12">
        <v>0</v>
      </c>
      <c r="N2488" s="12">
        <v>0</v>
      </c>
      <c r="O2488" s="12">
        <v>13</v>
      </c>
      <c r="P2488" s="12">
        <v>104</v>
      </c>
    </row>
    <row r="2489" spans="1:16" x14ac:dyDescent="0.2">
      <c r="A2489" s="12" t="s">
        <v>1867</v>
      </c>
      <c r="B2489" s="12">
        <v>2015</v>
      </c>
      <c r="C2489" s="12" t="s">
        <v>165</v>
      </c>
      <c r="D2489" s="12" t="s">
        <v>157</v>
      </c>
      <c r="E2489" s="12">
        <v>104</v>
      </c>
      <c r="F2489" s="12">
        <v>363</v>
      </c>
      <c r="G2489" s="12">
        <v>46</v>
      </c>
      <c r="H2489" s="12">
        <v>100</v>
      </c>
      <c r="I2489" s="12">
        <v>17</v>
      </c>
      <c r="J2489" s="12">
        <v>2</v>
      </c>
      <c r="K2489" s="12">
        <v>10</v>
      </c>
      <c r="L2489" s="12">
        <v>42</v>
      </c>
      <c r="M2489" s="12">
        <v>4</v>
      </c>
      <c r="N2489" s="12">
        <v>4</v>
      </c>
      <c r="O2489" s="12">
        <v>19</v>
      </c>
      <c r="P2489" s="12">
        <v>111</v>
      </c>
    </row>
    <row r="2490" spans="1:16" x14ac:dyDescent="0.2">
      <c r="A2490" s="12" t="s">
        <v>1662</v>
      </c>
      <c r="B2490" s="12">
        <v>2015</v>
      </c>
      <c r="C2490" s="12" t="s">
        <v>188</v>
      </c>
      <c r="D2490" s="12" t="s">
        <v>161</v>
      </c>
      <c r="E2490" s="12">
        <v>103</v>
      </c>
      <c r="F2490" s="12">
        <v>366</v>
      </c>
      <c r="G2490" s="12">
        <v>45</v>
      </c>
      <c r="H2490" s="12">
        <v>110</v>
      </c>
      <c r="I2490" s="12">
        <v>21</v>
      </c>
      <c r="J2490" s="12">
        <v>5</v>
      </c>
      <c r="K2490" s="12">
        <v>10</v>
      </c>
      <c r="L2490" s="12">
        <v>43</v>
      </c>
      <c r="M2490" s="12">
        <v>5</v>
      </c>
      <c r="N2490" s="12">
        <v>6</v>
      </c>
      <c r="O2490" s="12">
        <v>21</v>
      </c>
      <c r="P2490" s="12">
        <v>76</v>
      </c>
    </row>
    <row r="2491" spans="1:16" x14ac:dyDescent="0.2">
      <c r="A2491" s="12" t="s">
        <v>1795</v>
      </c>
      <c r="B2491" s="12">
        <v>2015</v>
      </c>
      <c r="C2491" s="12" t="s">
        <v>186</v>
      </c>
      <c r="D2491" s="12" t="s">
        <v>161</v>
      </c>
      <c r="E2491" s="12">
        <v>96</v>
      </c>
      <c r="F2491" s="12">
        <v>366</v>
      </c>
      <c r="G2491" s="12">
        <v>49</v>
      </c>
      <c r="H2491" s="12">
        <v>109</v>
      </c>
      <c r="I2491" s="12">
        <v>13</v>
      </c>
      <c r="J2491" s="12">
        <v>6</v>
      </c>
      <c r="K2491" s="12">
        <v>1</v>
      </c>
      <c r="L2491" s="12">
        <v>26</v>
      </c>
      <c r="M2491" s="12">
        <v>24</v>
      </c>
      <c r="N2491" s="12">
        <v>5</v>
      </c>
      <c r="O2491" s="12">
        <v>19</v>
      </c>
      <c r="P2491" s="12">
        <v>36</v>
      </c>
    </row>
    <row r="2492" spans="1:16" x14ac:dyDescent="0.2">
      <c r="A2492" s="12" t="s">
        <v>2067</v>
      </c>
      <c r="B2492" s="12">
        <v>2015</v>
      </c>
      <c r="C2492" s="12" t="s">
        <v>162</v>
      </c>
      <c r="D2492" s="12" t="s">
        <v>161</v>
      </c>
      <c r="E2492" s="12">
        <v>101</v>
      </c>
      <c r="F2492" s="12">
        <v>366</v>
      </c>
      <c r="G2492" s="12">
        <v>39</v>
      </c>
      <c r="H2492" s="12">
        <v>96</v>
      </c>
      <c r="I2492" s="12">
        <v>18</v>
      </c>
      <c r="J2492" s="12">
        <v>1</v>
      </c>
      <c r="K2492" s="12">
        <v>10</v>
      </c>
      <c r="L2492" s="12">
        <v>47</v>
      </c>
      <c r="M2492" s="12">
        <v>3</v>
      </c>
      <c r="N2492" s="12">
        <v>1</v>
      </c>
      <c r="O2492" s="12">
        <v>32</v>
      </c>
      <c r="P2492" s="12">
        <v>121</v>
      </c>
    </row>
    <row r="2493" spans="1:16" x14ac:dyDescent="0.2">
      <c r="A2493" s="12" t="s">
        <v>1769</v>
      </c>
      <c r="B2493" s="12">
        <v>2015</v>
      </c>
      <c r="C2493" s="12" t="s">
        <v>183</v>
      </c>
      <c r="D2493" s="12" t="s">
        <v>161</v>
      </c>
      <c r="E2493" s="12">
        <v>118</v>
      </c>
      <c r="F2493" s="12">
        <v>367</v>
      </c>
      <c r="G2493" s="12">
        <v>59</v>
      </c>
      <c r="H2493" s="12">
        <v>88</v>
      </c>
      <c r="I2493" s="12">
        <v>21</v>
      </c>
      <c r="J2493" s="12">
        <v>1</v>
      </c>
      <c r="K2493" s="12">
        <v>13</v>
      </c>
      <c r="L2493" s="12">
        <v>37</v>
      </c>
      <c r="M2493" s="12">
        <v>5</v>
      </c>
      <c r="N2493" s="12">
        <v>2</v>
      </c>
      <c r="O2493" s="12">
        <v>33</v>
      </c>
      <c r="P2493" s="12">
        <v>106</v>
      </c>
    </row>
    <row r="2494" spans="1:16" x14ac:dyDescent="0.2">
      <c r="A2494" s="12" t="s">
        <v>1782</v>
      </c>
      <c r="B2494" s="12">
        <v>2015</v>
      </c>
      <c r="C2494" s="12" t="s">
        <v>166</v>
      </c>
      <c r="D2494" s="12" t="s">
        <v>161</v>
      </c>
      <c r="E2494" s="12">
        <v>103</v>
      </c>
      <c r="F2494" s="12">
        <v>371</v>
      </c>
      <c r="G2494" s="12">
        <v>51</v>
      </c>
      <c r="H2494" s="12">
        <v>98</v>
      </c>
      <c r="I2494" s="12">
        <v>20</v>
      </c>
      <c r="J2494" s="12">
        <v>3</v>
      </c>
      <c r="K2494" s="12">
        <v>7</v>
      </c>
      <c r="L2494" s="12">
        <v>43</v>
      </c>
      <c r="M2494" s="12">
        <v>1</v>
      </c>
      <c r="N2494" s="12">
        <v>0</v>
      </c>
      <c r="O2494" s="12">
        <v>36</v>
      </c>
      <c r="P2494" s="12">
        <v>64</v>
      </c>
    </row>
    <row r="2495" spans="1:16" x14ac:dyDescent="0.2">
      <c r="A2495" s="12" t="s">
        <v>1801</v>
      </c>
      <c r="B2495" s="12">
        <v>2015</v>
      </c>
      <c r="C2495" s="12" t="s">
        <v>170</v>
      </c>
      <c r="D2495" s="12" t="s">
        <v>157</v>
      </c>
      <c r="E2495" s="12">
        <v>120</v>
      </c>
      <c r="F2495" s="12">
        <v>372</v>
      </c>
      <c r="G2495" s="12">
        <v>40</v>
      </c>
      <c r="H2495" s="12">
        <v>92</v>
      </c>
      <c r="I2495" s="12">
        <v>12</v>
      </c>
      <c r="J2495" s="12">
        <v>3</v>
      </c>
      <c r="K2495" s="12">
        <v>1</v>
      </c>
      <c r="L2495" s="12">
        <v>37</v>
      </c>
      <c r="M2495" s="12">
        <v>6</v>
      </c>
      <c r="N2495" s="12">
        <v>1</v>
      </c>
      <c r="O2495" s="12">
        <v>23</v>
      </c>
      <c r="P2495" s="12">
        <v>50</v>
      </c>
    </row>
    <row r="2496" spans="1:16" x14ac:dyDescent="0.2">
      <c r="A2496" s="12" t="s">
        <v>2071</v>
      </c>
      <c r="B2496" s="12">
        <v>2015</v>
      </c>
      <c r="C2496" s="12" t="s">
        <v>179</v>
      </c>
      <c r="D2496" s="12" t="s">
        <v>161</v>
      </c>
      <c r="E2496" s="12">
        <v>97</v>
      </c>
      <c r="F2496" s="12">
        <v>372</v>
      </c>
      <c r="G2496" s="12">
        <v>42</v>
      </c>
      <c r="H2496" s="12">
        <v>104</v>
      </c>
      <c r="I2496" s="12">
        <v>19</v>
      </c>
      <c r="J2496" s="12">
        <v>2</v>
      </c>
      <c r="K2496" s="12">
        <v>13</v>
      </c>
      <c r="L2496" s="12">
        <v>48</v>
      </c>
      <c r="M2496" s="12">
        <v>4</v>
      </c>
      <c r="N2496" s="12">
        <v>1</v>
      </c>
      <c r="O2496" s="12">
        <v>17</v>
      </c>
      <c r="P2496" s="12">
        <v>94</v>
      </c>
    </row>
    <row r="2497" spans="1:16" x14ac:dyDescent="0.2">
      <c r="A2497" s="12" t="s">
        <v>2068</v>
      </c>
      <c r="B2497" s="12">
        <v>2015</v>
      </c>
      <c r="C2497" s="12" t="s">
        <v>167</v>
      </c>
      <c r="D2497" s="12" t="s">
        <v>157</v>
      </c>
      <c r="E2497" s="12">
        <v>110</v>
      </c>
      <c r="F2497" s="12">
        <v>373</v>
      </c>
      <c r="G2497" s="12">
        <v>59</v>
      </c>
      <c r="H2497" s="12">
        <v>84</v>
      </c>
      <c r="I2497" s="12">
        <v>15</v>
      </c>
      <c r="J2497" s="12">
        <v>1</v>
      </c>
      <c r="K2497" s="12">
        <v>16</v>
      </c>
      <c r="L2497" s="12">
        <v>40</v>
      </c>
      <c r="M2497" s="12">
        <v>12</v>
      </c>
      <c r="N2497" s="12">
        <v>6</v>
      </c>
      <c r="O2497" s="12">
        <v>46</v>
      </c>
      <c r="P2497" s="12">
        <v>144</v>
      </c>
    </row>
    <row r="2498" spans="1:16" x14ac:dyDescent="0.2">
      <c r="A2498" s="12" t="s">
        <v>1973</v>
      </c>
      <c r="B2498" s="12">
        <v>2015</v>
      </c>
      <c r="C2498" s="12" t="s">
        <v>166</v>
      </c>
      <c r="D2498" s="12" t="s">
        <v>161</v>
      </c>
      <c r="E2498" s="12">
        <v>114</v>
      </c>
      <c r="F2498" s="12">
        <v>375</v>
      </c>
      <c r="G2498" s="12">
        <v>42</v>
      </c>
      <c r="H2498" s="12">
        <v>99</v>
      </c>
      <c r="I2498" s="12">
        <v>18</v>
      </c>
      <c r="J2498" s="12">
        <v>4</v>
      </c>
      <c r="K2498" s="12">
        <v>6</v>
      </c>
      <c r="L2498" s="12">
        <v>29</v>
      </c>
      <c r="M2498" s="12">
        <v>1</v>
      </c>
      <c r="N2498" s="12">
        <v>3</v>
      </c>
      <c r="O2498" s="12">
        <v>12</v>
      </c>
      <c r="P2498" s="12">
        <v>68</v>
      </c>
    </row>
    <row r="2499" spans="1:16" x14ac:dyDescent="0.2">
      <c r="A2499" s="12" t="s">
        <v>1975</v>
      </c>
      <c r="B2499" s="12">
        <v>2015</v>
      </c>
      <c r="C2499" s="12" t="s">
        <v>164</v>
      </c>
      <c r="D2499" s="12" t="s">
        <v>157</v>
      </c>
      <c r="E2499" s="12">
        <v>128</v>
      </c>
      <c r="F2499" s="12">
        <v>376</v>
      </c>
      <c r="G2499" s="12">
        <v>52</v>
      </c>
      <c r="H2499" s="12">
        <v>94</v>
      </c>
      <c r="I2499" s="12">
        <v>16</v>
      </c>
      <c r="J2499" s="12">
        <v>4</v>
      </c>
      <c r="K2499" s="12">
        <v>5</v>
      </c>
      <c r="L2499" s="12">
        <v>45</v>
      </c>
      <c r="M2499" s="12">
        <v>2</v>
      </c>
      <c r="N2499" s="12">
        <v>1</v>
      </c>
      <c r="O2499" s="12">
        <v>39</v>
      </c>
      <c r="P2499" s="12">
        <v>83</v>
      </c>
    </row>
    <row r="2500" spans="1:16" x14ac:dyDescent="0.2">
      <c r="A2500" s="12" t="s">
        <v>2029</v>
      </c>
      <c r="B2500" s="12">
        <v>2015</v>
      </c>
      <c r="C2500" s="12" t="s">
        <v>181</v>
      </c>
      <c r="D2500" s="12" t="s">
        <v>157</v>
      </c>
      <c r="E2500" s="12">
        <v>113</v>
      </c>
      <c r="F2500" s="12">
        <v>378</v>
      </c>
      <c r="G2500" s="12">
        <v>37</v>
      </c>
      <c r="H2500" s="12">
        <v>99</v>
      </c>
      <c r="I2500" s="12">
        <v>17</v>
      </c>
      <c r="J2500" s="12">
        <v>1</v>
      </c>
      <c r="K2500" s="12">
        <v>16</v>
      </c>
      <c r="L2500" s="12">
        <v>51</v>
      </c>
      <c r="M2500" s="12">
        <v>3</v>
      </c>
      <c r="N2500" s="12">
        <v>1</v>
      </c>
      <c r="O2500" s="12">
        <v>17</v>
      </c>
      <c r="P2500" s="12">
        <v>82</v>
      </c>
    </row>
    <row r="2501" spans="1:16" x14ac:dyDescent="0.2">
      <c r="A2501" s="12" t="s">
        <v>1388</v>
      </c>
      <c r="B2501" s="12">
        <v>2015</v>
      </c>
      <c r="C2501" s="12" t="s">
        <v>173</v>
      </c>
      <c r="D2501" s="12" t="s">
        <v>161</v>
      </c>
      <c r="E2501" s="12">
        <v>117</v>
      </c>
      <c r="F2501" s="12">
        <v>379</v>
      </c>
      <c r="G2501" s="12">
        <v>44</v>
      </c>
      <c r="H2501" s="12">
        <v>98</v>
      </c>
      <c r="I2501" s="12">
        <v>18</v>
      </c>
      <c r="J2501" s="12">
        <v>1</v>
      </c>
      <c r="K2501" s="12">
        <v>10</v>
      </c>
      <c r="L2501" s="12">
        <v>41</v>
      </c>
      <c r="M2501" s="12">
        <v>2</v>
      </c>
      <c r="N2501" s="12">
        <v>0</v>
      </c>
      <c r="O2501" s="12">
        <v>24</v>
      </c>
      <c r="P2501" s="12">
        <v>88</v>
      </c>
    </row>
    <row r="2502" spans="1:16" x14ac:dyDescent="0.2">
      <c r="A2502" s="12" t="s">
        <v>1577</v>
      </c>
      <c r="B2502" s="12">
        <v>2015</v>
      </c>
      <c r="C2502" s="12" t="s">
        <v>168</v>
      </c>
      <c r="D2502" s="12" t="s">
        <v>157</v>
      </c>
      <c r="E2502" s="12">
        <v>93</v>
      </c>
      <c r="F2502" s="12">
        <v>381</v>
      </c>
      <c r="G2502" s="12">
        <v>46</v>
      </c>
      <c r="H2502" s="12">
        <v>111</v>
      </c>
      <c r="I2502" s="12">
        <v>19</v>
      </c>
      <c r="J2502" s="12">
        <v>1</v>
      </c>
      <c r="K2502" s="12">
        <v>12</v>
      </c>
      <c r="L2502" s="12">
        <v>42</v>
      </c>
      <c r="M2502" s="12">
        <v>2</v>
      </c>
      <c r="N2502" s="12">
        <v>2</v>
      </c>
      <c r="O2502" s="12">
        <v>38</v>
      </c>
      <c r="P2502" s="12">
        <v>51</v>
      </c>
    </row>
    <row r="2503" spans="1:16" x14ac:dyDescent="0.2">
      <c r="A2503" s="12" t="s">
        <v>2045</v>
      </c>
      <c r="B2503" s="12">
        <v>2015</v>
      </c>
      <c r="C2503" s="12" t="s">
        <v>185</v>
      </c>
      <c r="D2503" s="12" t="s">
        <v>161</v>
      </c>
      <c r="E2503" s="12">
        <v>100</v>
      </c>
      <c r="F2503" s="12">
        <v>382</v>
      </c>
      <c r="G2503" s="12">
        <v>59</v>
      </c>
      <c r="H2503" s="12">
        <v>119</v>
      </c>
      <c r="I2503" s="12">
        <v>27</v>
      </c>
      <c r="J2503" s="12">
        <v>2</v>
      </c>
      <c r="K2503" s="12">
        <v>8</v>
      </c>
      <c r="L2503" s="12">
        <v>37</v>
      </c>
      <c r="M2503" s="12">
        <v>3</v>
      </c>
      <c r="N2503" s="12">
        <v>2</v>
      </c>
      <c r="O2503" s="12">
        <v>38</v>
      </c>
      <c r="P2503" s="12">
        <v>42</v>
      </c>
    </row>
    <row r="2504" spans="1:16" x14ac:dyDescent="0.2">
      <c r="A2504" s="12" t="s">
        <v>1626</v>
      </c>
      <c r="B2504" s="12">
        <v>2015</v>
      </c>
      <c r="C2504" s="12" t="s">
        <v>180</v>
      </c>
      <c r="D2504" s="12" t="s">
        <v>161</v>
      </c>
      <c r="E2504" s="12">
        <v>140</v>
      </c>
      <c r="F2504" s="12">
        <v>382</v>
      </c>
      <c r="G2504" s="12">
        <v>35</v>
      </c>
      <c r="H2504" s="12">
        <v>88</v>
      </c>
      <c r="I2504" s="12">
        <v>21</v>
      </c>
      <c r="J2504" s="12">
        <v>2</v>
      </c>
      <c r="K2504" s="12">
        <v>13</v>
      </c>
      <c r="L2504" s="12">
        <v>48</v>
      </c>
      <c r="M2504" s="12">
        <v>2</v>
      </c>
      <c r="N2504" s="12">
        <v>3</v>
      </c>
      <c r="O2504" s="12">
        <v>44</v>
      </c>
      <c r="P2504" s="12">
        <v>121</v>
      </c>
    </row>
    <row r="2505" spans="1:16" x14ac:dyDescent="0.2">
      <c r="A2505" s="12" t="s">
        <v>1552</v>
      </c>
      <c r="B2505" s="12">
        <v>2015</v>
      </c>
      <c r="C2505" s="12" t="s">
        <v>171</v>
      </c>
      <c r="D2505" s="12" t="s">
        <v>157</v>
      </c>
      <c r="E2505" s="12">
        <v>131</v>
      </c>
      <c r="F2505" s="12">
        <v>383</v>
      </c>
      <c r="G2505" s="12">
        <v>43</v>
      </c>
      <c r="H2505" s="12">
        <v>77</v>
      </c>
      <c r="I2505" s="12">
        <v>16</v>
      </c>
      <c r="J2505" s="12">
        <v>1</v>
      </c>
      <c r="K2505" s="12">
        <v>17</v>
      </c>
      <c r="L2505" s="12">
        <v>44</v>
      </c>
      <c r="M2505" s="12">
        <v>0</v>
      </c>
      <c r="N2505" s="12">
        <v>2</v>
      </c>
      <c r="O2505" s="12">
        <v>37</v>
      </c>
      <c r="P2505" s="12">
        <v>71</v>
      </c>
    </row>
    <row r="2506" spans="1:16" x14ac:dyDescent="0.2">
      <c r="A2506" s="12" t="s">
        <v>1490</v>
      </c>
      <c r="B2506" s="12">
        <v>2015</v>
      </c>
      <c r="C2506" s="12" t="s">
        <v>178</v>
      </c>
      <c r="D2506" s="12" t="s">
        <v>157</v>
      </c>
      <c r="E2506" s="12">
        <v>105</v>
      </c>
      <c r="F2506" s="12">
        <v>385</v>
      </c>
      <c r="G2506" s="12">
        <v>40</v>
      </c>
      <c r="H2506" s="12">
        <v>98</v>
      </c>
      <c r="I2506" s="12">
        <v>22</v>
      </c>
      <c r="J2506" s="12">
        <v>2</v>
      </c>
      <c r="K2506" s="12">
        <v>4</v>
      </c>
      <c r="L2506" s="12">
        <v>32</v>
      </c>
      <c r="M2506" s="12">
        <v>9</v>
      </c>
      <c r="N2506" s="12">
        <v>0</v>
      </c>
      <c r="O2506" s="12">
        <v>15</v>
      </c>
      <c r="P2506" s="12">
        <v>67</v>
      </c>
    </row>
    <row r="2507" spans="1:16" x14ac:dyDescent="0.2">
      <c r="A2507" s="12" t="s">
        <v>1742</v>
      </c>
      <c r="B2507" s="12">
        <v>2015</v>
      </c>
      <c r="C2507" s="12" t="s">
        <v>177</v>
      </c>
      <c r="D2507" s="12" t="s">
        <v>161</v>
      </c>
      <c r="E2507" s="12">
        <v>126</v>
      </c>
      <c r="F2507" s="12">
        <v>385</v>
      </c>
      <c r="G2507" s="12">
        <v>55</v>
      </c>
      <c r="H2507" s="12">
        <v>113</v>
      </c>
      <c r="I2507" s="12">
        <v>26</v>
      </c>
      <c r="J2507" s="12">
        <v>1</v>
      </c>
      <c r="K2507" s="12">
        <v>16</v>
      </c>
      <c r="L2507" s="12">
        <v>60</v>
      </c>
      <c r="M2507" s="12">
        <v>5</v>
      </c>
      <c r="N2507" s="12">
        <v>2</v>
      </c>
      <c r="O2507" s="12">
        <v>36</v>
      </c>
      <c r="P2507" s="12">
        <v>71</v>
      </c>
    </row>
    <row r="2508" spans="1:16" x14ac:dyDescent="0.2">
      <c r="A2508" s="12" t="s">
        <v>2083</v>
      </c>
      <c r="B2508" s="12">
        <v>2015</v>
      </c>
      <c r="C2508" s="12" t="s">
        <v>158</v>
      </c>
      <c r="D2508" s="12" t="s">
        <v>157</v>
      </c>
      <c r="E2508" s="12">
        <v>99</v>
      </c>
      <c r="F2508" s="12">
        <v>387</v>
      </c>
      <c r="G2508" s="12">
        <v>52</v>
      </c>
      <c r="H2508" s="12">
        <v>108</v>
      </c>
      <c r="I2508" s="12">
        <v>22</v>
      </c>
      <c r="J2508" s="12">
        <v>1</v>
      </c>
      <c r="K2508" s="12">
        <v>22</v>
      </c>
      <c r="L2508" s="12">
        <v>68</v>
      </c>
      <c r="M2508" s="12">
        <v>14</v>
      </c>
      <c r="N2508" s="12">
        <v>4</v>
      </c>
      <c r="O2508" s="12">
        <v>40</v>
      </c>
      <c r="P2508" s="12">
        <v>78</v>
      </c>
    </row>
    <row r="2509" spans="1:16" x14ac:dyDescent="0.2">
      <c r="A2509" s="12" t="s">
        <v>2070</v>
      </c>
      <c r="B2509" s="12">
        <v>2015</v>
      </c>
      <c r="C2509" s="12" t="s">
        <v>158</v>
      </c>
      <c r="D2509" s="12" t="s">
        <v>157</v>
      </c>
      <c r="E2509" s="12">
        <v>102</v>
      </c>
      <c r="F2509" s="12">
        <v>388</v>
      </c>
      <c r="G2509" s="12">
        <v>59</v>
      </c>
      <c r="H2509" s="12">
        <v>107</v>
      </c>
      <c r="I2509" s="12">
        <v>19</v>
      </c>
      <c r="J2509" s="12">
        <v>2</v>
      </c>
      <c r="K2509" s="12">
        <v>16</v>
      </c>
      <c r="L2509" s="12">
        <v>41</v>
      </c>
      <c r="M2509" s="12">
        <v>16</v>
      </c>
      <c r="N2509" s="12">
        <v>4</v>
      </c>
      <c r="O2509" s="12">
        <v>50</v>
      </c>
      <c r="P2509" s="12">
        <v>109</v>
      </c>
    </row>
    <row r="2510" spans="1:16" x14ac:dyDescent="0.2">
      <c r="A2510" s="12" t="s">
        <v>2060</v>
      </c>
      <c r="B2510" s="12">
        <v>2015</v>
      </c>
      <c r="C2510" s="12" t="s">
        <v>156</v>
      </c>
      <c r="D2510" s="12" t="s">
        <v>157</v>
      </c>
      <c r="E2510" s="12">
        <v>120</v>
      </c>
      <c r="F2510" s="12">
        <v>389</v>
      </c>
      <c r="G2510" s="12">
        <v>40</v>
      </c>
      <c r="H2510" s="12">
        <v>87</v>
      </c>
      <c r="I2510" s="12">
        <v>23</v>
      </c>
      <c r="J2510" s="12">
        <v>1</v>
      </c>
      <c r="K2510" s="12">
        <v>5</v>
      </c>
      <c r="L2510" s="12">
        <v>31</v>
      </c>
      <c r="M2510" s="12">
        <v>2</v>
      </c>
      <c r="N2510" s="12">
        <v>2</v>
      </c>
      <c r="O2510" s="12">
        <v>19</v>
      </c>
      <c r="P2510" s="12">
        <v>81</v>
      </c>
    </row>
    <row r="2511" spans="1:16" x14ac:dyDescent="0.2">
      <c r="A2511" s="12" t="s">
        <v>2091</v>
      </c>
      <c r="B2511" s="12">
        <v>2015</v>
      </c>
      <c r="C2511" s="12" t="s">
        <v>176</v>
      </c>
      <c r="D2511" s="12" t="s">
        <v>157</v>
      </c>
      <c r="E2511" s="12">
        <v>99</v>
      </c>
      <c r="F2511" s="12">
        <v>390</v>
      </c>
      <c r="G2511" s="12">
        <v>50</v>
      </c>
      <c r="H2511" s="12">
        <v>122</v>
      </c>
      <c r="I2511" s="12">
        <v>22</v>
      </c>
      <c r="J2511" s="12">
        <v>4</v>
      </c>
      <c r="K2511" s="12">
        <v>12</v>
      </c>
      <c r="L2511" s="12">
        <v>51</v>
      </c>
      <c r="M2511" s="12">
        <v>12</v>
      </c>
      <c r="N2511" s="12">
        <v>2</v>
      </c>
      <c r="O2511" s="12">
        <v>27</v>
      </c>
      <c r="P2511" s="12">
        <v>69</v>
      </c>
    </row>
    <row r="2512" spans="1:16" x14ac:dyDescent="0.2">
      <c r="A2512" s="12" t="s">
        <v>1646</v>
      </c>
      <c r="B2512" s="12">
        <v>2015</v>
      </c>
      <c r="C2512" s="12" t="s">
        <v>158</v>
      </c>
      <c r="D2512" s="12" t="s">
        <v>157</v>
      </c>
      <c r="E2512" s="12">
        <v>129</v>
      </c>
      <c r="F2512" s="12">
        <v>391</v>
      </c>
      <c r="G2512" s="12">
        <v>50</v>
      </c>
      <c r="H2512" s="12">
        <v>78</v>
      </c>
      <c r="I2512" s="12">
        <v>17</v>
      </c>
      <c r="J2512" s="12">
        <v>0</v>
      </c>
      <c r="K2512" s="12">
        <v>24</v>
      </c>
      <c r="L2512" s="12">
        <v>64</v>
      </c>
      <c r="M2512" s="12">
        <v>1</v>
      </c>
      <c r="N2512" s="12">
        <v>2</v>
      </c>
      <c r="O2512" s="12">
        <v>57</v>
      </c>
      <c r="P2512" s="12">
        <v>151</v>
      </c>
    </row>
    <row r="2513" spans="1:16" x14ac:dyDescent="0.2">
      <c r="A2513" s="12" t="s">
        <v>1964</v>
      </c>
      <c r="B2513" s="12">
        <v>2015</v>
      </c>
      <c r="C2513" s="12" t="s">
        <v>166</v>
      </c>
      <c r="D2513" s="12" t="s">
        <v>161</v>
      </c>
      <c r="E2513" s="12">
        <v>121</v>
      </c>
      <c r="F2513" s="12">
        <v>392</v>
      </c>
      <c r="G2513" s="12">
        <v>54</v>
      </c>
      <c r="H2513" s="12">
        <v>97</v>
      </c>
      <c r="I2513" s="12">
        <v>16</v>
      </c>
      <c r="J2513" s="12">
        <v>2</v>
      </c>
      <c r="K2513" s="12">
        <v>27</v>
      </c>
      <c r="L2513" s="12">
        <v>66</v>
      </c>
      <c r="M2513" s="12">
        <v>6</v>
      </c>
      <c r="N2513" s="12">
        <v>2</v>
      </c>
      <c r="O2513" s="12">
        <v>44</v>
      </c>
      <c r="P2513" s="12">
        <v>122</v>
      </c>
    </row>
    <row r="2514" spans="1:16" x14ac:dyDescent="0.2">
      <c r="A2514" s="12" t="s">
        <v>1459</v>
      </c>
      <c r="B2514" s="12">
        <v>2015</v>
      </c>
      <c r="C2514" s="12" t="s">
        <v>171</v>
      </c>
      <c r="D2514" s="12" t="s">
        <v>157</v>
      </c>
      <c r="E2514" s="12">
        <v>111</v>
      </c>
      <c r="F2514" s="12">
        <v>392</v>
      </c>
      <c r="G2514" s="12">
        <v>57</v>
      </c>
      <c r="H2514" s="12">
        <v>100</v>
      </c>
      <c r="I2514" s="12">
        <v>22</v>
      </c>
      <c r="J2514" s="12">
        <v>0</v>
      </c>
      <c r="K2514" s="12">
        <v>31</v>
      </c>
      <c r="L2514" s="12">
        <v>79</v>
      </c>
      <c r="M2514" s="12">
        <v>2</v>
      </c>
      <c r="N2514" s="12">
        <v>0</v>
      </c>
      <c r="O2514" s="12">
        <v>59</v>
      </c>
      <c r="P2514" s="12">
        <v>85</v>
      </c>
    </row>
    <row r="2515" spans="1:16" x14ac:dyDescent="0.2">
      <c r="A2515" s="12" t="s">
        <v>1925</v>
      </c>
      <c r="B2515" s="12">
        <v>2015</v>
      </c>
      <c r="C2515" s="12" t="s">
        <v>174</v>
      </c>
      <c r="D2515" s="12" t="s">
        <v>161</v>
      </c>
      <c r="E2515" s="12">
        <v>116</v>
      </c>
      <c r="F2515" s="12">
        <v>394</v>
      </c>
      <c r="G2515" s="12">
        <v>34</v>
      </c>
      <c r="H2515" s="12">
        <v>96</v>
      </c>
      <c r="I2515" s="12">
        <v>21</v>
      </c>
      <c r="J2515" s="12">
        <v>0</v>
      </c>
      <c r="K2515" s="12">
        <v>3</v>
      </c>
      <c r="L2515" s="12">
        <v>34</v>
      </c>
      <c r="M2515" s="12">
        <v>3</v>
      </c>
      <c r="N2515" s="12">
        <v>2</v>
      </c>
      <c r="O2515" s="12">
        <v>27</v>
      </c>
      <c r="P2515" s="12">
        <v>73</v>
      </c>
    </row>
    <row r="2516" spans="1:16" x14ac:dyDescent="0.2">
      <c r="A2516" s="12" t="s">
        <v>1553</v>
      </c>
      <c r="B2516" s="12">
        <v>2015</v>
      </c>
      <c r="C2516" s="12" t="s">
        <v>177</v>
      </c>
      <c r="D2516" s="12" t="s">
        <v>161</v>
      </c>
      <c r="E2516" s="12">
        <v>142</v>
      </c>
      <c r="F2516" s="12">
        <v>395</v>
      </c>
      <c r="G2516" s="12">
        <v>54</v>
      </c>
      <c r="H2516" s="12">
        <v>116</v>
      </c>
      <c r="I2516" s="12">
        <v>20</v>
      </c>
      <c r="J2516" s="12">
        <v>7</v>
      </c>
      <c r="K2516" s="12">
        <v>14</v>
      </c>
      <c r="L2516" s="12">
        <v>53</v>
      </c>
      <c r="M2516" s="12">
        <v>2</v>
      </c>
      <c r="N2516" s="12">
        <v>3</v>
      </c>
      <c r="O2516" s="12">
        <v>43</v>
      </c>
      <c r="P2516" s="12">
        <v>75</v>
      </c>
    </row>
    <row r="2517" spans="1:16" x14ac:dyDescent="0.2">
      <c r="A2517" s="12" t="s">
        <v>1631</v>
      </c>
      <c r="B2517" s="12">
        <v>2015</v>
      </c>
      <c r="C2517" s="12" t="s">
        <v>159</v>
      </c>
      <c r="D2517" s="12" t="s">
        <v>157</v>
      </c>
      <c r="E2517" s="12">
        <v>136</v>
      </c>
      <c r="F2517" s="12">
        <v>395</v>
      </c>
      <c r="G2517" s="12">
        <v>54</v>
      </c>
      <c r="H2517" s="12">
        <v>98</v>
      </c>
      <c r="I2517" s="12">
        <v>31</v>
      </c>
      <c r="J2517" s="12">
        <v>5</v>
      </c>
      <c r="K2517" s="12">
        <v>12</v>
      </c>
      <c r="L2517" s="12">
        <v>42</v>
      </c>
      <c r="M2517" s="12">
        <v>0</v>
      </c>
      <c r="N2517" s="12">
        <v>0</v>
      </c>
      <c r="O2517" s="12">
        <v>47</v>
      </c>
      <c r="P2517" s="12">
        <v>99</v>
      </c>
    </row>
    <row r="2518" spans="1:16" x14ac:dyDescent="0.2">
      <c r="A2518" s="12" t="s">
        <v>1406</v>
      </c>
      <c r="B2518" s="12">
        <v>2015</v>
      </c>
      <c r="C2518" s="12" t="s">
        <v>163</v>
      </c>
      <c r="D2518" s="12" t="s">
        <v>161</v>
      </c>
      <c r="E2518" s="12">
        <v>153</v>
      </c>
      <c r="F2518" s="12">
        <v>398</v>
      </c>
      <c r="G2518" s="12">
        <v>45</v>
      </c>
      <c r="H2518" s="12">
        <v>91</v>
      </c>
      <c r="I2518" s="12">
        <v>5</v>
      </c>
      <c r="J2518" s="12">
        <v>6</v>
      </c>
      <c r="K2518" s="12">
        <v>1</v>
      </c>
      <c r="L2518" s="12">
        <v>21</v>
      </c>
      <c r="M2518" s="12">
        <v>11</v>
      </c>
      <c r="N2518" s="12">
        <v>5</v>
      </c>
      <c r="O2518" s="12">
        <v>31</v>
      </c>
      <c r="P2518" s="12">
        <v>51</v>
      </c>
    </row>
    <row r="2519" spans="1:16" x14ac:dyDescent="0.2">
      <c r="A2519" s="12" t="s">
        <v>2042</v>
      </c>
      <c r="B2519" s="12">
        <v>2015</v>
      </c>
      <c r="C2519" s="12" t="s">
        <v>182</v>
      </c>
      <c r="D2519" s="12" t="s">
        <v>157</v>
      </c>
      <c r="E2519" s="12">
        <v>114</v>
      </c>
      <c r="F2519" s="12">
        <v>401</v>
      </c>
      <c r="G2519" s="12">
        <v>32</v>
      </c>
      <c r="H2519" s="12">
        <v>106</v>
      </c>
      <c r="I2519" s="12">
        <v>18</v>
      </c>
      <c r="J2519" s="12">
        <v>5</v>
      </c>
      <c r="K2519" s="12">
        <v>7</v>
      </c>
      <c r="L2519" s="12">
        <v>41</v>
      </c>
      <c r="M2519" s="12">
        <v>0</v>
      </c>
      <c r="N2519" s="12">
        <v>1</v>
      </c>
      <c r="O2519" s="12">
        <v>16</v>
      </c>
      <c r="P2519" s="12">
        <v>90</v>
      </c>
    </row>
    <row r="2520" spans="1:16" x14ac:dyDescent="0.2">
      <c r="A2520" s="12" t="s">
        <v>1531</v>
      </c>
      <c r="B2520" s="12">
        <v>2015</v>
      </c>
      <c r="C2520" s="12" t="s">
        <v>168</v>
      </c>
      <c r="D2520" s="12" t="s">
        <v>157</v>
      </c>
      <c r="E2520" s="12">
        <v>105</v>
      </c>
      <c r="F2520" s="12">
        <v>401</v>
      </c>
      <c r="G2520" s="12">
        <v>59</v>
      </c>
      <c r="H2520" s="12">
        <v>100</v>
      </c>
      <c r="I2520" s="12">
        <v>12</v>
      </c>
      <c r="J2520" s="12">
        <v>1</v>
      </c>
      <c r="K2520" s="12">
        <v>19</v>
      </c>
      <c r="L2520" s="12">
        <v>53</v>
      </c>
      <c r="M2520" s="12">
        <v>6</v>
      </c>
      <c r="N2520" s="12">
        <v>3</v>
      </c>
      <c r="O2520" s="12">
        <v>21</v>
      </c>
      <c r="P2520" s="12">
        <v>71</v>
      </c>
    </row>
    <row r="2521" spans="1:16" x14ac:dyDescent="0.2">
      <c r="A2521" s="12" t="s">
        <v>1897</v>
      </c>
      <c r="B2521" s="12">
        <v>2015</v>
      </c>
      <c r="C2521" s="12" t="s">
        <v>182</v>
      </c>
      <c r="D2521" s="12" t="s">
        <v>157</v>
      </c>
      <c r="E2521" s="12">
        <v>102</v>
      </c>
      <c r="F2521" s="12">
        <v>403</v>
      </c>
      <c r="G2521" s="12">
        <v>62</v>
      </c>
      <c r="H2521" s="12">
        <v>118</v>
      </c>
      <c r="I2521" s="12">
        <v>28</v>
      </c>
      <c r="J2521" s="12">
        <v>2</v>
      </c>
      <c r="K2521" s="12">
        <v>18</v>
      </c>
      <c r="L2521" s="12">
        <v>61</v>
      </c>
      <c r="M2521" s="12">
        <v>3</v>
      </c>
      <c r="N2521" s="12">
        <v>4</v>
      </c>
      <c r="O2521" s="12">
        <v>19</v>
      </c>
      <c r="P2521" s="12">
        <v>87</v>
      </c>
    </row>
    <row r="2522" spans="1:16" x14ac:dyDescent="0.2">
      <c r="A2522" s="12" t="s">
        <v>1983</v>
      </c>
      <c r="B2522" s="12">
        <v>2015</v>
      </c>
      <c r="C2522" s="12" t="s">
        <v>186</v>
      </c>
      <c r="D2522" s="12" t="s">
        <v>161</v>
      </c>
      <c r="E2522" s="12">
        <v>127</v>
      </c>
      <c r="F2522" s="12">
        <v>405</v>
      </c>
      <c r="G2522" s="12">
        <v>57</v>
      </c>
      <c r="H2522" s="12">
        <v>110</v>
      </c>
      <c r="I2522" s="12">
        <v>20</v>
      </c>
      <c r="J2522" s="12">
        <v>4</v>
      </c>
      <c r="K2522" s="12">
        <v>1</v>
      </c>
      <c r="L2522" s="12">
        <v>35</v>
      </c>
      <c r="M2522" s="12">
        <v>19</v>
      </c>
      <c r="N2522" s="12">
        <v>5</v>
      </c>
      <c r="O2522" s="12">
        <v>40</v>
      </c>
      <c r="P2522" s="12">
        <v>86</v>
      </c>
    </row>
    <row r="2523" spans="1:16" x14ac:dyDescent="0.2">
      <c r="A2523" s="12" t="s">
        <v>2106</v>
      </c>
      <c r="B2523" s="12">
        <v>2015</v>
      </c>
      <c r="C2523" s="12" t="s">
        <v>169</v>
      </c>
      <c r="D2523" s="12" t="s">
        <v>161</v>
      </c>
      <c r="E2523" s="12">
        <v>118</v>
      </c>
      <c r="F2523" s="12">
        <v>406</v>
      </c>
      <c r="G2523" s="12">
        <v>40</v>
      </c>
      <c r="H2523" s="12">
        <v>111</v>
      </c>
      <c r="I2523" s="12">
        <v>19</v>
      </c>
      <c r="J2523" s="12">
        <v>3</v>
      </c>
      <c r="K2523" s="12">
        <v>9</v>
      </c>
      <c r="L2523" s="12">
        <v>48</v>
      </c>
      <c r="M2523" s="12">
        <v>5</v>
      </c>
      <c r="N2523" s="12">
        <v>2</v>
      </c>
      <c r="O2523" s="12">
        <v>17</v>
      </c>
      <c r="P2523" s="12">
        <v>110</v>
      </c>
    </row>
    <row r="2524" spans="1:16" x14ac:dyDescent="0.2">
      <c r="A2524" s="12" t="s">
        <v>1364</v>
      </c>
      <c r="B2524" s="12">
        <v>2015</v>
      </c>
      <c r="C2524" s="12" t="s">
        <v>160</v>
      </c>
      <c r="D2524" s="12" t="s">
        <v>161</v>
      </c>
      <c r="E2524" s="12">
        <v>113</v>
      </c>
      <c r="F2524" s="12">
        <v>407</v>
      </c>
      <c r="G2524" s="12">
        <v>38</v>
      </c>
      <c r="H2524" s="12">
        <v>122</v>
      </c>
      <c r="I2524" s="12">
        <v>24</v>
      </c>
      <c r="J2524" s="12">
        <v>1</v>
      </c>
      <c r="K2524" s="12">
        <v>9</v>
      </c>
      <c r="L2524" s="12">
        <v>49</v>
      </c>
      <c r="M2524" s="12">
        <v>0</v>
      </c>
      <c r="N2524" s="12">
        <v>2</v>
      </c>
      <c r="O2524" s="12">
        <v>19</v>
      </c>
      <c r="P2524" s="12">
        <v>37</v>
      </c>
    </row>
    <row r="2525" spans="1:16" x14ac:dyDescent="0.2">
      <c r="A2525" s="12" t="s">
        <v>2022</v>
      </c>
      <c r="B2525" s="12">
        <v>2015</v>
      </c>
      <c r="C2525" s="12" t="s">
        <v>163</v>
      </c>
      <c r="D2525" s="12" t="s">
        <v>161</v>
      </c>
      <c r="E2525" s="12">
        <v>129</v>
      </c>
      <c r="F2525" s="12">
        <v>409</v>
      </c>
      <c r="G2525" s="12">
        <v>42</v>
      </c>
      <c r="H2525" s="12">
        <v>107</v>
      </c>
      <c r="I2525" s="12">
        <v>20</v>
      </c>
      <c r="J2525" s="12">
        <v>0</v>
      </c>
      <c r="K2525" s="12">
        <v>23</v>
      </c>
      <c r="L2525" s="12">
        <v>73</v>
      </c>
      <c r="M2525" s="12">
        <v>0</v>
      </c>
      <c r="N2525" s="12">
        <v>0</v>
      </c>
      <c r="O2525" s="12">
        <v>34</v>
      </c>
      <c r="P2525" s="12">
        <v>101</v>
      </c>
    </row>
    <row r="2526" spans="1:16" x14ac:dyDescent="0.2">
      <c r="A2526" s="12" t="s">
        <v>1834</v>
      </c>
      <c r="B2526" s="12">
        <v>2015</v>
      </c>
      <c r="C2526" s="12" t="s">
        <v>175</v>
      </c>
      <c r="D2526" s="12" t="s">
        <v>157</v>
      </c>
      <c r="E2526" s="12">
        <v>127</v>
      </c>
      <c r="F2526" s="12">
        <v>409</v>
      </c>
      <c r="G2526" s="12">
        <v>48</v>
      </c>
      <c r="H2526" s="12">
        <v>107</v>
      </c>
      <c r="I2526" s="12">
        <v>31</v>
      </c>
      <c r="J2526" s="12">
        <v>4</v>
      </c>
      <c r="K2526" s="12">
        <v>12</v>
      </c>
      <c r="L2526" s="12">
        <v>58</v>
      </c>
      <c r="M2526" s="12">
        <v>2</v>
      </c>
      <c r="N2526" s="12">
        <v>3</v>
      </c>
      <c r="O2526" s="12">
        <v>28</v>
      </c>
      <c r="P2526" s="12">
        <v>86</v>
      </c>
    </row>
    <row r="2527" spans="1:16" x14ac:dyDescent="0.2">
      <c r="A2527" s="12" t="s">
        <v>1517</v>
      </c>
      <c r="B2527" s="12">
        <v>2015</v>
      </c>
      <c r="C2527" s="12" t="s">
        <v>165</v>
      </c>
      <c r="D2527" s="12" t="s">
        <v>157</v>
      </c>
      <c r="E2527" s="12">
        <v>114</v>
      </c>
      <c r="F2527" s="12">
        <v>411</v>
      </c>
      <c r="G2527" s="12">
        <v>45</v>
      </c>
      <c r="H2527" s="12">
        <v>90</v>
      </c>
      <c r="I2527" s="12">
        <v>14</v>
      </c>
      <c r="J2527" s="12">
        <v>0</v>
      </c>
      <c r="K2527" s="12">
        <v>8</v>
      </c>
      <c r="L2527" s="12">
        <v>37</v>
      </c>
      <c r="M2527" s="12">
        <v>0</v>
      </c>
      <c r="N2527" s="12">
        <v>0</v>
      </c>
      <c r="O2527" s="12">
        <v>20</v>
      </c>
      <c r="P2527" s="12">
        <v>88</v>
      </c>
    </row>
    <row r="2528" spans="1:16" x14ac:dyDescent="0.2">
      <c r="A2528" s="12" t="s">
        <v>1982</v>
      </c>
      <c r="B2528" s="12">
        <v>2015</v>
      </c>
      <c r="C2528" s="12" t="s">
        <v>179</v>
      </c>
      <c r="D2528" s="12" t="s">
        <v>161</v>
      </c>
      <c r="E2528" s="12">
        <v>114</v>
      </c>
      <c r="F2528" s="12">
        <v>412</v>
      </c>
      <c r="G2528" s="12">
        <v>56</v>
      </c>
      <c r="H2528" s="12">
        <v>93</v>
      </c>
      <c r="I2528" s="12">
        <v>8</v>
      </c>
      <c r="J2528" s="12">
        <v>3</v>
      </c>
      <c r="K2528" s="12">
        <v>4</v>
      </c>
      <c r="L2528" s="12">
        <v>28</v>
      </c>
      <c r="M2528" s="12">
        <v>57</v>
      </c>
      <c r="N2528" s="12">
        <v>8</v>
      </c>
      <c r="O2528" s="12">
        <v>28</v>
      </c>
      <c r="P2528" s="12">
        <v>75</v>
      </c>
    </row>
    <row r="2529" spans="1:16" x14ac:dyDescent="0.2">
      <c r="A2529" s="12" t="s">
        <v>1771</v>
      </c>
      <c r="B2529" s="12">
        <v>2015</v>
      </c>
      <c r="C2529" s="12" t="s">
        <v>160</v>
      </c>
      <c r="D2529" s="12" t="s">
        <v>161</v>
      </c>
      <c r="E2529" s="12">
        <v>118</v>
      </c>
      <c r="F2529" s="12">
        <v>416</v>
      </c>
      <c r="G2529" s="12">
        <v>62</v>
      </c>
      <c r="H2529" s="12">
        <v>115</v>
      </c>
      <c r="I2529" s="12">
        <v>27</v>
      </c>
      <c r="J2529" s="12">
        <v>0</v>
      </c>
      <c r="K2529" s="12">
        <v>18</v>
      </c>
      <c r="L2529" s="12">
        <v>66</v>
      </c>
      <c r="M2529" s="12">
        <v>3</v>
      </c>
      <c r="N2529" s="12">
        <v>1</v>
      </c>
      <c r="O2529" s="12">
        <v>56</v>
      </c>
      <c r="P2529" s="12">
        <v>98</v>
      </c>
    </row>
    <row r="2530" spans="1:16" x14ac:dyDescent="0.2">
      <c r="A2530" s="12" t="s">
        <v>1847</v>
      </c>
      <c r="B2530" s="12">
        <v>2015</v>
      </c>
      <c r="C2530" s="12" t="s">
        <v>182</v>
      </c>
      <c r="D2530" s="12" t="s">
        <v>157</v>
      </c>
      <c r="E2530" s="12">
        <v>120</v>
      </c>
      <c r="F2530" s="12">
        <v>416</v>
      </c>
      <c r="G2530" s="12">
        <v>44</v>
      </c>
      <c r="H2530" s="12">
        <v>125</v>
      </c>
      <c r="I2530" s="12">
        <v>17</v>
      </c>
      <c r="J2530" s="12">
        <v>3</v>
      </c>
      <c r="K2530" s="12">
        <v>2</v>
      </c>
      <c r="L2530" s="12">
        <v>23</v>
      </c>
      <c r="M2530" s="12">
        <v>11</v>
      </c>
      <c r="N2530" s="12">
        <v>8</v>
      </c>
      <c r="O2530" s="12">
        <v>25</v>
      </c>
      <c r="P2530" s="12">
        <v>44</v>
      </c>
    </row>
    <row r="2531" spans="1:16" x14ac:dyDescent="0.2">
      <c r="A2531" s="12" t="s">
        <v>1845</v>
      </c>
      <c r="B2531" s="12">
        <v>2015</v>
      </c>
      <c r="C2531" s="12" t="s">
        <v>174</v>
      </c>
      <c r="D2531" s="12" t="s">
        <v>161</v>
      </c>
      <c r="E2531" s="12">
        <v>114</v>
      </c>
      <c r="F2531" s="12">
        <v>418</v>
      </c>
      <c r="G2531" s="12">
        <v>57</v>
      </c>
      <c r="H2531" s="12">
        <v>120</v>
      </c>
      <c r="I2531" s="12">
        <v>29</v>
      </c>
      <c r="J2531" s="12">
        <v>1</v>
      </c>
      <c r="K2531" s="12">
        <v>4</v>
      </c>
      <c r="L2531" s="12">
        <v>28</v>
      </c>
      <c r="M2531" s="12">
        <v>10</v>
      </c>
      <c r="N2531" s="12">
        <v>8</v>
      </c>
      <c r="O2531" s="12">
        <v>19</v>
      </c>
      <c r="P2531" s="12">
        <v>71</v>
      </c>
    </row>
    <row r="2532" spans="1:16" x14ac:dyDescent="0.2">
      <c r="A2532" s="12" t="s">
        <v>1777</v>
      </c>
      <c r="B2532" s="12">
        <v>2015</v>
      </c>
      <c r="C2532" s="12" t="s">
        <v>159</v>
      </c>
      <c r="D2532" s="12" t="s">
        <v>157</v>
      </c>
      <c r="E2532" s="12">
        <v>107</v>
      </c>
      <c r="F2532" s="12">
        <v>419</v>
      </c>
      <c r="G2532" s="12">
        <v>46</v>
      </c>
      <c r="H2532" s="12">
        <v>114</v>
      </c>
      <c r="I2532" s="12">
        <v>18</v>
      </c>
      <c r="J2532" s="12">
        <v>3</v>
      </c>
      <c r="K2532" s="12">
        <v>8</v>
      </c>
      <c r="L2532" s="12">
        <v>38</v>
      </c>
      <c r="M2532" s="12">
        <v>15</v>
      </c>
      <c r="N2532" s="12">
        <v>9</v>
      </c>
      <c r="O2532" s="12">
        <v>24</v>
      </c>
      <c r="P2532" s="12">
        <v>107</v>
      </c>
    </row>
    <row r="2533" spans="1:16" x14ac:dyDescent="0.2">
      <c r="A2533" s="12" t="s">
        <v>2016</v>
      </c>
      <c r="B2533" s="12">
        <v>2015</v>
      </c>
      <c r="C2533" s="12" t="s">
        <v>169</v>
      </c>
      <c r="D2533" s="12" t="s">
        <v>161</v>
      </c>
      <c r="E2533" s="12">
        <v>134</v>
      </c>
      <c r="F2533" s="12">
        <v>421</v>
      </c>
      <c r="G2533" s="12">
        <v>49</v>
      </c>
      <c r="H2533" s="12">
        <v>95</v>
      </c>
      <c r="I2533" s="12">
        <v>17</v>
      </c>
      <c r="J2533" s="12">
        <v>6</v>
      </c>
      <c r="K2533" s="12">
        <v>9</v>
      </c>
      <c r="L2533" s="12">
        <v>34</v>
      </c>
      <c r="M2533" s="12">
        <v>4</v>
      </c>
      <c r="N2533" s="12">
        <v>5</v>
      </c>
      <c r="O2533" s="12">
        <v>29</v>
      </c>
      <c r="P2533" s="12">
        <v>81</v>
      </c>
    </row>
    <row r="2534" spans="1:16" x14ac:dyDescent="0.2">
      <c r="A2534" s="12" t="s">
        <v>1980</v>
      </c>
      <c r="B2534" s="12">
        <v>2015</v>
      </c>
      <c r="C2534" s="12" t="s">
        <v>172</v>
      </c>
      <c r="D2534" s="12" t="s">
        <v>161</v>
      </c>
      <c r="E2534" s="12">
        <v>128</v>
      </c>
      <c r="F2534" s="12">
        <v>421</v>
      </c>
      <c r="G2534" s="12">
        <v>34</v>
      </c>
      <c r="H2534" s="12">
        <v>104</v>
      </c>
      <c r="I2534" s="12">
        <v>15</v>
      </c>
      <c r="J2534" s="12">
        <v>0</v>
      </c>
      <c r="K2534" s="12">
        <v>16</v>
      </c>
      <c r="L2534" s="12">
        <v>57</v>
      </c>
      <c r="M2534" s="12">
        <v>0</v>
      </c>
      <c r="N2534" s="12">
        <v>1</v>
      </c>
      <c r="O2534" s="12">
        <v>27</v>
      </c>
      <c r="P2534" s="12">
        <v>107</v>
      </c>
    </row>
    <row r="2535" spans="1:16" x14ac:dyDescent="0.2">
      <c r="A2535" s="12" t="s">
        <v>2090</v>
      </c>
      <c r="B2535" s="12">
        <v>2015</v>
      </c>
      <c r="C2535" s="12" t="s">
        <v>174</v>
      </c>
      <c r="D2535" s="12" t="s">
        <v>161</v>
      </c>
      <c r="E2535" s="12">
        <v>126</v>
      </c>
      <c r="F2535" s="12">
        <v>421</v>
      </c>
      <c r="G2535" s="12">
        <v>60</v>
      </c>
      <c r="H2535" s="12">
        <v>121</v>
      </c>
      <c r="I2535" s="12">
        <v>24</v>
      </c>
      <c r="J2535" s="12">
        <v>2</v>
      </c>
      <c r="K2535" s="12">
        <v>15</v>
      </c>
      <c r="L2535" s="12">
        <v>58</v>
      </c>
      <c r="M2535" s="12">
        <v>5</v>
      </c>
      <c r="N2535" s="12">
        <v>4</v>
      </c>
      <c r="O2535" s="12">
        <v>28</v>
      </c>
      <c r="P2535" s="12">
        <v>99</v>
      </c>
    </row>
    <row r="2536" spans="1:16" x14ac:dyDescent="0.2">
      <c r="A2536" s="12" t="s">
        <v>1712</v>
      </c>
      <c r="B2536" s="12">
        <v>2015</v>
      </c>
      <c r="C2536" s="12" t="s">
        <v>181</v>
      </c>
      <c r="D2536" s="12" t="s">
        <v>157</v>
      </c>
      <c r="E2536" s="12">
        <v>121</v>
      </c>
      <c r="F2536" s="12">
        <v>424</v>
      </c>
      <c r="G2536" s="12">
        <v>53</v>
      </c>
      <c r="H2536" s="12">
        <v>109</v>
      </c>
      <c r="I2536" s="12">
        <v>27</v>
      </c>
      <c r="J2536" s="12">
        <v>0</v>
      </c>
      <c r="K2536" s="12">
        <v>14</v>
      </c>
      <c r="L2536" s="12">
        <v>56</v>
      </c>
      <c r="M2536" s="12">
        <v>1</v>
      </c>
      <c r="N2536" s="12">
        <v>1</v>
      </c>
      <c r="O2536" s="12">
        <v>31</v>
      </c>
      <c r="P2536" s="12">
        <v>107</v>
      </c>
    </row>
    <row r="2537" spans="1:16" x14ac:dyDescent="0.2">
      <c r="A2537" s="12" t="s">
        <v>1954</v>
      </c>
      <c r="B2537" s="12">
        <v>2015</v>
      </c>
      <c r="C2537" s="12" t="s">
        <v>186</v>
      </c>
      <c r="D2537" s="12" t="s">
        <v>161</v>
      </c>
      <c r="E2537" s="12">
        <v>129</v>
      </c>
      <c r="F2537" s="12">
        <v>425</v>
      </c>
      <c r="G2537" s="12">
        <v>41</v>
      </c>
      <c r="H2537" s="12">
        <v>104</v>
      </c>
      <c r="I2537" s="12">
        <v>22</v>
      </c>
      <c r="J2537" s="12">
        <v>3</v>
      </c>
      <c r="K2537" s="12">
        <v>12</v>
      </c>
      <c r="L2537" s="12">
        <v>39</v>
      </c>
      <c r="M2537" s="12">
        <v>1</v>
      </c>
      <c r="N2537" s="12">
        <v>2</v>
      </c>
      <c r="O2537" s="12">
        <v>26</v>
      </c>
      <c r="P2537" s="12">
        <v>111</v>
      </c>
    </row>
    <row r="2538" spans="1:16" x14ac:dyDescent="0.2">
      <c r="A2538" s="12" t="s">
        <v>1320</v>
      </c>
      <c r="B2538" s="12">
        <v>2015</v>
      </c>
      <c r="C2538" s="12" t="s">
        <v>184</v>
      </c>
      <c r="D2538" s="12" t="s">
        <v>157</v>
      </c>
      <c r="E2538" s="12">
        <v>121</v>
      </c>
      <c r="F2538" s="12">
        <v>425</v>
      </c>
      <c r="G2538" s="12">
        <v>83</v>
      </c>
      <c r="H2538" s="12">
        <v>111</v>
      </c>
      <c r="I2538" s="12">
        <v>22</v>
      </c>
      <c r="J2538" s="12">
        <v>10</v>
      </c>
      <c r="K2538" s="12">
        <v>2</v>
      </c>
      <c r="L2538" s="12">
        <v>37</v>
      </c>
      <c r="M2538" s="12">
        <v>25</v>
      </c>
      <c r="N2538" s="12">
        <v>8</v>
      </c>
      <c r="O2538" s="12">
        <v>53</v>
      </c>
      <c r="P2538" s="12">
        <v>101</v>
      </c>
    </row>
    <row r="2539" spans="1:16" x14ac:dyDescent="0.2">
      <c r="A2539" s="12" t="s">
        <v>2044</v>
      </c>
      <c r="B2539" s="12">
        <v>2015</v>
      </c>
      <c r="C2539" s="12" t="s">
        <v>184</v>
      </c>
      <c r="D2539" s="12" t="s">
        <v>157</v>
      </c>
      <c r="E2539" s="12">
        <v>120</v>
      </c>
      <c r="F2539" s="12">
        <v>426</v>
      </c>
      <c r="G2539" s="12">
        <v>54</v>
      </c>
      <c r="H2539" s="12">
        <v>111</v>
      </c>
      <c r="I2539" s="12">
        <v>21</v>
      </c>
      <c r="J2539" s="12">
        <v>9</v>
      </c>
      <c r="K2539" s="12">
        <v>16</v>
      </c>
      <c r="L2539" s="12">
        <v>61</v>
      </c>
      <c r="M2539" s="12">
        <v>6</v>
      </c>
      <c r="N2539" s="12">
        <v>7</v>
      </c>
      <c r="O2539" s="12">
        <v>23</v>
      </c>
      <c r="P2539" s="12">
        <v>79</v>
      </c>
    </row>
    <row r="2540" spans="1:16" x14ac:dyDescent="0.2">
      <c r="A2540" s="12" t="s">
        <v>1443</v>
      </c>
      <c r="B2540" s="12">
        <v>2015</v>
      </c>
      <c r="C2540" s="12" t="s">
        <v>182</v>
      </c>
      <c r="D2540" s="12" t="s">
        <v>157</v>
      </c>
      <c r="E2540" s="12">
        <v>119</v>
      </c>
      <c r="F2540" s="12">
        <v>429</v>
      </c>
      <c r="G2540" s="12">
        <v>64</v>
      </c>
      <c r="H2540" s="12">
        <v>145</v>
      </c>
      <c r="I2540" s="12">
        <v>28</v>
      </c>
      <c r="J2540" s="12">
        <v>1</v>
      </c>
      <c r="K2540" s="12">
        <v>18</v>
      </c>
      <c r="L2540" s="12">
        <v>76</v>
      </c>
      <c r="M2540" s="12">
        <v>1</v>
      </c>
      <c r="N2540" s="12">
        <v>1</v>
      </c>
      <c r="O2540" s="12">
        <v>77</v>
      </c>
      <c r="P2540" s="12">
        <v>82</v>
      </c>
    </row>
    <row r="2541" spans="1:16" x14ac:dyDescent="0.2">
      <c r="A2541" s="12" t="s">
        <v>1482</v>
      </c>
      <c r="B2541" s="12">
        <v>2015</v>
      </c>
      <c r="C2541" s="12" t="s">
        <v>156</v>
      </c>
      <c r="D2541" s="12" t="s">
        <v>157</v>
      </c>
      <c r="E2541" s="12">
        <v>127</v>
      </c>
      <c r="F2541" s="12">
        <v>429</v>
      </c>
      <c r="G2541" s="12">
        <v>41</v>
      </c>
      <c r="H2541" s="12">
        <v>89</v>
      </c>
      <c r="I2541" s="12">
        <v>21</v>
      </c>
      <c r="J2541" s="12">
        <v>0</v>
      </c>
      <c r="K2541" s="12">
        <v>12</v>
      </c>
      <c r="L2541" s="12">
        <v>44</v>
      </c>
      <c r="M2541" s="12">
        <v>0</v>
      </c>
      <c r="N2541" s="12">
        <v>0</v>
      </c>
      <c r="O2541" s="12">
        <v>49</v>
      </c>
      <c r="P2541" s="12">
        <v>133</v>
      </c>
    </row>
    <row r="2542" spans="1:16" x14ac:dyDescent="0.2">
      <c r="A2542" s="12" t="s">
        <v>1732</v>
      </c>
      <c r="B2542" s="12">
        <v>2015</v>
      </c>
      <c r="C2542" s="12" t="s">
        <v>158</v>
      </c>
      <c r="D2542" s="12" t="s">
        <v>157</v>
      </c>
      <c r="E2542" s="12">
        <v>137</v>
      </c>
      <c r="F2542" s="12">
        <v>432</v>
      </c>
      <c r="G2542" s="12">
        <v>67</v>
      </c>
      <c r="H2542" s="12">
        <v>103</v>
      </c>
      <c r="I2542" s="12">
        <v>23</v>
      </c>
      <c r="J2542" s="12">
        <v>2</v>
      </c>
      <c r="K2542" s="12">
        <v>25</v>
      </c>
      <c r="L2542" s="12">
        <v>61</v>
      </c>
      <c r="M2542" s="12">
        <v>2</v>
      </c>
      <c r="N2542" s="12">
        <v>1</v>
      </c>
      <c r="O2542" s="12">
        <v>47</v>
      </c>
      <c r="P2542" s="12">
        <v>154</v>
      </c>
    </row>
    <row r="2543" spans="1:16" x14ac:dyDescent="0.2">
      <c r="A2543" s="12" t="s">
        <v>1633</v>
      </c>
      <c r="B2543" s="12">
        <v>2015</v>
      </c>
      <c r="C2543" s="12" t="s">
        <v>175</v>
      </c>
      <c r="D2543" s="12" t="s">
        <v>157</v>
      </c>
      <c r="E2543" s="12">
        <v>131</v>
      </c>
      <c r="F2543" s="12">
        <v>433</v>
      </c>
      <c r="G2543" s="12">
        <v>36</v>
      </c>
      <c r="H2543" s="12">
        <v>104</v>
      </c>
      <c r="I2543" s="12">
        <v>17</v>
      </c>
      <c r="J2543" s="12">
        <v>0</v>
      </c>
      <c r="K2543" s="12">
        <v>5</v>
      </c>
      <c r="L2543" s="12">
        <v>50</v>
      </c>
      <c r="M2543" s="12">
        <v>0</v>
      </c>
      <c r="N2543" s="12">
        <v>0</v>
      </c>
      <c r="O2543" s="12">
        <v>29</v>
      </c>
      <c r="P2543" s="12">
        <v>59</v>
      </c>
    </row>
    <row r="2544" spans="1:16" x14ac:dyDescent="0.2">
      <c r="A2544" s="12" t="s">
        <v>1692</v>
      </c>
      <c r="B2544" s="12">
        <v>2015</v>
      </c>
      <c r="C2544" s="12" t="s">
        <v>158</v>
      </c>
      <c r="D2544" s="12" t="s">
        <v>157</v>
      </c>
      <c r="E2544" s="12">
        <v>132</v>
      </c>
      <c r="F2544" s="12">
        <v>434</v>
      </c>
      <c r="G2544" s="12">
        <v>62</v>
      </c>
      <c r="H2544" s="12">
        <v>97</v>
      </c>
      <c r="I2544" s="12">
        <v>18</v>
      </c>
      <c r="J2544" s="12">
        <v>0</v>
      </c>
      <c r="K2544" s="12">
        <v>25</v>
      </c>
      <c r="L2544" s="12">
        <v>56</v>
      </c>
      <c r="M2544" s="12">
        <v>1</v>
      </c>
      <c r="N2544" s="12">
        <v>0</v>
      </c>
      <c r="O2544" s="12">
        <v>50</v>
      </c>
      <c r="P2544" s="12">
        <v>106</v>
      </c>
    </row>
    <row r="2545" spans="1:16" x14ac:dyDescent="0.2">
      <c r="A2545" s="12" t="s">
        <v>1746</v>
      </c>
      <c r="B2545" s="12">
        <v>2015</v>
      </c>
      <c r="C2545" s="12" t="s">
        <v>174</v>
      </c>
      <c r="D2545" s="12" t="s">
        <v>161</v>
      </c>
      <c r="E2545" s="12">
        <v>150</v>
      </c>
      <c r="F2545" s="12">
        <v>437</v>
      </c>
      <c r="G2545" s="12">
        <v>60</v>
      </c>
      <c r="H2545" s="12">
        <v>106</v>
      </c>
      <c r="I2545" s="12">
        <v>18</v>
      </c>
      <c r="J2545" s="12">
        <v>0</v>
      </c>
      <c r="K2545" s="12">
        <v>27</v>
      </c>
      <c r="L2545" s="12">
        <v>77</v>
      </c>
      <c r="M2545" s="12">
        <v>2</v>
      </c>
      <c r="N2545" s="12">
        <v>0</v>
      </c>
      <c r="O2545" s="12">
        <v>48</v>
      </c>
      <c r="P2545" s="12">
        <v>131</v>
      </c>
    </row>
    <row r="2546" spans="1:16" x14ac:dyDescent="0.2">
      <c r="A2546" s="12" t="s">
        <v>1993</v>
      </c>
      <c r="B2546" s="12">
        <v>2015</v>
      </c>
      <c r="C2546" s="12" t="s">
        <v>159</v>
      </c>
      <c r="D2546" s="12" t="s">
        <v>157</v>
      </c>
      <c r="E2546" s="12">
        <v>144</v>
      </c>
      <c r="F2546" s="12">
        <v>438</v>
      </c>
      <c r="G2546" s="12">
        <v>44</v>
      </c>
      <c r="H2546" s="12">
        <v>113</v>
      </c>
      <c r="I2546" s="12">
        <v>22</v>
      </c>
      <c r="J2546" s="12">
        <v>4</v>
      </c>
      <c r="K2546" s="12">
        <v>11</v>
      </c>
      <c r="L2546" s="12">
        <v>46</v>
      </c>
      <c r="M2546" s="12">
        <v>13</v>
      </c>
      <c r="N2546" s="12">
        <v>4</v>
      </c>
      <c r="O2546" s="12">
        <v>47</v>
      </c>
      <c r="P2546" s="12">
        <v>101</v>
      </c>
    </row>
    <row r="2547" spans="1:16" x14ac:dyDescent="0.2">
      <c r="A2547" s="12" t="s">
        <v>1704</v>
      </c>
      <c r="B2547" s="12">
        <v>2015</v>
      </c>
      <c r="C2547" s="12" t="s">
        <v>162</v>
      </c>
      <c r="D2547" s="12" t="s">
        <v>161</v>
      </c>
      <c r="E2547" s="12">
        <v>148</v>
      </c>
      <c r="F2547" s="12">
        <v>440</v>
      </c>
      <c r="G2547" s="12">
        <v>64</v>
      </c>
      <c r="H2547" s="12">
        <v>110</v>
      </c>
      <c r="I2547" s="12">
        <v>25</v>
      </c>
      <c r="J2547" s="12">
        <v>6</v>
      </c>
      <c r="K2547" s="12">
        <v>16</v>
      </c>
      <c r="L2547" s="12">
        <v>41</v>
      </c>
      <c r="M2547" s="12">
        <v>11</v>
      </c>
      <c r="N2547" s="12">
        <v>2</v>
      </c>
      <c r="O2547" s="12">
        <v>58</v>
      </c>
      <c r="P2547" s="12">
        <v>94</v>
      </c>
    </row>
    <row r="2548" spans="1:16" x14ac:dyDescent="0.2">
      <c r="A2548" s="12" t="s">
        <v>1423</v>
      </c>
      <c r="B2548" s="12">
        <v>2015</v>
      </c>
      <c r="C2548" s="12" t="s">
        <v>178</v>
      </c>
      <c r="D2548" s="12" t="s">
        <v>157</v>
      </c>
      <c r="E2548" s="12">
        <v>124</v>
      </c>
      <c r="F2548" s="12">
        <v>440</v>
      </c>
      <c r="G2548" s="12">
        <v>39</v>
      </c>
      <c r="H2548" s="12">
        <v>97</v>
      </c>
      <c r="I2548" s="12">
        <v>23</v>
      </c>
      <c r="J2548" s="12">
        <v>7</v>
      </c>
      <c r="K2548" s="12">
        <v>2</v>
      </c>
      <c r="L2548" s="12">
        <v>44</v>
      </c>
      <c r="M2548" s="12">
        <v>2</v>
      </c>
      <c r="N2548" s="12">
        <v>2</v>
      </c>
      <c r="O2548" s="12">
        <v>9</v>
      </c>
      <c r="P2548" s="12">
        <v>69</v>
      </c>
    </row>
    <row r="2549" spans="1:16" x14ac:dyDescent="0.2">
      <c r="A2549" s="12" t="s">
        <v>1427</v>
      </c>
      <c r="B2549" s="12">
        <v>2015</v>
      </c>
      <c r="C2549" s="12" t="s">
        <v>182</v>
      </c>
      <c r="D2549" s="12" t="s">
        <v>157</v>
      </c>
      <c r="E2549" s="12">
        <v>120</v>
      </c>
      <c r="F2549" s="12">
        <v>440</v>
      </c>
      <c r="G2549" s="12">
        <v>39</v>
      </c>
      <c r="H2549" s="12">
        <v>108</v>
      </c>
      <c r="I2549" s="12">
        <v>20</v>
      </c>
      <c r="J2549" s="12">
        <v>0</v>
      </c>
      <c r="K2549" s="12">
        <v>11</v>
      </c>
      <c r="L2549" s="12">
        <v>64</v>
      </c>
      <c r="M2549" s="12">
        <v>0</v>
      </c>
      <c r="N2549" s="12">
        <v>0</v>
      </c>
      <c r="O2549" s="12">
        <v>31</v>
      </c>
      <c r="P2549" s="12">
        <v>52</v>
      </c>
    </row>
    <row r="2550" spans="1:16" x14ac:dyDescent="0.2">
      <c r="A2550" s="12" t="s">
        <v>2081</v>
      </c>
      <c r="B2550" s="12">
        <v>2015</v>
      </c>
      <c r="C2550" s="12" t="s">
        <v>170</v>
      </c>
      <c r="D2550" s="12" t="s">
        <v>157</v>
      </c>
      <c r="E2550" s="12">
        <v>124</v>
      </c>
      <c r="F2550" s="12">
        <v>441</v>
      </c>
      <c r="G2550" s="12">
        <v>61</v>
      </c>
      <c r="H2550" s="12">
        <v>112</v>
      </c>
      <c r="I2550" s="12">
        <v>22</v>
      </c>
      <c r="J2550" s="12">
        <v>3</v>
      </c>
      <c r="K2550" s="12">
        <v>16</v>
      </c>
      <c r="L2550" s="12">
        <v>70</v>
      </c>
      <c r="M2550" s="12">
        <v>7</v>
      </c>
      <c r="N2550" s="12">
        <v>2</v>
      </c>
      <c r="O2550" s="12">
        <v>33</v>
      </c>
      <c r="P2550" s="12">
        <v>96</v>
      </c>
    </row>
    <row r="2551" spans="1:16" x14ac:dyDescent="0.2">
      <c r="A2551" s="12" t="s">
        <v>1987</v>
      </c>
      <c r="B2551" s="12">
        <v>2015</v>
      </c>
      <c r="C2551" s="12" t="s">
        <v>173</v>
      </c>
      <c r="D2551" s="12" t="s">
        <v>161</v>
      </c>
      <c r="E2551" s="12">
        <v>143</v>
      </c>
      <c r="F2551" s="12">
        <v>441</v>
      </c>
      <c r="G2551" s="12">
        <v>47</v>
      </c>
      <c r="H2551" s="12">
        <v>114</v>
      </c>
      <c r="I2551" s="12">
        <v>16</v>
      </c>
      <c r="J2551" s="12">
        <v>5</v>
      </c>
      <c r="K2551" s="12">
        <v>6</v>
      </c>
      <c r="L2551" s="12">
        <v>41</v>
      </c>
      <c r="M2551" s="12">
        <v>7</v>
      </c>
      <c r="N2551" s="12">
        <v>3</v>
      </c>
      <c r="O2551" s="12">
        <v>16</v>
      </c>
      <c r="P2551" s="12">
        <v>87</v>
      </c>
    </row>
    <row r="2552" spans="1:16" x14ac:dyDescent="0.2">
      <c r="A2552" s="12" t="s">
        <v>1569</v>
      </c>
      <c r="B2552" s="12">
        <v>2015</v>
      </c>
      <c r="C2552" s="12" t="s">
        <v>164</v>
      </c>
      <c r="D2552" s="12" t="s">
        <v>157</v>
      </c>
      <c r="E2552" s="12">
        <v>129</v>
      </c>
      <c r="F2552" s="12">
        <v>441</v>
      </c>
      <c r="G2552" s="12">
        <v>76</v>
      </c>
      <c r="H2552" s="12">
        <v>106</v>
      </c>
      <c r="I2552" s="12">
        <v>23</v>
      </c>
      <c r="J2552" s="12">
        <v>2</v>
      </c>
      <c r="K2552" s="12">
        <v>23</v>
      </c>
      <c r="L2552" s="12">
        <v>77</v>
      </c>
      <c r="M2552" s="12">
        <v>4</v>
      </c>
      <c r="N2552" s="12">
        <v>5</v>
      </c>
      <c r="O2552" s="12">
        <v>53</v>
      </c>
      <c r="P2552" s="12">
        <v>106</v>
      </c>
    </row>
    <row r="2553" spans="1:16" x14ac:dyDescent="0.2">
      <c r="A2553" s="12" t="s">
        <v>2054</v>
      </c>
      <c r="B2553" s="12">
        <v>2015</v>
      </c>
      <c r="C2553" s="12" t="s">
        <v>163</v>
      </c>
      <c r="D2553" s="12" t="s">
        <v>161</v>
      </c>
      <c r="E2553" s="12">
        <v>126</v>
      </c>
      <c r="F2553" s="12">
        <v>441</v>
      </c>
      <c r="G2553" s="12">
        <v>49</v>
      </c>
      <c r="H2553" s="12">
        <v>114</v>
      </c>
      <c r="I2553" s="12">
        <v>21</v>
      </c>
      <c r="J2553" s="12">
        <v>7</v>
      </c>
      <c r="K2553" s="12">
        <v>10</v>
      </c>
      <c r="L2553" s="12">
        <v>47</v>
      </c>
      <c r="M2553" s="12">
        <v>8</v>
      </c>
      <c r="N2553" s="12">
        <v>4</v>
      </c>
      <c r="O2553" s="12">
        <v>19</v>
      </c>
      <c r="P2553" s="12">
        <v>70</v>
      </c>
    </row>
    <row r="2554" spans="1:16" x14ac:dyDescent="0.2">
      <c r="A2554" s="12" t="s">
        <v>1946</v>
      </c>
      <c r="B2554" s="12">
        <v>2015</v>
      </c>
      <c r="C2554" s="12" t="s">
        <v>170</v>
      </c>
      <c r="D2554" s="12" t="s">
        <v>157</v>
      </c>
      <c r="E2554" s="12">
        <v>136</v>
      </c>
      <c r="F2554" s="12">
        <v>445</v>
      </c>
      <c r="G2554" s="12">
        <v>58</v>
      </c>
      <c r="H2554" s="12">
        <v>116</v>
      </c>
      <c r="I2554" s="12">
        <v>21</v>
      </c>
      <c r="J2554" s="12">
        <v>3</v>
      </c>
      <c r="K2554" s="12">
        <v>18</v>
      </c>
      <c r="L2554" s="12">
        <v>71</v>
      </c>
      <c r="M2554" s="12">
        <v>0</v>
      </c>
      <c r="N2554" s="12">
        <v>2</v>
      </c>
      <c r="O2554" s="12">
        <v>56</v>
      </c>
      <c r="P2554" s="12">
        <v>97</v>
      </c>
    </row>
    <row r="2555" spans="1:16" x14ac:dyDescent="0.2">
      <c r="A2555" s="12" t="s">
        <v>1647</v>
      </c>
      <c r="B2555" s="12">
        <v>2015</v>
      </c>
      <c r="C2555" s="12" t="s">
        <v>174</v>
      </c>
      <c r="D2555" s="12" t="s">
        <v>161</v>
      </c>
      <c r="E2555" s="12">
        <v>130</v>
      </c>
      <c r="F2555" s="12">
        <v>451</v>
      </c>
      <c r="G2555" s="12">
        <v>56</v>
      </c>
      <c r="H2555" s="12">
        <v>133</v>
      </c>
      <c r="I2555" s="12">
        <v>17</v>
      </c>
      <c r="J2555" s="12">
        <v>5</v>
      </c>
      <c r="K2555" s="12">
        <v>7</v>
      </c>
      <c r="L2555" s="12">
        <v>43</v>
      </c>
      <c r="M2555" s="12">
        <v>1</v>
      </c>
      <c r="N2555" s="12">
        <v>1</v>
      </c>
      <c r="O2555" s="12">
        <v>46</v>
      </c>
      <c r="P2555" s="12">
        <v>94</v>
      </c>
    </row>
    <row r="2556" spans="1:16" x14ac:dyDescent="0.2">
      <c r="A2556" s="12" t="s">
        <v>1601</v>
      </c>
      <c r="B2556" s="12">
        <v>2015</v>
      </c>
      <c r="C2556" s="12" t="s">
        <v>171</v>
      </c>
      <c r="D2556" s="12" t="s">
        <v>157</v>
      </c>
      <c r="E2556" s="12">
        <v>111</v>
      </c>
      <c r="F2556" s="12">
        <v>452</v>
      </c>
      <c r="G2556" s="12">
        <v>66</v>
      </c>
      <c r="H2556" s="12">
        <v>116</v>
      </c>
      <c r="I2556" s="12">
        <v>15</v>
      </c>
      <c r="J2556" s="12">
        <v>2</v>
      </c>
      <c r="K2556" s="12">
        <v>7</v>
      </c>
      <c r="L2556" s="12">
        <v>33</v>
      </c>
      <c r="M2556" s="12">
        <v>21</v>
      </c>
      <c r="N2556" s="12">
        <v>9</v>
      </c>
      <c r="O2556" s="12">
        <v>35</v>
      </c>
      <c r="P2556" s="12">
        <v>86</v>
      </c>
    </row>
    <row r="2557" spans="1:16" x14ac:dyDescent="0.2">
      <c r="A2557" s="12" t="s">
        <v>1839</v>
      </c>
      <c r="B2557" s="12">
        <v>2015</v>
      </c>
      <c r="C2557" s="12" t="s">
        <v>181</v>
      </c>
      <c r="D2557" s="12" t="s">
        <v>157</v>
      </c>
      <c r="E2557" s="12">
        <v>129</v>
      </c>
      <c r="F2557" s="12">
        <v>453</v>
      </c>
      <c r="G2557" s="12">
        <v>51</v>
      </c>
      <c r="H2557" s="12">
        <v>123</v>
      </c>
      <c r="I2557" s="12">
        <v>25</v>
      </c>
      <c r="J2557" s="12">
        <v>5</v>
      </c>
      <c r="K2557" s="12">
        <v>4</v>
      </c>
      <c r="L2557" s="12">
        <v>49</v>
      </c>
      <c r="M2557" s="12">
        <v>2</v>
      </c>
      <c r="N2557" s="12">
        <v>1</v>
      </c>
      <c r="O2557" s="12">
        <v>32</v>
      </c>
      <c r="P2557" s="12">
        <v>59</v>
      </c>
    </row>
    <row r="2558" spans="1:16" x14ac:dyDescent="0.2">
      <c r="A2558" s="12" t="s">
        <v>2098</v>
      </c>
      <c r="B2558" s="12">
        <v>2015</v>
      </c>
      <c r="C2558" s="12" t="s">
        <v>175</v>
      </c>
      <c r="D2558" s="12" t="s">
        <v>157</v>
      </c>
      <c r="E2558" s="12">
        <v>122</v>
      </c>
      <c r="F2558" s="12">
        <v>453</v>
      </c>
      <c r="G2558" s="12">
        <v>60</v>
      </c>
      <c r="H2558" s="12">
        <v>121</v>
      </c>
      <c r="I2558" s="12">
        <v>18</v>
      </c>
      <c r="J2558" s="12">
        <v>15</v>
      </c>
      <c r="K2558" s="12">
        <v>13</v>
      </c>
      <c r="L2558" s="12">
        <v>50</v>
      </c>
      <c r="M2558" s="12">
        <v>11</v>
      </c>
      <c r="N2558" s="12">
        <v>6</v>
      </c>
      <c r="O2558" s="12">
        <v>15</v>
      </c>
      <c r="P2558" s="12">
        <v>118</v>
      </c>
    </row>
    <row r="2559" spans="1:16" x14ac:dyDescent="0.2">
      <c r="A2559" s="12" t="s">
        <v>1917</v>
      </c>
      <c r="B2559" s="12">
        <v>2015</v>
      </c>
      <c r="C2559" s="12" t="s">
        <v>168</v>
      </c>
      <c r="D2559" s="12" t="s">
        <v>157</v>
      </c>
      <c r="E2559" s="12">
        <v>129</v>
      </c>
      <c r="F2559" s="12">
        <v>454</v>
      </c>
      <c r="G2559" s="12">
        <v>56</v>
      </c>
      <c r="H2559" s="12">
        <v>127</v>
      </c>
      <c r="I2559" s="12">
        <v>27</v>
      </c>
      <c r="J2559" s="12">
        <v>6</v>
      </c>
      <c r="K2559" s="12">
        <v>2</v>
      </c>
      <c r="L2559" s="12">
        <v>45</v>
      </c>
      <c r="M2559" s="12">
        <v>8</v>
      </c>
      <c r="N2559" s="12">
        <v>1</v>
      </c>
      <c r="O2559" s="12">
        <v>46</v>
      </c>
      <c r="P2559" s="12">
        <v>97</v>
      </c>
    </row>
    <row r="2560" spans="1:16" x14ac:dyDescent="0.2">
      <c r="A2560" s="12" t="s">
        <v>1786</v>
      </c>
      <c r="B2560" s="12">
        <v>2015</v>
      </c>
      <c r="C2560" s="12" t="s">
        <v>159</v>
      </c>
      <c r="D2560" s="12" t="s">
        <v>157</v>
      </c>
      <c r="E2560" s="12">
        <v>146</v>
      </c>
      <c r="F2560" s="12">
        <v>457</v>
      </c>
      <c r="G2560" s="12">
        <v>47</v>
      </c>
      <c r="H2560" s="12">
        <v>103</v>
      </c>
      <c r="I2560" s="12">
        <v>15</v>
      </c>
      <c r="J2560" s="12">
        <v>3</v>
      </c>
      <c r="K2560" s="12">
        <v>17</v>
      </c>
      <c r="L2560" s="12">
        <v>54</v>
      </c>
      <c r="M2560" s="12">
        <v>8</v>
      </c>
      <c r="N2560" s="12">
        <v>4</v>
      </c>
      <c r="O2560" s="12">
        <v>47</v>
      </c>
      <c r="P2560" s="12">
        <v>81</v>
      </c>
    </row>
    <row r="2561" spans="1:16" x14ac:dyDescent="0.2">
      <c r="A2561" s="12" t="s">
        <v>1998</v>
      </c>
      <c r="B2561" s="12">
        <v>2015</v>
      </c>
      <c r="C2561" s="12" t="s">
        <v>163</v>
      </c>
      <c r="D2561" s="12" t="s">
        <v>161</v>
      </c>
      <c r="E2561" s="12">
        <v>123</v>
      </c>
      <c r="F2561" s="12">
        <v>459</v>
      </c>
      <c r="G2561" s="12">
        <v>47</v>
      </c>
      <c r="H2561" s="12">
        <v>119</v>
      </c>
      <c r="I2561" s="12">
        <v>27</v>
      </c>
      <c r="J2561" s="12">
        <v>0</v>
      </c>
      <c r="K2561" s="12">
        <v>10</v>
      </c>
      <c r="L2561" s="12">
        <v>44</v>
      </c>
      <c r="M2561" s="12">
        <v>2</v>
      </c>
      <c r="N2561" s="12">
        <v>3</v>
      </c>
      <c r="O2561" s="12">
        <v>30</v>
      </c>
      <c r="P2561" s="12">
        <v>110</v>
      </c>
    </row>
    <row r="2562" spans="1:16" x14ac:dyDescent="0.2">
      <c r="A2562" s="12" t="s">
        <v>2049</v>
      </c>
      <c r="B2562" s="12">
        <v>2015</v>
      </c>
      <c r="C2562" s="12" t="s">
        <v>169</v>
      </c>
      <c r="D2562" s="12" t="s">
        <v>161</v>
      </c>
      <c r="E2562" s="12">
        <v>149</v>
      </c>
      <c r="F2562" s="12">
        <v>462</v>
      </c>
      <c r="G2562" s="12">
        <v>61</v>
      </c>
      <c r="H2562" s="12">
        <v>144</v>
      </c>
      <c r="I2562" s="12">
        <v>26</v>
      </c>
      <c r="J2562" s="12">
        <v>10</v>
      </c>
      <c r="K2562" s="12">
        <v>17</v>
      </c>
      <c r="L2562" s="12">
        <v>78</v>
      </c>
      <c r="M2562" s="12">
        <v>9</v>
      </c>
      <c r="N2562" s="12">
        <v>4</v>
      </c>
      <c r="O2562" s="12">
        <v>44</v>
      </c>
      <c r="P2562" s="12">
        <v>107</v>
      </c>
    </row>
    <row r="2563" spans="1:16" x14ac:dyDescent="0.2">
      <c r="A2563" s="12" t="s">
        <v>1561</v>
      </c>
      <c r="B2563" s="12">
        <v>2015</v>
      </c>
      <c r="C2563" s="12" t="s">
        <v>177</v>
      </c>
      <c r="D2563" s="12" t="s">
        <v>161</v>
      </c>
      <c r="E2563" s="12">
        <v>117</v>
      </c>
      <c r="F2563" s="12">
        <v>464</v>
      </c>
      <c r="G2563" s="12">
        <v>64</v>
      </c>
      <c r="H2563" s="12">
        <v>137</v>
      </c>
      <c r="I2563" s="12">
        <v>22</v>
      </c>
      <c r="J2563" s="12">
        <v>2</v>
      </c>
      <c r="K2563" s="12">
        <v>9</v>
      </c>
      <c r="L2563" s="12">
        <v>54</v>
      </c>
      <c r="M2563" s="12">
        <v>6</v>
      </c>
      <c r="N2563" s="12">
        <v>2</v>
      </c>
      <c r="O2563" s="12">
        <v>27</v>
      </c>
      <c r="P2563" s="12">
        <v>82</v>
      </c>
    </row>
    <row r="2564" spans="1:16" x14ac:dyDescent="0.2">
      <c r="A2564" s="12" t="s">
        <v>1525</v>
      </c>
      <c r="B2564" s="12">
        <v>2015</v>
      </c>
      <c r="C2564" s="12" t="s">
        <v>171</v>
      </c>
      <c r="D2564" s="12" t="s">
        <v>157</v>
      </c>
      <c r="E2564" s="12">
        <v>135</v>
      </c>
      <c r="F2564" s="12">
        <v>465</v>
      </c>
      <c r="G2564" s="12">
        <v>68</v>
      </c>
      <c r="H2564" s="12">
        <v>108</v>
      </c>
      <c r="I2564" s="12">
        <v>15</v>
      </c>
      <c r="J2564" s="12">
        <v>1</v>
      </c>
      <c r="K2564" s="12">
        <v>26</v>
      </c>
      <c r="L2564" s="12">
        <v>94</v>
      </c>
      <c r="M2564" s="12">
        <v>0</v>
      </c>
      <c r="N2564" s="12">
        <v>0</v>
      </c>
      <c r="O2564" s="12">
        <v>52</v>
      </c>
      <c r="P2564" s="12">
        <v>97</v>
      </c>
    </row>
    <row r="2565" spans="1:16" x14ac:dyDescent="0.2">
      <c r="A2565" s="12" t="s">
        <v>1477</v>
      </c>
      <c r="B2565" s="12">
        <v>2015</v>
      </c>
      <c r="C2565" s="12" t="s">
        <v>186</v>
      </c>
      <c r="D2565" s="12" t="s">
        <v>161</v>
      </c>
      <c r="E2565" s="12">
        <v>129</v>
      </c>
      <c r="F2565" s="12">
        <v>467</v>
      </c>
      <c r="G2565" s="12">
        <v>53</v>
      </c>
      <c r="H2565" s="12">
        <v>107</v>
      </c>
      <c r="I2565" s="12">
        <v>29</v>
      </c>
      <c r="J2565" s="12">
        <v>1</v>
      </c>
      <c r="K2565" s="12">
        <v>23</v>
      </c>
      <c r="L2565" s="12">
        <v>77</v>
      </c>
      <c r="M2565" s="12">
        <v>0</v>
      </c>
      <c r="N2565" s="12">
        <v>0</v>
      </c>
      <c r="O2565" s="12">
        <v>27</v>
      </c>
      <c r="P2565" s="12">
        <v>138</v>
      </c>
    </row>
    <row r="2566" spans="1:16" x14ac:dyDescent="0.2">
      <c r="A2566" s="12" t="s">
        <v>1911</v>
      </c>
      <c r="B2566" s="12">
        <v>2015</v>
      </c>
      <c r="C2566" s="12" t="s">
        <v>163</v>
      </c>
      <c r="D2566" s="12" t="s">
        <v>161</v>
      </c>
      <c r="E2566" s="12">
        <v>130</v>
      </c>
      <c r="F2566" s="12">
        <v>470</v>
      </c>
      <c r="G2566" s="12">
        <v>54</v>
      </c>
      <c r="H2566" s="12">
        <v>132</v>
      </c>
      <c r="I2566" s="12">
        <v>17</v>
      </c>
      <c r="J2566" s="12">
        <v>6</v>
      </c>
      <c r="K2566" s="12">
        <v>5</v>
      </c>
      <c r="L2566" s="12">
        <v>48</v>
      </c>
      <c r="M2566" s="12">
        <v>7</v>
      </c>
      <c r="N2566" s="12">
        <v>2</v>
      </c>
      <c r="O2566" s="12">
        <v>23</v>
      </c>
      <c r="P2566" s="12">
        <v>78</v>
      </c>
    </row>
    <row r="2567" spans="1:16" x14ac:dyDescent="0.2">
      <c r="A2567" s="12" t="s">
        <v>1685</v>
      </c>
      <c r="B2567" s="12">
        <v>2015</v>
      </c>
      <c r="C2567" s="12" t="s">
        <v>168</v>
      </c>
      <c r="D2567" s="12" t="s">
        <v>157</v>
      </c>
      <c r="E2567" s="12">
        <v>126</v>
      </c>
      <c r="F2567" s="12">
        <v>470</v>
      </c>
      <c r="G2567" s="12">
        <v>43</v>
      </c>
      <c r="H2567" s="12">
        <v>115</v>
      </c>
      <c r="I2567" s="12">
        <v>25</v>
      </c>
      <c r="J2567" s="12">
        <v>1</v>
      </c>
      <c r="K2567" s="12">
        <v>10</v>
      </c>
      <c r="L2567" s="12">
        <v>47</v>
      </c>
      <c r="M2567" s="12">
        <v>0</v>
      </c>
      <c r="N2567" s="12">
        <v>0</v>
      </c>
      <c r="O2567" s="12">
        <v>25</v>
      </c>
      <c r="P2567" s="12">
        <v>73</v>
      </c>
    </row>
    <row r="2568" spans="1:16" x14ac:dyDescent="0.2">
      <c r="A2568" s="12" t="s">
        <v>1767</v>
      </c>
      <c r="B2568" s="12">
        <v>2015</v>
      </c>
      <c r="C2568" s="12" t="s">
        <v>173</v>
      </c>
      <c r="D2568" s="12" t="s">
        <v>161</v>
      </c>
      <c r="E2568" s="12">
        <v>135</v>
      </c>
      <c r="F2568" s="12">
        <v>471</v>
      </c>
      <c r="G2568" s="12">
        <v>67</v>
      </c>
      <c r="H2568" s="12">
        <v>115</v>
      </c>
      <c r="I2568" s="12">
        <v>33</v>
      </c>
      <c r="J2568" s="12">
        <v>0</v>
      </c>
      <c r="K2568" s="12">
        <v>27</v>
      </c>
      <c r="L2568" s="12">
        <v>73</v>
      </c>
      <c r="M2568" s="12">
        <v>0</v>
      </c>
      <c r="N2568" s="12">
        <v>2</v>
      </c>
      <c r="O2568" s="12">
        <v>66</v>
      </c>
      <c r="P2568" s="12">
        <v>138</v>
      </c>
    </row>
    <row r="2569" spans="1:16" x14ac:dyDescent="0.2">
      <c r="A2569" s="12" t="s">
        <v>1785</v>
      </c>
      <c r="B2569" s="12">
        <v>2015</v>
      </c>
      <c r="C2569" s="12" t="s">
        <v>184</v>
      </c>
      <c r="D2569" s="12" t="s">
        <v>157</v>
      </c>
      <c r="E2569" s="12">
        <v>132</v>
      </c>
      <c r="F2569" s="12">
        <v>471</v>
      </c>
      <c r="G2569" s="12">
        <v>51</v>
      </c>
      <c r="H2569" s="12">
        <v>131</v>
      </c>
      <c r="I2569" s="12">
        <v>27</v>
      </c>
      <c r="J2569" s="12">
        <v>0</v>
      </c>
      <c r="K2569" s="12">
        <v>23</v>
      </c>
      <c r="L2569" s="12">
        <v>85</v>
      </c>
      <c r="M2569" s="12">
        <v>1</v>
      </c>
      <c r="N2569" s="12">
        <v>0</v>
      </c>
      <c r="O2569" s="12">
        <v>32</v>
      </c>
      <c r="P2569" s="12">
        <v>112</v>
      </c>
    </row>
    <row r="2570" spans="1:16" x14ac:dyDescent="0.2">
      <c r="A2570" s="12" t="s">
        <v>1886</v>
      </c>
      <c r="B2570" s="12">
        <v>2015</v>
      </c>
      <c r="C2570" s="12" t="s">
        <v>183</v>
      </c>
      <c r="D2570" s="12" t="s">
        <v>161</v>
      </c>
      <c r="E2570" s="12">
        <v>138</v>
      </c>
      <c r="F2570" s="12">
        <v>472</v>
      </c>
      <c r="G2570" s="12">
        <v>49</v>
      </c>
      <c r="H2570" s="12">
        <v>108</v>
      </c>
      <c r="I2570" s="12">
        <v>15</v>
      </c>
      <c r="J2570" s="12">
        <v>2</v>
      </c>
      <c r="K2570" s="12">
        <v>14</v>
      </c>
      <c r="L2570" s="12">
        <v>63</v>
      </c>
      <c r="M2570" s="12">
        <v>16</v>
      </c>
      <c r="N2570" s="12">
        <v>3</v>
      </c>
      <c r="O2570" s="12">
        <v>35</v>
      </c>
      <c r="P2570" s="12">
        <v>158</v>
      </c>
    </row>
    <row r="2571" spans="1:16" x14ac:dyDescent="0.2">
      <c r="A2571" s="12" t="s">
        <v>1794</v>
      </c>
      <c r="B2571" s="12">
        <v>2015</v>
      </c>
      <c r="C2571" s="12" t="s">
        <v>183</v>
      </c>
      <c r="D2571" s="12" t="s">
        <v>161</v>
      </c>
      <c r="E2571" s="12">
        <v>128</v>
      </c>
      <c r="F2571" s="12">
        <v>475</v>
      </c>
      <c r="G2571" s="12">
        <v>41</v>
      </c>
      <c r="H2571" s="12">
        <v>109</v>
      </c>
      <c r="I2571" s="12">
        <v>16</v>
      </c>
      <c r="J2571" s="12">
        <v>0</v>
      </c>
      <c r="K2571" s="12">
        <v>15</v>
      </c>
      <c r="L2571" s="12">
        <v>68</v>
      </c>
      <c r="M2571" s="12">
        <v>0</v>
      </c>
      <c r="N2571" s="12">
        <v>0</v>
      </c>
      <c r="O2571" s="12">
        <v>21</v>
      </c>
      <c r="P2571" s="12">
        <v>101</v>
      </c>
    </row>
    <row r="2572" spans="1:16" x14ac:dyDescent="0.2">
      <c r="A2572" s="12" t="s">
        <v>2099</v>
      </c>
      <c r="B2572" s="12">
        <v>2015</v>
      </c>
      <c r="C2572" s="12" t="s">
        <v>162</v>
      </c>
      <c r="D2572" s="12" t="s">
        <v>161</v>
      </c>
      <c r="E2572" s="12">
        <v>142</v>
      </c>
      <c r="F2572" s="12">
        <v>475</v>
      </c>
      <c r="G2572" s="12">
        <v>60</v>
      </c>
      <c r="H2572" s="12">
        <v>115</v>
      </c>
      <c r="I2572" s="12">
        <v>29</v>
      </c>
      <c r="J2572" s="12">
        <v>1</v>
      </c>
      <c r="K2572" s="12">
        <v>13</v>
      </c>
      <c r="L2572" s="12">
        <v>54</v>
      </c>
      <c r="M2572" s="12">
        <v>4</v>
      </c>
      <c r="N2572" s="12">
        <v>3</v>
      </c>
      <c r="O2572" s="12">
        <v>42</v>
      </c>
      <c r="P2572" s="12">
        <v>149</v>
      </c>
    </row>
    <row r="2573" spans="1:16" x14ac:dyDescent="0.2">
      <c r="A2573" s="12" t="s">
        <v>2013</v>
      </c>
      <c r="B2573" s="12">
        <v>2015</v>
      </c>
      <c r="C2573" s="12" t="s">
        <v>163</v>
      </c>
      <c r="D2573" s="12" t="s">
        <v>161</v>
      </c>
      <c r="E2573" s="12">
        <v>126</v>
      </c>
      <c r="F2573" s="12">
        <v>476</v>
      </c>
      <c r="G2573" s="12">
        <v>63</v>
      </c>
      <c r="H2573" s="12">
        <v>143</v>
      </c>
      <c r="I2573" s="12">
        <v>30</v>
      </c>
      <c r="J2573" s="12">
        <v>2</v>
      </c>
      <c r="K2573" s="12">
        <v>7</v>
      </c>
      <c r="L2573" s="12">
        <v>44</v>
      </c>
      <c r="M2573" s="12">
        <v>16</v>
      </c>
      <c r="N2573" s="12">
        <v>5</v>
      </c>
      <c r="O2573" s="12">
        <v>47</v>
      </c>
      <c r="P2573" s="12">
        <v>101</v>
      </c>
    </row>
    <row r="2574" spans="1:16" x14ac:dyDescent="0.2">
      <c r="A2574" s="12" t="s">
        <v>1301</v>
      </c>
      <c r="B2574" s="12">
        <v>2015</v>
      </c>
      <c r="C2574" s="12" t="s">
        <v>171</v>
      </c>
      <c r="D2574" s="12" t="s">
        <v>157</v>
      </c>
      <c r="E2574" s="12">
        <v>133</v>
      </c>
      <c r="F2574" s="12">
        <v>478</v>
      </c>
      <c r="G2574" s="12">
        <v>57</v>
      </c>
      <c r="H2574" s="12">
        <v>132</v>
      </c>
      <c r="I2574" s="12">
        <v>34</v>
      </c>
      <c r="J2574" s="12">
        <v>1</v>
      </c>
      <c r="K2574" s="12">
        <v>19</v>
      </c>
      <c r="L2574" s="12">
        <v>67</v>
      </c>
      <c r="M2574" s="12">
        <v>0</v>
      </c>
      <c r="N2574" s="12">
        <v>0</v>
      </c>
      <c r="O2574" s="12">
        <v>45</v>
      </c>
      <c r="P2574" s="12">
        <v>85</v>
      </c>
    </row>
    <row r="2575" spans="1:16" x14ac:dyDescent="0.2">
      <c r="A2575" s="12" t="s">
        <v>2048</v>
      </c>
      <c r="B2575" s="12">
        <v>2015</v>
      </c>
      <c r="C2575" s="12" t="s">
        <v>177</v>
      </c>
      <c r="D2575" s="12" t="s">
        <v>161</v>
      </c>
      <c r="E2575" s="12">
        <v>151</v>
      </c>
      <c r="F2575" s="12">
        <v>480</v>
      </c>
      <c r="G2575" s="12">
        <v>67</v>
      </c>
      <c r="H2575" s="12">
        <v>101</v>
      </c>
      <c r="I2575" s="12">
        <v>19</v>
      </c>
      <c r="J2575" s="12">
        <v>1</v>
      </c>
      <c r="K2575" s="12">
        <v>26</v>
      </c>
      <c r="L2575" s="12">
        <v>54</v>
      </c>
      <c r="M2575" s="12">
        <v>4</v>
      </c>
      <c r="N2575" s="12">
        <v>7</v>
      </c>
      <c r="O2575" s="12">
        <v>92</v>
      </c>
      <c r="P2575" s="12">
        <v>170</v>
      </c>
    </row>
    <row r="2576" spans="1:16" x14ac:dyDescent="0.2">
      <c r="A2576" s="12" t="s">
        <v>1968</v>
      </c>
      <c r="B2576" s="12">
        <v>2015</v>
      </c>
      <c r="C2576" s="12" t="s">
        <v>173</v>
      </c>
      <c r="D2576" s="12" t="s">
        <v>161</v>
      </c>
      <c r="E2576" s="12">
        <v>137</v>
      </c>
      <c r="F2576" s="12">
        <v>483</v>
      </c>
      <c r="G2576" s="12">
        <v>55</v>
      </c>
      <c r="H2576" s="12">
        <v>127</v>
      </c>
      <c r="I2576" s="12">
        <v>22</v>
      </c>
      <c r="J2576" s="12">
        <v>0</v>
      </c>
      <c r="K2576" s="12">
        <v>16</v>
      </c>
      <c r="L2576" s="12">
        <v>59</v>
      </c>
      <c r="M2576" s="12">
        <v>0</v>
      </c>
      <c r="N2576" s="12">
        <v>1</v>
      </c>
      <c r="O2576" s="12">
        <v>19</v>
      </c>
      <c r="P2576" s="12">
        <v>63</v>
      </c>
    </row>
    <row r="2577" spans="1:16" x14ac:dyDescent="0.2">
      <c r="A2577" s="12" t="s">
        <v>1908</v>
      </c>
      <c r="B2577" s="12">
        <v>2015</v>
      </c>
      <c r="C2577" s="12" t="s">
        <v>182</v>
      </c>
      <c r="D2577" s="12" t="s">
        <v>157</v>
      </c>
      <c r="E2577" s="12">
        <v>140</v>
      </c>
      <c r="F2577" s="12">
        <v>485</v>
      </c>
      <c r="G2577" s="12">
        <v>73</v>
      </c>
      <c r="H2577" s="12">
        <v>123</v>
      </c>
      <c r="I2577" s="12">
        <v>24</v>
      </c>
      <c r="J2577" s="12">
        <v>8</v>
      </c>
      <c r="K2577" s="12">
        <v>5</v>
      </c>
      <c r="L2577" s="12">
        <v>26</v>
      </c>
      <c r="M2577" s="12">
        <v>23</v>
      </c>
      <c r="N2577" s="12">
        <v>11</v>
      </c>
      <c r="O2577" s="12">
        <v>45</v>
      </c>
      <c r="P2577" s="12">
        <v>145</v>
      </c>
    </row>
    <row r="2578" spans="1:16" x14ac:dyDescent="0.2">
      <c r="A2578" s="12" t="s">
        <v>1486</v>
      </c>
      <c r="B2578" s="12">
        <v>2015</v>
      </c>
      <c r="C2578" s="12" t="s">
        <v>180</v>
      </c>
      <c r="D2578" s="12" t="s">
        <v>161</v>
      </c>
      <c r="E2578" s="12">
        <v>136</v>
      </c>
      <c r="F2578" s="12">
        <v>488</v>
      </c>
      <c r="G2578" s="12">
        <v>34</v>
      </c>
      <c r="H2578" s="12">
        <v>132</v>
      </c>
      <c r="I2578" s="12">
        <v>23</v>
      </c>
      <c r="J2578" s="12">
        <v>2</v>
      </c>
      <c r="K2578" s="12">
        <v>4</v>
      </c>
      <c r="L2578" s="12">
        <v>61</v>
      </c>
      <c r="M2578" s="12">
        <v>3</v>
      </c>
      <c r="N2578" s="12">
        <v>1</v>
      </c>
      <c r="O2578" s="12">
        <v>32</v>
      </c>
      <c r="P2578" s="12">
        <v>59</v>
      </c>
    </row>
    <row r="2579" spans="1:16" x14ac:dyDescent="0.2">
      <c r="A2579" s="12" t="s">
        <v>1816</v>
      </c>
      <c r="B2579" s="12">
        <v>2015</v>
      </c>
      <c r="C2579" s="12" t="s">
        <v>185</v>
      </c>
      <c r="D2579" s="12" t="s">
        <v>161</v>
      </c>
      <c r="E2579" s="12">
        <v>137</v>
      </c>
      <c r="F2579" s="12">
        <v>492</v>
      </c>
      <c r="G2579" s="12">
        <v>73</v>
      </c>
      <c r="H2579" s="12">
        <v>138</v>
      </c>
      <c r="I2579" s="12">
        <v>33</v>
      </c>
      <c r="J2579" s="12">
        <v>5</v>
      </c>
      <c r="K2579" s="12">
        <v>18</v>
      </c>
      <c r="L2579" s="12">
        <v>68</v>
      </c>
      <c r="M2579" s="12">
        <v>9</v>
      </c>
      <c r="N2579" s="12">
        <v>3</v>
      </c>
      <c r="O2579" s="12">
        <v>56</v>
      </c>
      <c r="P2579" s="12">
        <v>147</v>
      </c>
    </row>
    <row r="2580" spans="1:16" x14ac:dyDescent="0.2">
      <c r="A2580" s="12" t="s">
        <v>2088</v>
      </c>
      <c r="B2580" s="12">
        <v>2015</v>
      </c>
      <c r="C2580" s="12" t="s">
        <v>186</v>
      </c>
      <c r="D2580" s="12" t="s">
        <v>161</v>
      </c>
      <c r="E2580" s="12">
        <v>147</v>
      </c>
      <c r="F2580" s="12">
        <v>495</v>
      </c>
      <c r="G2580" s="12">
        <v>64</v>
      </c>
      <c r="H2580" s="12">
        <v>147</v>
      </c>
      <c r="I2580" s="12">
        <v>30</v>
      </c>
      <c r="J2580" s="12">
        <v>3</v>
      </c>
      <c r="K2580" s="12">
        <v>8</v>
      </c>
      <c r="L2580" s="12">
        <v>41</v>
      </c>
      <c r="M2580" s="12">
        <v>16</v>
      </c>
      <c r="N2580" s="12">
        <v>8</v>
      </c>
      <c r="O2580" s="12">
        <v>28</v>
      </c>
      <c r="P2580" s="12">
        <v>129</v>
      </c>
    </row>
    <row r="2581" spans="1:16" x14ac:dyDescent="0.2">
      <c r="A2581" s="12" t="s">
        <v>1677</v>
      </c>
      <c r="B2581" s="12">
        <v>2015</v>
      </c>
      <c r="C2581" s="12" t="s">
        <v>173</v>
      </c>
      <c r="D2581" s="12" t="s">
        <v>161</v>
      </c>
      <c r="E2581" s="12">
        <v>130</v>
      </c>
      <c r="F2581" s="12">
        <v>499</v>
      </c>
      <c r="G2581" s="12">
        <v>56</v>
      </c>
      <c r="H2581" s="12">
        <v>140</v>
      </c>
      <c r="I2581" s="12">
        <v>38</v>
      </c>
      <c r="J2581" s="12">
        <v>2</v>
      </c>
      <c r="K2581" s="12">
        <v>14</v>
      </c>
      <c r="L2581" s="12">
        <v>73</v>
      </c>
      <c r="M2581" s="12">
        <v>2</v>
      </c>
      <c r="N2581" s="12">
        <v>2</v>
      </c>
      <c r="O2581" s="12">
        <v>31</v>
      </c>
      <c r="P2581" s="12">
        <v>38</v>
      </c>
    </row>
    <row r="2582" spans="1:16" x14ac:dyDescent="0.2">
      <c r="A2582" s="12" t="s">
        <v>1579</v>
      </c>
      <c r="B2582" s="12">
        <v>2015</v>
      </c>
      <c r="C2582" s="12" t="s">
        <v>163</v>
      </c>
      <c r="D2582" s="12" t="s">
        <v>161</v>
      </c>
      <c r="E2582" s="12">
        <v>129</v>
      </c>
      <c r="F2582" s="12">
        <v>500</v>
      </c>
      <c r="G2582" s="12">
        <v>52</v>
      </c>
      <c r="H2582" s="12">
        <v>144</v>
      </c>
      <c r="I2582" s="12">
        <v>22</v>
      </c>
      <c r="J2582" s="12">
        <v>2</v>
      </c>
      <c r="K2582" s="12">
        <v>9</v>
      </c>
      <c r="L2582" s="12">
        <v>63</v>
      </c>
      <c r="M2582" s="12">
        <v>1</v>
      </c>
      <c r="N2582" s="12">
        <v>0</v>
      </c>
      <c r="O2582" s="12">
        <v>37</v>
      </c>
      <c r="P2582" s="12">
        <v>68</v>
      </c>
    </row>
    <row r="2583" spans="1:16" x14ac:dyDescent="0.2">
      <c r="A2583" s="12" t="s">
        <v>1565</v>
      </c>
      <c r="B2583" s="12">
        <v>2015</v>
      </c>
      <c r="C2583" s="12" t="s">
        <v>166</v>
      </c>
      <c r="D2583" s="12" t="s">
        <v>161</v>
      </c>
      <c r="E2583" s="12">
        <v>149</v>
      </c>
      <c r="F2583" s="12">
        <v>502</v>
      </c>
      <c r="G2583" s="12">
        <v>72</v>
      </c>
      <c r="H2583" s="12">
        <v>139</v>
      </c>
      <c r="I2583" s="12">
        <v>32</v>
      </c>
      <c r="J2583" s="12">
        <v>0</v>
      </c>
      <c r="K2583" s="12">
        <v>20</v>
      </c>
      <c r="L2583" s="12">
        <v>87</v>
      </c>
      <c r="M2583" s="12">
        <v>0</v>
      </c>
      <c r="N2583" s="12">
        <v>0</v>
      </c>
      <c r="O2583" s="12">
        <v>66</v>
      </c>
      <c r="P2583" s="12">
        <v>100</v>
      </c>
    </row>
    <row r="2584" spans="1:16" x14ac:dyDescent="0.2">
      <c r="A2584" s="12" t="s">
        <v>1597</v>
      </c>
      <c r="B2584" s="12">
        <v>2015</v>
      </c>
      <c r="C2584" s="12" t="s">
        <v>167</v>
      </c>
      <c r="D2584" s="12" t="s">
        <v>157</v>
      </c>
      <c r="E2584" s="12">
        <v>143</v>
      </c>
      <c r="F2584" s="12">
        <v>505</v>
      </c>
      <c r="G2584" s="12">
        <v>66</v>
      </c>
      <c r="H2584" s="12">
        <v>134</v>
      </c>
      <c r="I2584" s="12">
        <v>28</v>
      </c>
      <c r="J2584" s="12">
        <v>5</v>
      </c>
      <c r="K2584" s="12">
        <v>15</v>
      </c>
      <c r="L2584" s="12">
        <v>58</v>
      </c>
      <c r="M2584" s="12">
        <v>6</v>
      </c>
      <c r="N2584" s="12">
        <v>3</v>
      </c>
      <c r="O2584" s="12">
        <v>36</v>
      </c>
      <c r="P2584" s="12">
        <v>107</v>
      </c>
    </row>
    <row r="2585" spans="1:16" x14ac:dyDescent="0.2">
      <c r="A2585" s="12" t="s">
        <v>1985</v>
      </c>
      <c r="B2585" s="12">
        <v>2015</v>
      </c>
      <c r="C2585" s="12" t="s">
        <v>167</v>
      </c>
      <c r="D2585" s="12" t="s">
        <v>157</v>
      </c>
      <c r="E2585" s="12">
        <v>151</v>
      </c>
      <c r="F2585" s="12">
        <v>505</v>
      </c>
      <c r="G2585" s="12">
        <v>62</v>
      </c>
      <c r="H2585" s="12">
        <v>133</v>
      </c>
      <c r="I2585" s="12">
        <v>25</v>
      </c>
      <c r="J2585" s="12">
        <v>12</v>
      </c>
      <c r="K2585" s="12">
        <v>10</v>
      </c>
      <c r="L2585" s="12">
        <v>40</v>
      </c>
      <c r="M2585" s="12">
        <v>18</v>
      </c>
      <c r="N2585" s="12">
        <v>5</v>
      </c>
      <c r="O2585" s="12">
        <v>24</v>
      </c>
      <c r="P2585" s="12">
        <v>95</v>
      </c>
    </row>
    <row r="2586" spans="1:16" x14ac:dyDescent="0.2">
      <c r="A2586" s="12" t="s">
        <v>1619</v>
      </c>
      <c r="B2586" s="12">
        <v>2015</v>
      </c>
      <c r="C2586" s="12" t="s">
        <v>160</v>
      </c>
      <c r="D2586" s="12" t="s">
        <v>161</v>
      </c>
      <c r="E2586" s="12">
        <v>141</v>
      </c>
      <c r="F2586" s="12">
        <v>505</v>
      </c>
      <c r="G2586" s="12">
        <v>65</v>
      </c>
      <c r="H2586" s="12">
        <v>135</v>
      </c>
      <c r="I2586" s="12">
        <v>18</v>
      </c>
      <c r="J2586" s="12">
        <v>2</v>
      </c>
      <c r="K2586" s="12">
        <v>10</v>
      </c>
      <c r="L2586" s="12">
        <v>59</v>
      </c>
      <c r="M2586" s="12">
        <v>23</v>
      </c>
      <c r="N2586" s="12">
        <v>6</v>
      </c>
      <c r="O2586" s="12">
        <v>45</v>
      </c>
      <c r="P2586" s="12">
        <v>102</v>
      </c>
    </row>
    <row r="2587" spans="1:16" x14ac:dyDescent="0.2">
      <c r="A2587" s="12" t="s">
        <v>1547</v>
      </c>
      <c r="B2587" s="12">
        <v>2015</v>
      </c>
      <c r="C2587" s="12" t="s">
        <v>166</v>
      </c>
      <c r="D2587" s="12" t="s">
        <v>161</v>
      </c>
      <c r="E2587" s="12">
        <v>140</v>
      </c>
      <c r="F2587" s="12">
        <v>506</v>
      </c>
      <c r="G2587" s="12">
        <v>87</v>
      </c>
      <c r="H2587" s="12">
        <v>144</v>
      </c>
      <c r="I2587" s="12">
        <v>27</v>
      </c>
      <c r="J2587" s="12">
        <v>3</v>
      </c>
      <c r="K2587" s="12">
        <v>25</v>
      </c>
      <c r="L2587" s="12">
        <v>84</v>
      </c>
      <c r="M2587" s="12">
        <v>24</v>
      </c>
      <c r="N2587" s="12">
        <v>4</v>
      </c>
      <c r="O2587" s="12">
        <v>54</v>
      </c>
      <c r="P2587" s="12">
        <v>115</v>
      </c>
    </row>
    <row r="2588" spans="1:16" x14ac:dyDescent="0.2">
      <c r="A2588" s="12" t="s">
        <v>1828</v>
      </c>
      <c r="B2588" s="12">
        <v>2015</v>
      </c>
      <c r="C2588" s="12" t="s">
        <v>185</v>
      </c>
      <c r="D2588" s="12" t="s">
        <v>161</v>
      </c>
      <c r="E2588" s="12">
        <v>143</v>
      </c>
      <c r="F2588" s="12">
        <v>507</v>
      </c>
      <c r="G2588" s="12">
        <v>65</v>
      </c>
      <c r="H2588" s="12">
        <v>130</v>
      </c>
      <c r="I2588" s="12">
        <v>33</v>
      </c>
      <c r="J2588" s="12">
        <v>4</v>
      </c>
      <c r="K2588" s="12">
        <v>21</v>
      </c>
      <c r="L2588" s="12">
        <v>84</v>
      </c>
      <c r="M2588" s="12">
        <v>6</v>
      </c>
      <c r="N2588" s="12">
        <v>4</v>
      </c>
      <c r="O2588" s="12">
        <v>39</v>
      </c>
      <c r="P2588" s="12">
        <v>119</v>
      </c>
    </row>
    <row r="2589" spans="1:16" x14ac:dyDescent="0.2">
      <c r="A2589" s="12" t="s">
        <v>1576</v>
      </c>
      <c r="B2589" s="12">
        <v>2015</v>
      </c>
      <c r="C2589" s="12" t="s">
        <v>185</v>
      </c>
      <c r="D2589" s="12" t="s">
        <v>161</v>
      </c>
      <c r="E2589" s="12">
        <v>133</v>
      </c>
      <c r="F2589" s="12">
        <v>512</v>
      </c>
      <c r="G2589" s="12">
        <v>55</v>
      </c>
      <c r="H2589" s="12">
        <v>134</v>
      </c>
      <c r="I2589" s="12">
        <v>21</v>
      </c>
      <c r="J2589" s="12">
        <v>3</v>
      </c>
      <c r="K2589" s="12">
        <v>3</v>
      </c>
      <c r="L2589" s="12">
        <v>37</v>
      </c>
      <c r="M2589" s="12">
        <v>12</v>
      </c>
      <c r="N2589" s="12">
        <v>4</v>
      </c>
      <c r="O2589" s="12">
        <v>32</v>
      </c>
      <c r="P2589" s="12">
        <v>93</v>
      </c>
    </row>
    <row r="2590" spans="1:16" x14ac:dyDescent="0.2">
      <c r="A2590" s="12" t="s">
        <v>1930</v>
      </c>
      <c r="B2590" s="12">
        <v>2015</v>
      </c>
      <c r="C2590" s="12" t="s">
        <v>172</v>
      </c>
      <c r="D2590" s="12" t="s">
        <v>161</v>
      </c>
      <c r="E2590" s="12">
        <v>147</v>
      </c>
      <c r="F2590" s="12">
        <v>515</v>
      </c>
      <c r="G2590" s="12">
        <v>65</v>
      </c>
      <c r="H2590" s="12">
        <v>129</v>
      </c>
      <c r="I2590" s="12">
        <v>33</v>
      </c>
      <c r="J2590" s="12">
        <v>2</v>
      </c>
      <c r="K2590" s="12">
        <v>14</v>
      </c>
      <c r="L2590" s="12">
        <v>62</v>
      </c>
      <c r="M2590" s="12">
        <v>4</v>
      </c>
      <c r="N2590" s="12">
        <v>1</v>
      </c>
      <c r="O2590" s="12">
        <v>35</v>
      </c>
      <c r="P2590" s="12">
        <v>131</v>
      </c>
    </row>
    <row r="2591" spans="1:16" x14ac:dyDescent="0.2">
      <c r="A2591" s="12" t="s">
        <v>1997</v>
      </c>
      <c r="B2591" s="12">
        <v>2015</v>
      </c>
      <c r="C2591" s="12" t="s">
        <v>169</v>
      </c>
      <c r="D2591" s="12" t="s">
        <v>161</v>
      </c>
      <c r="E2591" s="12">
        <v>147</v>
      </c>
      <c r="F2591" s="12">
        <v>515</v>
      </c>
      <c r="G2591" s="12">
        <v>59</v>
      </c>
      <c r="H2591" s="12">
        <v>117</v>
      </c>
      <c r="I2591" s="12">
        <v>27</v>
      </c>
      <c r="J2591" s="12">
        <v>5</v>
      </c>
      <c r="K2591" s="12">
        <v>4</v>
      </c>
      <c r="L2591" s="12">
        <v>43</v>
      </c>
      <c r="M2591" s="12">
        <v>16</v>
      </c>
      <c r="N2591" s="12">
        <v>4</v>
      </c>
      <c r="O2591" s="12">
        <v>26</v>
      </c>
      <c r="P2591" s="12">
        <v>144</v>
      </c>
    </row>
    <row r="2592" spans="1:16" x14ac:dyDescent="0.2">
      <c r="A2592" s="12" t="s">
        <v>1373</v>
      </c>
      <c r="B2592" s="12">
        <v>2015</v>
      </c>
      <c r="C2592" s="12" t="s">
        <v>177</v>
      </c>
      <c r="D2592" s="12" t="s">
        <v>161</v>
      </c>
      <c r="E2592" s="12">
        <v>144</v>
      </c>
      <c r="F2592" s="12">
        <v>517</v>
      </c>
      <c r="G2592" s="12">
        <v>71</v>
      </c>
      <c r="H2592" s="12">
        <v>116</v>
      </c>
      <c r="I2592" s="12">
        <v>24</v>
      </c>
      <c r="J2592" s="12">
        <v>3</v>
      </c>
      <c r="K2592" s="12">
        <v>13</v>
      </c>
      <c r="L2592" s="12">
        <v>41</v>
      </c>
      <c r="M2592" s="12">
        <v>12</v>
      </c>
      <c r="N2592" s="12">
        <v>8</v>
      </c>
      <c r="O2592" s="12">
        <v>44</v>
      </c>
      <c r="P2592" s="12">
        <v>86</v>
      </c>
    </row>
    <row r="2593" spans="1:16" x14ac:dyDescent="0.2">
      <c r="A2593" s="12" t="s">
        <v>2023</v>
      </c>
      <c r="B2593" s="12">
        <v>2015</v>
      </c>
      <c r="C2593" s="12" t="s">
        <v>170</v>
      </c>
      <c r="D2593" s="12" t="s">
        <v>157</v>
      </c>
      <c r="E2593" s="12">
        <v>125</v>
      </c>
      <c r="F2593" s="12">
        <v>520</v>
      </c>
      <c r="G2593" s="12">
        <v>70</v>
      </c>
      <c r="H2593" s="12">
        <v>153</v>
      </c>
      <c r="I2593" s="12">
        <v>18</v>
      </c>
      <c r="J2593" s="12">
        <v>9</v>
      </c>
      <c r="K2593" s="12">
        <v>5</v>
      </c>
      <c r="L2593" s="12">
        <v>42</v>
      </c>
      <c r="M2593" s="12">
        <v>26</v>
      </c>
      <c r="N2593" s="12">
        <v>8</v>
      </c>
      <c r="O2593" s="12">
        <v>26</v>
      </c>
      <c r="P2593" s="12">
        <v>81</v>
      </c>
    </row>
    <row r="2594" spans="1:16" x14ac:dyDescent="0.2">
      <c r="A2594" s="12" t="s">
        <v>109</v>
      </c>
      <c r="B2594" s="12">
        <v>2015</v>
      </c>
      <c r="C2594" s="12" t="s">
        <v>183</v>
      </c>
      <c r="D2594" s="12" t="s">
        <v>161</v>
      </c>
      <c r="E2594" s="12">
        <v>153</v>
      </c>
      <c r="F2594" s="12">
        <v>521</v>
      </c>
      <c r="G2594" s="12">
        <v>118</v>
      </c>
      <c r="H2594" s="12">
        <v>172</v>
      </c>
      <c r="I2594" s="12">
        <v>38</v>
      </c>
      <c r="J2594" s="12">
        <v>1</v>
      </c>
      <c r="K2594" s="12">
        <v>42</v>
      </c>
      <c r="L2594" s="12">
        <v>99</v>
      </c>
      <c r="M2594" s="12">
        <v>6</v>
      </c>
      <c r="N2594" s="12">
        <v>4</v>
      </c>
      <c r="O2594" s="12">
        <v>124</v>
      </c>
      <c r="P2594" s="12">
        <v>131</v>
      </c>
    </row>
    <row r="2595" spans="1:16" x14ac:dyDescent="0.2">
      <c r="A2595" s="12" t="s">
        <v>1341</v>
      </c>
      <c r="B2595" s="12">
        <v>2015</v>
      </c>
      <c r="C2595" s="12" t="s">
        <v>175</v>
      </c>
      <c r="D2595" s="12" t="s">
        <v>157</v>
      </c>
      <c r="E2595" s="12">
        <v>139</v>
      </c>
      <c r="F2595" s="12">
        <v>521</v>
      </c>
      <c r="G2595" s="12">
        <v>67</v>
      </c>
      <c r="H2595" s="12">
        <v>125</v>
      </c>
      <c r="I2595" s="12">
        <v>22</v>
      </c>
      <c r="J2595" s="12">
        <v>0</v>
      </c>
      <c r="K2595" s="12">
        <v>22</v>
      </c>
      <c r="L2595" s="12">
        <v>81</v>
      </c>
      <c r="M2595" s="12">
        <v>2</v>
      </c>
      <c r="N2595" s="12">
        <v>5</v>
      </c>
      <c r="O2595" s="12">
        <v>35</v>
      </c>
      <c r="P2595" s="12">
        <v>105</v>
      </c>
    </row>
    <row r="2596" spans="1:16" x14ac:dyDescent="0.2">
      <c r="A2596" s="12" t="s">
        <v>1370</v>
      </c>
      <c r="B2596" s="12">
        <v>2015</v>
      </c>
      <c r="C2596" s="12" t="s">
        <v>171</v>
      </c>
      <c r="D2596" s="12" t="s">
        <v>157</v>
      </c>
      <c r="E2596" s="12">
        <v>151</v>
      </c>
      <c r="F2596" s="12">
        <v>523</v>
      </c>
      <c r="G2596" s="12">
        <v>83</v>
      </c>
      <c r="H2596" s="12">
        <v>131</v>
      </c>
      <c r="I2596" s="12">
        <v>22</v>
      </c>
      <c r="J2596" s="12">
        <v>1</v>
      </c>
      <c r="K2596" s="12">
        <v>33</v>
      </c>
      <c r="L2596" s="12">
        <v>86</v>
      </c>
      <c r="M2596" s="12">
        <v>4</v>
      </c>
      <c r="N2596" s="12">
        <v>0</v>
      </c>
      <c r="O2596" s="12">
        <v>84</v>
      </c>
      <c r="P2596" s="12">
        <v>145</v>
      </c>
    </row>
    <row r="2597" spans="1:16" x14ac:dyDescent="0.2">
      <c r="A2597" s="12" t="s">
        <v>2036</v>
      </c>
      <c r="B2597" s="12">
        <v>2015</v>
      </c>
      <c r="C2597" s="12" t="s">
        <v>169</v>
      </c>
      <c r="D2597" s="12" t="s">
        <v>161</v>
      </c>
      <c r="E2597" s="12">
        <v>132</v>
      </c>
      <c r="F2597" s="12">
        <v>524</v>
      </c>
      <c r="G2597" s="12">
        <v>73</v>
      </c>
      <c r="H2597" s="12">
        <v>159</v>
      </c>
      <c r="I2597" s="12">
        <v>27</v>
      </c>
      <c r="J2597" s="12">
        <v>5</v>
      </c>
      <c r="K2597" s="12">
        <v>6</v>
      </c>
      <c r="L2597" s="12">
        <v>45</v>
      </c>
      <c r="M2597" s="12">
        <v>21</v>
      </c>
      <c r="N2597" s="12">
        <v>10</v>
      </c>
      <c r="O2597" s="12">
        <v>26</v>
      </c>
      <c r="P2597" s="12">
        <v>58</v>
      </c>
    </row>
    <row r="2598" spans="1:16" x14ac:dyDescent="0.2">
      <c r="A2598" s="12" t="s">
        <v>1910</v>
      </c>
      <c r="B2598" s="12">
        <v>2015</v>
      </c>
      <c r="C2598" s="12" t="s">
        <v>171</v>
      </c>
      <c r="D2598" s="12" t="s">
        <v>157</v>
      </c>
      <c r="E2598" s="12">
        <v>155</v>
      </c>
      <c r="F2598" s="12">
        <v>525</v>
      </c>
      <c r="G2598" s="12">
        <v>57</v>
      </c>
      <c r="H2598" s="12">
        <v>139</v>
      </c>
      <c r="I2598" s="12">
        <v>24</v>
      </c>
      <c r="J2598" s="12">
        <v>2</v>
      </c>
      <c r="K2598" s="12">
        <v>9</v>
      </c>
      <c r="L2598" s="12">
        <v>56</v>
      </c>
      <c r="M2598" s="12">
        <v>5</v>
      </c>
      <c r="N2598" s="12">
        <v>3</v>
      </c>
      <c r="O2598" s="12">
        <v>33</v>
      </c>
      <c r="P2598" s="12">
        <v>85</v>
      </c>
    </row>
    <row r="2599" spans="1:16" x14ac:dyDescent="0.2">
      <c r="A2599" s="12" t="s">
        <v>1733</v>
      </c>
      <c r="B2599" s="12">
        <v>2015</v>
      </c>
      <c r="C2599" s="12" t="s">
        <v>170</v>
      </c>
      <c r="D2599" s="12" t="s">
        <v>157</v>
      </c>
      <c r="E2599" s="12">
        <v>149</v>
      </c>
      <c r="F2599" s="12">
        <v>526</v>
      </c>
      <c r="G2599" s="12">
        <v>67</v>
      </c>
      <c r="H2599" s="12">
        <v>143</v>
      </c>
      <c r="I2599" s="12">
        <v>25</v>
      </c>
      <c r="J2599" s="12">
        <v>4</v>
      </c>
      <c r="K2599" s="12">
        <v>20</v>
      </c>
      <c r="L2599" s="12">
        <v>77</v>
      </c>
      <c r="M2599" s="12">
        <v>10</v>
      </c>
      <c r="N2599" s="12">
        <v>2</v>
      </c>
      <c r="O2599" s="12">
        <v>49</v>
      </c>
      <c r="P2599" s="12">
        <v>65</v>
      </c>
    </row>
    <row r="2600" spans="1:16" x14ac:dyDescent="0.2">
      <c r="A2600" s="12" t="s">
        <v>2066</v>
      </c>
      <c r="B2600" s="12">
        <v>2015</v>
      </c>
      <c r="C2600" s="12" t="s">
        <v>172</v>
      </c>
      <c r="D2600" s="12" t="s">
        <v>161</v>
      </c>
      <c r="E2600" s="12">
        <v>152</v>
      </c>
      <c r="F2600" s="12">
        <v>526</v>
      </c>
      <c r="G2600" s="12">
        <v>63</v>
      </c>
      <c r="H2600" s="12">
        <v>142</v>
      </c>
      <c r="I2600" s="12">
        <v>33</v>
      </c>
      <c r="J2600" s="12">
        <v>4</v>
      </c>
      <c r="K2600" s="12">
        <v>14</v>
      </c>
      <c r="L2600" s="12">
        <v>63</v>
      </c>
      <c r="M2600" s="12">
        <v>1</v>
      </c>
      <c r="N2600" s="12">
        <v>0</v>
      </c>
      <c r="O2600" s="12">
        <v>34</v>
      </c>
      <c r="P2600" s="12">
        <v>56</v>
      </c>
    </row>
    <row r="2601" spans="1:16" x14ac:dyDescent="0.2">
      <c r="A2601" s="12" t="s">
        <v>115</v>
      </c>
      <c r="B2601" s="12">
        <v>2015</v>
      </c>
      <c r="C2601" s="12" t="s">
        <v>164</v>
      </c>
      <c r="D2601" s="12" t="s">
        <v>157</v>
      </c>
      <c r="E2601" s="12">
        <v>146</v>
      </c>
      <c r="F2601" s="12">
        <v>528</v>
      </c>
      <c r="G2601" s="12">
        <v>94</v>
      </c>
      <c r="H2601" s="12">
        <v>146</v>
      </c>
      <c r="I2601" s="12">
        <v>31</v>
      </c>
      <c r="J2601" s="12">
        <v>0</v>
      </c>
      <c r="K2601" s="12">
        <v>39</v>
      </c>
      <c r="L2601" s="12">
        <v>111</v>
      </c>
      <c r="M2601" s="12">
        <v>3</v>
      </c>
      <c r="N2601" s="12">
        <v>2</v>
      </c>
      <c r="O2601" s="12">
        <v>77</v>
      </c>
      <c r="P2601" s="12">
        <v>98</v>
      </c>
    </row>
    <row r="2602" spans="1:16" x14ac:dyDescent="0.2">
      <c r="A2602" s="12" t="s">
        <v>1360</v>
      </c>
      <c r="B2602" s="12">
        <v>2015</v>
      </c>
      <c r="C2602" s="12" t="s">
        <v>168</v>
      </c>
      <c r="D2602" s="12" t="s">
        <v>157</v>
      </c>
      <c r="E2602" s="12">
        <v>146</v>
      </c>
      <c r="F2602" s="12">
        <v>528</v>
      </c>
      <c r="G2602" s="12">
        <v>73</v>
      </c>
      <c r="H2602" s="12">
        <v>144</v>
      </c>
      <c r="I2602" s="12">
        <v>37</v>
      </c>
      <c r="J2602" s="12">
        <v>0</v>
      </c>
      <c r="K2602" s="12">
        <v>37</v>
      </c>
      <c r="L2602" s="12">
        <v>108</v>
      </c>
      <c r="M2602" s="12">
        <v>0</v>
      </c>
      <c r="N2602" s="12">
        <v>1</v>
      </c>
      <c r="O2602" s="12">
        <v>77</v>
      </c>
      <c r="P2602" s="12">
        <v>95</v>
      </c>
    </row>
    <row r="2603" spans="1:16" x14ac:dyDescent="0.2">
      <c r="A2603" s="12" t="s">
        <v>2051</v>
      </c>
      <c r="B2603" s="12">
        <v>2015</v>
      </c>
      <c r="C2603" s="12" t="s">
        <v>160</v>
      </c>
      <c r="D2603" s="12" t="s">
        <v>161</v>
      </c>
      <c r="E2603" s="12">
        <v>152</v>
      </c>
      <c r="F2603" s="12">
        <v>528</v>
      </c>
      <c r="G2603" s="12">
        <v>55</v>
      </c>
      <c r="H2603" s="12">
        <v>126</v>
      </c>
      <c r="I2603" s="12">
        <v>23</v>
      </c>
      <c r="J2603" s="12">
        <v>5</v>
      </c>
      <c r="K2603" s="12">
        <v>6</v>
      </c>
      <c r="L2603" s="12">
        <v>52</v>
      </c>
      <c r="M2603" s="12">
        <v>12</v>
      </c>
      <c r="N2603" s="12">
        <v>10</v>
      </c>
      <c r="O2603" s="12">
        <v>56</v>
      </c>
      <c r="P2603" s="12">
        <v>120</v>
      </c>
    </row>
    <row r="2604" spans="1:16" x14ac:dyDescent="0.2">
      <c r="A2604" s="12" t="s">
        <v>1701</v>
      </c>
      <c r="B2604" s="12">
        <v>2015</v>
      </c>
      <c r="C2604" s="12" t="s">
        <v>176</v>
      </c>
      <c r="D2604" s="12" t="s">
        <v>157</v>
      </c>
      <c r="E2604" s="12">
        <v>137</v>
      </c>
      <c r="F2604" s="12">
        <v>529</v>
      </c>
      <c r="G2604" s="12">
        <v>68</v>
      </c>
      <c r="H2604" s="12">
        <v>164</v>
      </c>
      <c r="I2604" s="12">
        <v>45</v>
      </c>
      <c r="J2604" s="12">
        <v>0</v>
      </c>
      <c r="K2604" s="12">
        <v>15</v>
      </c>
      <c r="L2604" s="12">
        <v>84</v>
      </c>
      <c r="M2604" s="12">
        <v>15</v>
      </c>
      <c r="N2604" s="12">
        <v>1</v>
      </c>
      <c r="O2604" s="12">
        <v>60</v>
      </c>
      <c r="P2604" s="12">
        <v>51</v>
      </c>
    </row>
    <row r="2605" spans="1:16" x14ac:dyDescent="0.2">
      <c r="A2605" s="12" t="s">
        <v>1871</v>
      </c>
      <c r="B2605" s="12">
        <v>2015</v>
      </c>
      <c r="C2605" s="12" t="s">
        <v>178</v>
      </c>
      <c r="D2605" s="12" t="s">
        <v>157</v>
      </c>
      <c r="E2605" s="12">
        <v>142</v>
      </c>
      <c r="F2605" s="12">
        <v>531</v>
      </c>
      <c r="G2605" s="12">
        <v>52</v>
      </c>
      <c r="H2605" s="12">
        <v>138</v>
      </c>
      <c r="I2605" s="12">
        <v>25</v>
      </c>
      <c r="J2605" s="12">
        <v>0</v>
      </c>
      <c r="K2605" s="12">
        <v>21</v>
      </c>
      <c r="L2605" s="12">
        <v>70</v>
      </c>
      <c r="M2605" s="12">
        <v>1</v>
      </c>
      <c r="N2605" s="12">
        <v>0</v>
      </c>
      <c r="O2605" s="12">
        <v>13</v>
      </c>
      <c r="P2605" s="12">
        <v>82</v>
      </c>
    </row>
    <row r="2606" spans="1:16" x14ac:dyDescent="0.2">
      <c r="A2606" s="12" t="s">
        <v>1602</v>
      </c>
      <c r="B2606" s="12">
        <v>2015</v>
      </c>
      <c r="C2606" s="12" t="s">
        <v>183</v>
      </c>
      <c r="D2606" s="12" t="s">
        <v>161</v>
      </c>
      <c r="E2606" s="12">
        <v>139</v>
      </c>
      <c r="F2606" s="12">
        <v>535</v>
      </c>
      <c r="G2606" s="12">
        <v>75</v>
      </c>
      <c r="H2606" s="12">
        <v>168</v>
      </c>
      <c r="I2606" s="12">
        <v>25</v>
      </c>
      <c r="J2606" s="12">
        <v>1</v>
      </c>
      <c r="K2606" s="12">
        <v>9</v>
      </c>
      <c r="L2606" s="12">
        <v>56</v>
      </c>
      <c r="M2606" s="12">
        <v>2</v>
      </c>
      <c r="N2606" s="12">
        <v>2</v>
      </c>
      <c r="O2606" s="12">
        <v>45</v>
      </c>
      <c r="P2606" s="12">
        <v>70</v>
      </c>
    </row>
    <row r="2607" spans="1:16" x14ac:dyDescent="0.2">
      <c r="A2607" s="12" t="s">
        <v>1942</v>
      </c>
      <c r="B2607" s="12">
        <v>2015</v>
      </c>
      <c r="C2607" s="12" t="s">
        <v>160</v>
      </c>
      <c r="D2607" s="12" t="s">
        <v>161</v>
      </c>
      <c r="E2607" s="12">
        <v>147</v>
      </c>
      <c r="F2607" s="12">
        <v>535</v>
      </c>
      <c r="G2607" s="12">
        <v>60</v>
      </c>
      <c r="H2607" s="12">
        <v>142</v>
      </c>
      <c r="I2607" s="12">
        <v>23</v>
      </c>
      <c r="J2607" s="12">
        <v>2</v>
      </c>
      <c r="K2607" s="12">
        <v>4</v>
      </c>
      <c r="L2607" s="12">
        <v>44</v>
      </c>
      <c r="M2607" s="12">
        <v>5</v>
      </c>
      <c r="N2607" s="12">
        <v>3</v>
      </c>
      <c r="O2607" s="12">
        <v>39</v>
      </c>
      <c r="P2607" s="12">
        <v>48</v>
      </c>
    </row>
    <row r="2608" spans="1:16" x14ac:dyDescent="0.2">
      <c r="A2608" s="12" t="s">
        <v>1596</v>
      </c>
      <c r="B2608" s="12">
        <v>2015</v>
      </c>
      <c r="C2608" s="12" t="s">
        <v>170</v>
      </c>
      <c r="D2608" s="12" t="s">
        <v>157</v>
      </c>
      <c r="E2608" s="12">
        <v>151</v>
      </c>
      <c r="F2608" s="12">
        <v>538</v>
      </c>
      <c r="G2608" s="12">
        <v>63</v>
      </c>
      <c r="H2608" s="12">
        <v>135</v>
      </c>
      <c r="I2608" s="12">
        <v>28</v>
      </c>
      <c r="J2608" s="12">
        <v>1</v>
      </c>
      <c r="K2608" s="12">
        <v>15</v>
      </c>
      <c r="L2608" s="12">
        <v>65</v>
      </c>
      <c r="M2608" s="12">
        <v>0</v>
      </c>
      <c r="N2608" s="12">
        <v>0</v>
      </c>
      <c r="O2608" s="12">
        <v>52</v>
      </c>
      <c r="P2608" s="12">
        <v>101</v>
      </c>
    </row>
    <row r="2609" spans="1:16" x14ac:dyDescent="0.2">
      <c r="A2609" s="12" t="s">
        <v>1837</v>
      </c>
      <c r="B2609" s="12">
        <v>2015</v>
      </c>
      <c r="C2609" s="12" t="s">
        <v>167</v>
      </c>
      <c r="D2609" s="12" t="s">
        <v>157</v>
      </c>
      <c r="E2609" s="12">
        <v>153</v>
      </c>
      <c r="F2609" s="12">
        <v>540</v>
      </c>
      <c r="G2609" s="12">
        <v>69</v>
      </c>
      <c r="H2609" s="12">
        <v>152</v>
      </c>
      <c r="I2609" s="12">
        <v>33</v>
      </c>
      <c r="J2609" s="12">
        <v>2</v>
      </c>
      <c r="K2609" s="12">
        <v>17</v>
      </c>
      <c r="L2609" s="12">
        <v>68</v>
      </c>
      <c r="M2609" s="12">
        <v>9</v>
      </c>
      <c r="N2609" s="12">
        <v>4</v>
      </c>
      <c r="O2609" s="12">
        <v>55</v>
      </c>
      <c r="P2609" s="12">
        <v>111</v>
      </c>
    </row>
    <row r="2610" spans="1:16" x14ac:dyDescent="0.2">
      <c r="A2610" s="12" t="s">
        <v>1635</v>
      </c>
      <c r="B2610" s="12">
        <v>2015</v>
      </c>
      <c r="C2610" s="12" t="s">
        <v>172</v>
      </c>
      <c r="D2610" s="12" t="s">
        <v>161</v>
      </c>
      <c r="E2610" s="12">
        <v>150</v>
      </c>
      <c r="F2610" s="12">
        <v>542</v>
      </c>
      <c r="G2610" s="12">
        <v>85</v>
      </c>
      <c r="H2610" s="12">
        <v>136</v>
      </c>
      <c r="I2610" s="12">
        <v>26</v>
      </c>
      <c r="J2610" s="12">
        <v>3</v>
      </c>
      <c r="K2610" s="12">
        <v>26</v>
      </c>
      <c r="L2610" s="12">
        <v>81</v>
      </c>
      <c r="M2610" s="12">
        <v>19</v>
      </c>
      <c r="N2610" s="12">
        <v>5</v>
      </c>
      <c r="O2610" s="12">
        <v>68</v>
      </c>
      <c r="P2610" s="12">
        <v>159</v>
      </c>
    </row>
    <row r="2611" spans="1:16" x14ac:dyDescent="0.2">
      <c r="A2611" s="12" t="s">
        <v>112</v>
      </c>
      <c r="B2611" s="12">
        <v>2015</v>
      </c>
      <c r="C2611" s="12" t="s">
        <v>164</v>
      </c>
      <c r="D2611" s="12" t="s">
        <v>157</v>
      </c>
      <c r="E2611" s="12">
        <v>153</v>
      </c>
      <c r="F2611" s="12">
        <v>543</v>
      </c>
      <c r="G2611" s="12">
        <v>108</v>
      </c>
      <c r="H2611" s="12">
        <v>136</v>
      </c>
      <c r="I2611" s="12">
        <v>29</v>
      </c>
      <c r="J2611" s="12">
        <v>3</v>
      </c>
      <c r="K2611" s="12">
        <v>40</v>
      </c>
      <c r="L2611" s="12">
        <v>114</v>
      </c>
      <c r="M2611" s="12">
        <v>8</v>
      </c>
      <c r="N2611" s="12">
        <v>2</v>
      </c>
      <c r="O2611" s="12">
        <v>110</v>
      </c>
      <c r="P2611" s="12">
        <v>106</v>
      </c>
    </row>
    <row r="2612" spans="1:16" x14ac:dyDescent="0.2">
      <c r="A2612" s="12" t="s">
        <v>1743</v>
      </c>
      <c r="B2612" s="12">
        <v>2015</v>
      </c>
      <c r="C2612" s="12" t="s">
        <v>174</v>
      </c>
      <c r="D2612" s="12" t="s">
        <v>161</v>
      </c>
      <c r="E2612" s="12">
        <v>151</v>
      </c>
      <c r="F2612" s="12">
        <v>543</v>
      </c>
      <c r="G2612" s="12">
        <v>69</v>
      </c>
      <c r="H2612" s="12">
        <v>146</v>
      </c>
      <c r="I2612" s="12">
        <v>32</v>
      </c>
      <c r="J2612" s="12">
        <v>3</v>
      </c>
      <c r="K2612" s="12">
        <v>16</v>
      </c>
      <c r="L2612" s="12">
        <v>71</v>
      </c>
      <c r="M2612" s="12">
        <v>4</v>
      </c>
      <c r="N2612" s="12">
        <v>1</v>
      </c>
      <c r="O2612" s="12">
        <v>44</v>
      </c>
      <c r="P2612" s="12">
        <v>110</v>
      </c>
    </row>
    <row r="2613" spans="1:16" x14ac:dyDescent="0.2">
      <c r="A2613" s="12" t="s">
        <v>1636</v>
      </c>
      <c r="B2613" s="12">
        <v>2015</v>
      </c>
      <c r="C2613" s="12" t="s">
        <v>179</v>
      </c>
      <c r="D2613" s="12" t="s">
        <v>161</v>
      </c>
      <c r="E2613" s="12">
        <v>158</v>
      </c>
      <c r="F2613" s="12">
        <v>545</v>
      </c>
      <c r="G2613" s="12">
        <v>95</v>
      </c>
      <c r="H2613" s="12">
        <v>171</v>
      </c>
      <c r="I2613" s="12">
        <v>33</v>
      </c>
      <c r="J2613" s="12">
        <v>2</v>
      </c>
      <c r="K2613" s="12">
        <v>29</v>
      </c>
      <c r="L2613" s="12">
        <v>80</v>
      </c>
      <c r="M2613" s="12">
        <v>11</v>
      </c>
      <c r="N2613" s="12">
        <v>3</v>
      </c>
      <c r="O2613" s="12">
        <v>143</v>
      </c>
      <c r="P2613" s="12">
        <v>135</v>
      </c>
    </row>
    <row r="2614" spans="1:16" x14ac:dyDescent="0.2">
      <c r="A2614" s="12" t="s">
        <v>1559</v>
      </c>
      <c r="B2614" s="12">
        <v>2015</v>
      </c>
      <c r="C2614" s="12" t="s">
        <v>165</v>
      </c>
      <c r="D2614" s="12" t="s">
        <v>157</v>
      </c>
      <c r="E2614" s="12">
        <v>137</v>
      </c>
      <c r="F2614" s="12">
        <v>546</v>
      </c>
      <c r="G2614" s="12">
        <v>74</v>
      </c>
      <c r="H2614" s="12">
        <v>147</v>
      </c>
      <c r="I2614" s="12">
        <v>25</v>
      </c>
      <c r="J2614" s="12">
        <v>3</v>
      </c>
      <c r="K2614" s="12">
        <v>27</v>
      </c>
      <c r="L2614" s="12">
        <v>82</v>
      </c>
      <c r="M2614" s="12">
        <v>3</v>
      </c>
      <c r="N2614" s="12">
        <v>1</v>
      </c>
      <c r="O2614" s="12">
        <v>24</v>
      </c>
      <c r="P2614" s="12">
        <v>102</v>
      </c>
    </row>
    <row r="2615" spans="1:16" x14ac:dyDescent="0.2">
      <c r="A2615" s="12" t="s">
        <v>1759</v>
      </c>
      <c r="B2615" s="12">
        <v>2015</v>
      </c>
      <c r="C2615" s="12" t="s">
        <v>162</v>
      </c>
      <c r="D2615" s="12" t="s">
        <v>161</v>
      </c>
      <c r="E2615" s="12">
        <v>151</v>
      </c>
      <c r="F2615" s="12">
        <v>547</v>
      </c>
      <c r="G2615" s="12">
        <v>52</v>
      </c>
      <c r="H2615" s="12">
        <v>145</v>
      </c>
      <c r="I2615" s="12">
        <v>23</v>
      </c>
      <c r="J2615" s="12">
        <v>2</v>
      </c>
      <c r="K2615" s="12">
        <v>11</v>
      </c>
      <c r="L2615" s="12">
        <v>69</v>
      </c>
      <c r="M2615" s="12">
        <v>5</v>
      </c>
      <c r="N2615" s="12">
        <v>5</v>
      </c>
      <c r="O2615" s="12">
        <v>21</v>
      </c>
      <c r="P2615" s="12">
        <v>91</v>
      </c>
    </row>
    <row r="2616" spans="1:16" x14ac:dyDescent="0.2">
      <c r="A2616" s="12" t="s">
        <v>1774</v>
      </c>
      <c r="B2616" s="12">
        <v>2015</v>
      </c>
      <c r="C2616" s="12" t="s">
        <v>180</v>
      </c>
      <c r="D2616" s="12" t="s">
        <v>161</v>
      </c>
      <c r="E2616" s="12">
        <v>154</v>
      </c>
      <c r="F2616" s="12">
        <v>547</v>
      </c>
      <c r="G2616" s="12">
        <v>79</v>
      </c>
      <c r="H2616" s="12">
        <v>160</v>
      </c>
      <c r="I2616" s="12">
        <v>33</v>
      </c>
      <c r="J2616" s="12">
        <v>4</v>
      </c>
      <c r="K2616" s="12">
        <v>13</v>
      </c>
      <c r="L2616" s="12">
        <v>60</v>
      </c>
      <c r="M2616" s="12">
        <v>23</v>
      </c>
      <c r="N2616" s="12">
        <v>3</v>
      </c>
      <c r="O2616" s="12">
        <v>56</v>
      </c>
      <c r="P2616" s="12">
        <v>90</v>
      </c>
    </row>
    <row r="2617" spans="1:16" x14ac:dyDescent="0.2">
      <c r="A2617" s="12" t="s">
        <v>1960</v>
      </c>
      <c r="B2617" s="12">
        <v>2015</v>
      </c>
      <c r="C2617" s="12" t="s">
        <v>182</v>
      </c>
      <c r="D2617" s="12" t="s">
        <v>157</v>
      </c>
      <c r="E2617" s="12">
        <v>154</v>
      </c>
      <c r="F2617" s="12">
        <v>549</v>
      </c>
      <c r="G2617" s="12">
        <v>42</v>
      </c>
      <c r="H2617" s="12">
        <v>140</v>
      </c>
      <c r="I2617" s="12">
        <v>33</v>
      </c>
      <c r="J2617" s="12">
        <v>6</v>
      </c>
      <c r="K2617" s="12">
        <v>15</v>
      </c>
      <c r="L2617" s="12">
        <v>73</v>
      </c>
      <c r="M2617" s="12">
        <v>0</v>
      </c>
      <c r="N2617" s="12">
        <v>3</v>
      </c>
      <c r="O2617" s="12">
        <v>39</v>
      </c>
      <c r="P2617" s="12">
        <v>152</v>
      </c>
    </row>
    <row r="2618" spans="1:16" x14ac:dyDescent="0.2">
      <c r="A2618" s="12" t="s">
        <v>1863</v>
      </c>
      <c r="B2618" s="12">
        <v>2015</v>
      </c>
      <c r="C2618" s="12" t="s">
        <v>178</v>
      </c>
      <c r="D2618" s="12" t="s">
        <v>157</v>
      </c>
      <c r="E2618" s="12">
        <v>147</v>
      </c>
      <c r="F2618" s="12">
        <v>549</v>
      </c>
      <c r="G2618" s="12">
        <v>73</v>
      </c>
      <c r="H2618" s="12">
        <v>156</v>
      </c>
      <c r="I2618" s="12">
        <v>34</v>
      </c>
      <c r="J2618" s="12">
        <v>1</v>
      </c>
      <c r="K2618" s="12">
        <v>22</v>
      </c>
      <c r="L2618" s="12">
        <v>82</v>
      </c>
      <c r="M2618" s="12">
        <v>1</v>
      </c>
      <c r="N2618" s="12">
        <v>2</v>
      </c>
      <c r="O2618" s="12">
        <v>43</v>
      </c>
      <c r="P2618" s="12">
        <v>76</v>
      </c>
    </row>
    <row r="2619" spans="1:16" x14ac:dyDescent="0.2">
      <c r="A2619" s="12" t="s">
        <v>1798</v>
      </c>
      <c r="B2619" s="12">
        <v>2015</v>
      </c>
      <c r="C2619" s="12" t="s">
        <v>176</v>
      </c>
      <c r="D2619" s="12" t="s">
        <v>157</v>
      </c>
      <c r="E2619" s="12">
        <v>154</v>
      </c>
      <c r="F2619" s="12">
        <v>550</v>
      </c>
      <c r="G2619" s="12">
        <v>72</v>
     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 </c>
      <c r="M2619" s="12">
        <v>11</v>
      </c>
      <c r="N2619" s="12">
        <v>3</v>
      </c>
      <c r="O2619" s="12">
        <v>108</v>
      </c>
      <c r="P2619" s="12">
        <v>122</v>
      </c>
    </row>
    <row r="2620" spans="1:16" x14ac:dyDescent="0.2">
      <c r="A2620" s="12" t="s">
        <v>1756</v>
      </c>
      <c r="B2620" s="12">
        <v>2015</v>
      </c>
      <c r="C2620" s="12" t="s">
        <v>178</v>
      </c>
      <c r="D2620" s="12" t="s">
        <v>157</v>
      </c>
      <c r="E2620" s="12">
        <v>140</v>
      </c>
      <c r="F2620" s="12">
        <v>551</v>
      </c>
      <c r="G2620" s="12">
        <v>101</v>
      </c>
      <c r="H2620" s="12">
        <v>169</v>
      </c>
      <c r="I2620" s="12">
        <v>34</v>
      </c>
      <c r="J2620" s="12">
        <v>6</v>
      </c>
      <c r="K2620" s="12">
        <v>16</v>
      </c>
      <c r="L2620" s="12">
        <v>72</v>
      </c>
      <c r="M2620" s="12">
        <v>28</v>
      </c>
      <c r="N2620" s="12">
        <v>6</v>
      </c>
      <c r="O2620" s="12">
        <v>37</v>
      </c>
      <c r="P2620" s="12">
        <v>98</v>
      </c>
    </row>
    <row r="2621" spans="1:16" x14ac:dyDescent="0.2">
      <c r="A2621" s="12" t="s">
        <v>1904</v>
      </c>
      <c r="B2621" s="12">
        <v>2015</v>
      </c>
      <c r="C2621" s="12" t="s">
        <v>156</v>
      </c>
      <c r="D2621" s="12" t="s">
        <v>157</v>
      </c>
      <c r="E2621" s="12">
        <v>148</v>
      </c>
      <c r="F2621" s="12">
        <v>553</v>
      </c>
      <c r="G2621" s="12">
        <v>66</v>
      </c>
      <c r="H2621" s="12">
        <v>142</v>
      </c>
      <c r="I2621" s="12">
        <v>17</v>
      </c>
      <c r="J2621" s="12">
        <v>2</v>
      </c>
      <c r="K2621" s="12">
        <v>13</v>
      </c>
      <c r="L2621" s="12">
        <v>59</v>
      </c>
      <c r="M2621" s="12">
        <v>7</v>
      </c>
      <c r="N2621" s="12">
        <v>7</v>
      </c>
      <c r="O2621" s="12">
        <v>36</v>
      </c>
      <c r="P2621" s="12">
        <v>141</v>
      </c>
    </row>
    <row r="2622" spans="1:16" x14ac:dyDescent="0.2">
      <c r="A2622" s="12" t="s">
        <v>114</v>
      </c>
      <c r="B2622" s="12">
        <v>2015</v>
      </c>
      <c r="C2622" s="12" t="s">
        <v>188</v>
      </c>
      <c r="D2622" s="12" t="s">
        <v>161</v>
      </c>
      <c r="E2622" s="12">
        <v>153</v>
      </c>
      <c r="F2622" s="12">
        <v>554</v>
      </c>
      <c r="G2622" s="12">
        <v>87</v>
      </c>
      <c r="H2622" s="12">
        <v>150</v>
      </c>
      <c r="I2622" s="12">
        <v>25</v>
      </c>
      <c r="J2622" s="12">
        <v>2</v>
      </c>
      <c r="K2622" s="12">
        <v>40</v>
      </c>
      <c r="L2622" s="12">
        <v>97</v>
      </c>
      <c r="M2622" s="12">
        <v>2</v>
      </c>
      <c r="N2622" s="12">
        <v>0</v>
      </c>
      <c r="O2622" s="12">
        <v>46</v>
      </c>
      <c r="P2622" s="12">
        <v>133</v>
      </c>
    </row>
    <row r="2623" spans="1:16" x14ac:dyDescent="0.2">
      <c r="A2623" s="12" t="s">
        <v>1510</v>
      </c>
      <c r="B2623" s="12">
        <v>2015</v>
      </c>
      <c r="C2623" s="12" t="s">
        <v>184</v>
      </c>
      <c r="D2623" s="12" t="s">
        <v>157</v>
      </c>
      <c r="E2623" s="12">
        <v>149</v>
      </c>
      <c r="F2623" s="12">
        <v>555</v>
      </c>
      <c r="G2623" s="12">
        <v>94</v>
      </c>
      <c r="H2623" s="12">
        <v>153</v>
      </c>
      <c r="I2623" s="12">
        <v>32</v>
      </c>
      <c r="J2623" s="12">
        <v>3</v>
      </c>
      <c r="K2623" s="12">
        <v>22</v>
      </c>
      <c r="L2623" s="12">
        <v>82</v>
      </c>
      <c r="M2623" s="12">
        <v>4</v>
      </c>
      <c r="N2623" s="12">
        <v>2</v>
      </c>
      <c r="O2623" s="12">
        <v>76</v>
      </c>
      <c r="P2623" s="12">
        <v>147</v>
      </c>
    </row>
    <row r="2624" spans="1:16" x14ac:dyDescent="0.2">
      <c r="A2624" s="12" t="s">
        <v>2009</v>
      </c>
      <c r="B2624" s="12">
        <v>2015</v>
      </c>
      <c r="C2624" s="12" t="s">
        <v>170</v>
      </c>
      <c r="D2624" s="12" t="s">
        <v>157</v>
      </c>
      <c r="E2624" s="12">
        <v>155</v>
      </c>
      <c r="F2624" s="12">
        <v>556</v>
      </c>
      <c r="G2624" s="12">
        <v>65</v>
      </c>
      <c r="H2624" s="12">
        <v>143</v>
      </c>
      <c r="I2624" s="12">
        <v>23</v>
      </c>
      <c r="J2624" s="12">
        <v>7</v>
      </c>
      <c r="K2624" s="12">
        <v>15</v>
      </c>
      <c r="L2624" s="12">
        <v>45</v>
      </c>
      <c r="M2624" s="12">
        <v>11</v>
      </c>
      <c r="N2624" s="12">
        <v>5</v>
      </c>
      <c r="O2624" s="12">
        <v>42</v>
      </c>
      <c r="P2624" s="12">
        <v>132</v>
      </c>
    </row>
    <row r="2625" spans="1:16" x14ac:dyDescent="0.2">
      <c r="A2625" s="12" t="s">
        <v>1730</v>
      </c>
      <c r="B2625" s="12">
        <v>2015</v>
      </c>
      <c r="C2625" s="12" t="s">
        <v>185</v>
      </c>
      <c r="D2625" s="12" t="s">
        <v>161</v>
      </c>
      <c r="E2625" s="12">
        <v>150</v>
      </c>
      <c r="F2625" s="12">
        <v>557</v>
      </c>
      <c r="G2625" s="12">
        <v>74</v>
      </c>
      <c r="H2625" s="12">
        <v>177</v>
      </c>
      <c r="I2625" s="12">
        <v>28</v>
      </c>
      <c r="J2625" s="12">
        <v>0</v>
      </c>
      <c r="K2625" s="12">
        <v>19</v>
      </c>
      <c r="L2625" s="12">
        <v>95</v>
      </c>
      <c r="M2625" s="12">
        <v>2</v>
      </c>
      <c r="N2625" s="12">
        <v>0</v>
      </c>
      <c r="O2625" s="12">
        <v>56</v>
      </c>
      <c r="P2625" s="12">
        <v>52</v>
      </c>
    </row>
    <row r="2626" spans="1:16" x14ac:dyDescent="0.2">
      <c r="A2626" s="12" t="s">
        <v>2012</v>
      </c>
      <c r="B2626" s="12">
        <v>2015</v>
      </c>
      <c r="C2626" s="12" t="s">
        <v>180</v>
      </c>
      <c r="D2626" s="12" t="s">
        <v>161</v>
      </c>
      <c r="E2626" s="12">
        <v>150</v>
      </c>
      <c r="F2626" s="12">
        <v>557</v>
      </c>
      <c r="G2626" s="12">
        <v>71</v>
      </c>
      <c r="H2626" s="12">
        <v>146</v>
      </c>
      <c r="I2626" s="12">
        <v>28</v>
      </c>
      <c r="J2626" s="12">
        <v>4</v>
      </c>
      <c r="K2626" s="12">
        <v>11</v>
      </c>
      <c r="L2626" s="12">
        <v>61</v>
      </c>
      <c r="M2626" s="12">
        <v>15</v>
      </c>
      <c r="N2626" s="12">
        <v>8</v>
      </c>
      <c r="O2626" s="12">
        <v>36</v>
      </c>
      <c r="P2626" s="12">
        <v>95</v>
      </c>
    </row>
    <row r="2627" spans="1:16" x14ac:dyDescent="0.2">
      <c r="A2627" s="12" t="s">
        <v>2079</v>
      </c>
      <c r="B2627" s="12">
        <v>2015</v>
      </c>
      <c r="C2627" s="12" t="s">
        <v>162</v>
      </c>
      <c r="D2627" s="12" t="s">
        <v>161</v>
      </c>
      <c r="E2627" s="12">
        <v>151</v>
      </c>
      <c r="F2627" s="12">
        <v>559</v>
      </c>
      <c r="G2627" s="12">
        <v>87</v>
      </c>
      <c r="H2627" s="12">
        <v>154</v>
      </c>
      <c r="I2627" s="12">
        <v>31</v>
      </c>
      <c r="J2627" s="12">
        <v>5</v>
      </c>
      <c r="K2627" s="12">
        <v>26</v>
      </c>
      <c r="L2627" s="12">
        <v>99</v>
      </c>
      <c r="M2627" s="12">
        <v>13</v>
      </c>
      <c r="N2627" s="12">
        <v>4</v>
      </c>
      <c r="O2627" s="12">
        <v>77</v>
      </c>
      <c r="P2627" s="12">
        <v>199</v>
      </c>
    </row>
    <row r="2628" spans="1:16" x14ac:dyDescent="0.2">
      <c r="A2628" s="12" t="s">
        <v>1903</v>
      </c>
      <c r="B2628" s="12">
        <v>2015</v>
      </c>
      <c r="C2628" s="12" t="s">
        <v>186</v>
      </c>
      <c r="D2628" s="12" t="s">
        <v>161</v>
      </c>
      <c r="E2628" s="12">
        <v>151</v>
      </c>
      <c r="F2628" s="12">
        <v>559</v>
      </c>
      <c r="G2628" s="12">
        <v>63</v>
      </c>
      <c r="H2628" s="12">
        <v>147</v>
      </c>
      <c r="I2628" s="12">
        <v>14</v>
      </c>
      <c r="J2628" s="12">
        <v>5</v>
      </c>
      <c r="K2628" s="12">
        <v>7</v>
      </c>
      <c r="L2628" s="12">
        <v>50</v>
      </c>
      <c r="M2628" s="12">
        <v>10</v>
      </c>
      <c r="N2628" s="12">
        <v>1</v>
      </c>
      <c r="O2628" s="12">
        <v>30</v>
      </c>
      <c r="P2628" s="12">
        <v>103</v>
      </c>
    </row>
    <row r="2629" spans="1:16" x14ac:dyDescent="0.2">
      <c r="A2629" s="12" t="s">
        <v>1940</v>
      </c>
      <c r="B2629" s="12">
        <v>2015</v>
      </c>
      <c r="C2629" s="12" t="s">
        <v>166</v>
      </c>
      <c r="D2629" s="12" t="s">
        <v>161</v>
      </c>
      <c r="E2629" s="12">
        <v>142</v>
      </c>
      <c r="F2629" s="12">
        <v>560</v>
      </c>
      <c r="G2629" s="12">
        <v>57</v>
      </c>
      <c r="H2629" s="12">
        <v>144</v>
      </c>
      <c r="I2629" s="12">
        <v>16</v>
      </c>
      <c r="J2629" s="12">
        <v>5</v>
      </c>
      <c r="K2629" s="12">
        <v>6</v>
      </c>
      <c r="L2629" s="12">
        <v>50</v>
      </c>
      <c r="M2629" s="12">
        <v>25</v>
      </c>
      <c r="N2629" s="12">
        <v>6</v>
      </c>
      <c r="O2629" s="12">
        <v>13</v>
      </c>
      <c r="P2629" s="12">
        <v>93</v>
      </c>
    </row>
    <row r="2630" spans="1:16" x14ac:dyDescent="0.2">
      <c r="A2630" s="12" t="s">
        <v>1851</v>
      </c>
      <c r="B2630" s="12">
        <v>2015</v>
      </c>
      <c r="C2630" s="12" t="s">
        <v>170</v>
      </c>
      <c r="D2630" s="12" t="s">
        <v>157</v>
      </c>
      <c r="E2630" s="12">
        <v>149</v>
      </c>
      <c r="F2630" s="12">
        <v>562</v>
      </c>
      <c r="G2630" s="12">
        <v>64</v>
      </c>
      <c r="H2630" s="12">
        <v>146</v>
      </c>
      <c r="I2630" s="12">
        <v>29</v>
      </c>
      <c r="J2630" s="12">
        <v>3</v>
      </c>
      <c r="K2630" s="12">
        <v>16</v>
      </c>
      <c r="L2630" s="12">
        <v>60</v>
      </c>
      <c r="M2630" s="12">
        <v>5</v>
      </c>
      <c r="N2630" s="12">
        <v>2</v>
      </c>
      <c r="O2630" s="12">
        <v>28</v>
      </c>
      <c r="P2630" s="12">
        <v>144</v>
      </c>
    </row>
    <row r="2631" spans="1:16" x14ac:dyDescent="0.2">
      <c r="A2631" s="12" t="s">
        <v>1852</v>
      </c>
      <c r="B2631" s="12">
        <v>2015</v>
      </c>
      <c r="C2631" s="12" t="s">
        <v>188</v>
      </c>
      <c r="D2631" s="12" t="s">
        <v>161</v>
      </c>
      <c r="E2631" s="12">
        <v>150</v>
      </c>
      <c r="F2631" s="12">
        <v>564</v>
      </c>
      <c r="G2631" s="12">
        <v>85</v>
      </c>
      <c r="H2631" s="12">
        <v>170</v>
      </c>
      <c r="I2631" s="12">
        <v>21</v>
      </c>
      <c r="J2631" s="12">
        <v>5</v>
      </c>
      <c r="K2631" s="12">
        <v>6</v>
      </c>
      <c r="L2631" s="12">
        <v>61</v>
      </c>
      <c r="M2631" s="12">
        <v>23</v>
      </c>
      <c r="N2631" s="12">
        <v>3</v>
      </c>
      <c r="O2631" s="12">
        <v>50</v>
      </c>
      <c r="P2631" s="12">
        <v>107</v>
      </c>
    </row>
    <row r="2632" spans="1:16" x14ac:dyDescent="0.2">
      <c r="A2632" s="12" t="s">
        <v>1848</v>
      </c>
      <c r="B2632" s="12">
        <v>2015</v>
      </c>
      <c r="C2632" s="12" t="s">
        <v>176</v>
      </c>
      <c r="D2632" s="12" t="s">
        <v>157</v>
      </c>
      <c r="E2632" s="12">
        <v>141</v>
      </c>
      <c r="F2632" s="12">
        <v>565</v>
      </c>
      <c r="G2632" s="12">
        <v>86</v>
      </c>
      <c r="H2632" s="12">
        <v>171</v>
      </c>
      <c r="I2632" s="12">
        <v>43</v>
      </c>
      <c r="J2632" s="12">
        <v>7</v>
      </c>
      <c r="K2632" s="12">
        <v>9</v>
      </c>
      <c r="L2632" s="12">
        <v>52</v>
      </c>
      <c r="M2632" s="12">
        <v>12</v>
      </c>
      <c r="N2632" s="12">
        <v>8</v>
      </c>
      <c r="O2632" s="12">
        <v>57</v>
      </c>
      <c r="P2632" s="12">
        <v>107</v>
      </c>
    </row>
    <row r="2633" spans="1:16" x14ac:dyDescent="0.2">
      <c r="A2633" s="12" t="s">
        <v>1972</v>
      </c>
      <c r="B2633" s="12">
        <v>2015</v>
      </c>
      <c r="C2633" s="12" t="s">
        <v>158</v>
      </c>
      <c r="D2633" s="12" t="s">
        <v>157</v>
      </c>
      <c r="E2633" s="12">
        <v>153</v>
      </c>
      <c r="F2633" s="12">
        <v>566</v>
      </c>
      <c r="G2633" s="12">
        <v>66</v>
      </c>
      <c r="H2633" s="12">
        <v>139</v>
      </c>
      <c r="I2633" s="12">
        <v>20</v>
      </c>
      <c r="J2633" s="12">
        <v>11</v>
      </c>
      <c r="K2633" s="12">
        <v>27</v>
      </c>
      <c r="L2633" s="12">
        <v>88</v>
      </c>
      <c r="M2633" s="12">
        <v>0</v>
      </c>
      <c r="N2633" s="12">
        <v>1</v>
      </c>
      <c r="O2633" s="12">
        <v>30</v>
      </c>
      <c r="P2633" s="12">
        <v>119</v>
      </c>
    </row>
    <row r="2634" spans="1:16" x14ac:dyDescent="0.2">
      <c r="A2634" s="12" t="s">
        <v>1725</v>
      </c>
      <c r="B2634" s="12">
        <v>2015</v>
      </c>
      <c r="C2634" s="12" t="s">
        <v>174</v>
      </c>
      <c r="D2634" s="12" t="s">
        <v>161</v>
      </c>
      <c r="E2634" s="12">
        <v>157</v>
      </c>
      <c r="F2634" s="12">
        <v>566</v>
      </c>
      <c r="G2634" s="12">
        <v>91</v>
      </c>
      <c r="H2634" s="12">
        <v>165</v>
      </c>
      <c r="I2634" s="12">
        <v>36</v>
      </c>
      <c r="J2634" s="12">
        <v>3</v>
      </c>
      <c r="K2634" s="12">
        <v>23</v>
      </c>
      <c r="L2634" s="12">
        <v>96</v>
      </c>
      <c r="M2634" s="12">
        <v>11</v>
      </c>
      <c r="N2634" s="12">
        <v>5</v>
      </c>
      <c r="O2634" s="12">
        <v>98</v>
      </c>
      <c r="P2634" s="12">
        <v>133</v>
      </c>
    </row>
    <row r="2635" spans="1:16" x14ac:dyDescent="0.2">
      <c r="A2635" s="12" t="s">
        <v>1300</v>
      </c>
      <c r="B2635" s="12">
        <v>2015</v>
      </c>
      <c r="C2635" s="12" t="s">
        <v>184</v>
      </c>
      <c r="D2635" s="12" t="s">
        <v>157</v>
      </c>
      <c r="E2635" s="12">
        <v>143</v>
      </c>
      <c r="F2635" s="12">
        <v>567</v>
      </c>
      <c r="G2635" s="12">
        <v>83</v>
      </c>
      <c r="H2635" s="12">
        <v>163</v>
      </c>
      <c r="I2635" s="12">
        <v>32</v>
      </c>
      <c r="J2635" s="12">
        <v>4</v>
      </c>
      <c r="K2635" s="12">
        <v>18</v>
      </c>
      <c r="L2635" s="12">
        <v>83</v>
      </c>
      <c r="M2635" s="12">
        <v>1</v>
      </c>
      <c r="N2635" s="12">
        <v>0</v>
      </c>
      <c r="O2635" s="12">
        <v>41</v>
      </c>
      <c r="P2635" s="12">
        <v>65</v>
      </c>
    </row>
    <row r="2636" spans="1:16" x14ac:dyDescent="0.2">
      <c r="A2636" s="12" t="s">
        <v>1840</v>
      </c>
      <c r="B2636" s="12">
        <v>2015</v>
      </c>
      <c r="C2636" s="12" t="s">
        <v>169</v>
      </c>
      <c r="D2636" s="12" t="s">
        <v>161</v>
      </c>
      <c r="E2636" s="12">
        <v>159</v>
      </c>
      <c r="F2636" s="12">
        <v>567</v>
      </c>
      <c r="G2636" s="12">
        <v>103</v>
      </c>
      <c r="H2636" s="12">
        <v>182</v>
      </c>
      <c r="I2636" s="12">
        <v>38</v>
      </c>
      <c r="J2636" s="12">
        <v>2</v>
      </c>
      <c r="K2636" s="12">
        <v>33</v>
      </c>
      <c r="L2636" s="12">
        <v>110</v>
      </c>
      <c r="M2636" s="12">
        <v>21</v>
      </c>
      <c r="N2636" s="12">
        <v>5</v>
      </c>
      <c r="O2636" s="12">
        <v>118</v>
      </c>
      <c r="P2636" s="12">
        <v>151</v>
      </c>
    </row>
    <row r="2637" spans="1:16" x14ac:dyDescent="0.2">
      <c r="A2637" s="12" t="s">
        <v>1573</v>
      </c>
      <c r="B2637" s="12">
        <v>2015</v>
      </c>
      <c r="C2637" s="12" t="s">
        <v>178</v>
      </c>
      <c r="D2637" s="12" t="s">
        <v>157</v>
      </c>
      <c r="E2637" s="12">
        <v>158</v>
      </c>
      <c r="F2637" s="12">
        <v>569</v>
      </c>
      <c r="G2637" s="12">
        <v>81</v>
      </c>
      <c r="H2637" s="12">
        <v>165</v>
      </c>
      <c r="I2637" s="12">
        <v>41</v>
      </c>
      <c r="J2637" s="12">
        <v>2</v>
      </c>
      <c r="K2637" s="12">
        <v>22</v>
      </c>
      <c r="L2637" s="12">
        <v>106</v>
      </c>
      <c r="M2637" s="12">
        <v>0</v>
      </c>
      <c r="N2637" s="12">
        <v>0</v>
      </c>
      <c r="O2637" s="12">
        <v>58</v>
      </c>
      <c r="P2637" s="12">
        <v>103</v>
      </c>
    </row>
    <row r="2638" spans="1:16" x14ac:dyDescent="0.2">
      <c r="A2638" s="12" t="s">
        <v>1658</v>
      </c>
      <c r="B2638" s="12">
        <v>2015</v>
      </c>
      <c r="C2638" s="12" t="s">
        <v>171</v>
      </c>
      <c r="D2638" s="12" t="s">
        <v>157</v>
      </c>
      <c r="E2638" s="12">
        <v>151</v>
      </c>
      <c r="F2638" s="12">
        <v>571</v>
      </c>
      <c r="G2638" s="12">
        <v>94</v>
      </c>
      <c r="H2638" s="12">
        <v>148</v>
      </c>
      <c r="I2638" s="12">
        <v>26</v>
      </c>
      <c r="J2638" s="12">
        <v>3</v>
      </c>
      <c r="K2638" s="12">
        <v>16</v>
      </c>
      <c r="L2638" s="12">
        <v>66</v>
      </c>
      <c r="M2638" s="12">
        <v>20</v>
      </c>
      <c r="N2638" s="12">
        <v>5</v>
      </c>
      <c r="O2638" s="12">
        <v>68</v>
      </c>
      <c r="P2638" s="12">
        <v>135</v>
      </c>
    </row>
    <row r="2639" spans="1:16" x14ac:dyDescent="0.2">
      <c r="A2639" s="12" t="s">
        <v>1469</v>
      </c>
      <c r="B2639" s="12">
        <v>2015</v>
      </c>
      <c r="C2639" s="12" t="s">
        <v>177</v>
      </c>
      <c r="D2639" s="12" t="s">
        <v>161</v>
      </c>
      <c r="E2639" s="12">
        <v>156</v>
      </c>
      <c r="F2639" s="12">
        <v>571</v>
      </c>
      <c r="G2639" s="12">
        <v>76</v>
      </c>
      <c r="H2639" s="12">
        <v>157</v>
      </c>
      <c r="I2639" s="12">
        <v>33</v>
      </c>
      <c r="J2639" s="12">
        <v>0</v>
      </c>
      <c r="K2639" s="12">
        <v>28</v>
      </c>
      <c r="L2639" s="12">
        <v>90</v>
      </c>
      <c r="M2639" s="12">
        <v>0</v>
      </c>
      <c r="N2639" s="12">
        <v>1</v>
      </c>
      <c r="O2639" s="12">
        <v>62</v>
      </c>
      <c r="P2639" s="12">
        <v>107</v>
      </c>
    </row>
    <row r="2640" spans="1:16" x14ac:dyDescent="0.2">
      <c r="A2640" s="12" t="s">
        <v>106</v>
      </c>
      <c r="B2640" s="12">
        <v>2015</v>
      </c>
      <c r="C2640" s="12" t="s">
        <v>165</v>
      </c>
      <c r="D2640" s="12" t="s">
        <v>157</v>
      </c>
      <c r="E2640" s="12">
        <v>160</v>
      </c>
      <c r="F2640" s="12">
        <v>573</v>
      </c>
      <c r="G2640" s="12">
        <v>100</v>
      </c>
      <c r="H2640" s="12">
        <v>150</v>
      </c>
      <c r="I2640" s="12">
        <v>31</v>
      </c>
      <c r="J2640" s="12">
        <v>0</v>
      </c>
      <c r="K2640" s="12">
        <v>47</v>
      </c>
      <c r="L2640" s="12">
        <v>117</v>
      </c>
      <c r="M2640" s="12">
        <v>2</v>
      </c>
      <c r="N2640" s="12">
        <v>3</v>
      </c>
      <c r="O2640" s="12">
        <v>84</v>
      </c>
      <c r="P2640" s="12">
        <v>208</v>
      </c>
    </row>
    <row r="2641" spans="1:16" x14ac:dyDescent="0.2">
      <c r="A2641" s="12" t="s">
        <v>2030</v>
      </c>
      <c r="B2641" s="12">
        <v>2015</v>
      </c>
      <c r="C2641" s="12" t="s">
        <v>185</v>
      </c>
      <c r="D2641" s="12" t="s">
        <v>161</v>
      </c>
      <c r="E2641" s="12">
        <v>149</v>
      </c>
      <c r="F2641" s="12">
        <v>573</v>
      </c>
      <c r="G2641" s="12">
        <v>77</v>
      </c>
      <c r="H2641" s="12">
        <v>169</v>
      </c>
      <c r="I2641" s="12">
        <v>28</v>
      </c>
      <c r="J2641" s="12">
        <v>6</v>
      </c>
      <c r="K2641" s="12">
        <v>12</v>
      </c>
      <c r="L2641" s="12">
        <v>77</v>
      </c>
      <c r="M2641" s="12">
        <v>12</v>
      </c>
      <c r="N2641" s="12">
        <v>0</v>
      </c>
      <c r="O2641" s="12">
        <v>30</v>
      </c>
      <c r="P2641" s="12">
        <v>96</v>
      </c>
    </row>
    <row r="2642" spans="1:16" x14ac:dyDescent="0.2">
      <c r="A2642" s="12" t="s">
        <v>1792</v>
      </c>
      <c r="B2642" s="12">
        <v>2015</v>
      </c>
      <c r="C2642" s="12" t="s">
        <v>175</v>
      </c>
      <c r="D2642" s="12" t="s">
        <v>157</v>
      </c>
      <c r="E2642" s="12">
        <v>152</v>
      </c>
      <c r="F2642" s="12">
        <v>573</v>
      </c>
      <c r="G2642" s="12">
        <v>74</v>
      </c>
      <c r="H2642" s="12">
        <v>140</v>
      </c>
      <c r="I2642" s="12">
        <v>35</v>
      </c>
      <c r="J2642" s="12">
        <v>4</v>
      </c>
      <c r="K2642" s="12">
        <v>22</v>
      </c>
      <c r="L2642" s="12">
        <v>86</v>
      </c>
      <c r="M2642" s="12">
        <v>2</v>
      </c>
      <c r="N2642" s="12">
        <v>1</v>
      </c>
      <c r="O2642" s="12">
        <v>50</v>
      </c>
      <c r="P2642" s="12">
        <v>124</v>
      </c>
    </row>
    <row r="2643" spans="1:16" x14ac:dyDescent="0.2">
      <c r="A2643" s="12" t="s">
        <v>1819</v>
      </c>
      <c r="B2643" s="12">
        <v>2015</v>
      </c>
      <c r="C2643" s="12" t="s">
        <v>180</v>
      </c>
      <c r="D2643" s="12" t="s">
        <v>161</v>
      </c>
      <c r="E2643" s="12">
        <v>154</v>
      </c>
      <c r="F2643" s="12">
        <v>574</v>
      </c>
      <c r="G2643" s="12">
        <v>101</v>
      </c>
      <c r="H2643" s="12">
        <v>156</v>
      </c>
      <c r="I2643" s="12">
        <v>44</v>
      </c>
      <c r="J2643" s="12">
        <v>3</v>
      </c>
      <c r="K2643" s="12">
        <v>28</v>
      </c>
      <c r="L2643" s="12">
        <v>84</v>
      </c>
      <c r="M2643" s="12">
        <v>4</v>
      </c>
      <c r="N2643" s="12">
        <v>3</v>
      </c>
      <c r="O2643" s="12">
        <v>81</v>
      </c>
      <c r="P2643" s="12">
        <v>151</v>
      </c>
    </row>
    <row r="2644" spans="1:16" x14ac:dyDescent="0.2">
      <c r="A2644" s="12" t="s">
        <v>111</v>
      </c>
      <c r="B2644" s="12">
        <v>2015</v>
      </c>
      <c r="C2644" s="12" t="s">
        <v>181</v>
      </c>
      <c r="D2644" s="12" t="s">
        <v>157</v>
      </c>
      <c r="E2644" s="12">
        <v>159</v>
      </c>
      <c r="F2644" s="12">
        <v>575</v>
      </c>
      <c r="G2644" s="12">
        <v>104</v>
      </c>
      <c r="H2644" s="12">
        <v>172</v>
      </c>
      <c r="I2644" s="12">
        <v>32</v>
      </c>
      <c r="J2644" s="12">
        <v>6</v>
      </c>
      <c r="K2644" s="12">
        <v>41</v>
      </c>
      <c r="L2644" s="12">
        <v>90</v>
      </c>
      <c r="M2644" s="12">
        <v>11</v>
      </c>
      <c r="N2644" s="12">
        <v>7</v>
      </c>
      <c r="O2644" s="12">
        <v>92</v>
      </c>
      <c r="P2644" s="12">
        <v>158</v>
      </c>
    </row>
    <row r="2645" spans="1:16" x14ac:dyDescent="0.2">
      <c r="A2645" s="12" t="s">
        <v>1924</v>
      </c>
      <c r="B2645" s="12">
        <v>2015</v>
      </c>
      <c r="C2645" s="12" t="s">
        <v>174</v>
      </c>
      <c r="D2645" s="12" t="s">
        <v>161</v>
      </c>
      <c r="E2645" s="12">
        <v>153</v>
      </c>
      <c r="F2645" s="12">
        <v>579</v>
      </c>
      <c r="G2645" s="12">
        <v>84</v>
      </c>
      <c r="H2645" s="12">
        <v>166</v>
      </c>
      <c r="I2645" s="12">
        <v>30</v>
      </c>
      <c r="J2645" s="12">
        <v>2</v>
      </c>
      <c r="K2645" s="12">
        <v>19</v>
      </c>
      <c r="L2645" s="12">
        <v>81</v>
      </c>
      <c r="M2645" s="12">
        <v>30</v>
      </c>
      <c r="N2645" s="12">
        <v>10</v>
      </c>
      <c r="O2645" s="12">
        <v>27</v>
      </c>
      <c r="P2645" s="12">
        <v>123</v>
      </c>
    </row>
    <row r="2646" spans="1:16" x14ac:dyDescent="0.2">
      <c r="A2646" s="12" t="s">
        <v>1455</v>
      </c>
      <c r="B2646" s="12">
        <v>2015</v>
      </c>
      <c r="C2646" s="12" t="s">
        <v>180</v>
      </c>
      <c r="D2646" s="12" t="s">
        <v>161</v>
      </c>
      <c r="E2646" s="12">
        <v>155</v>
      </c>
      <c r="F2646" s="12">
        <v>579</v>
      </c>
      <c r="G2646" s="12">
        <v>64</v>
      </c>
      <c r="H2646" s="12">
        <v>159</v>
      </c>
      <c r="I2646" s="12">
        <v>26</v>
      </c>
      <c r="J2646" s="12">
        <v>1</v>
      </c>
      <c r="K2646" s="12">
        <v>17</v>
      </c>
      <c r="L2646" s="12">
        <v>71</v>
      </c>
      <c r="M2646" s="12">
        <v>1</v>
      </c>
      <c r="N2646" s="12">
        <v>4</v>
      </c>
      <c r="O2646" s="12">
        <v>50</v>
      </c>
      <c r="P2646" s="12">
        <v>111</v>
      </c>
    </row>
    <row r="2647" spans="1:16" x14ac:dyDescent="0.2">
      <c r="A2647" s="12" t="s">
        <v>1644</v>
      </c>
      <c r="B2647" s="12">
        <v>2015</v>
      </c>
      <c r="C2647" s="12" t="s">
        <v>179</v>
      </c>
      <c r="D2647" s="12" t="s">
        <v>161</v>
      </c>
      <c r="E2647" s="12">
        <v>157</v>
      </c>
      <c r="F2647" s="12">
        <v>580</v>
      </c>
      <c r="G2647" s="12">
        <v>72</v>
      </c>
      <c r="H2647" s="12">
        <v>131</v>
      </c>
      <c r="I2647" s="12">
        <v>35</v>
      </c>
      <c r="J2647" s="12">
        <v>4</v>
      </c>
      <c r="K2647" s="12">
        <v>26</v>
      </c>
      <c r="L2647" s="12">
        <v>87</v>
      </c>
      <c r="M2647" s="12">
        <v>9</v>
      </c>
      <c r="N2647" s="12">
        <v>5</v>
      </c>
      <c r="O2647" s="12">
        <v>58</v>
      </c>
      <c r="P2647" s="12">
        <v>145</v>
      </c>
    </row>
    <row r="2648" spans="1:16" x14ac:dyDescent="0.2">
      <c r="A2648" s="12" t="s">
        <v>1470</v>
      </c>
      <c r="B2648" s="12">
        <v>2015</v>
      </c>
      <c r="C2648" s="12" t="s">
        <v>173</v>
      </c>
      <c r="D2648" s="12" t="s">
        <v>161</v>
      </c>
      <c r="E2648" s="12">
        <v>157</v>
      </c>
      <c r="F2648" s="12">
        <v>580</v>
      </c>
      <c r="G2648" s="12">
        <v>98</v>
      </c>
      <c r="H2648" s="12">
        <v>150</v>
      </c>
      <c r="I2648" s="12">
        <v>33</v>
      </c>
      <c r="J2648" s="12">
        <v>2</v>
      </c>
      <c r="K2648" s="12">
        <v>26</v>
      </c>
      <c r="L2648" s="12">
        <v>70</v>
      </c>
      <c r="M2648" s="12">
        <v>11</v>
      </c>
      <c r="N2648" s="12">
        <v>6</v>
      </c>
      <c r="O2648" s="12">
        <v>91</v>
      </c>
      <c r="P2648" s="12">
        <v>151</v>
      </c>
    </row>
    <row r="2649" spans="1:16" x14ac:dyDescent="0.2">
      <c r="A2649" s="12" t="s">
        <v>1612</v>
      </c>
      <c r="B2649" s="12">
        <v>2015</v>
      </c>
      <c r="C2649" s="12" t="s">
        <v>171</v>
      </c>
      <c r="D2649" s="12" t="s">
        <v>157</v>
      </c>
      <c r="E2649" s="12">
        <v>156</v>
      </c>
      <c r="F2649" s="12">
        <v>580</v>
      </c>
      <c r="G2649" s="12">
        <v>74</v>
      </c>
      <c r="H2649" s="12">
        <v>150</v>
      </c>
      <c r="I2649" s="12">
        <v>29</v>
      </c>
      <c r="J2649" s="12">
        <v>1</v>
      </c>
      <c r="K2649" s="12">
        <v>11</v>
      </c>
      <c r="L2649" s="12">
        <v>62</v>
      </c>
      <c r="M2649" s="12">
        <v>0</v>
      </c>
      <c r="N2649" s="12">
        <v>2</v>
      </c>
      <c r="O2649" s="12">
        <v>51</v>
      </c>
      <c r="P2649" s="12">
        <v>135</v>
      </c>
    </row>
    <row r="2650" spans="1:16" x14ac:dyDescent="0.2">
      <c r="A2650" s="12" t="s">
        <v>1708</v>
      </c>
      <c r="B2650" s="12">
        <v>2015</v>
      </c>
      <c r="C2650" s="12" t="s">
        <v>183</v>
      </c>
      <c r="D2650" s="12" t="s">
        <v>161</v>
      </c>
      <c r="E2650" s="12">
        <v>156</v>
      </c>
      <c r="F2650" s="12">
        <v>583</v>
      </c>
      <c r="G2650" s="12">
        <v>69</v>
      </c>
      <c r="H2650" s="12">
        <v>136</v>
      </c>
      <c r="I2650" s="12">
        <v>27</v>
      </c>
      <c r="J2650" s="12">
        <v>2</v>
      </c>
      <c r="K2650" s="12">
        <v>19</v>
      </c>
      <c r="L2650" s="12">
        <v>62</v>
      </c>
      <c r="M2650" s="12">
        <v>13</v>
      </c>
      <c r="N2650" s="12">
        <v>5</v>
      </c>
      <c r="O2650" s="12">
        <v>45</v>
      </c>
      <c r="P2650" s="12">
        <v>187</v>
      </c>
    </row>
    <row r="2651" spans="1:16" x14ac:dyDescent="0.2">
      <c r="A2651" s="12" t="s">
        <v>1681</v>
      </c>
      <c r="B2651" s="12">
        <v>2015</v>
      </c>
      <c r="C2651" s="12" t="s">
        <v>156</v>
      </c>
      <c r="D2651" s="12" t="s">
        <v>157</v>
      </c>
      <c r="E2651" s="12">
        <v>154</v>
      </c>
      <c r="F2651" s="12">
        <v>583</v>
      </c>
      <c r="G2651" s="12">
        <v>54</v>
      </c>
      <c r="H2651" s="12">
        <v>145</v>
      </c>
      <c r="I2651" s="12">
        <v>33</v>
      </c>
      <c r="J2651" s="12">
        <v>0</v>
      </c>
      <c r="K2651" s="12">
        <v>10</v>
      </c>
      <c r="L2651" s="12">
        <v>62</v>
      </c>
      <c r="M2651" s="12">
        <v>17</v>
      </c>
      <c r="N2651" s="12">
        <v>7</v>
      </c>
      <c r="O2651" s="12">
        <v>31</v>
      </c>
      <c r="P2651" s="12">
        <v>68</v>
      </c>
    </row>
    <row r="2652" spans="1:16" x14ac:dyDescent="0.2">
      <c r="A2652" s="12" t="s">
        <v>2001</v>
      </c>
      <c r="B2652" s="12">
        <v>2015</v>
      </c>
      <c r="C2652" s="12" t="s">
        <v>164</v>
      </c>
      <c r="D2652" s="12" t="s">
        <v>157</v>
      </c>
      <c r="E2652" s="12">
        <v>159</v>
      </c>
      <c r="F2652" s="12">
        <v>586</v>
      </c>
      <c r="G2652" s="12">
        <v>76</v>
      </c>
      <c r="H2652" s="12">
        <v>163</v>
      </c>
      <c r="I2652" s="12">
        <v>31</v>
      </c>
      <c r="J2652" s="12">
        <v>2</v>
      </c>
      <c r="K2652" s="12">
        <v>12</v>
      </c>
      <c r="L2652" s="12">
        <v>56</v>
      </c>
      <c r="M2652" s="12">
        <v>25</v>
      </c>
      <c r="N2652" s="12">
        <v>4</v>
      </c>
      <c r="O2652" s="12">
        <v>28</v>
      </c>
      <c r="P2652" s="12">
        <v>85</v>
      </c>
    </row>
    <row r="2653" spans="1:16" x14ac:dyDescent="0.2">
      <c r="A2653" s="12" t="s">
        <v>1874</v>
      </c>
      <c r="B2653" s="12">
        <v>2015</v>
      </c>
      <c r="C2653" s="12" t="s">
        <v>162</v>
      </c>
      <c r="D2653" s="12" t="s">
        <v>161</v>
      </c>
      <c r="E2653" s="12">
        <v>160</v>
      </c>
      <c r="F2653" s="12">
        <v>586</v>
      </c>
      <c r="G2653" s="12">
        <v>94</v>
      </c>
      <c r="H2653" s="12">
        <v>163</v>
      </c>
      <c r="I2653" s="12">
        <v>38</v>
      </c>
      <c r="J2653" s="12">
        <v>3</v>
      </c>
      <c r="K2653" s="12">
        <v>31</v>
      </c>
      <c r="L2653" s="12">
        <v>101</v>
      </c>
      <c r="M2653" s="12">
        <v>17</v>
      </c>
      <c r="N2653" s="12">
        <v>6</v>
      </c>
      <c r="O2653" s="12">
        <v>78</v>
      </c>
      <c r="P2653" s="12">
        <v>105</v>
      </c>
    </row>
    <row r="2654" spans="1:16" x14ac:dyDescent="0.2">
      <c r="A2654" s="12" t="s">
        <v>1430</v>
      </c>
      <c r="B2654" s="12">
        <v>2015</v>
      </c>
      <c r="C2654" s="12" t="s">
        <v>179</v>
      </c>
      <c r="D2654" s="12" t="s">
        <v>161</v>
      </c>
      <c r="E2654" s="12">
        <v>148</v>
      </c>
      <c r="F2654" s="12">
        <v>588</v>
      </c>
      <c r="G2654" s="12">
        <v>69</v>
      </c>
      <c r="H2654" s="12">
        <v>173</v>
      </c>
      <c r="I2654" s="12">
        <v>19</v>
      </c>
      <c r="J2654" s="12">
        <v>2</v>
      </c>
      <c r="K2654" s="12">
        <v>12</v>
      </c>
      <c r="L2654" s="12">
        <v>70</v>
      </c>
      <c r="M2654" s="12">
        <v>23</v>
      </c>
      <c r="N2654" s="12">
        <v>3</v>
      </c>
      <c r="O2654" s="12">
        <v>27</v>
      </c>
      <c r="P2654" s="12">
        <v>68</v>
      </c>
    </row>
    <row r="2655" spans="1:16" x14ac:dyDescent="0.2">
      <c r="A2655" s="12" t="s">
        <v>107</v>
      </c>
      <c r="B2655" s="12">
        <v>2015</v>
      </c>
      <c r="C2655" s="12" t="s">
        <v>159</v>
      </c>
      <c r="D2655" s="12" t="s">
        <v>157</v>
      </c>
      <c r="E2655" s="12">
        <v>152</v>
      </c>
      <c r="F2655" s="12">
        <v>590</v>
      </c>
      <c r="G2655" s="12">
        <v>90</v>
      </c>
      <c r="H2655" s="12">
        <v>178</v>
      </c>
      <c r="I2655" s="12">
        <v>22</v>
      </c>
      <c r="J2655" s="12">
        <v>1</v>
      </c>
      <c r="K2655" s="12">
        <v>44</v>
      </c>
      <c r="L2655" s="12">
        <v>93</v>
      </c>
      <c r="M2655" s="12">
        <v>3</v>
      </c>
      <c r="N2655" s="12">
        <v>2</v>
      </c>
      <c r="O2655" s="12">
        <v>59</v>
      </c>
      <c r="P2655" s="12">
        <v>164</v>
      </c>
    </row>
    <row r="2656" spans="1:16" x14ac:dyDescent="0.2">
      <c r="A2656" s="12" t="s">
        <v>1484</v>
      </c>
      <c r="B2656" s="12">
        <v>2015</v>
      </c>
      <c r="C2656" s="12" t="s">
        <v>175</v>
      </c>
      <c r="D2656" s="12" t="s">
        <v>157</v>
      </c>
      <c r="E2656" s="12">
        <v>158</v>
      </c>
      <c r="F2656" s="12">
        <v>592</v>
      </c>
      <c r="G2656" s="12">
        <v>69</v>
      </c>
      <c r="H2656" s="12">
        <v>157</v>
      </c>
      <c r="I2656" s="12">
        <v>34</v>
      </c>
      <c r="J2656" s="12">
        <v>2</v>
      </c>
      <c r="K2656" s="12">
        <v>10</v>
      </c>
      <c r="L2656" s="12">
        <v>66</v>
      </c>
      <c r="M2656" s="12">
        <v>2</v>
      </c>
      <c r="N2656" s="12">
        <v>1</v>
      </c>
      <c r="O2656" s="12">
        <v>67</v>
      </c>
      <c r="P2656" s="12">
        <v>112</v>
      </c>
    </row>
    <row r="2657" spans="1:16" x14ac:dyDescent="0.2">
      <c r="A2657" s="12" t="s">
        <v>2053</v>
      </c>
      <c r="B2657" s="12">
        <v>2015</v>
      </c>
      <c r="C2657" s="12" t="s">
        <v>174</v>
      </c>
      <c r="D2657" s="12" t="s">
        <v>161</v>
      </c>
      <c r="E2657" s="12">
        <v>153</v>
      </c>
      <c r="F2657" s="12">
        <v>593</v>
      </c>
      <c r="G2657" s="12">
        <v>83</v>
      </c>
      <c r="H2657" s="12">
        <v>152</v>
      </c>
      <c r="I2657" s="12">
        <v>35</v>
      </c>
      <c r="J2657" s="12">
        <v>6</v>
      </c>
      <c r="K2657" s="12">
        <v>9</v>
      </c>
      <c r="L2657" s="12">
        <v>52</v>
      </c>
      <c r="M2657" s="12">
        <v>27</v>
      </c>
      <c r="N2657" s="12">
        <v>10</v>
      </c>
      <c r="O2657" s="12">
        <v>55</v>
      </c>
      <c r="P2657" s="12">
        <v>121</v>
      </c>
    </row>
    <row r="2658" spans="1:16" x14ac:dyDescent="0.2">
      <c r="A2658" s="12" t="s">
        <v>1696</v>
      </c>
      <c r="B2658" s="12">
        <v>2015</v>
      </c>
      <c r="C2658" s="12" t="s">
        <v>184</v>
      </c>
      <c r="D2658" s="12" t="s">
        <v>157</v>
      </c>
      <c r="E2658" s="12">
        <v>160</v>
      </c>
      <c r="F2658" s="12">
        <v>596</v>
      </c>
      <c r="G2658" s="12">
        <v>69</v>
      </c>
      <c r="H2658" s="12">
        <v>154</v>
      </c>
      <c r="I2658" s="12">
        <v>34</v>
      </c>
      <c r="J2658" s="12">
        <v>2</v>
      </c>
      <c r="K2658" s="12">
        <v>7</v>
      </c>
      <c r="L2658" s="12">
        <v>62</v>
      </c>
      <c r="M2658" s="12">
        <v>25</v>
      </c>
      <c r="N2658" s="12">
        <v>9</v>
      </c>
      <c r="O2658" s="12">
        <v>46</v>
      </c>
      <c r="P2658" s="12">
        <v>78</v>
      </c>
    </row>
    <row r="2659" spans="1:16" x14ac:dyDescent="0.2">
      <c r="A2659" s="12" t="s">
        <v>1656</v>
      </c>
      <c r="B2659" s="12">
        <v>2015</v>
      </c>
      <c r="C2659" s="12" t="s">
        <v>162</v>
      </c>
      <c r="D2659" s="12" t="s">
        <v>161</v>
      </c>
      <c r="E2659" s="12">
        <v>156</v>
      </c>
      <c r="F2659" s="12">
        <v>596</v>
      </c>
      <c r="G2659" s="12">
        <v>102</v>
      </c>
      <c r="H2659" s="12">
        <v>149</v>
      </c>
      <c r="I2659" s="12">
        <v>29</v>
      </c>
      <c r="J2659" s="12">
        <v>8</v>
      </c>
      <c r="K2659" s="12">
        <v>17</v>
      </c>
      <c r="L2659" s="12">
        <v>46</v>
      </c>
      <c r="M2659" s="12">
        <v>20</v>
      </c>
      <c r="N2659" s="12">
        <v>7</v>
      </c>
      <c r="O2659" s="12">
        <v>84</v>
      </c>
      <c r="P2659" s="12">
        <v>154</v>
      </c>
    </row>
    <row r="2660" spans="1:16" x14ac:dyDescent="0.2">
      <c r="A2660" s="12" t="s">
        <v>1560</v>
      </c>
      <c r="B2660" s="12">
        <v>2015</v>
      </c>
      <c r="C2660" s="12" t="s">
        <v>172</v>
      </c>
      <c r="D2660" s="12" t="s">
        <v>161</v>
      </c>
      <c r="E2660" s="12">
        <v>154</v>
      </c>
      <c r="F2660" s="12">
        <v>596</v>
      </c>
      <c r="G2660" s="12">
        <v>80</v>
      </c>
      <c r="H2660" s="12">
        <v>158</v>
      </c>
      <c r="I2660" s="12">
        <v>31</v>
      </c>
      <c r="J2660" s="12">
        <v>3</v>
      </c>
      <c r="K2660" s="12">
        <v>23</v>
      </c>
      <c r="L2660" s="12">
        <v>100</v>
      </c>
      <c r="M2660" s="12">
        <v>12</v>
      </c>
      <c r="N2660" s="12">
        <v>2</v>
      </c>
      <c r="O2660" s="12">
        <v>39</v>
      </c>
      <c r="P2660" s="12">
        <v>147</v>
      </c>
    </row>
    <row r="2661" spans="1:16" x14ac:dyDescent="0.2">
      <c r="A2661" s="12" t="s">
        <v>1857</v>
      </c>
      <c r="B2661" s="12">
        <v>2015</v>
      </c>
      <c r="C2661" s="12" t="s">
        <v>182</v>
      </c>
      <c r="D2661" s="12" t="s">
        <v>157</v>
      </c>
      <c r="E2661" s="12">
        <v>158</v>
      </c>
      <c r="F2661" s="12">
        <v>596</v>
      </c>
      <c r="G2661" s="12">
        <v>93</v>
      </c>
      <c r="H2661" s="12">
        <v>168</v>
      </c>
      <c r="I2661" s="12">
        <v>33</v>
      </c>
      <c r="J2661" s="12">
        <v>2</v>
      </c>
      <c r="K2661" s="12">
        <v>38</v>
      </c>
      <c r="L2661" s="12">
        <v>102</v>
      </c>
      <c r="M2661" s="12">
        <v>3</v>
      </c>
      <c r="N2661" s="12">
        <v>2</v>
      </c>
      <c r="O2661" s="12">
        <v>53</v>
      </c>
      <c r="P2661" s="12">
        <v>178</v>
      </c>
    </row>
    <row r="2662" spans="1:16" x14ac:dyDescent="0.2">
      <c r="A2662" s="12" t="s">
        <v>1545</v>
      </c>
      <c r="B2662" s="12">
        <v>2015</v>
      </c>
      <c r="C2662" s="12" t="s">
        <v>181</v>
      </c>
      <c r="D2662" s="12" t="s">
        <v>157</v>
      </c>
      <c r="E2662" s="12">
        <v>156</v>
      </c>
      <c r="F2662" s="12">
        <v>597</v>
      </c>
      <c r="G2662" s="12">
        <v>74</v>
      </c>
      <c r="H2662" s="12">
        <v>161</v>
      </c>
      <c r="I2662" s="12">
        <v>30</v>
      </c>
      <c r="J2662" s="12">
        <v>1</v>
      </c>
      <c r="K2662" s="12">
        <v>3</v>
      </c>
      <c r="L2662" s="12">
        <v>44</v>
      </c>
      <c r="M2662" s="12">
        <v>15</v>
      </c>
      <c r="N2662" s="12">
        <v>6</v>
      </c>
      <c r="O2662" s="12">
        <v>25</v>
      </c>
      <c r="P2662" s="12">
        <v>73</v>
      </c>
    </row>
    <row r="2663" spans="1:16" x14ac:dyDescent="0.2">
      <c r="A2663" s="12" t="s">
        <v>2021</v>
      </c>
      <c r="B2663" s="12">
        <v>2015</v>
      </c>
      <c r="C2663" s="12" t="s">
        <v>168</v>
      </c>
      <c r="D2663" s="12" t="s">
        <v>157</v>
      </c>
      <c r="E2663" s="12">
        <v>145</v>
      </c>
      <c r="F2663" s="12">
        <v>597</v>
      </c>
      <c r="G2663" s="12">
        <v>92</v>
      </c>
      <c r="H2663" s="12">
        <v>174</v>
      </c>
      <c r="I2663" s="12">
        <v>42</v>
      </c>
      <c r="J2663" s="12">
        <v>8</v>
      </c>
      <c r="K2663" s="12">
        <v>18</v>
      </c>
      <c r="L2663" s="12">
        <v>77</v>
      </c>
      <c r="M2663" s="12">
        <v>21</v>
      </c>
      <c r="N2663" s="12">
        <v>6</v>
      </c>
      <c r="O2663" s="12">
        <v>46</v>
      </c>
      <c r="P2663" s="12">
        <v>82</v>
      </c>
    </row>
    <row r="2664" spans="1:16" x14ac:dyDescent="0.2">
      <c r="A2664" s="12" t="s">
        <v>1846</v>
      </c>
      <c r="B2664" s="12">
        <v>2015</v>
      </c>
      <c r="C2664" s="12" t="s">
        <v>178</v>
      </c>
      <c r="D2664" s="12" t="s">
        <v>157</v>
      </c>
      <c r="E2664" s="12">
        <v>158</v>
      </c>
      <c r="F2664" s="12">
        <v>599</v>
      </c>
      <c r="G2664" s="12">
        <v>98</v>
      </c>
      <c r="H2664" s="12">
        <v>178</v>
      </c>
      <c r="I2664" s="12">
        <v>33</v>
      </c>
      <c r="J2664" s="12">
        <v>5</v>
      </c>
      <c r="K2664" s="12">
        <v>18</v>
      </c>
      <c r="L2664" s="12">
        <v>93</v>
      </c>
      <c r="M2664" s="12">
        <v>7</v>
      </c>
      <c r="N2664" s="12">
        <v>3</v>
      </c>
      <c r="O2664" s="12">
        <v>61</v>
      </c>
      <c r="P2664" s="12">
        <v>108</v>
      </c>
    </row>
    <row r="2665" spans="1:16" x14ac:dyDescent="0.2">
      <c r="A2665" s="12" t="s">
        <v>113</v>
      </c>
      <c r="B2665" s="12">
        <v>2015</v>
      </c>
      <c r="C2665" s="12" t="s">
        <v>181</v>
      </c>
      <c r="D2665" s="12" t="s">
        <v>157</v>
      </c>
      <c r="E2665" s="12">
        <v>157</v>
      </c>
      <c r="F2665" s="12">
        <v>602</v>
      </c>
      <c r="G2665" s="12">
        <v>85</v>
      </c>
      <c r="H2665" s="12">
        <v>147</v>
      </c>
      <c r="I2665" s="12">
        <v>22</v>
      </c>
      <c r="J2665" s="12">
        <v>0</v>
      </c>
      <c r="K2665" s="12">
        <v>40</v>
      </c>
      <c r="L2665" s="12">
        <v>95</v>
      </c>
      <c r="M2665" s="12">
        <v>5</v>
      </c>
      <c r="N2665" s="12">
        <v>3</v>
      </c>
      <c r="O2665" s="12">
        <v>50</v>
      </c>
      <c r="P2665" s="12">
        <v>72</v>
      </c>
    </row>
    <row r="2666" spans="1:16" x14ac:dyDescent="0.2">
      <c r="A2666" s="12" t="s">
        <v>1671</v>
      </c>
      <c r="B2666" s="12">
        <v>2015</v>
      </c>
      <c r="C2666" s="12" t="s">
        <v>167</v>
      </c>
      <c r="D2666" s="12" t="s">
        <v>157</v>
      </c>
      <c r="E2666" s="12">
        <v>160</v>
      </c>
      <c r="F2666" s="12">
        <v>604</v>
      </c>
      <c r="G2666" s="12">
        <v>74</v>
      </c>
      <c r="H2666" s="12">
        <v>163</v>
      </c>
      <c r="I2666" s="12">
        <v>35</v>
      </c>
      <c r="J2666" s="12">
        <v>1</v>
      </c>
      <c r="K2666" s="12">
        <v>21</v>
      </c>
      <c r="L2666" s="12">
        <v>73</v>
      </c>
      <c r="M2666" s="12">
        <v>3</v>
      </c>
      <c r="N2666" s="12">
        <v>1</v>
      </c>
      <c r="O2666" s="12">
        <v>51</v>
      </c>
      <c r="P2666" s="12">
        <v>132</v>
      </c>
    </row>
    <row r="2667" spans="1:16" x14ac:dyDescent="0.2">
      <c r="A2667" s="12" t="s">
        <v>1935</v>
      </c>
      <c r="B2667" s="12">
        <v>2015</v>
      </c>
      <c r="C2667" s="12" t="s">
        <v>169</v>
      </c>
      <c r="D2667" s="12" t="s">
        <v>161</v>
      </c>
      <c r="E2667" s="12">
        <v>157</v>
      </c>
      <c r="F2667" s="12">
        <v>609</v>
      </c>
      <c r="G2667" s="12">
        <v>111</v>
      </c>
      <c r="H2667" s="12">
        <v>192</v>
      </c>
      <c r="I2667" s="12">
        <v>39</v>
      </c>
      <c r="J2667" s="12">
        <v>6</v>
      </c>
      <c r="K2667" s="12">
        <v>20</v>
      </c>
      <c r="L2667" s="12">
        <v>76</v>
      </c>
      <c r="M2667" s="12">
        <v>39</v>
      </c>
      <c r="N2667" s="12">
        <v>7</v>
      </c>
      <c r="O2667" s="12">
        <v>53</v>
      </c>
      <c r="P2667" s="12">
        <v>89</v>
      </c>
    </row>
    <row r="2668" spans="1:16" x14ac:dyDescent="0.2">
      <c r="A2668" s="12" t="s">
        <v>1322</v>
      </c>
      <c r="B2668" s="12">
        <v>2015</v>
      </c>
      <c r="C2668" s="12" t="s">
        <v>156</v>
      </c>
      <c r="D2668" s="12" t="s">
        <v>157</v>
      </c>
      <c r="E2668" s="12">
        <v>153</v>
      </c>
      <c r="F2668" s="12">
        <v>610</v>
      </c>
      <c r="G2668" s="12">
        <v>98</v>
      </c>
      <c r="H2668" s="12">
        <v>175</v>
      </c>
      <c r="I2668" s="12">
        <v>28</v>
      </c>
      <c r="J2668" s="12">
        <v>9</v>
      </c>
      <c r="K2668" s="12">
        <v>14</v>
      </c>
      <c r="L2668" s="12">
        <v>56</v>
      </c>
      <c r="M2668" s="12">
        <v>18</v>
      </c>
      <c r="N2668" s="12">
        <v>8</v>
      </c>
      <c r="O2668" s="12">
        <v>58</v>
      </c>
      <c r="P2668" s="12">
        <v>131</v>
      </c>
    </row>
    <row r="2669" spans="1:16" x14ac:dyDescent="0.2">
      <c r="A2669" s="12" t="s">
        <v>1654</v>
      </c>
      <c r="B2669" s="12">
        <v>2015</v>
      </c>
      <c r="C2669" s="12" t="s">
        <v>178</v>
      </c>
      <c r="D2669" s="12" t="s">
        <v>157</v>
      </c>
      <c r="E2669" s="12">
        <v>148</v>
      </c>
      <c r="F2669" s="12">
        <v>612</v>
      </c>
      <c r="G2669" s="12">
        <v>76</v>
      </c>
      <c r="H2669" s="12">
        <v>157</v>
      </c>
      <c r="I2669" s="12">
        <v>20</v>
      </c>
      <c r="J2669" s="12">
        <v>5</v>
      </c>
      <c r="K2669" s="12">
        <v>3</v>
      </c>
      <c r="L2669" s="12">
        <v>47</v>
      </c>
      <c r="M2669" s="12">
        <v>17</v>
      </c>
      <c r="N2669" s="12">
        <v>5</v>
      </c>
      <c r="O2669" s="12">
        <v>26</v>
      </c>
      <c r="P2669" s="12">
        <v>75</v>
      </c>
    </row>
    <row r="2670" spans="1:16" x14ac:dyDescent="0.2">
      <c r="A2670" s="12" t="s">
        <v>1568</v>
      </c>
      <c r="B2670" s="12">
        <v>2015</v>
      </c>
      <c r="C2670" s="12" t="s">
        <v>160</v>
      </c>
      <c r="D2670" s="12" t="s">
        <v>161</v>
      </c>
      <c r="E2670" s="12">
        <v>156</v>
      </c>
      <c r="F2670" s="12">
        <v>612</v>
      </c>
      <c r="G2670" s="12">
        <v>73</v>
      </c>
      <c r="H2670" s="12">
        <v>181</v>
      </c>
      <c r="I2670" s="12">
        <v>38</v>
      </c>
      <c r="J2670" s="12">
        <v>1</v>
      </c>
      <c r="K2670" s="12">
        <v>3</v>
      </c>
      <c r="L2670" s="12">
        <v>53</v>
      </c>
      <c r="M2670" s="12">
        <v>2</v>
      </c>
      <c r="N2670" s="12">
        <v>1</v>
      </c>
      <c r="O2670" s="12">
        <v>70</v>
      </c>
      <c r="P2670" s="12">
        <v>83</v>
      </c>
    </row>
    <row r="2671" spans="1:16" x14ac:dyDescent="0.2">
      <c r="A2671" s="12" t="s">
        <v>2015</v>
      </c>
      <c r="B2671" s="12">
        <v>2015</v>
      </c>
      <c r="C2671" s="12" t="s">
        <v>156</v>
      </c>
      <c r="D2671" s="12" t="s">
        <v>157</v>
      </c>
      <c r="E2671" s="12">
        <v>154</v>
      </c>
      <c r="F2671" s="12">
        <v>613</v>
      </c>
      <c r="G2671" s="12">
        <v>88</v>
      </c>
      <c r="H2671" s="12">
        <v>178</v>
      </c>
      <c r="I2671" s="12">
        <v>34</v>
      </c>
      <c r="J2671" s="12">
        <v>3</v>
      </c>
      <c r="K2671" s="12">
        <v>30</v>
      </c>
      <c r="L2671" s="12">
        <v>101</v>
      </c>
      <c r="M2671" s="12">
        <v>0</v>
      </c>
      <c r="N2671" s="12">
        <v>0</v>
      </c>
      <c r="O2671" s="12">
        <v>39</v>
      </c>
      <c r="P2671" s="12">
        <v>140</v>
      </c>
    </row>
    <row r="2672" spans="1:16" x14ac:dyDescent="0.2">
      <c r="A2672" s="12" t="s">
        <v>1957</v>
      </c>
      <c r="B2672" s="12">
        <v>2015</v>
      </c>
      <c r="C2672" s="12" t="s">
        <v>168</v>
      </c>
      <c r="D2672" s="12" t="s">
        <v>157</v>
      </c>
      <c r="E2672" s="12">
        <v>156</v>
      </c>
      <c r="F2672" s="12">
        <v>613</v>
      </c>
      <c r="G2672" s="12">
        <v>84</v>
      </c>
      <c r="H2672" s="12">
        <v>196</v>
      </c>
      <c r="I2672" s="12">
        <v>35</v>
      </c>
      <c r="J2672" s="12">
        <v>3</v>
      </c>
      <c r="K2672" s="12">
        <v>7</v>
      </c>
      <c r="L2672" s="12">
        <v>81</v>
      </c>
      <c r="M2672" s="12">
        <v>10</v>
      </c>
      <c r="N2672" s="12">
        <v>2</v>
      </c>
      <c r="O2672" s="12">
        <v>32</v>
      </c>
      <c r="P2672" s="12">
        <v>101</v>
      </c>
    </row>
    <row r="2673" spans="1:16" x14ac:dyDescent="0.2">
      <c r="A2673" s="12" t="s">
        <v>1513</v>
      </c>
      <c r="B2673" s="12">
        <v>2015</v>
      </c>
      <c r="C2673" s="12" t="s">
        <v>184</v>
      </c>
      <c r="D2673" s="12" t="s">
        <v>157</v>
      </c>
      <c r="E2673" s="12">
        <v>158</v>
      </c>
      <c r="F2673" s="12">
        <v>613</v>
      </c>
      <c r="G2673" s="12">
        <v>78</v>
      </c>
      <c r="H2673" s="12">
        <v>187</v>
      </c>
      <c r="I2673" s="12">
        <v>28</v>
      </c>
      <c r="J2673" s="12">
        <v>0</v>
      </c>
      <c r="K2673" s="12">
        <v>23</v>
      </c>
      <c r="L2673" s="12">
        <v>98</v>
      </c>
      <c r="M2673" s="12">
        <v>0</v>
      </c>
      <c r="N2673" s="12">
        <v>0</v>
      </c>
      <c r="O2673" s="12">
        <v>64</v>
      </c>
      <c r="P2673" s="12">
        <v>88</v>
      </c>
    </row>
    <row r="2674" spans="1:16" x14ac:dyDescent="0.2">
      <c r="A2674" s="12" t="s">
        <v>1817</v>
      </c>
      <c r="B2674" s="12">
        <v>2015</v>
      </c>
      <c r="C2674" s="12" t="s">
        <v>188</v>
      </c>
      <c r="D2674" s="12" t="s">
        <v>161</v>
      </c>
      <c r="E2674" s="12">
        <v>157</v>
      </c>
      <c r="F2674" s="12">
        <v>614</v>
      </c>
      <c r="G2674" s="12">
        <v>93</v>
      </c>
      <c r="H2674" s="12">
        <v>176</v>
      </c>
      <c r="I2674" s="12">
        <v>31</v>
      </c>
      <c r="J2674" s="12">
        <v>9</v>
      </c>
      <c r="K2674" s="12">
        <v>17</v>
      </c>
      <c r="L2674" s="12">
        <v>58</v>
      </c>
      <c r="M2674" s="12">
        <v>43</v>
      </c>
      <c r="N2674" s="12">
        <v>13</v>
      </c>
      <c r="O2674" s="12">
        <v>46</v>
      </c>
      <c r="P2674" s="12">
        <v>112</v>
      </c>
    </row>
    <row r="2675" spans="1:16" x14ac:dyDescent="0.2">
      <c r="A2675" s="12" t="s">
        <v>1842</v>
      </c>
      <c r="B2675" s="12">
        <v>2015</v>
      </c>
      <c r="C2675" s="12" t="s">
        <v>163</v>
      </c>
      <c r="D2675" s="12" t="s">
        <v>161</v>
      </c>
      <c r="E2675" s="12">
        <v>145</v>
      </c>
      <c r="F2675" s="12">
        <v>615</v>
      </c>
      <c r="G2675" s="12">
        <v>88</v>
      </c>
      <c r="H2675" s="12">
        <v>205</v>
      </c>
      <c r="I2675" s="12">
        <v>24</v>
      </c>
      <c r="J2675" s="12">
        <v>8</v>
      </c>
      <c r="K2675" s="12">
        <v>4</v>
      </c>
      <c r="L2675" s="12">
        <v>46</v>
      </c>
      <c r="M2675" s="12">
        <v>58</v>
      </c>
      <c r="N2675" s="12">
        <v>20</v>
      </c>
      <c r="O2675" s="12">
        <v>25</v>
      </c>
      <c r="P2675" s="12">
        <v>91</v>
      </c>
    </row>
    <row r="2676" spans="1:16" x14ac:dyDescent="0.2">
      <c r="A2676" s="12" t="s">
        <v>108</v>
      </c>
      <c r="B2676" s="12">
        <v>2015</v>
      </c>
      <c r="C2676" s="12" t="s">
        <v>188</v>
      </c>
      <c r="D2676" s="12" t="s">
        <v>161</v>
      </c>
      <c r="E2676" s="12">
        <v>157</v>
      </c>
      <c r="F2676" s="12">
        <v>616</v>
      </c>
      <c r="G2676" s="12">
        <v>97</v>
      </c>
      <c r="H2676" s="12">
        <v>177</v>
      </c>
      <c r="I2676" s="12">
        <v>43</v>
      </c>
      <c r="J2676" s="12">
        <v>4</v>
      </c>
      <c r="K2676" s="12">
        <v>42</v>
      </c>
      <c r="L2676" s="12">
        <v>130</v>
      </c>
      <c r="M2676" s="12">
        <v>2</v>
      </c>
      <c r="N2676" s="12">
        <v>5</v>
      </c>
      <c r="O2676" s="12">
        <v>34</v>
      </c>
      <c r="P2676" s="12">
        <v>110</v>
      </c>
    </row>
    <row r="2677" spans="1:16" x14ac:dyDescent="0.2">
      <c r="A2677" s="12" t="s">
        <v>1838</v>
      </c>
      <c r="B2677" s="12">
        <v>2015</v>
      </c>
      <c r="C2677" s="12" t="s">
        <v>179</v>
      </c>
      <c r="D2677" s="12" t="s">
        <v>161</v>
      </c>
      <c r="E2677" s="12">
        <v>157</v>
      </c>
      <c r="F2677" s="12">
        <v>619</v>
      </c>
      <c r="G2677" s="12">
        <v>82</v>
      </c>
      <c r="H2677" s="12">
        <v>158</v>
      </c>
      <c r="I2677" s="12">
        <v>43</v>
      </c>
      <c r="J2677" s="12">
        <v>1</v>
      </c>
      <c r="K2677" s="12">
        <v>35</v>
      </c>
      <c r="L2677" s="12">
        <v>89</v>
      </c>
      <c r="M2677" s="12">
        <v>13</v>
      </c>
      <c r="N2677" s="12">
        <v>8</v>
      </c>
      <c r="O2677" s="12">
        <v>44</v>
      </c>
      <c r="P2677" s="12">
        <v>137</v>
      </c>
    </row>
    <row r="2678" spans="1:16" x14ac:dyDescent="0.2">
      <c r="A2678" s="12" t="s">
        <v>110</v>
      </c>
      <c r="B2678" s="12">
        <v>2015</v>
      </c>
      <c r="C2678" s="12" t="s">
        <v>164</v>
      </c>
      <c r="D2678" s="12" t="s">
        <v>157</v>
      </c>
      <c r="E2678" s="12">
        <v>158</v>
      </c>
      <c r="F2678" s="12">
        <v>620</v>
      </c>
      <c r="G2678" s="12">
        <v>122</v>
      </c>
      <c r="H2678" s="12">
        <v>184</v>
      </c>
      <c r="I2678" s="12">
        <v>41</v>
      </c>
      <c r="J2678" s="12">
        <v>2</v>
      </c>
      <c r="K2678" s="12">
        <v>41</v>
      </c>
      <c r="L2678" s="12">
        <v>123</v>
      </c>
      <c r="M2678" s="12">
        <v>6</v>
      </c>
      <c r="N2678" s="12">
        <v>0</v>
      </c>
      <c r="O2678" s="12">
        <v>73</v>
      </c>
      <c r="P2678" s="12">
        <v>133</v>
      </c>
    </row>
    <row r="2679" spans="1:16" x14ac:dyDescent="0.2">
      <c r="A2679" s="12" t="s">
        <v>1883</v>
      </c>
      <c r="B2679" s="12">
        <v>2015</v>
      </c>
      <c r="C2679" s="12" t="s">
        <v>159</v>
      </c>
      <c r="D2679" s="12" t="s">
        <v>157</v>
      </c>
      <c r="E2679" s="12">
        <v>161</v>
      </c>
      <c r="F2679" s="12">
        <v>623</v>
      </c>
      <c r="G2679" s="12">
        <v>85</v>
      </c>
      <c r="H2679" s="12">
        <v>166</v>
      </c>
      <c r="I2679" s="12">
        <v>37</v>
      </c>
      <c r="J2679" s="12">
        <v>0</v>
      </c>
      <c r="K2679" s="12">
        <v>26</v>
      </c>
      <c r="L2679" s="12">
        <v>74</v>
      </c>
      <c r="M2679" s="12">
        <v>6</v>
      </c>
      <c r="N2679" s="12">
        <v>6</v>
      </c>
      <c r="O2679" s="12">
        <v>54</v>
      </c>
      <c r="P2679" s="12">
        <v>98</v>
      </c>
    </row>
    <row r="2680" spans="1:16" x14ac:dyDescent="0.2">
      <c r="A2680" s="12" t="s">
        <v>1508</v>
      </c>
      <c r="B2680" s="12">
        <v>2015</v>
      </c>
      <c r="C2680" s="12" t="s">
        <v>159</v>
      </c>
      <c r="D2680" s="12" t="s">
        <v>157</v>
      </c>
      <c r="E2680" s="12">
        <v>156</v>
      </c>
      <c r="F2680" s="12">
        <v>624</v>
      </c>
      <c r="G2680" s="12">
        <v>82</v>
      </c>
      <c r="H2680" s="12">
        <v>179</v>
      </c>
      <c r="I2680" s="12">
        <v>34</v>
      </c>
      <c r="J2680" s="12">
        <v>1</v>
      </c>
      <c r="K2680" s="12">
        <v>21</v>
      </c>
      <c r="L2680" s="12">
        <v>79</v>
      </c>
      <c r="M2680" s="12">
        <v>2</v>
      </c>
      <c r="N2680" s="12">
        <v>6</v>
      </c>
      <c r="O2680" s="12">
        <v>43</v>
      </c>
      <c r="P2680" s="12">
        <v>107</v>
      </c>
    </row>
    <row r="2681" spans="1:16" x14ac:dyDescent="0.2">
      <c r="A2681" s="12" t="s">
        <v>1562</v>
      </c>
      <c r="B2681" s="12">
        <v>2015</v>
      </c>
      <c r="C2681" s="12" t="s">
        <v>182</v>
      </c>
      <c r="D2681" s="12" t="s">
        <v>157</v>
      </c>
      <c r="E2681" s="12">
        <v>154</v>
      </c>
      <c r="F2681" s="12">
        <v>624</v>
      </c>
      <c r="G2681" s="12">
        <v>94</v>
      </c>
      <c r="H2681" s="12">
        <v>185</v>
      </c>
      <c r="I2681" s="12">
        <v>35</v>
      </c>
      <c r="J2681" s="12">
        <v>7</v>
      </c>
      <c r="K2681" s="12">
        <v>11</v>
      </c>
      <c r="L2681" s="12">
        <v>73</v>
      </c>
      <c r="M2681" s="12">
        <v>10</v>
      </c>
      <c r="N2681" s="12">
        <v>6</v>
      </c>
      <c r="O2681" s="12">
        <v>43</v>
      </c>
      <c r="P2681" s="12">
        <v>80</v>
      </c>
    </row>
    <row r="2682" spans="1:16" x14ac:dyDescent="0.2">
      <c r="A2682" s="12" t="s">
        <v>1900</v>
      </c>
      <c r="B2682" s="12">
        <v>2015</v>
      </c>
      <c r="C2682" s="12" t="s">
        <v>175</v>
      </c>
      <c r="D2682" s="12" t="s">
        <v>157</v>
      </c>
      <c r="E2682" s="12">
        <v>157</v>
      </c>
      <c r="F2682" s="12">
        <v>628</v>
      </c>
      <c r="G2682" s="12">
        <v>101</v>
      </c>
      <c r="H2682" s="12">
        <v>148</v>
      </c>
      <c r="I2682" s="12">
        <v>39</v>
      </c>
      <c r="J2682" s="12">
        <v>4</v>
      </c>
      <c r="K2682" s="12">
        <v>28</v>
      </c>
      <c r="L2682" s="12">
        <v>77</v>
      </c>
      <c r="M2682" s="12">
        <v>12</v>
      </c>
      <c r="N2682" s="12">
        <v>4</v>
      </c>
      <c r="O2682" s="12">
        <v>61</v>
      </c>
      <c r="P2682" s="12">
        <v>148</v>
      </c>
    </row>
    <row r="2683" spans="1:16" x14ac:dyDescent="0.2">
      <c r="A2683" s="12" t="s">
        <v>1507</v>
      </c>
      <c r="B2683" s="12">
        <v>2015</v>
      </c>
      <c r="C2683" s="12" t="s">
        <v>156</v>
      </c>
      <c r="D2683" s="12" t="s">
        <v>157</v>
      </c>
      <c r="E2683" s="12">
        <v>158</v>
      </c>
      <c r="F2683" s="12">
        <v>629</v>
      </c>
      <c r="G2683" s="12">
        <v>70</v>
      </c>
      <c r="H2683" s="12">
        <v>172</v>
      </c>
      <c r="I2683" s="12">
        <v>36</v>
      </c>
      <c r="J2683" s="12">
        <v>2</v>
      </c>
      <c r="K2683" s="12">
        <v>12</v>
      </c>
      <c r="L2683" s="12">
        <v>77</v>
      </c>
      <c r="M2683" s="12">
        <v>3</v>
      </c>
      <c r="N2683" s="12">
        <v>0</v>
      </c>
      <c r="O2683" s="12">
        <v>40</v>
      </c>
      <c r="P2683" s="12">
        <v>88</v>
      </c>
    </row>
    <row r="2684" spans="1:16" x14ac:dyDescent="0.2">
      <c r="A2684" s="12" t="s">
        <v>1896</v>
      </c>
      <c r="B2684" s="12">
        <v>2015</v>
      </c>
      <c r="C2684" s="12" t="s">
        <v>181</v>
      </c>
      <c r="D2684" s="12" t="s">
        <v>157</v>
      </c>
      <c r="E2684" s="12">
        <v>159</v>
      </c>
      <c r="F2684" s="12">
        <v>630</v>
      </c>
      <c r="G2684" s="12">
        <v>78</v>
      </c>
      <c r="H2684" s="12">
        <v>161</v>
      </c>
      <c r="I2684" s="12">
        <v>23</v>
      </c>
      <c r="J2684" s="12">
        <v>2</v>
      </c>
      <c r="K2684" s="12">
        <v>26</v>
      </c>
      <c r="L2684" s="12">
        <v>83</v>
      </c>
      <c r="M2684" s="12">
        <v>4</v>
      </c>
      <c r="N2684" s="12">
        <v>1</v>
      </c>
      <c r="O2684" s="12">
        <v>45</v>
      </c>
      <c r="P2684" s="12">
        <v>164</v>
      </c>
    </row>
    <row r="2685" spans="1:16" x14ac:dyDescent="0.2">
      <c r="A2685" s="12" t="s">
        <v>1923</v>
      </c>
      <c r="B2685" s="12">
        <v>2015</v>
      </c>
      <c r="C2685" s="12" t="s">
        <v>165</v>
      </c>
      <c r="D2685" s="12" t="s">
        <v>157</v>
      </c>
      <c r="E2685" s="12">
        <v>162</v>
      </c>
      <c r="F2685" s="12">
        <v>633</v>
      </c>
      <c r="G2685" s="12">
        <v>102</v>
      </c>
      <c r="H2685" s="12">
        <v>181</v>
      </c>
      <c r="I2685" s="12">
        <v>30</v>
      </c>
      <c r="J2685" s="12">
        <v>1</v>
      </c>
      <c r="K2685" s="12">
        <v>35</v>
      </c>
      <c r="L2685" s="12">
        <v>86</v>
      </c>
      <c r="M2685" s="12">
        <v>20</v>
      </c>
      <c r="N2685" s="12">
        <v>8</v>
      </c>
      <c r="O2685" s="12">
        <v>70</v>
      </c>
      <c r="P2685" s="12">
        <v>111</v>
      </c>
    </row>
    <row r="2686" spans="1:16" x14ac:dyDescent="0.2">
      <c r="A2686" s="12" t="s">
        <v>1814</v>
      </c>
      <c r="B2686" s="12">
        <v>2015</v>
      </c>
      <c r="C2686" s="12" t="s">
        <v>158</v>
      </c>
      <c r="D2686" s="12" t="s">
        <v>157</v>
      </c>
      <c r="E2686" s="12">
        <v>154</v>
      </c>
      <c r="F2686" s="12">
        <v>638</v>
      </c>
      <c r="G2686" s="12">
        <v>86</v>
      </c>
      <c r="H2686" s="12">
        <v>200</v>
      </c>
      <c r="I2686" s="12">
        <v>40</v>
      </c>
      <c r="J2686" s="12">
        <v>4</v>
      </c>
      <c r="K2686" s="12">
        <v>15</v>
      </c>
      <c r="L2686" s="12">
        <v>66</v>
      </c>
      <c r="M2686" s="12">
        <v>38</v>
      </c>
      <c r="N2686" s="12">
        <v>13</v>
      </c>
      <c r="O2686" s="12">
        <v>33</v>
      </c>
      <c r="P2686" s="12">
        <v>67</v>
      </c>
    </row>
  </sheetData>
  <sortState xmlns:xlrd2="http://schemas.microsoft.com/office/spreadsheetml/2017/richdata2" ref="AI2:AI101">
    <sortCondition ref="AI101"/>
  </sortState>
  <mergeCells count="1">
    <mergeCell ref="S2:T2"/>
  </mergeCells>
  <dataValidations count="1">
    <dataValidation type="list" allowBlank="1" showInputMessage="1" showErrorMessage="1" sqref="S2:T2" xr:uid="{00000000-0002-0000-1600-000000000000}">
      <formula1>$AI$2:$AI$100</formula1>
    </dataValidation>
  </dataValidation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B61"/>
  <sheetViews>
    <sheetView showGridLines="0" workbookViewId="0">
      <selection activeCell="D4" sqref="D4"/>
    </sheetView>
  </sheetViews>
  <sheetFormatPr baseColWidth="10" defaultColWidth="8.83203125" defaultRowHeight="15" x14ac:dyDescent="0.2"/>
  <cols>
    <col min="1" max="1" width="9.83203125" style="33" customWidth="1"/>
    <col min="2" max="2" width="9.33203125" style="15" customWidth="1"/>
    <col min="3" max="3" width="4.33203125" customWidth="1"/>
    <col min="4" max="4" width="5.33203125" customWidth="1"/>
  </cols>
  <sheetData>
    <row r="1" spans="1:2" x14ac:dyDescent="0.2">
      <c r="A1" s="61" t="s">
        <v>100</v>
      </c>
      <c r="B1" s="48" t="s">
        <v>2</v>
      </c>
    </row>
    <row r="2" spans="1:2" x14ac:dyDescent="0.2">
      <c r="A2" s="33">
        <v>42370</v>
      </c>
      <c r="B2" s="15">
        <v>8010</v>
      </c>
    </row>
    <row r="3" spans="1:2" x14ac:dyDescent="0.2">
      <c r="A3" s="33">
        <v>42371</v>
      </c>
      <c r="B3" s="15">
        <v>6592</v>
      </c>
    </row>
    <row r="4" spans="1:2" x14ac:dyDescent="0.2">
      <c r="A4" s="33">
        <v>42372</v>
      </c>
      <c r="B4" s="15">
        <v>7520</v>
      </c>
    </row>
    <row r="5" spans="1:2" x14ac:dyDescent="0.2">
      <c r="A5" s="33">
        <v>42373</v>
      </c>
      <c r="B5" s="15">
        <v>9765</v>
      </c>
    </row>
    <row r="6" spans="1:2" x14ac:dyDescent="0.2">
      <c r="A6" s="33">
        <v>42374</v>
      </c>
      <c r="B6" s="15">
        <v>6285</v>
      </c>
    </row>
    <row r="7" spans="1:2" x14ac:dyDescent="0.2">
      <c r="A7" s="33">
        <v>42375</v>
      </c>
      <c r="B7" s="15">
        <v>8934</v>
      </c>
    </row>
    <row r="8" spans="1:2" x14ac:dyDescent="0.2">
      <c r="A8" s="33">
        <v>42376</v>
      </c>
      <c r="B8" s="15">
        <v>9794</v>
      </c>
    </row>
    <row r="9" spans="1:2" x14ac:dyDescent="0.2">
      <c r="A9" s="33">
        <v>42377</v>
      </c>
      <c r="B9" s="15">
        <v>5953</v>
      </c>
    </row>
    <row r="10" spans="1:2" x14ac:dyDescent="0.2">
      <c r="A10" s="33">
        <v>42378</v>
      </c>
      <c r="B10" s="15">
        <v>9015</v>
      </c>
    </row>
    <row r="11" spans="1:2" x14ac:dyDescent="0.2">
      <c r="A11" s="33">
        <v>42379</v>
      </c>
      <c r="B11" s="15">
        <v>8407</v>
      </c>
    </row>
    <row r="12" spans="1:2" x14ac:dyDescent="0.2">
      <c r="A12" s="33">
        <v>42380</v>
      </c>
      <c r="B12" s="15">
        <v>5844</v>
      </c>
    </row>
    <row r="13" spans="1:2" x14ac:dyDescent="0.2">
      <c r="A13" s="33">
        <v>42381</v>
      </c>
      <c r="B13" s="15">
        <v>9488</v>
      </c>
    </row>
    <row r="14" spans="1:2" x14ac:dyDescent="0.2">
      <c r="A14" s="33">
        <v>42382</v>
      </c>
      <c r="B14" s="15">
        <v>5460</v>
      </c>
    </row>
    <row r="15" spans="1:2" x14ac:dyDescent="0.2">
      <c r="A15" s="33">
        <v>42383</v>
      </c>
      <c r="B15" s="15">
        <v>9799</v>
      </c>
    </row>
    <row r="16" spans="1:2" x14ac:dyDescent="0.2">
      <c r="A16" s="33">
        <v>42384</v>
      </c>
      <c r="B16" s="15">
        <v>9571</v>
      </c>
    </row>
    <row r="17" spans="1:2" x14ac:dyDescent="0.2">
      <c r="A17" s="33">
        <v>42385</v>
      </c>
      <c r="B17" s="15">
        <v>5360</v>
      </c>
    </row>
    <row r="18" spans="1:2" x14ac:dyDescent="0.2">
      <c r="A18" s="33">
        <v>42386</v>
      </c>
      <c r="B18" s="15">
        <v>9972</v>
      </c>
    </row>
    <row r="19" spans="1:2" x14ac:dyDescent="0.2">
      <c r="A19" s="33">
        <v>42387</v>
      </c>
      <c r="B19" s="15">
        <v>8529</v>
      </c>
    </row>
    <row r="20" spans="1:2" x14ac:dyDescent="0.2">
      <c r="A20" s="33">
        <v>42388</v>
      </c>
      <c r="B20" s="15">
        <v>5277</v>
      </c>
    </row>
    <row r="21" spans="1:2" x14ac:dyDescent="0.2">
      <c r="A21" s="33">
        <v>42389</v>
      </c>
      <c r="B21" s="15">
        <v>7900</v>
      </c>
    </row>
    <row r="22" spans="1:2" x14ac:dyDescent="0.2">
      <c r="A22" s="33">
        <v>42390</v>
      </c>
      <c r="B22" s="15">
        <v>8802</v>
      </c>
    </row>
    <row r="23" spans="1:2" x14ac:dyDescent="0.2">
      <c r="A23" s="33">
        <v>42391</v>
      </c>
      <c r="B23" s="15">
        <v>9021</v>
      </c>
    </row>
    <row r="24" spans="1:2" x14ac:dyDescent="0.2">
      <c r="A24" s="33">
        <v>42392</v>
      </c>
      <c r="B24" s="15">
        <v>9788</v>
      </c>
    </row>
    <row r="25" spans="1:2" x14ac:dyDescent="0.2">
      <c r="A25" s="33">
        <v>42393</v>
      </c>
      <c r="B25" s="15">
        <v>9949</v>
      </c>
    </row>
    <row r="26" spans="1:2" x14ac:dyDescent="0.2">
      <c r="A26" s="33">
        <v>42394</v>
      </c>
      <c r="B26" s="15">
        <v>6313</v>
      </c>
    </row>
    <row r="27" spans="1:2" x14ac:dyDescent="0.2">
      <c r="A27" s="33">
        <v>42395</v>
      </c>
      <c r="B27" s="15">
        <v>6667</v>
      </c>
    </row>
    <row r="28" spans="1:2" x14ac:dyDescent="0.2">
      <c r="A28" s="33">
        <v>42396</v>
      </c>
      <c r="B28" s="15">
        <v>8141</v>
      </c>
    </row>
    <row r="29" spans="1:2" x14ac:dyDescent="0.2">
      <c r="A29" s="33">
        <v>42397</v>
      </c>
      <c r="B29" s="15">
        <v>9317</v>
      </c>
    </row>
    <row r="30" spans="1:2" x14ac:dyDescent="0.2">
      <c r="A30" s="33">
        <v>42398</v>
      </c>
      <c r="B30" s="15">
        <v>6387</v>
      </c>
    </row>
    <row r="31" spans="1:2" x14ac:dyDescent="0.2">
      <c r="A31" s="33">
        <v>42399</v>
      </c>
      <c r="B31" s="15">
        <v>5777</v>
      </c>
    </row>
    <row r="32" spans="1:2" x14ac:dyDescent="0.2">
      <c r="A32" s="33">
        <v>42400</v>
      </c>
      <c r="B32" s="15">
        <v>7281</v>
      </c>
    </row>
    <row r="33" spans="1:2" x14ac:dyDescent="0.2">
      <c r="A33" s="33">
        <v>42401</v>
      </c>
      <c r="B33" s="15">
        <v>7609</v>
      </c>
    </row>
    <row r="34" spans="1:2" x14ac:dyDescent="0.2">
      <c r="A34" s="33">
        <v>42402</v>
      </c>
      <c r="B34" s="15">
        <v>7750</v>
      </c>
    </row>
    <row r="35" spans="1:2" x14ac:dyDescent="0.2">
      <c r="A35" s="33">
        <v>42403</v>
      </c>
      <c r="B35" s="15">
        <v>9761</v>
      </c>
    </row>
    <row r="36" spans="1:2" x14ac:dyDescent="0.2">
      <c r="A36" s="33">
        <v>42404</v>
      </c>
      <c r="B36" s="15">
        <v>9439</v>
      </c>
    </row>
    <row r="37" spans="1:2" x14ac:dyDescent="0.2">
      <c r="A37" s="33">
        <v>42405</v>
      </c>
      <c r="B37" s="15">
        <v>7330</v>
      </c>
    </row>
    <row r="38" spans="1:2" x14ac:dyDescent="0.2">
      <c r="A38" s="33">
        <v>42406</v>
      </c>
      <c r="B38" s="15">
        <v>5857</v>
      </c>
    </row>
    <row r="39" spans="1:2" x14ac:dyDescent="0.2">
      <c r="A39" s="33">
        <v>42407</v>
      </c>
      <c r="B39" s="15">
        <v>6880</v>
      </c>
    </row>
    <row r="40" spans="1:2" x14ac:dyDescent="0.2">
      <c r="A40" s="33">
        <v>42408</v>
      </c>
      <c r="B40" s="15">
        <v>7639</v>
      </c>
    </row>
    <row r="41" spans="1:2" x14ac:dyDescent="0.2">
      <c r="A41" s="33">
        <v>42409</v>
      </c>
      <c r="B41" s="15">
        <v>5226</v>
      </c>
    </row>
    <row r="42" spans="1:2" x14ac:dyDescent="0.2">
      <c r="A42" s="33">
        <v>42410</v>
      </c>
      <c r="B42" s="15">
        <v>7002</v>
      </c>
    </row>
    <row r="43" spans="1:2" x14ac:dyDescent="0.2">
      <c r="A43" s="33">
        <v>42411</v>
      </c>
      <c r="B43" s="15">
        <v>5440</v>
      </c>
    </row>
    <row r="44" spans="1:2" x14ac:dyDescent="0.2">
      <c r="A44" s="33">
        <v>42412</v>
      </c>
      <c r="B44" s="15">
        <v>6236</v>
      </c>
    </row>
    <row r="45" spans="1:2" x14ac:dyDescent="0.2">
      <c r="A45" s="33">
        <v>42413</v>
      </c>
      <c r="B45" s="15">
        <v>5172</v>
      </c>
    </row>
    <row r="46" spans="1:2" x14ac:dyDescent="0.2">
      <c r="A46" s="33">
        <v>42414</v>
      </c>
      <c r="B46" s="15">
        <v>7089</v>
      </c>
    </row>
    <row r="47" spans="1:2" x14ac:dyDescent="0.2">
      <c r="A47" s="33">
        <v>42415</v>
      </c>
      <c r="B47" s="15">
        <v>7910</v>
      </c>
    </row>
    <row r="48" spans="1:2" x14ac:dyDescent="0.2">
      <c r="A48" s="33">
        <v>42416</v>
      </c>
      <c r="B48" s="15">
        <v>8756</v>
      </c>
    </row>
    <row r="49" spans="1:2" x14ac:dyDescent="0.2">
      <c r="A49" s="33">
        <v>42417</v>
      </c>
      <c r="B49" s="15">
        <v>8850</v>
      </c>
    </row>
    <row r="50" spans="1:2" x14ac:dyDescent="0.2">
      <c r="A50" s="33">
        <v>42418</v>
      </c>
      <c r="B50" s="15">
        <v>5574</v>
      </c>
    </row>
    <row r="51" spans="1:2" x14ac:dyDescent="0.2">
      <c r="A51" s="33">
        <v>42419</v>
      </c>
      <c r="B51" s="15">
        <v>6991</v>
      </c>
    </row>
    <row r="52" spans="1:2" x14ac:dyDescent="0.2">
      <c r="A52" s="33">
        <v>42420</v>
      </c>
      <c r="B52" s="15">
        <v>6889</v>
      </c>
    </row>
    <row r="53" spans="1:2" x14ac:dyDescent="0.2">
      <c r="A53" s="33">
        <v>42421</v>
      </c>
      <c r="B53" s="15">
        <v>6632</v>
      </c>
    </row>
    <row r="54" spans="1:2" x14ac:dyDescent="0.2">
      <c r="A54" s="33">
        <v>42422</v>
      </c>
      <c r="B54" s="15">
        <v>7181</v>
      </c>
    </row>
    <row r="55" spans="1:2" x14ac:dyDescent="0.2">
      <c r="A55" s="33">
        <v>42423</v>
      </c>
      <c r="B55" s="15">
        <v>6889</v>
      </c>
    </row>
    <row r="56" spans="1:2" x14ac:dyDescent="0.2">
      <c r="A56" s="33">
        <v>42424</v>
      </c>
      <c r="B56" s="15">
        <v>9633</v>
      </c>
    </row>
    <row r="57" spans="1:2" x14ac:dyDescent="0.2">
      <c r="A57" s="33">
        <v>42425</v>
      </c>
      <c r="B57" s="15">
        <v>5563</v>
      </c>
    </row>
    <row r="58" spans="1:2" x14ac:dyDescent="0.2">
      <c r="A58" s="33">
        <v>42426</v>
      </c>
      <c r="B58" s="15">
        <v>9176</v>
      </c>
    </row>
    <row r="59" spans="1:2" x14ac:dyDescent="0.2">
      <c r="A59" s="33">
        <v>42427</v>
      </c>
      <c r="B59" s="15">
        <v>5029</v>
      </c>
    </row>
    <row r="60" spans="1:2" x14ac:dyDescent="0.2">
      <c r="A60" s="33">
        <v>42428</v>
      </c>
      <c r="B60" s="15">
        <v>6793</v>
      </c>
    </row>
    <row r="61" spans="1:2" x14ac:dyDescent="0.2">
      <c r="A61" s="33">
        <v>42429</v>
      </c>
      <c r="B61" s="15">
        <v>7589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workbookViewId="0">
      <selection activeCell="C10" sqref="C10"/>
    </sheetView>
  </sheetViews>
  <sheetFormatPr baseColWidth="10" defaultColWidth="8.83203125" defaultRowHeight="15" x14ac:dyDescent="0.2"/>
  <cols>
    <col min="1" max="1" width="18.33203125" style="12" customWidth="1"/>
    <col min="2" max="5" width="12" style="28" customWidth="1"/>
  </cols>
  <sheetData>
    <row r="2" spans="1:13" x14ac:dyDescent="0.2">
      <c r="A2" s="69" t="s">
        <v>2183</v>
      </c>
      <c r="B2" s="68" t="s">
        <v>39</v>
      </c>
    </row>
    <row r="3" spans="1:13" ht="7.75" customHeight="1" x14ac:dyDescent="0.2"/>
    <row r="4" spans="1:13" x14ac:dyDescent="0.2">
      <c r="A4" s="16"/>
      <c r="B4"/>
      <c r="C4" s="15"/>
      <c r="D4" s="15"/>
      <c r="E4" s="15"/>
      <c r="F4" s="47"/>
      <c r="G4" s="47"/>
      <c r="H4" s="47"/>
      <c r="I4" s="47"/>
      <c r="J4" s="47"/>
      <c r="K4" s="47"/>
      <c r="L4" s="47"/>
      <c r="M4" s="47"/>
    </row>
    <row r="5" spans="1:13" x14ac:dyDescent="0.2">
      <c r="A5" s="16"/>
      <c r="B5"/>
      <c r="C5" s="15"/>
      <c r="D5" s="15"/>
      <c r="E5" s="15"/>
      <c r="F5" s="47"/>
      <c r="G5" s="47"/>
      <c r="H5" s="47"/>
      <c r="I5" s="47"/>
      <c r="J5" s="47"/>
      <c r="K5" s="47"/>
      <c r="L5" s="47"/>
      <c r="M5" s="47"/>
    </row>
    <row r="6" spans="1:13" x14ac:dyDescent="0.2">
      <c r="A6" s="16"/>
      <c r="B6"/>
      <c r="C6" s="15"/>
      <c r="D6" s="15"/>
      <c r="E6" s="15"/>
      <c r="F6" s="47"/>
      <c r="G6" s="47"/>
      <c r="H6" s="47"/>
      <c r="I6" s="47"/>
      <c r="J6" s="47"/>
      <c r="K6" s="47"/>
      <c r="L6" s="47"/>
      <c r="M6" s="47"/>
    </row>
    <row r="7" spans="1:13" x14ac:dyDescent="0.2">
      <c r="A7" s="16"/>
      <c r="B7"/>
      <c r="C7" s="15"/>
      <c r="D7" s="15"/>
      <c r="E7" s="15"/>
      <c r="F7" s="47"/>
      <c r="G7" s="47"/>
      <c r="H7" s="47"/>
      <c r="I7" s="47"/>
      <c r="J7" s="47"/>
      <c r="K7" s="47"/>
      <c r="L7" s="47"/>
      <c r="M7" s="47"/>
    </row>
    <row r="8" spans="1:13" x14ac:dyDescent="0.2">
      <c r="A8" s="16"/>
      <c r="B8"/>
      <c r="C8" s="15"/>
      <c r="D8" s="15"/>
      <c r="E8" s="15"/>
      <c r="F8" s="47"/>
      <c r="G8" s="47"/>
      <c r="H8" s="47"/>
      <c r="I8" s="47"/>
      <c r="J8" s="47"/>
      <c r="K8" s="47"/>
      <c r="L8" s="47"/>
      <c r="M8" s="47"/>
    </row>
    <row r="9" spans="1:13" x14ac:dyDescent="0.2">
      <c r="A9" s="16"/>
      <c r="B9"/>
      <c r="C9" s="15"/>
      <c r="D9" s="15"/>
      <c r="E9" s="15"/>
      <c r="F9" s="47"/>
      <c r="G9" s="47"/>
      <c r="H9" s="47"/>
      <c r="I9" s="47"/>
      <c r="J9" s="47"/>
      <c r="K9" s="47"/>
      <c r="L9" s="47"/>
      <c r="M9" s="47"/>
    </row>
    <row r="10" spans="1:13" x14ac:dyDescent="0.2">
      <c r="A10" s="16"/>
      <c r="B10"/>
      <c r="C10" s="15"/>
      <c r="D10" s="15"/>
      <c r="E10" s="15"/>
      <c r="F10" s="47"/>
      <c r="G10" s="47"/>
      <c r="H10" s="47"/>
      <c r="I10" s="47"/>
      <c r="J10" s="47"/>
      <c r="K10" s="47"/>
      <c r="L10" s="47"/>
      <c r="M10" s="47"/>
    </row>
    <row r="11" spans="1:13" x14ac:dyDescent="0.2">
      <c r="A11" s="16"/>
      <c r="B11"/>
      <c r="C11" s="15"/>
      <c r="D11" s="15"/>
      <c r="E11" s="15"/>
      <c r="F11" s="47"/>
      <c r="G11" s="47"/>
      <c r="H11" s="47"/>
      <c r="I11" s="47"/>
      <c r="J11" s="47"/>
      <c r="K11" s="47"/>
      <c r="L11" s="47"/>
      <c r="M11" s="47"/>
    </row>
    <row r="12" spans="1:13" x14ac:dyDescent="0.2">
      <c r="A12" s="16"/>
      <c r="B12"/>
      <c r="C12" s="15"/>
      <c r="D12" s="15"/>
      <c r="E12" s="15"/>
      <c r="F12" s="47"/>
      <c r="G12" s="47"/>
      <c r="H12" s="47"/>
      <c r="I12" s="47"/>
      <c r="J12" s="47"/>
      <c r="K12" s="47"/>
      <c r="L12" s="47"/>
      <c r="M12" s="47"/>
    </row>
    <row r="13" spans="1:13" x14ac:dyDescent="0.2">
      <c r="A13" s="16"/>
      <c r="B13"/>
      <c r="C13" s="15"/>
      <c r="D13" s="15"/>
      <c r="E13" s="15"/>
      <c r="F13" s="47"/>
      <c r="G13" s="47"/>
      <c r="H13" s="47"/>
      <c r="I13" s="47"/>
      <c r="J13" s="47"/>
      <c r="K13" s="47"/>
      <c r="L13" s="47"/>
      <c r="M13" s="47"/>
    </row>
    <row r="14" spans="1:13" x14ac:dyDescent="0.2">
      <c r="A14" s="16"/>
      <c r="B14"/>
      <c r="C14" s="15"/>
      <c r="D14" s="15"/>
      <c r="E14" s="15"/>
      <c r="F14" s="47"/>
      <c r="G14" s="47"/>
      <c r="H14" s="47"/>
      <c r="I14" s="47"/>
      <c r="J14" s="47"/>
      <c r="K14" s="47"/>
      <c r="L14" s="47"/>
      <c r="M14" s="47"/>
    </row>
    <row r="15" spans="1:13" x14ac:dyDescent="0.2">
      <c r="A15" s="16"/>
      <c r="B15"/>
      <c r="C15" s="15"/>
      <c r="D15" s="15"/>
      <c r="E15" s="15"/>
      <c r="F15" s="47"/>
      <c r="G15" s="47"/>
      <c r="H15" s="47"/>
      <c r="I15" s="47"/>
      <c r="J15" s="47"/>
      <c r="K15" s="47"/>
      <c r="L15" s="47"/>
      <c r="M15" s="47"/>
    </row>
    <row r="16" spans="1:13" x14ac:dyDescent="0.2">
      <c r="A16" s="16"/>
      <c r="B16"/>
      <c r="C16" s="15"/>
      <c r="D16" s="15"/>
      <c r="E16" s="15"/>
      <c r="F16" s="47"/>
      <c r="G16" s="47"/>
      <c r="H16" s="47"/>
      <c r="I16" s="47"/>
      <c r="J16" s="47"/>
      <c r="K16" s="47"/>
      <c r="L16" s="47"/>
      <c r="M16" s="47"/>
    </row>
    <row r="17" spans="1:13" x14ac:dyDescent="0.2">
      <c r="A17" s="16"/>
      <c r="B17"/>
      <c r="C17" s="15"/>
      <c r="D17" s="15"/>
      <c r="E17" s="15"/>
      <c r="F17" s="47"/>
      <c r="G17" s="47"/>
      <c r="H17" s="47"/>
      <c r="I17" s="47"/>
      <c r="J17" s="47"/>
      <c r="K17" s="47"/>
      <c r="L17" s="47"/>
      <c r="M17" s="47"/>
    </row>
    <row r="18" spans="1:13" x14ac:dyDescent="0.2">
      <c r="A18" s="16"/>
      <c r="B18"/>
      <c r="C18" s="15"/>
      <c r="D18" s="15"/>
      <c r="E18" s="15"/>
      <c r="F18" s="47"/>
      <c r="G18" s="47"/>
      <c r="H18" s="47"/>
      <c r="I18" s="47"/>
      <c r="J18" s="47"/>
      <c r="K18" s="47"/>
      <c r="L18" s="47"/>
      <c r="M18" s="47"/>
    </row>
    <row r="19" spans="1:13" x14ac:dyDescent="0.2">
      <c r="B19" s="15"/>
      <c r="C19" s="15"/>
      <c r="D19" s="15"/>
      <c r="E19" s="15"/>
      <c r="F19" s="47"/>
      <c r="G19" s="47"/>
      <c r="H19" s="47"/>
      <c r="I19" s="47"/>
      <c r="J19" s="47"/>
      <c r="K19" s="47"/>
      <c r="L19" s="47"/>
      <c r="M19" s="47"/>
    </row>
    <row r="20" spans="1:13" x14ac:dyDescent="0.2">
      <c r="B20" s="15"/>
      <c r="C20" s="15"/>
      <c r="D20" s="15"/>
      <c r="E20" s="15"/>
      <c r="F20" s="47"/>
      <c r="G20" s="47"/>
      <c r="H20" s="47"/>
      <c r="I20" s="47"/>
      <c r="J20" s="47"/>
      <c r="K20" s="47"/>
      <c r="L20" s="47"/>
      <c r="M20" s="47"/>
    </row>
    <row r="21" spans="1:13" x14ac:dyDescent="0.2">
      <c r="B21" s="100" t="s">
        <v>44</v>
      </c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</row>
    <row r="22" spans="1:13" x14ac:dyDescent="0.2">
      <c r="A22" s="13" t="s">
        <v>43</v>
      </c>
      <c r="B22" s="48" t="s">
        <v>28</v>
      </c>
      <c r="C22" s="48" t="s">
        <v>29</v>
      </c>
      <c r="D22" s="48" t="s">
        <v>30</v>
      </c>
      <c r="E22" s="48" t="s">
        <v>31</v>
      </c>
      <c r="F22" s="48" t="s">
        <v>7</v>
      </c>
      <c r="G22" s="48" t="s">
        <v>32</v>
      </c>
      <c r="H22" s="48" t="s">
        <v>33</v>
      </c>
      <c r="I22" s="48" t="s">
        <v>34</v>
      </c>
      <c r="J22" s="48" t="s">
        <v>35</v>
      </c>
      <c r="K22" s="48" t="s">
        <v>36</v>
      </c>
      <c r="L22" s="48" t="s">
        <v>37</v>
      </c>
      <c r="M22" s="48" t="s">
        <v>38</v>
      </c>
    </row>
    <row r="23" spans="1:13" x14ac:dyDescent="0.2">
      <c r="A23" s="12" t="s">
        <v>39</v>
      </c>
      <c r="B23" s="15">
        <v>49832</v>
      </c>
      <c r="C23" s="15">
        <v>47232</v>
      </c>
      <c r="D23" s="15">
        <v>40002</v>
      </c>
      <c r="E23" s="15">
        <v>37283</v>
      </c>
      <c r="F23" s="15">
        <v>32910</v>
      </c>
      <c r="G23" s="15">
        <v>33829</v>
      </c>
      <c r="H23" s="15">
        <v>30102</v>
      </c>
      <c r="I23" s="15">
        <v>32111</v>
      </c>
      <c r="J23" s="15">
        <v>34921</v>
      </c>
      <c r="K23" s="15">
        <v>30293</v>
      </c>
      <c r="L23" s="15">
        <v>28392</v>
      </c>
      <c r="M23" s="15">
        <v>24192</v>
      </c>
    </row>
    <row r="24" spans="1:13" x14ac:dyDescent="0.2">
      <c r="A24" s="12" t="s">
        <v>41</v>
      </c>
      <c r="B24" s="15">
        <v>12839</v>
      </c>
      <c r="C24" s="15">
        <v>16828</v>
      </c>
      <c r="D24" s="15">
        <v>15839</v>
      </c>
      <c r="E24" s="15">
        <v>18082</v>
      </c>
      <c r="F24" s="15">
        <v>24932</v>
      </c>
      <c r="G24" s="15">
        <v>30462</v>
      </c>
      <c r="H24" s="15">
        <v>34240</v>
      </c>
      <c r="I24" s="15">
        <v>42718</v>
      </c>
      <c r="J24" s="15">
        <v>41128</v>
      </c>
      <c r="K24" s="15">
        <v>39382</v>
      </c>
      <c r="L24" s="15">
        <v>36621</v>
      </c>
      <c r="M24" s="15">
        <v>37283</v>
      </c>
    </row>
    <row r="25" spans="1:13" x14ac:dyDescent="0.2">
      <c r="A25" s="12" t="s">
        <v>40</v>
      </c>
      <c r="B25" s="15">
        <v>9118</v>
      </c>
      <c r="C25" s="15">
        <v>9907</v>
      </c>
      <c r="D25" s="15">
        <v>7257</v>
      </c>
      <c r="E25" s="15">
        <v>7838</v>
      </c>
      <c r="F25" s="15">
        <v>6372</v>
      </c>
      <c r="G25" s="15">
        <v>5992</v>
      </c>
      <c r="H25" s="15">
        <v>5773</v>
      </c>
      <c r="I25" s="15">
        <v>5993</v>
      </c>
      <c r="J25" s="15">
        <v>6302</v>
      </c>
      <c r="K25" s="15">
        <v>8103</v>
      </c>
      <c r="L25" s="15">
        <v>9100</v>
      </c>
      <c r="M25" s="15">
        <v>9278</v>
      </c>
    </row>
    <row r="26" spans="1:13" x14ac:dyDescent="0.2">
      <c r="A26" s="12" t="s">
        <v>42</v>
      </c>
      <c r="B26" s="15">
        <v>14381</v>
      </c>
      <c r="C26" s="15">
        <v>14651</v>
      </c>
      <c r="D26" s="15">
        <v>11969</v>
      </c>
      <c r="E26" s="15">
        <v>14602</v>
      </c>
      <c r="F26" s="15">
        <v>13046</v>
      </c>
      <c r="G26" s="15">
        <v>14411</v>
      </c>
      <c r="H26" s="15">
        <v>13871</v>
      </c>
      <c r="I26" s="15">
        <v>14184</v>
      </c>
      <c r="J26" s="15">
        <v>13033</v>
      </c>
      <c r="K26" s="15">
        <v>14625</v>
      </c>
      <c r="L26" s="15">
        <v>12196</v>
      </c>
      <c r="M26" s="15">
        <v>13081</v>
      </c>
    </row>
    <row r="28" spans="1:13" x14ac:dyDescent="0.2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</row>
    <row r="29" spans="1:13" x14ac:dyDescent="0.2"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3" x14ac:dyDescent="0.2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3" x14ac:dyDescent="0.2"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3" x14ac:dyDescent="0.2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</row>
    <row r="33" spans="2:13" x14ac:dyDescent="0.2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2:13" x14ac:dyDescent="0.2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2:13" x14ac:dyDescent="0.2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zoomScaleNormal="100" workbookViewId="0">
      <selection activeCell="I8" sqref="I8"/>
    </sheetView>
  </sheetViews>
  <sheetFormatPr baseColWidth="10" defaultColWidth="8.83203125" defaultRowHeight="15" x14ac:dyDescent="0.2"/>
  <cols>
    <col min="1" max="1" width="10.5" style="46" customWidth="1"/>
    <col min="2" max="2" width="10.83203125" style="12" customWidth="1"/>
    <col min="3" max="3" width="15.5" style="12" customWidth="1"/>
    <col min="4" max="4" width="10.83203125" style="12" customWidth="1"/>
    <col min="5" max="5" width="10.1640625" style="12" customWidth="1"/>
    <col min="6" max="6" width="11.33203125" style="12" customWidth="1"/>
    <col min="7" max="7" width="10" style="12" customWidth="1"/>
    <col min="8" max="8" width="10.33203125" style="12" customWidth="1"/>
    <col min="9" max="10" width="12.6640625" style="12" customWidth="1"/>
    <col min="11" max="11" width="14" style="12" customWidth="1"/>
    <col min="12" max="12" width="13.83203125" customWidth="1"/>
    <col min="13" max="13" width="10" customWidth="1"/>
    <col min="15" max="15" width="9.6640625" customWidth="1"/>
    <col min="16" max="16" width="12.5" customWidth="1"/>
    <col min="17" max="17" width="8.83203125" customWidth="1"/>
  </cols>
  <sheetData>
    <row r="1" spans="1:11" ht="16.75" customHeight="1" x14ac:dyDescent="0.2">
      <c r="A1" s="32" t="s">
        <v>100</v>
      </c>
      <c r="B1" s="25" t="s">
        <v>234</v>
      </c>
      <c r="C1" s="25" t="s">
        <v>2114</v>
      </c>
      <c r="D1" s="25" t="s">
        <v>2126</v>
      </c>
      <c r="E1" s="25" t="s">
        <v>2115</v>
      </c>
      <c r="F1" s="25" t="s">
        <v>2116</v>
      </c>
      <c r="G1" s="25" t="s">
        <v>2117</v>
      </c>
      <c r="H1" s="25" t="s">
        <v>2118</v>
      </c>
      <c r="I1" s="25" t="s">
        <v>2119</v>
      </c>
      <c r="J1" s="25" t="s">
        <v>2120</v>
      </c>
      <c r="K1" s="25" t="s">
        <v>2121</v>
      </c>
    </row>
    <row r="2" spans="1:11" x14ac:dyDescent="0.2">
      <c r="A2" s="33">
        <v>42461</v>
      </c>
      <c r="B2" s="45">
        <v>2837</v>
      </c>
      <c r="C2" s="28">
        <f>B2</f>
        <v>2837</v>
      </c>
      <c r="D2" s="35">
        <v>150000</v>
      </c>
      <c r="E2" s="28">
        <f>IF(B2&gt;0,C2-D2,"-")</f>
        <v>-147163</v>
      </c>
      <c r="F2" s="36">
        <f t="shared" ref="F2:F31" si="0">DAY(A2)/DAY(EOMONTH(A2,0))</f>
        <v>3.3333333333333333E-2</v>
      </c>
      <c r="G2" s="35">
        <f t="shared" ref="G2:G31" si="1">F2*D2</f>
        <v>5000</v>
      </c>
      <c r="H2" s="28"/>
      <c r="I2" s="28"/>
      <c r="J2" s="28"/>
      <c r="K2" s="28"/>
    </row>
    <row r="3" spans="1:11" x14ac:dyDescent="0.2">
      <c r="A3" s="33">
        <v>42462</v>
      </c>
      <c r="B3" s="45">
        <v>9281</v>
      </c>
      <c r="C3" s="28">
        <f>IF(B3&gt;0,C2+B3,"-")</f>
        <v>12118</v>
      </c>
      <c r="D3" s="35">
        <v>150000</v>
      </c>
      <c r="E3" s="28">
        <f t="shared" ref="E3:E31" si="2">IF(B3&gt;0,C3-D3,"-")</f>
        <v>-137882</v>
      </c>
      <c r="F3" s="36">
        <f t="shared" si="0"/>
        <v>6.6666666666666666E-2</v>
      </c>
      <c r="G3" s="35">
        <f t="shared" si="1"/>
        <v>10000</v>
      </c>
      <c r="H3" s="28"/>
      <c r="I3" s="28"/>
      <c r="J3" s="28"/>
      <c r="K3" s="28"/>
    </row>
    <row r="4" spans="1:11" x14ac:dyDescent="0.2">
      <c r="A4" s="33">
        <v>42463</v>
      </c>
      <c r="B4" s="45">
        <v>2767.19</v>
      </c>
      <c r="C4" s="28">
        <f t="shared" ref="C4:C31" si="3">IF(B4&gt;0,C3+B4,"-")</f>
        <v>14885.19</v>
      </c>
      <c r="D4" s="35">
        <v>150000</v>
      </c>
      <c r="E4" s="28">
        <f t="shared" si="2"/>
        <v>-135114.81</v>
      </c>
      <c r="F4" s="36">
        <f t="shared" si="0"/>
        <v>0.1</v>
      </c>
      <c r="G4" s="35">
        <f t="shared" si="1"/>
        <v>15000</v>
      </c>
      <c r="H4" s="28"/>
      <c r="I4" s="28"/>
      <c r="J4" s="28"/>
      <c r="K4" s="28"/>
    </row>
    <row r="5" spans="1:11" x14ac:dyDescent="0.2">
      <c r="A5" s="33">
        <v>42464</v>
      </c>
      <c r="B5" s="45">
        <v>2122</v>
      </c>
      <c r="C5" s="28">
        <f t="shared" si="3"/>
        <v>17007.190000000002</v>
      </c>
      <c r="D5" s="35">
        <v>150000</v>
      </c>
      <c r="E5" s="28">
        <f t="shared" si="2"/>
        <v>-132992.81</v>
      </c>
      <c r="F5" s="36">
        <f t="shared" si="0"/>
        <v>0.13333333333333333</v>
      </c>
      <c r="G5" s="35">
        <f t="shared" si="1"/>
        <v>20000</v>
      </c>
      <c r="H5" s="28"/>
      <c r="I5" s="28"/>
      <c r="J5" s="28"/>
      <c r="K5" s="28"/>
    </row>
    <row r="6" spans="1:11" x14ac:dyDescent="0.2">
      <c r="A6" s="33">
        <v>42465</v>
      </c>
      <c r="B6" s="45">
        <v>1400</v>
      </c>
      <c r="C6" s="28">
        <f t="shared" si="3"/>
        <v>18407.190000000002</v>
      </c>
      <c r="D6" s="35">
        <v>150000</v>
      </c>
      <c r="E6" s="28">
        <f t="shared" si="2"/>
        <v>-131592.81</v>
      </c>
      <c r="F6" s="36">
        <f t="shared" si="0"/>
        <v>0.16666666666666666</v>
      </c>
      <c r="G6" s="35">
        <f t="shared" si="1"/>
        <v>25000</v>
      </c>
      <c r="H6" s="28"/>
      <c r="I6" s="28"/>
      <c r="J6" s="28"/>
      <c r="K6" s="28"/>
    </row>
    <row r="7" spans="1:11" x14ac:dyDescent="0.2">
      <c r="A7" s="33">
        <v>42466</v>
      </c>
      <c r="B7" s="45">
        <v>2818</v>
      </c>
      <c r="C7" s="28">
        <f t="shared" si="3"/>
        <v>21225.190000000002</v>
      </c>
      <c r="D7" s="35">
        <v>150000</v>
      </c>
      <c r="E7" s="28">
        <f t="shared" si="2"/>
        <v>-128774.81</v>
      </c>
      <c r="F7" s="36">
        <f t="shared" si="0"/>
        <v>0.2</v>
      </c>
      <c r="G7" s="35">
        <f t="shared" si="1"/>
        <v>30000</v>
      </c>
      <c r="H7" s="28"/>
      <c r="I7" s="28"/>
      <c r="J7" s="28"/>
      <c r="K7" s="28"/>
    </row>
    <row r="8" spans="1:11" x14ac:dyDescent="0.2">
      <c r="A8" s="33">
        <v>42467</v>
      </c>
      <c r="B8" s="45">
        <v>3499.6</v>
      </c>
      <c r="C8" s="28">
        <f t="shared" si="3"/>
        <v>24724.79</v>
      </c>
      <c r="D8" s="35">
        <v>150000</v>
      </c>
      <c r="E8" s="28">
        <f t="shared" si="2"/>
        <v>-125275.20999999999</v>
      </c>
      <c r="F8" s="36">
        <f t="shared" si="0"/>
        <v>0.23333333333333334</v>
      </c>
      <c r="G8" s="35">
        <f t="shared" si="1"/>
        <v>35000</v>
      </c>
      <c r="H8" s="28"/>
      <c r="I8" s="28"/>
      <c r="J8" s="28"/>
      <c r="K8" s="28"/>
    </row>
    <row r="9" spans="1:11" x14ac:dyDescent="0.2">
      <c r="A9" s="33">
        <v>42468</v>
      </c>
      <c r="B9" s="45">
        <v>2445.6799999999998</v>
      </c>
      <c r="C9" s="28">
        <f t="shared" si="3"/>
        <v>27170.47</v>
      </c>
      <c r="D9" s="35">
        <v>150000</v>
      </c>
      <c r="E9" s="28">
        <f t="shared" si="2"/>
        <v>-122829.53</v>
      </c>
      <c r="F9" s="36">
        <f t="shared" si="0"/>
        <v>0.26666666666666666</v>
      </c>
      <c r="G9" s="35">
        <f t="shared" si="1"/>
        <v>40000</v>
      </c>
      <c r="H9" s="28"/>
      <c r="I9" s="28"/>
      <c r="J9" s="28"/>
      <c r="K9" s="28"/>
    </row>
    <row r="10" spans="1:11" x14ac:dyDescent="0.2">
      <c r="A10" s="33">
        <v>42469</v>
      </c>
      <c r="B10" s="45">
        <v>8273</v>
      </c>
      <c r="C10" s="28">
        <f t="shared" si="3"/>
        <v>35443.47</v>
      </c>
      <c r="D10" s="35">
        <v>150000</v>
      </c>
      <c r="E10" s="28">
        <f t="shared" si="2"/>
        <v>-114556.53</v>
      </c>
      <c r="F10" s="36">
        <f t="shared" si="0"/>
        <v>0.3</v>
      </c>
      <c r="G10" s="35">
        <f t="shared" si="1"/>
        <v>45000</v>
      </c>
      <c r="H10" s="28"/>
      <c r="I10" s="28"/>
      <c r="J10" s="28"/>
      <c r="K10" s="28"/>
    </row>
    <row r="11" spans="1:11" x14ac:dyDescent="0.2">
      <c r="A11" s="33">
        <v>42470</v>
      </c>
      <c r="B11" s="45">
        <v>2857.21</v>
      </c>
      <c r="C11" s="28">
        <f t="shared" si="3"/>
        <v>38300.68</v>
      </c>
      <c r="D11" s="35">
        <v>150000</v>
      </c>
      <c r="E11" s="28">
        <f t="shared" si="2"/>
        <v>-111699.32</v>
      </c>
      <c r="F11" s="36">
        <f t="shared" si="0"/>
        <v>0.33333333333333331</v>
      </c>
      <c r="G11" s="35">
        <f t="shared" si="1"/>
        <v>50000</v>
      </c>
      <c r="H11" s="28"/>
      <c r="I11" s="28"/>
      <c r="J11" s="28"/>
      <c r="K11" s="28"/>
    </row>
    <row r="12" spans="1:11" x14ac:dyDescent="0.2">
      <c r="A12" s="33">
        <v>42471</v>
      </c>
      <c r="B12" s="45">
        <v>1322.65</v>
      </c>
      <c r="C12" s="28">
        <f t="shared" si="3"/>
        <v>39623.33</v>
      </c>
      <c r="D12" s="35">
        <v>150000</v>
      </c>
      <c r="E12" s="28">
        <f t="shared" si="2"/>
        <v>-110376.67</v>
      </c>
      <c r="F12" s="36">
        <f t="shared" si="0"/>
        <v>0.36666666666666664</v>
      </c>
      <c r="G12" s="35">
        <f t="shared" si="1"/>
        <v>54999.999999999993</v>
      </c>
      <c r="H12" s="28"/>
      <c r="I12" s="28"/>
      <c r="J12" s="28"/>
      <c r="K12" s="28"/>
    </row>
    <row r="13" spans="1:11" x14ac:dyDescent="0.2">
      <c r="A13" s="33">
        <v>42472</v>
      </c>
      <c r="B13" s="45">
        <v>12421.48</v>
      </c>
      <c r="C13" s="28">
        <f t="shared" si="3"/>
        <v>52044.81</v>
      </c>
      <c r="D13" s="35">
        <v>150000</v>
      </c>
      <c r="E13" s="28">
        <f t="shared" si="2"/>
        <v>-97955.19</v>
      </c>
      <c r="F13" s="36">
        <f t="shared" si="0"/>
        <v>0.4</v>
      </c>
      <c r="G13" s="35">
        <f t="shared" si="1"/>
        <v>60000</v>
      </c>
      <c r="H13" s="28"/>
      <c r="I13" s="28"/>
      <c r="J13" s="28"/>
      <c r="K13" s="28"/>
    </row>
    <row r="14" spans="1:11" x14ac:dyDescent="0.2">
      <c r="A14" s="33">
        <v>42473</v>
      </c>
      <c r="B14" s="45">
        <v>6307.97</v>
      </c>
      <c r="C14" s="28">
        <f t="shared" si="3"/>
        <v>58352.78</v>
      </c>
      <c r="D14" s="35">
        <v>150000</v>
      </c>
      <c r="E14" s="28">
        <f t="shared" si="2"/>
        <v>-91647.22</v>
      </c>
      <c r="F14" s="36">
        <f t="shared" si="0"/>
        <v>0.43333333333333335</v>
      </c>
      <c r="G14" s="35">
        <f t="shared" si="1"/>
        <v>65000</v>
      </c>
      <c r="H14" s="28"/>
      <c r="I14" s="28"/>
      <c r="J14" s="28"/>
      <c r="K14" s="28"/>
    </row>
    <row r="15" spans="1:11" x14ac:dyDescent="0.2">
      <c r="A15" s="33">
        <v>42474</v>
      </c>
      <c r="B15" s="45">
        <v>11928</v>
      </c>
      <c r="C15" s="28">
        <f t="shared" si="3"/>
        <v>70280.78</v>
      </c>
      <c r="D15" s="35">
        <v>150000</v>
      </c>
      <c r="E15" s="28">
        <f t="shared" si="2"/>
        <v>-79719.22</v>
      </c>
      <c r="F15" s="36">
        <f t="shared" si="0"/>
        <v>0.46666666666666667</v>
      </c>
      <c r="G15" s="35">
        <f t="shared" si="1"/>
        <v>70000</v>
      </c>
      <c r="H15" s="28"/>
      <c r="I15" s="28"/>
      <c r="J15" s="28"/>
      <c r="K15" s="28"/>
    </row>
    <row r="16" spans="1:11" x14ac:dyDescent="0.2">
      <c r="A16" s="33">
        <v>42475</v>
      </c>
      <c r="B16" s="45">
        <v>13273</v>
      </c>
      <c r="C16" s="28">
        <f t="shared" si="3"/>
        <v>83553.78</v>
      </c>
      <c r="D16" s="35">
        <v>150000</v>
      </c>
      <c r="E16" s="28">
        <f t="shared" si="2"/>
        <v>-66446.22</v>
      </c>
      <c r="F16" s="36">
        <f t="shared" si="0"/>
        <v>0.5</v>
      </c>
      <c r="G16" s="35">
        <f t="shared" si="1"/>
        <v>75000</v>
      </c>
      <c r="H16" s="28"/>
      <c r="I16" s="28"/>
      <c r="J16" s="28"/>
      <c r="K16" s="28"/>
    </row>
    <row r="17" spans="1:11" x14ac:dyDescent="0.2">
      <c r="A17" s="33">
        <v>42476</v>
      </c>
      <c r="B17" s="45">
        <v>7362</v>
      </c>
      <c r="C17" s="28">
        <f t="shared" si="3"/>
        <v>90915.78</v>
      </c>
      <c r="D17" s="35">
        <v>150000</v>
      </c>
      <c r="E17" s="28">
        <f t="shared" si="2"/>
        <v>-59084.22</v>
      </c>
      <c r="F17" s="36">
        <f t="shared" si="0"/>
        <v>0.53333333333333333</v>
      </c>
      <c r="G17" s="35">
        <f t="shared" si="1"/>
        <v>80000</v>
      </c>
      <c r="H17" s="28"/>
      <c r="I17" s="28"/>
      <c r="J17" s="28"/>
      <c r="K17" s="28"/>
    </row>
    <row r="18" spans="1:11" x14ac:dyDescent="0.2">
      <c r="A18" s="33">
        <v>42477</v>
      </c>
      <c r="B18" s="45">
        <v>4626</v>
      </c>
      <c r="C18" s="28">
        <f t="shared" si="3"/>
        <v>95541.78</v>
      </c>
      <c r="D18" s="35">
        <v>150000</v>
      </c>
      <c r="E18" s="28">
        <f t="shared" si="2"/>
        <v>-54458.22</v>
      </c>
      <c r="F18" s="36">
        <f t="shared" si="0"/>
        <v>0.56666666666666665</v>
      </c>
      <c r="G18" s="35">
        <f t="shared" si="1"/>
        <v>85000</v>
      </c>
      <c r="H18" s="28"/>
      <c r="I18" s="28"/>
      <c r="J18" s="28"/>
      <c r="K18" s="28"/>
    </row>
    <row r="19" spans="1:11" x14ac:dyDescent="0.2">
      <c r="A19" s="33">
        <v>42478</v>
      </c>
      <c r="B19" s="45">
        <v>1128</v>
      </c>
      <c r="C19" s="28">
        <f t="shared" si="3"/>
        <v>96669.78</v>
      </c>
      <c r="D19" s="35">
        <v>150000</v>
      </c>
      <c r="E19" s="28">
        <f t="shared" si="2"/>
        <v>-53330.22</v>
      </c>
      <c r="F19" s="36">
        <f t="shared" si="0"/>
        <v>0.6</v>
      </c>
      <c r="G19" s="35">
        <f t="shared" si="1"/>
        <v>90000</v>
      </c>
      <c r="H19" s="28"/>
      <c r="I19" s="28"/>
      <c r="J19" s="28"/>
      <c r="K19" s="28"/>
    </row>
    <row r="20" spans="1:11" x14ac:dyDescent="0.2">
      <c r="A20" s="33">
        <v>42479</v>
      </c>
      <c r="B20" s="45">
        <v>2481</v>
      </c>
      <c r="C20" s="28">
        <f t="shared" si="3"/>
        <v>99150.78</v>
      </c>
      <c r="D20" s="35">
        <v>150000</v>
      </c>
      <c r="E20" s="28">
        <f t="shared" si="2"/>
        <v>-50849.22</v>
      </c>
      <c r="F20" s="36">
        <f t="shared" si="0"/>
        <v>0.6333333333333333</v>
      </c>
      <c r="G20" s="35">
        <f t="shared" si="1"/>
        <v>95000</v>
      </c>
      <c r="H20" s="28"/>
      <c r="I20" s="28"/>
      <c r="J20" s="28"/>
      <c r="K20" s="28"/>
    </row>
    <row r="21" spans="1:11" x14ac:dyDescent="0.2">
      <c r="A21" s="33">
        <v>42480</v>
      </c>
      <c r="B21" s="45">
        <v>2818</v>
      </c>
      <c r="C21" s="28">
        <f t="shared" si="3"/>
        <v>101968.78</v>
      </c>
      <c r="D21" s="35">
        <v>150000</v>
      </c>
      <c r="E21" s="28">
        <f t="shared" si="2"/>
        <v>-48031.22</v>
      </c>
      <c r="F21" s="36">
        <f t="shared" si="0"/>
        <v>0.66666666666666663</v>
      </c>
      <c r="G21" s="35">
        <f t="shared" si="1"/>
        <v>100000</v>
      </c>
      <c r="H21" s="28"/>
      <c r="I21" s="28"/>
      <c r="J21" s="28"/>
      <c r="K21" s="28"/>
    </row>
    <row r="22" spans="1:11" x14ac:dyDescent="0.2">
      <c r="A22" s="33">
        <v>42481</v>
      </c>
      <c r="B22" s="45"/>
      <c r="C22" s="28" t="str">
        <f t="shared" si="3"/>
        <v>-</v>
      </c>
      <c r="D22" s="35">
        <v>150000</v>
      </c>
      <c r="E22" s="28" t="str">
        <f t="shared" si="2"/>
        <v>-</v>
      </c>
      <c r="F22" s="36">
        <f t="shared" si="0"/>
        <v>0.7</v>
      </c>
      <c r="G22" s="35">
        <f t="shared" si="1"/>
        <v>105000</v>
      </c>
      <c r="H22" s="28"/>
      <c r="I22" s="28"/>
      <c r="J22" s="28"/>
      <c r="K22" s="28"/>
    </row>
    <row r="23" spans="1:11" x14ac:dyDescent="0.2">
      <c r="A23" s="33">
        <v>42482</v>
      </c>
      <c r="B23" s="45"/>
      <c r="C23" s="28" t="str">
        <f t="shared" si="3"/>
        <v>-</v>
      </c>
      <c r="D23" s="35">
        <v>150000</v>
      </c>
      <c r="E23" s="28" t="str">
        <f t="shared" si="2"/>
        <v>-</v>
      </c>
      <c r="F23" s="36">
        <f t="shared" si="0"/>
        <v>0.73333333333333328</v>
      </c>
      <c r="G23" s="35">
        <f t="shared" si="1"/>
        <v>109999.99999999999</v>
      </c>
      <c r="H23" s="28"/>
      <c r="I23" s="28"/>
      <c r="J23" s="28"/>
      <c r="K23" s="28"/>
    </row>
    <row r="24" spans="1:11" x14ac:dyDescent="0.2">
      <c r="A24" s="33">
        <v>42483</v>
      </c>
      <c r="B24" s="45"/>
      <c r="C24" s="28" t="str">
        <f t="shared" si="3"/>
        <v>-</v>
      </c>
      <c r="D24" s="35">
        <v>150000</v>
      </c>
      <c r="E24" s="28" t="str">
        <f t="shared" si="2"/>
        <v>-</v>
      </c>
      <c r="F24" s="36">
        <f t="shared" si="0"/>
        <v>0.76666666666666672</v>
      </c>
      <c r="G24" s="35">
        <f t="shared" si="1"/>
        <v>115000.00000000001</v>
      </c>
      <c r="H24" s="28"/>
      <c r="I24" s="28"/>
      <c r="J24" s="28"/>
      <c r="K24" s="28"/>
    </row>
    <row r="25" spans="1:11" x14ac:dyDescent="0.2">
      <c r="A25" s="33">
        <v>42484</v>
      </c>
      <c r="B25" s="45"/>
      <c r="C25" s="28" t="str">
        <f t="shared" si="3"/>
        <v>-</v>
      </c>
      <c r="D25" s="35">
        <v>150000</v>
      </c>
      <c r="E25" s="28" t="str">
        <f t="shared" si="2"/>
        <v>-</v>
      </c>
      <c r="F25" s="36">
        <f t="shared" si="0"/>
        <v>0.8</v>
      </c>
      <c r="G25" s="35">
        <f t="shared" si="1"/>
        <v>120000</v>
      </c>
      <c r="H25" s="28"/>
      <c r="I25" s="28"/>
      <c r="J25" s="28"/>
      <c r="K25" s="28"/>
    </row>
    <row r="26" spans="1:11" x14ac:dyDescent="0.2">
      <c r="A26" s="33">
        <v>42485</v>
      </c>
      <c r="B26" s="45"/>
      <c r="C26" s="28" t="str">
        <f t="shared" si="3"/>
        <v>-</v>
      </c>
      <c r="D26" s="35">
        <v>150000</v>
      </c>
      <c r="E26" s="28" t="str">
        <f t="shared" si="2"/>
        <v>-</v>
      </c>
      <c r="F26" s="36">
        <f t="shared" si="0"/>
        <v>0.83333333333333337</v>
      </c>
      <c r="G26" s="35">
        <f t="shared" si="1"/>
        <v>125000</v>
      </c>
      <c r="H26" s="28"/>
      <c r="I26" s="28"/>
      <c r="J26" s="28"/>
      <c r="K26" s="28"/>
    </row>
    <row r="27" spans="1:11" x14ac:dyDescent="0.2">
      <c r="A27" s="33">
        <v>42486</v>
      </c>
      <c r="B27" s="45"/>
      <c r="C27" s="28" t="str">
        <f t="shared" si="3"/>
        <v>-</v>
      </c>
      <c r="D27" s="35">
        <v>150000</v>
      </c>
      <c r="E27" s="28" t="str">
        <f t="shared" si="2"/>
        <v>-</v>
      </c>
      <c r="F27" s="36">
        <f t="shared" si="0"/>
        <v>0.8666666666666667</v>
      </c>
      <c r="G27" s="35">
        <f t="shared" si="1"/>
        <v>130000</v>
      </c>
      <c r="H27" s="28"/>
      <c r="I27" s="28"/>
      <c r="J27" s="28"/>
      <c r="K27" s="28"/>
    </row>
    <row r="28" spans="1:11" x14ac:dyDescent="0.2">
      <c r="A28" s="33">
        <v>42487</v>
      </c>
      <c r="B28" s="45"/>
      <c r="C28" s="28" t="str">
        <f t="shared" si="3"/>
        <v>-</v>
      </c>
      <c r="D28" s="35">
        <v>150000</v>
      </c>
      <c r="E28" s="28" t="str">
        <f t="shared" si="2"/>
        <v>-</v>
      </c>
      <c r="F28" s="36">
        <f t="shared" si="0"/>
        <v>0.9</v>
      </c>
      <c r="G28" s="35">
        <f t="shared" si="1"/>
        <v>135000</v>
      </c>
      <c r="H28" s="28"/>
      <c r="I28" s="28"/>
      <c r="J28" s="28"/>
      <c r="K28" s="28"/>
    </row>
    <row r="29" spans="1:11" x14ac:dyDescent="0.2">
      <c r="A29" s="33">
        <v>42488</v>
      </c>
      <c r="B29" s="45"/>
      <c r="C29" s="28" t="str">
        <f t="shared" si="3"/>
        <v>-</v>
      </c>
      <c r="D29" s="35">
        <v>150000</v>
      </c>
      <c r="E29" s="28" t="str">
        <f t="shared" si="2"/>
        <v>-</v>
      </c>
      <c r="F29" s="36">
        <f t="shared" si="0"/>
        <v>0.93333333333333335</v>
      </c>
      <c r="G29" s="35">
        <f t="shared" si="1"/>
        <v>140000</v>
      </c>
      <c r="H29" s="28"/>
      <c r="I29" s="28"/>
      <c r="J29" s="28"/>
      <c r="K29" s="28"/>
    </row>
    <row r="30" spans="1:11" x14ac:dyDescent="0.2">
      <c r="A30" s="33">
        <v>42489</v>
      </c>
      <c r="B30" s="45"/>
      <c r="C30" s="28" t="str">
        <f t="shared" si="3"/>
        <v>-</v>
      </c>
      <c r="D30" s="35">
        <v>150000</v>
      </c>
      <c r="E30" s="28" t="str">
        <f t="shared" si="2"/>
        <v>-</v>
      </c>
      <c r="F30" s="36">
        <f t="shared" si="0"/>
        <v>0.96666666666666667</v>
      </c>
      <c r="G30" s="35">
        <f t="shared" si="1"/>
        <v>145000</v>
      </c>
      <c r="H30" s="28"/>
      <c r="I30" s="28"/>
      <c r="J30" s="28"/>
      <c r="K30" s="28"/>
    </row>
    <row r="31" spans="1:11" x14ac:dyDescent="0.2">
      <c r="A31" s="33">
        <v>42490</v>
      </c>
      <c r="B31" s="45"/>
      <c r="C31" s="28" t="str">
        <f t="shared" si="3"/>
        <v>-</v>
      </c>
      <c r="D31" s="35">
        <v>150000</v>
      </c>
      <c r="E31" s="28" t="str">
        <f t="shared" si="2"/>
        <v>-</v>
      </c>
      <c r="F31" s="36">
        <f t="shared" si="0"/>
        <v>1</v>
      </c>
      <c r="G31" s="35">
        <f t="shared" si="1"/>
        <v>150000</v>
      </c>
      <c r="H31" s="28"/>
      <c r="I31" s="28"/>
      <c r="J31" s="28"/>
      <c r="K31" s="28"/>
    </row>
    <row r="49" spans="2:20" x14ac:dyDescent="0.2">
      <c r="T49" s="38"/>
    </row>
    <row r="56" spans="2:20" x14ac:dyDescent="0.2">
      <c r="B56" s="29"/>
      <c r="C56" s="28"/>
      <c r="D56" s="28"/>
      <c r="E56" s="28"/>
      <c r="F56" s="28"/>
      <c r="G56" s="35"/>
      <c r="H56" s="28"/>
      <c r="I56" s="35"/>
      <c r="J56" s="35"/>
      <c r="K56" s="36"/>
      <c r="L56" s="30"/>
      <c r="M56" s="30"/>
      <c r="N56" s="30"/>
      <c r="O56" s="30"/>
      <c r="P56" s="37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3" sqref="A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11.1640625" customWidth="1"/>
    <col min="4" max="4" width="10.1640625" customWidth="1"/>
    <col min="5" max="5" width="10.83203125" customWidth="1"/>
    <col min="6" max="6" width="12" customWidth="1"/>
    <col min="7" max="7" width="18.5" customWidth="1"/>
  </cols>
  <sheetData>
    <row r="1" spans="1:10" ht="14.5" customHeight="1" x14ac:dyDescent="0.2">
      <c r="A1" s="62" t="s">
        <v>2197</v>
      </c>
      <c r="B1" s="62" t="s">
        <v>2123</v>
      </c>
      <c r="C1" s="62" t="s">
        <v>2122</v>
      </c>
      <c r="D1" s="62" t="s">
        <v>2222</v>
      </c>
      <c r="E1" s="62" t="s">
        <v>2124</v>
      </c>
      <c r="F1" s="62" t="s">
        <v>2125</v>
      </c>
    </row>
    <row r="2" spans="1:10" ht="14.5" customHeight="1" x14ac:dyDescent="0.2">
      <c r="A2" s="63">
        <v>5</v>
      </c>
      <c r="B2" s="41">
        <v>10</v>
      </c>
      <c r="C2" s="42"/>
      <c r="D2" s="41"/>
      <c r="E2" s="41"/>
      <c r="F2" s="41"/>
    </row>
    <row r="3" spans="1:10" ht="14.5" customHeight="1" x14ac:dyDescent="0.2">
      <c r="A3" s="41"/>
      <c r="B3" s="41"/>
      <c r="C3" s="42"/>
      <c r="D3" s="41"/>
      <c r="E3" s="41"/>
      <c r="F3" s="41"/>
    </row>
    <row r="4" spans="1:10" ht="14.5" customHeight="1" x14ac:dyDescent="0.2">
      <c r="A4" s="41"/>
      <c r="B4" s="41"/>
      <c r="C4" s="42"/>
      <c r="D4" s="41"/>
      <c r="E4" s="41"/>
      <c r="F4" s="41"/>
    </row>
    <row r="5" spans="1:10" ht="14.5" customHeight="1" x14ac:dyDescent="0.2">
      <c r="C5" s="42"/>
    </row>
    <row r="6" spans="1:10" ht="14.5" customHeight="1" x14ac:dyDescent="0.2">
      <c r="C6" s="42"/>
    </row>
    <row r="7" spans="1:10" ht="14.5" customHeight="1" x14ac:dyDescent="0.2">
      <c r="C7" s="42"/>
    </row>
    <row r="8" spans="1:10" ht="14.5" customHeight="1" x14ac:dyDescent="0.2"/>
    <row r="9" spans="1:10" ht="14.5" customHeight="1" x14ac:dyDescent="0.2">
      <c r="A9" s="70"/>
      <c r="B9" s="34"/>
      <c r="D9" s="34"/>
      <c r="E9" s="34"/>
      <c r="F9" s="34"/>
      <c r="G9" s="34"/>
      <c r="H9" s="34"/>
    </row>
    <row r="10" spans="1:10" ht="14.5" customHeight="1" x14ac:dyDescent="0.2">
      <c r="H10" s="39"/>
    </row>
    <row r="11" spans="1:10" ht="14.5" customHeight="1" x14ac:dyDescent="0.2">
      <c r="H11" s="39"/>
    </row>
    <row r="12" spans="1:10" ht="14.5" customHeight="1" x14ac:dyDescent="0.2">
      <c r="H12" s="40"/>
    </row>
    <row r="13" spans="1:10" ht="14.5" customHeight="1" x14ac:dyDescent="0.2">
      <c r="H13" s="40"/>
      <c r="I13" s="34"/>
    </row>
    <row r="14" spans="1:10" ht="14.5" customHeight="1" x14ac:dyDescent="0.2">
      <c r="B14" s="41"/>
      <c r="D14" s="41"/>
      <c r="E14" s="41"/>
      <c r="F14" s="41"/>
      <c r="G14" s="41"/>
      <c r="H14" s="41"/>
      <c r="I14" s="34"/>
    </row>
    <row r="15" spans="1:10" ht="14.5" customHeight="1" x14ac:dyDescent="0.2">
      <c r="B15" s="41"/>
      <c r="D15" s="41"/>
      <c r="E15" s="41"/>
      <c r="F15" s="41"/>
      <c r="G15" s="41"/>
      <c r="H15" s="34"/>
      <c r="I15" s="34"/>
    </row>
    <row r="16" spans="1:10" ht="14.5" customHeight="1" x14ac:dyDescent="0.2">
      <c r="B16" s="41"/>
      <c r="C16" s="34"/>
      <c r="D16" s="41"/>
      <c r="E16" s="41"/>
      <c r="F16" s="41"/>
      <c r="G16" s="41"/>
      <c r="I16" s="34"/>
      <c r="J16" s="34"/>
    </row>
    <row r="17" spans="1:10" x14ac:dyDescent="0.2">
      <c r="A17" s="34"/>
      <c r="B17" s="34"/>
      <c r="C17" s="34"/>
      <c r="D17" s="34"/>
      <c r="E17" s="34"/>
      <c r="F17" s="34"/>
      <c r="G17" s="34"/>
      <c r="I17" s="34"/>
      <c r="J17" s="34"/>
    </row>
    <row r="18" spans="1:10" x14ac:dyDescent="0.2">
      <c r="A18" s="43"/>
      <c r="C18" s="34"/>
      <c r="I18" s="34"/>
      <c r="J18" s="34"/>
    </row>
    <row r="19" spans="1:10" x14ac:dyDescent="0.2">
      <c r="A19" s="43"/>
      <c r="C19" s="34"/>
      <c r="I19" s="34"/>
      <c r="J19" s="34"/>
    </row>
    <row r="20" spans="1:10" x14ac:dyDescent="0.2">
      <c r="A20" s="43"/>
      <c r="C20" s="34"/>
      <c r="I20" s="34"/>
      <c r="J20" s="34"/>
    </row>
    <row r="21" spans="1:10" x14ac:dyDescent="0.2">
      <c r="A21" s="43"/>
      <c r="C21" s="34"/>
      <c r="I21" s="34"/>
      <c r="J21" s="34"/>
    </row>
    <row r="22" spans="1:10" x14ac:dyDescent="0.2">
      <c r="A22" s="43"/>
      <c r="C22" s="34"/>
      <c r="I22" s="34"/>
      <c r="J22" s="34"/>
    </row>
    <row r="23" spans="1:10" x14ac:dyDescent="0.2">
      <c r="A23" s="43"/>
      <c r="C23" s="34"/>
      <c r="I23" s="34"/>
      <c r="J23" s="34"/>
    </row>
    <row r="24" spans="1:10" x14ac:dyDescent="0.2">
      <c r="C24" s="34"/>
      <c r="I24" s="34"/>
      <c r="J24" s="34"/>
    </row>
    <row r="25" spans="1:10" x14ac:dyDescent="0.2">
      <c r="C25" s="34"/>
      <c r="I25" s="34"/>
      <c r="J25" s="34"/>
    </row>
    <row r="26" spans="1:10" x14ac:dyDescent="0.2">
      <c r="I26" s="34"/>
      <c r="J26" s="34"/>
    </row>
    <row r="27" spans="1:10" x14ac:dyDescent="0.2">
      <c r="I27" s="34"/>
      <c r="J27" s="34"/>
    </row>
    <row r="28" spans="1:10" x14ac:dyDescent="0.2">
      <c r="B28" s="34"/>
      <c r="D28" s="34"/>
      <c r="E28" s="34"/>
      <c r="F28" s="34"/>
      <c r="G28" s="34"/>
      <c r="H28" s="34"/>
      <c r="I28" s="34"/>
      <c r="J28" s="34"/>
    </row>
    <row r="29" spans="1:10" x14ac:dyDescent="0.2">
      <c r="B29" s="34"/>
      <c r="D29" s="34"/>
      <c r="E29" s="34"/>
      <c r="F29" s="34"/>
      <c r="G29" s="34"/>
      <c r="H29" s="34"/>
      <c r="I29" s="34"/>
      <c r="J29" s="34"/>
    </row>
    <row r="30" spans="1:10" x14ac:dyDescent="0.2">
      <c r="B30" s="34"/>
      <c r="D30" s="34"/>
      <c r="E30" s="34"/>
      <c r="F30" s="34"/>
      <c r="G30" s="34"/>
      <c r="H30" s="34"/>
      <c r="I30" s="34"/>
      <c r="J30" s="34"/>
    </row>
    <row r="31" spans="1:10" x14ac:dyDescent="0.2">
      <c r="J31" s="34"/>
    </row>
    <row r="32" spans="1:10" x14ac:dyDescent="0.2">
      <c r="J32" s="34"/>
    </row>
    <row r="33" spans="2:10" x14ac:dyDescent="0.2">
      <c r="J33" s="34"/>
    </row>
    <row r="34" spans="2:10" x14ac:dyDescent="0.2">
      <c r="J34" s="34"/>
    </row>
    <row r="35" spans="2:10" x14ac:dyDescent="0.2">
      <c r="B35" s="34"/>
      <c r="D35" s="34"/>
      <c r="E35" s="34"/>
      <c r="F35" s="34"/>
      <c r="G35" s="34"/>
      <c r="H35" s="34"/>
      <c r="I35" s="34"/>
      <c r="J35" s="34"/>
    </row>
    <row r="36" spans="2:10" x14ac:dyDescent="0.2">
      <c r="B36" s="34"/>
      <c r="D36" s="34"/>
      <c r="E36" s="34"/>
      <c r="F36" s="34"/>
      <c r="G36" s="34"/>
      <c r="H36" s="34"/>
      <c r="I36" s="34"/>
      <c r="J36" s="34"/>
    </row>
    <row r="37" spans="2:10" x14ac:dyDescent="0.2">
      <c r="B37" s="34"/>
      <c r="D37" s="34"/>
      <c r="E37" s="34"/>
      <c r="F37" s="34"/>
      <c r="G37" s="34"/>
      <c r="H37" s="34"/>
      <c r="I37" s="34"/>
      <c r="J37" s="34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C10" sqref="C10"/>
    </sheetView>
  </sheetViews>
  <sheetFormatPr baseColWidth="10" defaultColWidth="8.83203125" defaultRowHeight="15" x14ac:dyDescent="0.2"/>
  <cols>
    <col min="1" max="1" width="17.83203125" customWidth="1"/>
    <col min="2" max="2" width="14.33203125" customWidth="1"/>
    <col min="8" max="8" width="9.5" customWidth="1"/>
    <col min="12" max="12" width="8.83203125" customWidth="1"/>
    <col min="13" max="13" width="8.6640625" customWidth="1"/>
    <col min="14" max="14" width="8.83203125" customWidth="1"/>
  </cols>
  <sheetData>
    <row r="1" spans="1:10" x14ac:dyDescent="0.2">
      <c r="G1" s="104" t="s">
        <v>2223</v>
      </c>
      <c r="H1" s="104"/>
      <c r="I1" s="105" t="s">
        <v>2224</v>
      </c>
      <c r="J1" s="105"/>
    </row>
    <row r="2" spans="1:10" ht="21" x14ac:dyDescent="0.25">
      <c r="A2" s="50" t="s">
        <v>2201</v>
      </c>
      <c r="B2" s="64">
        <v>0.2</v>
      </c>
      <c r="G2" s="23" t="s">
        <v>2193</v>
      </c>
      <c r="H2" s="23" t="s">
        <v>2194</v>
      </c>
      <c r="I2" s="23" t="s">
        <v>2195</v>
      </c>
      <c r="J2" s="23" t="s">
        <v>2196</v>
      </c>
    </row>
    <row r="3" spans="1:10" x14ac:dyDescent="0.2">
      <c r="G3" s="12">
        <f t="array" ref="G3:G102">MOD(ROW('Array Percentage Grid'!$1:$100)-1,10)</f>
        <v>0</v>
      </c>
      <c r="H3" s="12">
        <f t="array" ref="H3:H102">INT((ROW('Array Percentage Grid'!$1:$100)-1)/10)</f>
        <v>0</v>
      </c>
      <c r="I3" s="12">
        <f t="array" ref="I3:I102">IF(ROW('Array Percentage Grid'!$1:$100)-1&lt;INT('Array Percentage Grid'!$B$2*100),1,0)*arr_x</f>
        <v>0</v>
      </c>
      <c r="J3" s="12">
        <f t="array" ref="J3:J102">IF(ROW('Array Percentage Grid'!$1:$100)-1&lt;INT('Array Percentage Grid'!$B$2*100),1,0)*arr_y</f>
        <v>0</v>
      </c>
    </row>
    <row r="4" spans="1:10" x14ac:dyDescent="0.2">
      <c r="G4" s="12">
        <v>1</v>
      </c>
      <c r="H4" s="12">
        <v>0</v>
      </c>
      <c r="I4" s="12">
        <v>1</v>
      </c>
      <c r="J4" s="12">
        <v>0</v>
      </c>
    </row>
    <row r="5" spans="1:10" x14ac:dyDescent="0.2">
      <c r="G5" s="12">
        <v>2</v>
      </c>
      <c r="H5" s="12">
        <v>0</v>
      </c>
      <c r="I5" s="12">
        <v>2</v>
      </c>
      <c r="J5" s="12">
        <v>0</v>
      </c>
    </row>
    <row r="6" spans="1:10" x14ac:dyDescent="0.2">
      <c r="G6" s="12">
        <v>3</v>
      </c>
      <c r="H6" s="12">
        <v>0</v>
      </c>
      <c r="I6" s="12">
        <v>3</v>
      </c>
      <c r="J6" s="12">
        <v>0</v>
      </c>
    </row>
    <row r="7" spans="1:10" x14ac:dyDescent="0.2">
      <c r="G7" s="12">
        <v>4</v>
      </c>
      <c r="H7" s="12">
        <v>0</v>
      </c>
      <c r="I7" s="12">
        <v>4</v>
      </c>
      <c r="J7" s="12">
        <v>0</v>
      </c>
    </row>
    <row r="8" spans="1:10" x14ac:dyDescent="0.2">
      <c r="G8" s="12">
        <v>5</v>
      </c>
      <c r="H8" s="12">
        <v>0</v>
      </c>
      <c r="I8" s="12">
        <v>5</v>
      </c>
      <c r="J8" s="12">
        <v>0</v>
      </c>
    </row>
    <row r="9" spans="1:10" x14ac:dyDescent="0.2">
      <c r="G9" s="12">
        <v>6</v>
      </c>
      <c r="H9" s="12">
        <v>0</v>
      </c>
      <c r="I9" s="12">
        <v>6</v>
      </c>
      <c r="J9" s="12">
        <v>0</v>
      </c>
    </row>
    <row r="10" spans="1:10" x14ac:dyDescent="0.2">
      <c r="G10" s="12">
        <v>7</v>
      </c>
      <c r="H10" s="12">
        <v>0</v>
      </c>
      <c r="I10" s="12">
        <v>7</v>
      </c>
      <c r="J10" s="12">
        <v>0</v>
      </c>
    </row>
    <row r="11" spans="1:10" x14ac:dyDescent="0.2">
      <c r="G11" s="12">
        <v>8</v>
      </c>
      <c r="H11" s="12">
        <v>0</v>
      </c>
      <c r="I11" s="12">
        <v>8</v>
      </c>
      <c r="J11" s="12">
        <v>0</v>
      </c>
    </row>
    <row r="12" spans="1:10" x14ac:dyDescent="0.2">
      <c r="G12" s="12">
        <v>9</v>
      </c>
      <c r="H12" s="12">
        <v>0</v>
      </c>
      <c r="I12" s="12">
        <v>9</v>
      </c>
      <c r="J12" s="12">
        <v>0</v>
      </c>
    </row>
    <row r="13" spans="1:10" x14ac:dyDescent="0.2">
      <c r="G13" s="12">
        <v>0</v>
      </c>
      <c r="H13" s="12">
        <v>1</v>
      </c>
      <c r="I13" s="12">
        <v>0</v>
      </c>
      <c r="J13" s="12">
        <v>1</v>
      </c>
    </row>
    <row r="14" spans="1:10" x14ac:dyDescent="0.2">
      <c r="G14" s="12">
        <v>1</v>
      </c>
      <c r="H14" s="12">
        <v>1</v>
      </c>
      <c r="I14" s="12">
        <v>1</v>
      </c>
      <c r="J14" s="12">
        <v>1</v>
      </c>
    </row>
    <row r="15" spans="1:10" x14ac:dyDescent="0.2">
      <c r="G15" s="12">
        <v>2</v>
      </c>
      <c r="H15" s="12">
        <v>1</v>
      </c>
      <c r="I15" s="12">
        <v>2</v>
      </c>
      <c r="J15" s="12">
        <v>1</v>
      </c>
    </row>
    <row r="16" spans="1:10" x14ac:dyDescent="0.2">
      <c r="G16" s="12">
        <v>3</v>
      </c>
      <c r="H16" s="12">
        <v>1</v>
      </c>
      <c r="I16" s="12">
        <v>3</v>
      </c>
      <c r="J16" s="12">
        <v>1</v>
      </c>
    </row>
    <row r="17" spans="7:10" x14ac:dyDescent="0.2">
      <c r="G17" s="12">
        <v>4</v>
      </c>
      <c r="H17" s="12">
        <v>1</v>
      </c>
      <c r="I17" s="12">
        <v>4</v>
      </c>
      <c r="J17" s="12">
        <v>1</v>
      </c>
    </row>
    <row r="18" spans="7:10" x14ac:dyDescent="0.2">
      <c r="G18" s="12">
        <v>5</v>
      </c>
      <c r="H18" s="12">
        <v>1</v>
      </c>
      <c r="I18" s="12">
        <v>5</v>
      </c>
      <c r="J18" s="12">
        <v>1</v>
      </c>
    </row>
    <row r="19" spans="7:10" x14ac:dyDescent="0.2">
      <c r="G19" s="12">
        <v>6</v>
      </c>
      <c r="H19" s="12">
        <v>1</v>
      </c>
      <c r="I19" s="12">
        <v>6</v>
      </c>
      <c r="J19" s="12">
        <v>1</v>
      </c>
    </row>
    <row r="20" spans="7:10" x14ac:dyDescent="0.2">
      <c r="G20" s="12">
        <v>7</v>
      </c>
      <c r="H20" s="12">
        <v>1</v>
      </c>
      <c r="I20" s="12">
        <v>7</v>
      </c>
      <c r="J20" s="12">
        <v>1</v>
      </c>
    </row>
    <row r="21" spans="7:10" x14ac:dyDescent="0.2">
      <c r="G21" s="12">
        <v>8</v>
      </c>
      <c r="H21" s="12">
        <v>1</v>
      </c>
      <c r="I21" s="12">
        <v>8</v>
      </c>
      <c r="J21" s="12">
        <v>1</v>
      </c>
    </row>
    <row r="22" spans="7:10" x14ac:dyDescent="0.2">
      <c r="G22" s="12">
        <v>9</v>
      </c>
      <c r="H22" s="12">
        <v>1</v>
      </c>
      <c r="I22" s="12">
        <v>9</v>
      </c>
      <c r="J22" s="12">
        <v>1</v>
      </c>
    </row>
    <row r="23" spans="7:10" x14ac:dyDescent="0.2">
      <c r="G23" s="12">
        <v>0</v>
      </c>
      <c r="H23" s="12">
        <v>2</v>
      </c>
      <c r="I23" s="12">
        <v>0</v>
      </c>
      <c r="J23" s="12">
        <v>0</v>
      </c>
    </row>
    <row r="24" spans="7:10" x14ac:dyDescent="0.2">
      <c r="G24" s="12">
        <v>1</v>
      </c>
      <c r="H24" s="12">
        <v>2</v>
      </c>
      <c r="I24" s="12">
        <v>0</v>
      </c>
      <c r="J24" s="12">
        <v>0</v>
      </c>
    </row>
    <row r="25" spans="7:10" x14ac:dyDescent="0.2">
      <c r="G25" s="12">
        <v>2</v>
      </c>
      <c r="H25" s="12">
        <v>2</v>
      </c>
      <c r="I25" s="12">
        <v>0</v>
      </c>
      <c r="J25" s="12">
        <v>0</v>
      </c>
    </row>
    <row r="26" spans="7:10" x14ac:dyDescent="0.2">
      <c r="G26" s="12">
        <v>3</v>
      </c>
      <c r="H26" s="12">
        <v>2</v>
      </c>
      <c r="I26" s="12">
        <v>0</v>
      </c>
      <c r="J26" s="12">
        <v>0</v>
      </c>
    </row>
    <row r="27" spans="7:10" x14ac:dyDescent="0.2">
      <c r="G27" s="12">
        <v>4</v>
      </c>
      <c r="H27" s="12">
        <v>2</v>
      </c>
      <c r="I27" s="12">
        <v>0</v>
      </c>
      <c r="J27" s="12">
        <v>0</v>
      </c>
    </row>
    <row r="28" spans="7:10" x14ac:dyDescent="0.2">
      <c r="G28" s="12">
        <v>5</v>
      </c>
      <c r="H28" s="12">
        <v>2</v>
      </c>
      <c r="I28" s="12">
        <v>0</v>
      </c>
      <c r="J28" s="12">
        <v>0</v>
      </c>
    </row>
    <row r="29" spans="7:10" x14ac:dyDescent="0.2">
      <c r="G29" s="12">
        <v>6</v>
      </c>
      <c r="H29" s="12">
        <v>2</v>
      </c>
      <c r="I29" s="12">
        <v>0</v>
      </c>
      <c r="J29" s="12">
        <v>0</v>
      </c>
    </row>
    <row r="30" spans="7:10" x14ac:dyDescent="0.2">
      <c r="G30" s="12">
        <v>7</v>
      </c>
      <c r="H30" s="12">
        <v>2</v>
      </c>
      <c r="I30" s="12">
        <v>0</v>
      </c>
      <c r="J30" s="12">
        <v>0</v>
      </c>
    </row>
    <row r="31" spans="7:10" x14ac:dyDescent="0.2">
      <c r="G31" s="12">
        <v>8</v>
      </c>
      <c r="H31" s="12">
        <v>2</v>
      </c>
      <c r="I31" s="12">
        <v>0</v>
      </c>
      <c r="J31" s="12">
        <v>0</v>
      </c>
    </row>
    <row r="32" spans="7:10" x14ac:dyDescent="0.2">
      <c r="G32" s="12">
        <v>9</v>
      </c>
      <c r="H32" s="12">
        <v>2</v>
      </c>
      <c r="I32" s="12">
        <v>0</v>
      </c>
      <c r="J32" s="12">
        <v>0</v>
      </c>
    </row>
    <row r="33" spans="7:10" x14ac:dyDescent="0.2">
      <c r="G33" s="12">
        <v>0</v>
      </c>
      <c r="H33" s="12">
        <v>3</v>
      </c>
      <c r="I33" s="12">
        <v>0</v>
      </c>
      <c r="J33" s="12">
        <v>0</v>
      </c>
    </row>
    <row r="34" spans="7:10" x14ac:dyDescent="0.2">
      <c r="G34" s="12">
        <v>1</v>
      </c>
      <c r="H34" s="12">
        <v>3</v>
      </c>
      <c r="I34" s="12">
        <v>0</v>
      </c>
      <c r="J34" s="12">
        <v>0</v>
      </c>
    </row>
    <row r="35" spans="7:10" x14ac:dyDescent="0.2">
      <c r="G35" s="12">
        <v>2</v>
      </c>
      <c r="H35" s="12">
        <v>3</v>
      </c>
      <c r="I35" s="12">
        <v>0</v>
      </c>
      <c r="J35" s="12">
        <v>0</v>
      </c>
    </row>
    <row r="36" spans="7:10" x14ac:dyDescent="0.2">
      <c r="G36" s="12">
        <v>3</v>
      </c>
      <c r="H36" s="12">
        <v>3</v>
      </c>
      <c r="I36" s="12">
        <v>0</v>
      </c>
      <c r="J36" s="12">
        <v>0</v>
      </c>
    </row>
    <row r="37" spans="7:10" x14ac:dyDescent="0.2">
      <c r="G37" s="12">
        <v>4</v>
      </c>
      <c r="H37" s="12">
        <v>3</v>
      </c>
      <c r="I37" s="12">
        <v>0</v>
      </c>
      <c r="J37" s="12">
        <v>0</v>
      </c>
    </row>
    <row r="38" spans="7:10" x14ac:dyDescent="0.2">
      <c r="G38" s="12">
        <v>5</v>
      </c>
      <c r="H38" s="12">
        <v>3</v>
      </c>
      <c r="I38" s="12">
        <v>0</v>
      </c>
      <c r="J38" s="12">
        <v>0</v>
      </c>
    </row>
    <row r="39" spans="7:10" x14ac:dyDescent="0.2">
      <c r="G39" s="12">
        <v>6</v>
      </c>
      <c r="H39" s="12">
        <v>3</v>
      </c>
      <c r="I39" s="12">
        <v>0</v>
      </c>
      <c r="J39" s="12">
        <v>0</v>
      </c>
    </row>
    <row r="40" spans="7:10" x14ac:dyDescent="0.2">
      <c r="G40" s="12">
        <v>7</v>
      </c>
      <c r="H40" s="12">
        <v>3</v>
      </c>
      <c r="I40" s="12">
        <v>0</v>
      </c>
      <c r="J40" s="12">
        <v>0</v>
      </c>
    </row>
    <row r="41" spans="7:10" x14ac:dyDescent="0.2">
      <c r="G41" s="12">
        <v>8</v>
      </c>
      <c r="H41" s="12">
        <v>3</v>
      </c>
      <c r="I41" s="12">
        <v>0</v>
      </c>
      <c r="J41" s="12">
        <v>0</v>
      </c>
    </row>
    <row r="42" spans="7:10" x14ac:dyDescent="0.2">
      <c r="G42" s="12">
        <v>9</v>
      </c>
      <c r="H42" s="12">
        <v>3</v>
      </c>
      <c r="I42" s="12">
        <v>0</v>
      </c>
      <c r="J42" s="12">
        <v>0</v>
      </c>
    </row>
    <row r="43" spans="7:10" x14ac:dyDescent="0.2">
      <c r="G43" s="12">
        <v>0</v>
      </c>
      <c r="H43" s="12">
        <v>4</v>
      </c>
      <c r="I43" s="12">
        <v>0</v>
      </c>
      <c r="J43" s="12">
        <v>0</v>
      </c>
    </row>
    <row r="44" spans="7:10" x14ac:dyDescent="0.2">
      <c r="G44" s="12">
        <v>1</v>
      </c>
      <c r="H44" s="12">
        <v>4</v>
      </c>
      <c r="I44" s="12">
        <v>0</v>
      </c>
      <c r="J44" s="12">
        <v>0</v>
      </c>
    </row>
    <row r="45" spans="7:10" x14ac:dyDescent="0.2">
      <c r="G45" s="12">
        <v>2</v>
      </c>
      <c r="H45" s="12">
        <v>4</v>
      </c>
      <c r="I45" s="12">
        <v>0</v>
      </c>
      <c r="J45" s="12">
        <v>0</v>
      </c>
    </row>
    <row r="46" spans="7:10" x14ac:dyDescent="0.2">
      <c r="G46" s="12">
        <v>3</v>
      </c>
      <c r="H46" s="12">
        <v>4</v>
      </c>
      <c r="I46" s="12">
        <v>0</v>
      </c>
      <c r="J46" s="12">
        <v>0</v>
      </c>
    </row>
    <row r="47" spans="7:10" x14ac:dyDescent="0.2">
      <c r="G47" s="12">
        <v>4</v>
      </c>
      <c r="H47" s="12">
        <v>4</v>
      </c>
      <c r="I47" s="12">
        <v>0</v>
      </c>
      <c r="J47" s="12">
        <v>0</v>
      </c>
    </row>
    <row r="48" spans="7:10" x14ac:dyDescent="0.2">
      <c r="G48" s="12">
        <v>5</v>
      </c>
      <c r="H48" s="12">
        <v>4</v>
      </c>
      <c r="I48" s="12">
        <v>0</v>
      </c>
      <c r="J48" s="12">
        <v>0</v>
      </c>
    </row>
    <row r="49" spans="7:10" x14ac:dyDescent="0.2">
      <c r="G49" s="12">
        <v>6</v>
      </c>
      <c r="H49" s="12">
        <v>4</v>
      </c>
      <c r="I49" s="12">
        <v>0</v>
      </c>
      <c r="J49" s="12">
        <v>0</v>
      </c>
    </row>
    <row r="50" spans="7:10" x14ac:dyDescent="0.2">
      <c r="G50" s="12">
        <v>7</v>
      </c>
      <c r="H50" s="12">
        <v>4</v>
      </c>
      <c r="I50" s="12">
        <v>0</v>
      </c>
      <c r="J50" s="12">
        <v>0</v>
      </c>
    </row>
    <row r="51" spans="7:10" x14ac:dyDescent="0.2">
      <c r="G51" s="12">
        <v>8</v>
      </c>
      <c r="H51" s="12">
        <v>4</v>
      </c>
      <c r="I51" s="12">
        <v>0</v>
      </c>
      <c r="J51" s="12">
        <v>0</v>
      </c>
    </row>
    <row r="52" spans="7:10" x14ac:dyDescent="0.2">
      <c r="G52" s="12">
        <v>9</v>
      </c>
      <c r="H52" s="12">
        <v>4</v>
      </c>
      <c r="I52" s="12">
        <v>0</v>
      </c>
      <c r="J52" s="12">
        <v>0</v>
      </c>
    </row>
    <row r="53" spans="7:10" x14ac:dyDescent="0.2">
      <c r="G53" s="12">
        <v>0</v>
      </c>
      <c r="H53" s="12">
        <v>5</v>
      </c>
      <c r="I53" s="12">
        <v>0</v>
      </c>
      <c r="J53" s="12">
        <v>0</v>
      </c>
    </row>
    <row r="54" spans="7:10" x14ac:dyDescent="0.2">
      <c r="G54" s="12">
        <v>1</v>
      </c>
      <c r="H54" s="12">
        <v>5</v>
      </c>
      <c r="I54" s="12">
        <v>0</v>
      </c>
      <c r="J54" s="12">
        <v>0</v>
      </c>
    </row>
    <row r="55" spans="7:10" x14ac:dyDescent="0.2">
      <c r="G55" s="12">
        <v>2</v>
      </c>
      <c r="H55" s="12">
        <v>5</v>
      </c>
      <c r="I55" s="12">
        <v>0</v>
      </c>
      <c r="J55" s="12">
        <v>0</v>
      </c>
    </row>
    <row r="56" spans="7:10" x14ac:dyDescent="0.2">
      <c r="G56" s="12">
        <v>3</v>
      </c>
      <c r="H56" s="12">
        <v>5</v>
      </c>
      <c r="I56" s="12">
        <v>0</v>
      </c>
      <c r="J56" s="12">
        <v>0</v>
      </c>
    </row>
    <row r="57" spans="7:10" x14ac:dyDescent="0.2">
      <c r="G57" s="12">
        <v>4</v>
      </c>
      <c r="H57" s="12">
        <v>5</v>
      </c>
      <c r="I57" s="12">
        <v>0</v>
      </c>
      <c r="J57" s="12">
        <v>0</v>
      </c>
    </row>
    <row r="58" spans="7:10" x14ac:dyDescent="0.2">
      <c r="G58" s="12">
        <v>5</v>
      </c>
      <c r="H58" s="12">
        <v>5</v>
      </c>
      <c r="I58" s="12">
        <v>0</v>
      </c>
      <c r="J58" s="12">
        <v>0</v>
      </c>
    </row>
    <row r="59" spans="7:10" x14ac:dyDescent="0.2">
      <c r="G59" s="12">
        <v>6</v>
      </c>
      <c r="H59" s="12">
        <v>5</v>
      </c>
      <c r="I59" s="12">
        <v>0</v>
      </c>
      <c r="J59" s="12">
        <v>0</v>
      </c>
    </row>
    <row r="60" spans="7:10" x14ac:dyDescent="0.2">
      <c r="G60" s="12">
        <v>7</v>
      </c>
      <c r="H60" s="12">
        <v>5</v>
      </c>
      <c r="I60" s="12">
        <v>0</v>
      </c>
      <c r="J60" s="12">
        <v>0</v>
      </c>
    </row>
    <row r="61" spans="7:10" x14ac:dyDescent="0.2">
      <c r="G61" s="12">
        <v>8</v>
      </c>
      <c r="H61" s="12">
        <v>5</v>
      </c>
      <c r="I61" s="12">
        <v>0</v>
      </c>
      <c r="J61" s="12">
        <v>0</v>
      </c>
    </row>
    <row r="62" spans="7:10" x14ac:dyDescent="0.2">
      <c r="G62" s="12">
        <v>9</v>
      </c>
      <c r="H62" s="12">
        <v>5</v>
      </c>
      <c r="I62" s="12">
        <v>0</v>
      </c>
      <c r="J62" s="12">
        <v>0</v>
      </c>
    </row>
    <row r="63" spans="7:10" x14ac:dyDescent="0.2">
      <c r="G63" s="12">
        <v>0</v>
      </c>
      <c r="H63" s="12">
        <v>6</v>
      </c>
      <c r="I63" s="12">
        <v>0</v>
      </c>
      <c r="J63" s="12">
        <v>0</v>
      </c>
    </row>
    <row r="64" spans="7:10" x14ac:dyDescent="0.2">
      <c r="G64" s="12">
        <v>1</v>
      </c>
      <c r="H64" s="12">
        <v>6</v>
      </c>
      <c r="I64" s="12">
        <v>0</v>
      </c>
      <c r="J64" s="12">
        <v>0</v>
      </c>
    </row>
    <row r="65" spans="7:10" x14ac:dyDescent="0.2">
      <c r="G65" s="12">
        <v>2</v>
      </c>
      <c r="H65" s="12">
        <v>6</v>
      </c>
      <c r="I65" s="12">
        <v>0</v>
      </c>
      <c r="J65" s="12">
        <v>0</v>
      </c>
    </row>
    <row r="66" spans="7:10" x14ac:dyDescent="0.2">
      <c r="G66" s="12">
        <v>3</v>
      </c>
      <c r="H66" s="12">
        <v>6</v>
      </c>
      <c r="I66" s="12">
        <v>0</v>
      </c>
      <c r="J66" s="12">
        <v>0</v>
      </c>
    </row>
    <row r="67" spans="7:10" x14ac:dyDescent="0.2">
      <c r="G67" s="12">
        <v>4</v>
      </c>
      <c r="H67" s="12">
        <v>6</v>
      </c>
      <c r="I67" s="12">
        <v>0</v>
      </c>
      <c r="J67" s="12">
        <v>0</v>
      </c>
    </row>
    <row r="68" spans="7:10" x14ac:dyDescent="0.2">
      <c r="G68" s="12">
        <v>5</v>
      </c>
      <c r="H68" s="12">
        <v>6</v>
      </c>
      <c r="I68" s="12">
        <v>0</v>
      </c>
      <c r="J68" s="12">
        <v>0</v>
      </c>
    </row>
    <row r="69" spans="7:10" x14ac:dyDescent="0.2">
      <c r="G69" s="12">
        <v>6</v>
      </c>
      <c r="H69" s="12">
        <v>6</v>
      </c>
      <c r="I69" s="12">
        <v>0</v>
      </c>
      <c r="J69" s="12">
        <v>0</v>
      </c>
    </row>
    <row r="70" spans="7:10" x14ac:dyDescent="0.2">
      <c r="G70" s="12">
        <v>7</v>
      </c>
      <c r="H70" s="12">
        <v>6</v>
      </c>
      <c r="I70" s="12">
        <v>0</v>
      </c>
      <c r="J70" s="12">
        <v>0</v>
      </c>
    </row>
    <row r="71" spans="7:10" x14ac:dyDescent="0.2">
      <c r="G71" s="12">
        <v>8</v>
      </c>
      <c r="H71" s="12">
        <v>6</v>
      </c>
      <c r="I71" s="12">
        <v>0</v>
      </c>
      <c r="J71" s="12">
        <v>0</v>
      </c>
    </row>
    <row r="72" spans="7:10" x14ac:dyDescent="0.2">
      <c r="G72" s="12">
        <v>9</v>
      </c>
      <c r="H72" s="12">
        <v>6</v>
      </c>
      <c r="I72" s="12">
        <v>0</v>
      </c>
      <c r="J72" s="12">
        <v>0</v>
      </c>
    </row>
    <row r="73" spans="7:10" x14ac:dyDescent="0.2">
      <c r="G73" s="12">
        <v>0</v>
      </c>
      <c r="H73" s="12">
        <v>7</v>
      </c>
      <c r="I73" s="12">
        <v>0</v>
      </c>
      <c r="J73" s="12">
        <v>0</v>
      </c>
    </row>
    <row r="74" spans="7:10" x14ac:dyDescent="0.2">
      <c r="G74" s="12">
        <v>1</v>
      </c>
      <c r="H74" s="12">
        <v>7</v>
      </c>
      <c r="I74" s="12">
        <v>0</v>
      </c>
      <c r="J74" s="12">
        <v>0</v>
      </c>
    </row>
    <row r="75" spans="7:10" x14ac:dyDescent="0.2">
      <c r="G75" s="12">
        <v>2</v>
      </c>
      <c r="H75" s="12">
        <v>7</v>
      </c>
      <c r="I75" s="12">
        <v>0</v>
      </c>
      <c r="J75" s="12">
        <v>0</v>
      </c>
    </row>
    <row r="76" spans="7:10" x14ac:dyDescent="0.2">
      <c r="G76" s="12">
        <v>3</v>
      </c>
      <c r="H76" s="12">
        <v>7</v>
      </c>
      <c r="I76" s="12">
        <v>0</v>
      </c>
      <c r="J76" s="12">
        <v>0</v>
      </c>
    </row>
    <row r="77" spans="7:10" x14ac:dyDescent="0.2">
      <c r="G77" s="12">
        <v>4</v>
      </c>
      <c r="H77" s="12">
        <v>7</v>
      </c>
      <c r="I77" s="12">
        <v>0</v>
      </c>
      <c r="J77" s="12">
        <v>0</v>
      </c>
    </row>
    <row r="78" spans="7:10" x14ac:dyDescent="0.2">
      <c r="G78" s="12">
        <v>5</v>
      </c>
      <c r="H78" s="12">
        <v>7</v>
      </c>
      <c r="I78" s="12">
        <v>0</v>
      </c>
      <c r="J78" s="12">
        <v>0</v>
      </c>
    </row>
    <row r="79" spans="7:10" x14ac:dyDescent="0.2">
      <c r="G79" s="12">
        <v>6</v>
      </c>
      <c r="H79" s="12">
        <v>7</v>
      </c>
      <c r="I79" s="12">
        <v>0</v>
      </c>
      <c r="J79" s="12">
        <v>0</v>
      </c>
    </row>
    <row r="80" spans="7:10" x14ac:dyDescent="0.2">
      <c r="G80" s="12">
        <v>7</v>
      </c>
      <c r="H80" s="12">
        <v>7</v>
      </c>
      <c r="I80" s="12">
        <v>0</v>
      </c>
      <c r="J80" s="12">
        <v>0</v>
      </c>
    </row>
    <row r="81" spans="7:10" x14ac:dyDescent="0.2">
      <c r="G81" s="12">
        <v>8</v>
      </c>
      <c r="H81" s="12">
        <v>7</v>
      </c>
      <c r="I81" s="12">
        <v>0</v>
      </c>
      <c r="J81" s="12">
        <v>0</v>
      </c>
    </row>
    <row r="82" spans="7:10" x14ac:dyDescent="0.2">
      <c r="G82" s="12">
        <v>9</v>
      </c>
      <c r="H82" s="12">
        <v>7</v>
      </c>
      <c r="I82" s="12">
        <v>0</v>
      </c>
      <c r="J82" s="12">
        <v>0</v>
      </c>
    </row>
    <row r="83" spans="7:10" x14ac:dyDescent="0.2">
      <c r="G83" s="12">
        <v>0</v>
      </c>
      <c r="H83" s="12">
        <v>8</v>
      </c>
      <c r="I83" s="12">
        <v>0</v>
      </c>
      <c r="J83" s="12">
        <v>0</v>
      </c>
    </row>
    <row r="84" spans="7:10" x14ac:dyDescent="0.2">
      <c r="G84" s="12">
        <v>1</v>
      </c>
      <c r="H84" s="12">
        <v>8</v>
      </c>
      <c r="I84" s="12">
        <v>0</v>
      </c>
      <c r="J84" s="12">
        <v>0</v>
      </c>
    </row>
    <row r="85" spans="7:10" x14ac:dyDescent="0.2">
      <c r="G85" s="12">
        <v>2</v>
      </c>
      <c r="H85" s="12">
        <v>8</v>
      </c>
      <c r="I85" s="12">
        <v>0</v>
      </c>
      <c r="J85" s="12">
        <v>0</v>
      </c>
    </row>
    <row r="86" spans="7:10" x14ac:dyDescent="0.2">
      <c r="G86" s="12">
        <v>3</v>
      </c>
      <c r="H86" s="12">
        <v>8</v>
      </c>
      <c r="I86" s="12">
        <v>0</v>
      </c>
      <c r="J86" s="12">
        <v>0</v>
      </c>
    </row>
    <row r="87" spans="7:10" x14ac:dyDescent="0.2">
      <c r="G87" s="12">
        <v>4</v>
      </c>
      <c r="H87" s="12">
        <v>8</v>
      </c>
      <c r="I87" s="12">
        <v>0</v>
      </c>
      <c r="J87" s="12">
        <v>0</v>
      </c>
    </row>
    <row r="88" spans="7:10" x14ac:dyDescent="0.2">
      <c r="G88" s="12">
        <v>5</v>
      </c>
      <c r="H88" s="12">
        <v>8</v>
      </c>
      <c r="I88" s="12">
        <v>0</v>
      </c>
      <c r="J88" s="12">
        <v>0</v>
      </c>
    </row>
    <row r="89" spans="7:10" x14ac:dyDescent="0.2">
      <c r="G89" s="12">
        <v>6</v>
      </c>
      <c r="H89" s="12">
        <v>8</v>
      </c>
      <c r="I89" s="12">
        <v>0</v>
      </c>
      <c r="J89" s="12">
        <v>0</v>
      </c>
    </row>
    <row r="90" spans="7:10" x14ac:dyDescent="0.2">
      <c r="G90" s="12">
        <v>7</v>
      </c>
      <c r="H90" s="12">
        <v>8</v>
      </c>
      <c r="I90" s="12">
        <v>0</v>
      </c>
      <c r="J90" s="12">
        <v>0</v>
      </c>
    </row>
    <row r="91" spans="7:10" x14ac:dyDescent="0.2">
      <c r="G91" s="12">
        <v>8</v>
      </c>
      <c r="H91" s="12">
        <v>8</v>
      </c>
      <c r="I91" s="12">
        <v>0</v>
      </c>
      <c r="J91" s="12">
        <v>0</v>
      </c>
    </row>
    <row r="92" spans="7:10" x14ac:dyDescent="0.2">
      <c r="G92" s="12">
        <v>9</v>
      </c>
      <c r="H92" s="12">
        <v>8</v>
      </c>
      <c r="I92" s="12">
        <v>0</v>
      </c>
      <c r="J92" s="12">
        <v>0</v>
      </c>
    </row>
    <row r="93" spans="7:10" x14ac:dyDescent="0.2">
      <c r="G93" s="12">
        <v>0</v>
      </c>
      <c r="H93" s="12">
        <v>9</v>
      </c>
      <c r="I93" s="12">
        <v>0</v>
      </c>
      <c r="J93" s="12">
        <v>0</v>
      </c>
    </row>
    <row r="94" spans="7:10" x14ac:dyDescent="0.2">
      <c r="G94" s="12">
        <v>1</v>
      </c>
      <c r="H94" s="12">
        <v>9</v>
      </c>
      <c r="I94" s="12">
        <v>0</v>
      </c>
      <c r="J94" s="12">
        <v>0</v>
      </c>
    </row>
    <row r="95" spans="7:10" x14ac:dyDescent="0.2">
      <c r="G95" s="12">
        <v>2</v>
      </c>
      <c r="H95" s="12">
        <v>9</v>
      </c>
      <c r="I95" s="12">
        <v>0</v>
      </c>
      <c r="J95" s="12">
        <v>0</v>
      </c>
    </row>
    <row r="96" spans="7:10" x14ac:dyDescent="0.2">
      <c r="G96" s="12">
        <v>3</v>
      </c>
      <c r="H96" s="12">
        <v>9</v>
      </c>
      <c r="I96" s="12">
        <v>0</v>
      </c>
      <c r="J96" s="12">
        <v>0</v>
      </c>
    </row>
    <row r="97" spans="7:10" x14ac:dyDescent="0.2">
      <c r="G97" s="12">
        <v>4</v>
      </c>
      <c r="H97" s="12">
        <v>9</v>
      </c>
      <c r="I97" s="12">
        <v>0</v>
      </c>
      <c r="J97" s="12">
        <v>0</v>
      </c>
    </row>
    <row r="98" spans="7:10" x14ac:dyDescent="0.2">
      <c r="G98" s="12">
        <v>5</v>
      </c>
      <c r="H98" s="12">
        <v>9</v>
      </c>
      <c r="I98" s="12">
        <v>0</v>
      </c>
      <c r="J98" s="12">
        <v>0</v>
      </c>
    </row>
    <row r="99" spans="7:10" x14ac:dyDescent="0.2">
      <c r="G99" s="12">
        <v>6</v>
      </c>
      <c r="H99" s="12">
        <v>9</v>
      </c>
      <c r="I99" s="12">
        <v>0</v>
      </c>
      <c r="J99" s="12">
        <v>0</v>
      </c>
    </row>
    <row r="100" spans="7:10" x14ac:dyDescent="0.2">
      <c r="G100" s="12">
        <v>7</v>
      </c>
      <c r="H100" s="12">
        <v>9</v>
      </c>
      <c r="I100" s="12">
        <v>0</v>
      </c>
      <c r="J100" s="12">
        <v>0</v>
      </c>
    </row>
    <row r="101" spans="7:10" x14ac:dyDescent="0.2">
      <c r="G101" s="12">
        <v>8</v>
      </c>
      <c r="H101" s="12">
        <v>9</v>
      </c>
      <c r="I101" s="12">
        <v>0</v>
      </c>
      <c r="J101" s="12">
        <v>0</v>
      </c>
    </row>
    <row r="102" spans="7:10" x14ac:dyDescent="0.2">
      <c r="G102" s="12">
        <v>9</v>
      </c>
      <c r="H102" s="12">
        <v>9</v>
      </c>
      <c r="I102" s="12">
        <v>0</v>
      </c>
      <c r="J102" s="12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dcterms:created xsi:type="dcterms:W3CDTF">2015-10-15T14:17:43Z</dcterms:created>
  <dcterms:modified xsi:type="dcterms:W3CDTF">2023-02-04T16:12:44Z</dcterms:modified>
</cp:coreProperties>
</file>