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6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Ex7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Ex8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9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11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12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charts/chart1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14.xml" ContentType="application/vnd.openxmlformats-officedocument.drawing+xml"/>
  <Override PartName="/xl/charts/chartEx13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jorgesoto/Desktop/Maven_Analytics/DataViz Demo Workbooks/"/>
    </mc:Choice>
  </mc:AlternateContent>
  <xr:revisionPtr revIDLastSave="0" documentId="13_ncr:1_{DF6D1782-22CC-6649-B653-6D258FB37897}" xr6:coauthVersionLast="47" xr6:coauthVersionMax="47" xr10:uidLastSave="{00000000-0000-0000-0000-000000000000}"/>
  <bookViews>
    <workbookView xWindow="0" yWindow="500" windowWidth="25600" windowHeight="20120" tabRatio="911" firstSheet="9" activeTab="15" xr2:uid="{00000000-000D-0000-FFFF-FFFF00000000}"/>
  </bookViews>
  <sheets>
    <sheet name="Customizing Charts" sheetId="39" r:id="rId1"/>
    <sheet name="Bar &amp; Column Charts" sheetId="9" r:id="rId2"/>
    <sheet name="Histogram &amp; Pareto Charts" sheetId="16" r:id="rId3"/>
    <sheet name="Line Charts" sheetId="11" r:id="rId4"/>
    <sheet name="Area Charts" sheetId="25" r:id="rId5"/>
    <sheet name="Pie &amp; Donut Charts" sheetId="12" r:id="rId6"/>
    <sheet name="Scatter Plots &amp; Bubble Charts" sheetId="13" r:id="rId7"/>
    <sheet name="Box &amp; Whisker Charts" sheetId="22" r:id="rId8"/>
    <sheet name="Tree Maps &amp; Sunburst Charts" sheetId="19" r:id="rId9"/>
    <sheet name="Waterfall &amp; Funnel Charts" sheetId="20" r:id="rId10"/>
    <sheet name="Radar Charts" sheetId="23" r:id="rId11"/>
    <sheet name="Stock Charts" sheetId="21" r:id="rId12"/>
    <sheet name="Heat Maps" sheetId="37" r:id="rId13"/>
    <sheet name="Surface Charts" sheetId="24" r:id="rId14"/>
    <sheet name="Power Map" sheetId="29" r:id="rId15"/>
    <sheet name="Combo Charts" sheetId="36" r:id="rId16"/>
    <sheet name="Sparklines" sheetId="41" r:id="rId17"/>
    <sheet name="Image Overlay Charts" sheetId="4" r:id="rId18"/>
    <sheet name="Binary Date Ranges" sheetId="35" r:id="rId19"/>
    <sheet name="Automatic Chart Updates" sheetId="26" r:id="rId20"/>
    <sheet name="Scroll &amp; Zoom Charts" sheetId="7" r:id="rId21"/>
    <sheet name="Animating Changes Over Time" sheetId="33" r:id="rId22"/>
    <sheet name="Dynamic Dashboard" sheetId="1" r:id="rId23"/>
    <sheet name="Value-Based Formatting" sheetId="30" r:id="rId24"/>
    <sheet name="Dynamic Series Selection" sheetId="32" r:id="rId25"/>
    <sheet name="Custom Pacing Chart" sheetId="27" r:id="rId26"/>
    <sheet name="Gauge Chart" sheetId="28" r:id="rId27"/>
    <sheet name="Array Percentage Grid" sheetId="34" r:id="rId28"/>
  </sheets>
  <definedNames>
    <definedName name="_xlnm._FilterDatabase" localSheetId="3" hidden="1">'Line Charts'!$A$1:$C$1</definedName>
    <definedName name="_xlnm._FilterDatabase" localSheetId="14" hidden="1">'Power Map'!$A$1:$B$1</definedName>
    <definedName name="_xlnm._FilterDatabase" localSheetId="6" hidden="1">'Scatter Plots &amp; Bubble Charts'!$A$1:$M$1</definedName>
    <definedName name="_xlchart.v1.0" hidden="1">'Histogram &amp; Pareto Charts'!$B$1</definedName>
    <definedName name="_xlchart.v1.1" hidden="1">'Histogram &amp; Pareto Charts'!$B$2:$B$1035</definedName>
    <definedName name="_xlchart.v1.10" hidden="1">'Histogram &amp; Pareto Charts'!$D$1</definedName>
    <definedName name="_xlchart.v1.11" hidden="1">'Histogram &amp; Pareto Charts'!$D$2:$D$1035</definedName>
    <definedName name="_xlchart.v1.12" hidden="1">'Box &amp; Whisker Charts'!$A$2:$B$48</definedName>
    <definedName name="_xlchart.v1.13" hidden="1">'Box &amp; Whisker Charts'!$C$1</definedName>
    <definedName name="_xlchart.v1.14" hidden="1">'Box &amp; Whisker Charts'!$C$2:$C$48</definedName>
    <definedName name="_xlchart.v1.15" hidden="1">'Tree Maps &amp; Sunburst Charts'!$A$2:$C$14</definedName>
    <definedName name="_xlchart.v1.16" hidden="1">'Tree Maps &amp; Sunburst Charts'!$D$1</definedName>
    <definedName name="_xlchart.v1.17" hidden="1">'Tree Maps &amp; Sunburst Charts'!$D$2:$D$14</definedName>
    <definedName name="_xlchart.v1.18" hidden="1">'Tree Maps &amp; Sunburst Charts'!$A$18:$E$27</definedName>
    <definedName name="_xlchart.v1.19" hidden="1">'Tree Maps &amp; Sunburst Charts'!$F$17</definedName>
    <definedName name="_xlchart.v1.2" hidden="1">'Histogram &amp; Pareto Charts'!$D$1</definedName>
    <definedName name="_xlchart.v1.20" hidden="1">'Tree Maps &amp; Sunburst Charts'!$F$18:$F$27</definedName>
    <definedName name="_xlchart.v1.24" hidden="1">'Waterfall &amp; Funnel Charts'!$A$1:$A$13</definedName>
    <definedName name="_xlchart.v1.25" hidden="1">'Waterfall &amp; Funnel Charts'!$B$1:$B$13</definedName>
    <definedName name="_xlchart.v1.3" hidden="1">'Histogram &amp; Pareto Charts'!$D$2:$D$1035</definedName>
    <definedName name="_xlchart.v1.4" hidden="1">'Histogram &amp; Pareto Charts'!$C$1</definedName>
    <definedName name="_xlchart.v1.47" hidden="1">'Combo Charts'!$A$2:$A$13</definedName>
    <definedName name="_xlchart.v1.48" hidden="1">'Combo Charts'!$E$1</definedName>
    <definedName name="_xlchart.v1.49" hidden="1">'Combo Charts'!$E$2:$E$13</definedName>
    <definedName name="_xlchart.v1.5" hidden="1">'Histogram &amp; Pareto Charts'!$C$2:$C$1035</definedName>
    <definedName name="_xlchart.v1.50" hidden="1">'Combo Charts'!$F$1</definedName>
    <definedName name="_xlchart.v1.51" hidden="1">'Combo Charts'!$F$2:$F$13</definedName>
    <definedName name="_xlchart.v1.52" hidden="1">'Combo Charts'!$A$2:$A$13</definedName>
    <definedName name="_xlchart.v1.53" hidden="1">'Combo Charts'!$B$1</definedName>
    <definedName name="_xlchart.v1.54" hidden="1">'Combo Charts'!$B$2:$B$13</definedName>
    <definedName name="_xlchart.v1.55" hidden="1">'Combo Charts'!$C$1</definedName>
    <definedName name="_xlchart.v1.56" hidden="1">'Combo Charts'!$C$2:$C$13</definedName>
    <definedName name="_xlchart.v1.57" hidden="1">'Combo Charts'!$H$1</definedName>
    <definedName name="_xlchart.v1.58" hidden="1">'Combo Charts'!$H$2:$H$13</definedName>
    <definedName name="_xlchart.v1.59" hidden="1">'Combo Charts'!$A$2:$A$13</definedName>
    <definedName name="_xlchart.v1.6" hidden="1">'Histogram &amp; Pareto Charts'!$B$1</definedName>
    <definedName name="_xlchart.v1.60" hidden="1">'Combo Charts'!$B$1</definedName>
    <definedName name="_xlchart.v1.61" hidden="1">'Combo Charts'!$B$2:$B$13</definedName>
    <definedName name="_xlchart.v1.62" hidden="1">'Combo Charts'!$C$1</definedName>
    <definedName name="_xlchart.v1.63" hidden="1">'Combo Charts'!$C$2:$C$13</definedName>
    <definedName name="_xlchart.v1.64" hidden="1">'Combo Charts'!$H$1</definedName>
    <definedName name="_xlchart.v1.65" hidden="1">'Combo Charts'!$H$2:$H$13</definedName>
    <definedName name="_xlchart.v1.66" hidden="1">'Combo Charts'!$A$2:$A$13</definedName>
    <definedName name="_xlchart.v1.67" hidden="1">'Combo Charts'!$B$1</definedName>
    <definedName name="_xlchart.v1.68" hidden="1">'Combo Charts'!$B$2:$B$13</definedName>
    <definedName name="_xlchart.v1.69" hidden="1">'Combo Charts'!$C$1</definedName>
    <definedName name="_xlchart.v1.7" hidden="1">'Histogram &amp; Pareto Charts'!$B$2:$B$1035</definedName>
    <definedName name="_xlchart.v1.70" hidden="1">'Combo Charts'!$C$2:$C$13</definedName>
    <definedName name="_xlchart.v1.71" hidden="1">'Combo Charts'!$H$1</definedName>
    <definedName name="_xlchart.v1.72" hidden="1">'Combo Charts'!$H$2:$H$13</definedName>
    <definedName name="_xlchart.v1.73" hidden="1">'Combo Charts'!$A$2:$A$13</definedName>
    <definedName name="_xlchart.v1.74" hidden="1">'Combo Charts'!$B$1</definedName>
    <definedName name="_xlchart.v1.75" hidden="1">'Combo Charts'!$B$2:$B$13</definedName>
    <definedName name="_xlchart.v1.76" hidden="1">'Combo Charts'!$C$1</definedName>
    <definedName name="_xlchart.v1.77" hidden="1">'Combo Charts'!$C$2:$C$13</definedName>
    <definedName name="_xlchart.v1.78" hidden="1">'Combo Charts'!$H$1</definedName>
    <definedName name="_xlchart.v1.79" hidden="1">'Combo Charts'!$H$2:$H$13</definedName>
    <definedName name="_xlchart.v1.8" hidden="1">'Histogram &amp; Pareto Charts'!$C$1</definedName>
    <definedName name="_xlchart.v1.80" hidden="1">'Combo Charts'!$A$2:$A$13</definedName>
    <definedName name="_xlchart.v1.81" hidden="1">'Combo Charts'!$B$1</definedName>
    <definedName name="_xlchart.v1.82" hidden="1">'Combo Charts'!$B$2:$B$13</definedName>
    <definedName name="_xlchart.v1.83" hidden="1">'Combo Charts'!$C$1</definedName>
    <definedName name="_xlchart.v1.84" hidden="1">'Combo Charts'!$C$2:$C$13</definedName>
    <definedName name="_xlchart.v1.85" hidden="1">'Combo Charts'!$H$1</definedName>
    <definedName name="_xlchart.v1.86" hidden="1">'Combo Charts'!$H$2:$H$13</definedName>
    <definedName name="_xlchart.v1.9" hidden="1">'Histogram &amp; Pareto Charts'!$C$2:$C$1035</definedName>
    <definedName name="_xlchart.v2.21" hidden="1">'Waterfall &amp; Funnel Charts'!$A$22:$A$27</definedName>
    <definedName name="_xlchart.v2.22" hidden="1">'Waterfall &amp; Funnel Charts'!$C$21</definedName>
    <definedName name="_xlchart.v2.23" hidden="1">'Waterfall &amp; Funnel Charts'!$C$22:$C$27</definedName>
    <definedName name="_xlchart.v2.26" hidden="1">'Waterfall &amp; Funnel Charts'!$A$22:$A$27</definedName>
    <definedName name="_xlchart.v2.27" hidden="1">'Waterfall &amp; Funnel Charts'!$B$21</definedName>
    <definedName name="_xlchart.v2.28" hidden="1">'Waterfall &amp; Funnel Charts'!$B$22:$B$27</definedName>
    <definedName name="_xlchart.v2.29" hidden="1">'Waterfall &amp; Funnel Charts'!$C$21</definedName>
    <definedName name="_xlchart.v2.30" hidden="1">'Waterfall &amp; Funnel Charts'!$C$22:$C$27</definedName>
    <definedName name="_xlchart.v5.31" hidden="1">'Power Map'!$A$1:$B$1</definedName>
    <definedName name="_xlchart.v5.32" hidden="1">'Power Map'!$A$2:$B$52</definedName>
    <definedName name="_xlchart.v5.33" hidden="1">'Power Map'!$C$1</definedName>
    <definedName name="_xlchart.v5.34" hidden="1">'Power Map'!$C$2:$C$52</definedName>
    <definedName name="_xlchart.v5.35" hidden="1">'Power Map'!$A$1:$B$1</definedName>
    <definedName name="_xlchart.v5.36" hidden="1">'Power Map'!$A$2:$B$52</definedName>
    <definedName name="_xlchart.v5.37" hidden="1">'Power Map'!$C$1</definedName>
    <definedName name="_xlchart.v5.38" hidden="1">'Power Map'!$C$2:$C$52</definedName>
    <definedName name="_xlchart.v5.39" hidden="1">'Power Map'!$A$1</definedName>
    <definedName name="_xlchart.v5.40" hidden="1">'Power Map'!$A$2:$A$52</definedName>
    <definedName name="_xlchart.v5.41" hidden="1">'Power Map'!$C$1</definedName>
    <definedName name="_xlchart.v5.42" hidden="1">'Power Map'!$C$2:$C$52</definedName>
    <definedName name="_xlchart.v5.43" hidden="1">'Power Map'!$A$1</definedName>
    <definedName name="_xlchart.v5.44" hidden="1">'Power Map'!$A$2:$A$52</definedName>
    <definedName name="_xlchart.v5.45" hidden="1">'Power Map'!$C$1</definedName>
    <definedName name="_xlchart.v5.46" hidden="1">'Power Map'!$C$2:$C$52</definedName>
    <definedName name="arr_x" localSheetId="27">MOD(ROW('Array Percentage Grid'!$1:$100)-1,10)</definedName>
    <definedName name="arr_xx" localSheetId="27">IF(ROW('Array Percentage Grid'!$1:$100)-1&lt;INT('Array Percentage Grid'!$B$2*100),1,0)*'Array Percentage Grid'!arr_x</definedName>
    <definedName name="arr_y" localSheetId="27">INT((ROW('Array Percentage Grid'!$1:$100)-1)/10)</definedName>
    <definedName name="arr_yy" localSheetId="27">IF(ROW('Array Percentage Grid'!$1:$100)-1&lt;INT('Array Percentage Grid'!$B$2*100),1,0)*'Array Percentage Grid'!arr_y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2" l="1"/>
  <c r="J3" i="34" l="1" a="1"/>
  <c r="J3" i="34" s="1"/>
  <c r="I3" i="34" a="1"/>
  <c r="I4" i="34" s="1"/>
  <c r="H3" i="34" a="1"/>
  <c r="H6" i="34" s="1"/>
  <c r="G3" i="34" a="1"/>
  <c r="G4" i="34" s="1"/>
  <c r="J6" i="34" l="1"/>
  <c r="J98" i="34"/>
  <c r="J86" i="34"/>
  <c r="J54" i="34"/>
  <c r="J38" i="34"/>
  <c r="J70" i="34"/>
  <c r="J34" i="34"/>
  <c r="J102" i="34"/>
  <c r="J66" i="34"/>
  <c r="J22" i="34"/>
  <c r="I87" i="34"/>
  <c r="I71" i="34"/>
  <c r="I55" i="34"/>
  <c r="J82" i="34"/>
  <c r="J50" i="34"/>
  <c r="J18" i="34"/>
  <c r="J94" i="34"/>
  <c r="J78" i="34"/>
  <c r="J62" i="34"/>
  <c r="J46" i="34"/>
  <c r="J30" i="34"/>
  <c r="J14" i="34"/>
  <c r="J90" i="34"/>
  <c r="J74" i="34"/>
  <c r="J58" i="34"/>
  <c r="J42" i="34"/>
  <c r="J26" i="34"/>
  <c r="J10" i="34"/>
  <c r="J101" i="34"/>
  <c r="J97" i="34"/>
  <c r="J93" i="34"/>
  <c r="J89" i="34"/>
  <c r="J85" i="34"/>
  <c r="J81" i="34"/>
  <c r="J77" i="34"/>
  <c r="J73" i="34"/>
  <c r="J69" i="34"/>
  <c r="J65" i="34"/>
  <c r="J61" i="34"/>
  <c r="J57" i="34"/>
  <c r="J53" i="34"/>
  <c r="J49" i="34"/>
  <c r="J45" i="34"/>
  <c r="J41" i="34"/>
  <c r="J37" i="34"/>
  <c r="J33" i="34"/>
  <c r="J29" i="34"/>
  <c r="J25" i="34"/>
  <c r="J21" i="34"/>
  <c r="J17" i="34"/>
  <c r="J13" i="34"/>
  <c r="J9" i="34"/>
  <c r="J5" i="34"/>
  <c r="J100" i="34"/>
  <c r="J96" i="34"/>
  <c r="J92" i="34"/>
  <c r="J88" i="34"/>
  <c r="J84" i="34"/>
  <c r="J80" i="34"/>
  <c r="J76" i="34"/>
  <c r="J72" i="34"/>
  <c r="J68" i="34"/>
  <c r="J64" i="34"/>
  <c r="J60" i="34"/>
  <c r="J56" i="34"/>
  <c r="J52" i="34"/>
  <c r="J48" i="34"/>
  <c r="J44" i="34"/>
  <c r="J40" i="34"/>
  <c r="J36" i="34"/>
  <c r="J32" i="34"/>
  <c r="J28" i="34"/>
  <c r="J24" i="34"/>
  <c r="J20" i="34"/>
  <c r="J16" i="34"/>
  <c r="J12" i="34"/>
  <c r="J8" i="34"/>
  <c r="J4" i="34"/>
  <c r="J99" i="34"/>
  <c r="J95" i="34"/>
  <c r="J91" i="34"/>
  <c r="J87" i="34"/>
  <c r="J83" i="34"/>
  <c r="J79" i="34"/>
  <c r="J75" i="34"/>
  <c r="J71" i="34"/>
  <c r="J67" i="34"/>
  <c r="J63" i="34"/>
  <c r="J59" i="34"/>
  <c r="J55" i="34"/>
  <c r="J51" i="34"/>
  <c r="J47" i="34"/>
  <c r="J43" i="34"/>
  <c r="J39" i="34"/>
  <c r="J35" i="34"/>
  <c r="J31" i="34"/>
  <c r="J27" i="34"/>
  <c r="J23" i="34"/>
  <c r="J19" i="34"/>
  <c r="J15" i="34"/>
  <c r="J11" i="34"/>
  <c r="J7" i="34"/>
  <c r="I99" i="34"/>
  <c r="I83" i="34"/>
  <c r="I67" i="34"/>
  <c r="I51" i="34"/>
  <c r="I95" i="34"/>
  <c r="I79" i="34"/>
  <c r="I63" i="34"/>
  <c r="I47" i="34"/>
  <c r="I91" i="34"/>
  <c r="I75" i="34"/>
  <c r="I59" i="34"/>
  <c r="I43" i="34"/>
  <c r="I39" i="34"/>
  <c r="I35" i="34"/>
  <c r="I31" i="34"/>
  <c r="I27" i="34"/>
  <c r="I23" i="34"/>
  <c r="I19" i="34"/>
  <c r="I15" i="34"/>
  <c r="I11" i="34"/>
  <c r="I7" i="34"/>
  <c r="I3" i="34"/>
  <c r="I102" i="34"/>
  <c r="I98" i="34"/>
  <c r="I94" i="34"/>
  <c r="I90" i="34"/>
  <c r="I86" i="34"/>
  <c r="I82" i="34"/>
  <c r="I78" i="34"/>
  <c r="I74" i="34"/>
  <c r="I70" i="34"/>
  <c r="I66" i="34"/>
  <c r="I62" i="34"/>
  <c r="I58" i="34"/>
  <c r="I54" i="34"/>
  <c r="I50" i="34"/>
  <c r="I46" i="34"/>
  <c r="I42" i="34"/>
  <c r="I38" i="34"/>
  <c r="I34" i="34"/>
  <c r="I30" i="34"/>
  <c r="I26" i="34"/>
  <c r="I22" i="34"/>
  <c r="I18" i="34"/>
  <c r="I14" i="34"/>
  <c r="I10" i="34"/>
  <c r="I6" i="34"/>
  <c r="I101" i="34"/>
  <c r="I97" i="34"/>
  <c r="I93" i="34"/>
  <c r="I89" i="34"/>
  <c r="I85" i="34"/>
  <c r="I81" i="34"/>
  <c r="I77" i="34"/>
  <c r="I73" i="34"/>
  <c r="I69" i="34"/>
  <c r="I65" i="34"/>
  <c r="I61" i="34"/>
  <c r="I57" i="34"/>
  <c r="I53" i="34"/>
  <c r="I49" i="34"/>
  <c r="I45" i="34"/>
  <c r="I41" i="34"/>
  <c r="I37" i="34"/>
  <c r="I33" i="34"/>
  <c r="I29" i="34"/>
  <c r="I25" i="34"/>
  <c r="I21" i="34"/>
  <c r="I17" i="34"/>
  <c r="I13" i="34"/>
  <c r="I9" i="34"/>
  <c r="I5" i="34"/>
  <c r="I100" i="34"/>
  <c r="I96" i="34"/>
  <c r="I92" i="34"/>
  <c r="I88" i="34"/>
  <c r="I84" i="34"/>
  <c r="I80" i="34"/>
  <c r="I76" i="34"/>
  <c r="I72" i="34"/>
  <c r="I68" i="34"/>
  <c r="I64" i="34"/>
  <c r="I60" i="34"/>
  <c r="I56" i="34"/>
  <c r="I52" i="34"/>
  <c r="I48" i="34"/>
  <c r="I44" i="34"/>
  <c r="I40" i="34"/>
  <c r="I36" i="34"/>
  <c r="I32" i="34"/>
  <c r="I28" i="34"/>
  <c r="I24" i="34"/>
  <c r="I20" i="34"/>
  <c r="I16" i="34"/>
  <c r="I12" i="34"/>
  <c r="I8" i="34"/>
  <c r="G71" i="34"/>
  <c r="G87" i="34"/>
  <c r="G55" i="34"/>
  <c r="H101" i="34"/>
  <c r="H97" i="34"/>
  <c r="H93" i="34"/>
  <c r="H89" i="34"/>
  <c r="H85" i="34"/>
  <c r="H81" i="34"/>
  <c r="H77" i="34"/>
  <c r="H73" i="34"/>
  <c r="H69" i="34"/>
  <c r="H65" i="34"/>
  <c r="H61" i="34"/>
  <c r="H57" i="34"/>
  <c r="H53" i="34"/>
  <c r="H49" i="34"/>
  <c r="H45" i="34"/>
  <c r="H41" i="34"/>
  <c r="H37" i="34"/>
  <c r="H33" i="34"/>
  <c r="H29" i="34"/>
  <c r="H25" i="34"/>
  <c r="H21" i="34"/>
  <c r="H17" i="34"/>
  <c r="H13" i="34"/>
  <c r="H9" i="34"/>
  <c r="H5" i="34"/>
  <c r="G75" i="34"/>
  <c r="G43" i="34"/>
  <c r="H100" i="34"/>
  <c r="H96" i="34"/>
  <c r="H92" i="34"/>
  <c r="H88" i="34"/>
  <c r="H84" i="34"/>
  <c r="H80" i="34"/>
  <c r="H76" i="34"/>
  <c r="H72" i="34"/>
  <c r="H68" i="34"/>
  <c r="H64" i="34"/>
  <c r="H60" i="34"/>
  <c r="H56" i="34"/>
  <c r="H52" i="34"/>
  <c r="H48" i="34"/>
  <c r="H44" i="34"/>
  <c r="H40" i="34"/>
  <c r="H36" i="34"/>
  <c r="H32" i="34"/>
  <c r="H28" i="34"/>
  <c r="H24" i="34"/>
  <c r="H20" i="34"/>
  <c r="H16" i="34"/>
  <c r="H12" i="34"/>
  <c r="H8" i="34"/>
  <c r="H4" i="34"/>
  <c r="H99" i="34"/>
  <c r="H95" i="34"/>
  <c r="H91" i="34"/>
  <c r="H87" i="34"/>
  <c r="H83" i="34"/>
  <c r="H79" i="34"/>
  <c r="H75" i="34"/>
  <c r="H71" i="34"/>
  <c r="H67" i="34"/>
  <c r="H63" i="34"/>
  <c r="H59" i="34"/>
  <c r="H55" i="34"/>
  <c r="H51" i="34"/>
  <c r="H47" i="34"/>
  <c r="H43" i="34"/>
  <c r="H39" i="34"/>
  <c r="H35" i="34"/>
  <c r="H31" i="34"/>
  <c r="H27" i="34"/>
  <c r="H23" i="34"/>
  <c r="H19" i="34"/>
  <c r="H15" i="34"/>
  <c r="H11" i="34"/>
  <c r="H7" i="34"/>
  <c r="H3" i="34"/>
  <c r="G91" i="34"/>
  <c r="G59" i="34"/>
  <c r="H102" i="34"/>
  <c r="H98" i="34"/>
  <c r="H94" i="34"/>
  <c r="H90" i="34"/>
  <c r="H86" i="34"/>
  <c r="H82" i="34"/>
  <c r="H78" i="34"/>
  <c r="H74" i="34"/>
  <c r="H70" i="34"/>
  <c r="H66" i="34"/>
  <c r="H62" i="34"/>
  <c r="H58" i="34"/>
  <c r="H54" i="34"/>
  <c r="H50" i="34"/>
  <c r="H46" i="34"/>
  <c r="H42" i="34"/>
  <c r="H38" i="34"/>
  <c r="H34" i="34"/>
  <c r="H30" i="34"/>
  <c r="H26" i="34"/>
  <c r="H22" i="34"/>
  <c r="H18" i="34"/>
  <c r="H14" i="34"/>
  <c r="H10" i="34"/>
  <c r="G99" i="34"/>
  <c r="G83" i="34"/>
  <c r="G67" i="34"/>
  <c r="G51" i="34"/>
  <c r="G95" i="34"/>
  <c r="G79" i="34"/>
  <c r="G63" i="34"/>
  <c r="G47" i="34"/>
  <c r="G39" i="34"/>
  <c r="G35" i="34"/>
  <c r="G31" i="34"/>
  <c r="G27" i="34"/>
  <c r="G23" i="34"/>
  <c r="G19" i="34"/>
  <c r="G15" i="34"/>
  <c r="G11" i="34"/>
  <c r="G7" i="34"/>
  <c r="G3" i="34"/>
  <c r="G102" i="34"/>
  <c r="G98" i="34"/>
  <c r="G94" i="34"/>
  <c r="G90" i="34"/>
  <c r="G86" i="34"/>
  <c r="G82" i="34"/>
  <c r="G78" i="34"/>
  <c r="G74" i="34"/>
  <c r="G70" i="34"/>
  <c r="G66" i="34"/>
  <c r="G62" i="34"/>
  <c r="G58" i="34"/>
  <c r="G54" i="34"/>
  <c r="G50" i="34"/>
  <c r="G46" i="34"/>
  <c r="G42" i="34"/>
  <c r="G38" i="34"/>
  <c r="G34" i="34"/>
  <c r="G30" i="34"/>
  <c r="G26" i="34"/>
  <c r="G22" i="34"/>
  <c r="G18" i="34"/>
  <c r="G14" i="34"/>
  <c r="G10" i="34"/>
  <c r="G6" i="34"/>
  <c r="G101" i="34"/>
  <c r="G97" i="34"/>
  <c r="G93" i="34"/>
  <c r="G89" i="34"/>
  <c r="G85" i="34"/>
  <c r="G81" i="34"/>
  <c r="G77" i="34"/>
  <c r="G73" i="34"/>
  <c r="G69" i="34"/>
  <c r="G65" i="34"/>
  <c r="G61" i="34"/>
  <c r="G57" i="34"/>
  <c r="G53" i="34"/>
  <c r="G49" i="34"/>
  <c r="G45" i="34"/>
  <c r="G41" i="34"/>
  <c r="G37" i="34"/>
  <c r="G33" i="34"/>
  <c r="G29" i="34"/>
  <c r="G25" i="34"/>
  <c r="G21" i="34"/>
  <c r="G17" i="34"/>
  <c r="G13" i="34"/>
  <c r="G9" i="34"/>
  <c r="G5" i="34"/>
  <c r="G100" i="34"/>
  <c r="G96" i="34"/>
  <c r="G92" i="34"/>
  <c r="G88" i="34"/>
  <c r="G84" i="34"/>
  <c r="G80" i="34"/>
  <c r="G76" i="34"/>
  <c r="G72" i="34"/>
  <c r="G68" i="34"/>
  <c r="G64" i="34"/>
  <c r="G60" i="34"/>
  <c r="G56" i="34"/>
  <c r="G52" i="34"/>
  <c r="G48" i="34"/>
  <c r="G44" i="34"/>
  <c r="G40" i="34"/>
  <c r="G36" i="34"/>
  <c r="G32" i="34"/>
  <c r="G28" i="34"/>
  <c r="G24" i="34"/>
  <c r="G20" i="34"/>
  <c r="G16" i="34"/>
  <c r="G12" i="34"/>
  <c r="G8" i="34"/>
  <c r="B15" i="23" l="1"/>
  <c r="C15" i="23"/>
  <c r="D15" i="23"/>
  <c r="E15" i="23"/>
  <c r="F15" i="23"/>
  <c r="G15" i="23"/>
  <c r="H15" i="23"/>
  <c r="I15" i="23"/>
  <c r="J15" i="23"/>
  <c r="K15" i="23"/>
  <c r="L15" i="23"/>
  <c r="M15" i="23"/>
  <c r="M18" i="23" l="1"/>
  <c r="L18" i="23"/>
  <c r="K18" i="23"/>
  <c r="J18" i="23"/>
  <c r="I18" i="23"/>
  <c r="H18" i="23"/>
  <c r="G18" i="23"/>
  <c r="F18" i="23"/>
  <c r="E18" i="23"/>
  <c r="D18" i="23"/>
  <c r="C18" i="23"/>
  <c r="B18" i="23"/>
  <c r="M17" i="23"/>
  <c r="L17" i="23"/>
  <c r="K17" i="23"/>
  <c r="J17" i="23"/>
  <c r="I17" i="23"/>
  <c r="H17" i="23"/>
  <c r="G17" i="23"/>
  <c r="F17" i="23"/>
  <c r="E17" i="23"/>
  <c r="D17" i="23"/>
  <c r="C17" i="23"/>
  <c r="B17" i="23"/>
  <c r="M16" i="23"/>
  <c r="L16" i="23"/>
  <c r="K16" i="23"/>
  <c r="J16" i="23"/>
  <c r="I16" i="23"/>
  <c r="H16" i="23"/>
  <c r="G16" i="23"/>
  <c r="F16" i="23"/>
  <c r="E16" i="23"/>
  <c r="D16" i="23"/>
  <c r="C16" i="23"/>
  <c r="B16" i="23"/>
  <c r="C27" i="20"/>
  <c r="C26" i="20"/>
  <c r="C25" i="20"/>
  <c r="C24" i="20"/>
  <c r="C23" i="20"/>
  <c r="H2" i="39" l="1"/>
  <c r="H3" i="39"/>
  <c r="H4" i="39"/>
  <c r="H5" i="39"/>
  <c r="H6" i="39"/>
  <c r="H7" i="39"/>
  <c r="H8" i="39"/>
  <c r="H9" i="39"/>
  <c r="H10" i="39"/>
  <c r="H11" i="39"/>
  <c r="H12" i="39"/>
  <c r="H13" i="39"/>
  <c r="N4" i="25"/>
  <c r="D3" i="12" l="1"/>
  <c r="F13" i="39" l="1"/>
  <c r="F12" i="39"/>
  <c r="F11" i="39"/>
  <c r="F10" i="39"/>
  <c r="F9" i="39"/>
  <c r="F8" i="39"/>
  <c r="F7" i="39"/>
  <c r="F6" i="39"/>
  <c r="F5" i="39"/>
  <c r="F4" i="39"/>
  <c r="F3" i="39"/>
  <c r="F2" i="39"/>
  <c r="H3" i="36" l="1"/>
  <c r="H4" i="36"/>
  <c r="H5" i="36"/>
  <c r="H6" i="36"/>
  <c r="H7" i="36"/>
  <c r="H8" i="36"/>
  <c r="H9" i="36"/>
  <c r="H10" i="36"/>
  <c r="H11" i="36"/>
  <c r="H12" i="36"/>
  <c r="H13" i="36"/>
  <c r="H2" i="36"/>
  <c r="F3" i="36"/>
  <c r="F4" i="36"/>
  <c r="F5" i="36"/>
  <c r="F6" i="36"/>
  <c r="F7" i="36"/>
  <c r="F8" i="36"/>
  <c r="F9" i="36"/>
  <c r="F10" i="36"/>
  <c r="F11" i="36"/>
  <c r="F12" i="36"/>
  <c r="F13" i="36"/>
  <c r="F2" i="36"/>
  <c r="D4" i="12" l="1"/>
  <c r="D5" i="12"/>
  <c r="D2" i="12"/>
  <c r="E28" i="27"/>
  <c r="E29" i="27"/>
  <c r="E30" i="27"/>
  <c r="E31" i="27"/>
  <c r="C22" i="27"/>
  <c r="C23" i="27"/>
  <c r="C24" i="27"/>
  <c r="E24" i="27" s="1"/>
  <c r="C25" i="27"/>
  <c r="C26" i="27"/>
  <c r="E26" i="27" s="1"/>
  <c r="C27" i="27"/>
  <c r="C28" i="27"/>
  <c r="C29" i="27"/>
  <c r="C30" i="27"/>
  <c r="C31" i="27"/>
  <c r="C2" i="27"/>
  <c r="E2" i="27" s="1"/>
  <c r="F22" i="27"/>
  <c r="G22" i="27" s="1"/>
  <c r="F23" i="27"/>
  <c r="F24" i="27"/>
  <c r="G24" i="27" s="1"/>
  <c r="F25" i="27"/>
  <c r="G25" i="27" s="1"/>
  <c r="F26" i="27"/>
  <c r="G26" i="27" s="1"/>
  <c r="F27" i="27"/>
  <c r="F28" i="27"/>
  <c r="G28" i="27" s="1"/>
  <c r="F29" i="27"/>
  <c r="G29" i="27" s="1"/>
  <c r="F30" i="27"/>
  <c r="G30" i="27" s="1"/>
  <c r="F31" i="27"/>
  <c r="G31" i="27" s="1"/>
  <c r="G23" i="27"/>
  <c r="G27" i="27"/>
  <c r="E22" i="27" l="1"/>
  <c r="C3" i="27"/>
  <c r="E27" i="27"/>
  <c r="E25" i="27"/>
  <c r="E23" i="27"/>
  <c r="E3" i="27" l="1"/>
  <c r="C4" i="27"/>
  <c r="E4" i="7"/>
  <c r="E5" i="7"/>
  <c r="E6" i="7"/>
  <c r="E7" i="7"/>
  <c r="E8" i="7"/>
  <c r="E9" i="7"/>
  <c r="E10" i="7"/>
  <c r="E11" i="7"/>
  <c r="E12" i="7"/>
  <c r="E13" i="7"/>
  <c r="E14" i="7"/>
  <c r="E3" i="7"/>
  <c r="D2" i="4"/>
  <c r="E4" i="27" l="1"/>
  <c r="C5" i="27"/>
  <c r="E5" i="27" l="1"/>
  <c r="C6" i="27"/>
  <c r="F3" i="12"/>
  <c r="F4" i="12"/>
  <c r="F5" i="12"/>
  <c r="E6" i="27" l="1"/>
  <c r="C7" i="27"/>
  <c r="C8" i="27" l="1"/>
  <c r="E7" i="27"/>
  <c r="E8" i="27" l="1"/>
  <c r="C9" i="27"/>
  <c r="C2" i="4"/>
  <c r="C10" i="27" l="1"/>
  <c r="E9" i="27"/>
  <c r="C11" i="27" l="1"/>
  <c r="E10" i="27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" i="27"/>
  <c r="G2" i="27" s="1"/>
  <c r="C12" i="27" l="1"/>
  <c r="E11" i="27"/>
  <c r="C13" i="27" l="1"/>
  <c r="E12" i="27"/>
  <c r="C14" i="27" l="1"/>
  <c r="E13" i="27"/>
  <c r="M7" i="25"/>
  <c r="L7" i="25"/>
  <c r="K7" i="25"/>
  <c r="J7" i="25"/>
  <c r="I7" i="25"/>
  <c r="H7" i="25"/>
  <c r="G7" i="25"/>
  <c r="F7" i="25"/>
  <c r="E7" i="25"/>
  <c r="D7" i="25"/>
  <c r="C7" i="25"/>
  <c r="B7" i="25"/>
  <c r="N6" i="25"/>
  <c r="N5" i="25"/>
  <c r="N3" i="25"/>
  <c r="C15" i="27" l="1"/>
  <c r="E14" i="27"/>
  <c r="C16" i="27" l="1"/>
  <c r="E15" i="27"/>
  <c r="B4" i="20"/>
  <c r="B9" i="20" s="1"/>
  <c r="B13" i="20" s="1"/>
  <c r="C17" i="27" l="1"/>
  <c r="E16" i="27"/>
  <c r="C7" i="9"/>
  <c r="D7" i="9"/>
  <c r="E7" i="9"/>
  <c r="F7" i="9"/>
  <c r="G7" i="9"/>
  <c r="H7" i="9"/>
  <c r="I7" i="9"/>
  <c r="J7" i="9"/>
  <c r="K7" i="9"/>
  <c r="L7" i="9"/>
  <c r="M7" i="9"/>
  <c r="B7" i="9"/>
  <c r="N6" i="9"/>
  <c r="N5" i="9"/>
  <c r="N4" i="9"/>
  <c r="N3" i="9"/>
  <c r="C18" i="27" l="1"/>
  <c r="E17" i="27"/>
  <c r="C19" i="27" l="1"/>
  <c r="E18" i="27"/>
  <c r="C20" i="27" l="1"/>
  <c r="E19" i="27"/>
  <c r="C21" i="27" l="1"/>
  <c r="E20" i="27"/>
  <c r="E21" i="2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B1" authorId="0" shapeId="0" xr:uid="{00000000-0006-0000-0A00-000001000000}">
      <text>
        <r>
          <rPr>
            <b/>
            <sz val="9"/>
            <color rgb="FF000000"/>
            <rFont val="Tahoma"/>
            <family val="2"/>
          </rPr>
          <t>Chris: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General appreciation for art, emotion, adventure, unusual ideas, imagination, curiosity, and variety of experience</t>
        </r>
      </text>
    </comment>
    <comment ref="C1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show self-discipline, act dutifully, and aim for achievement against measures or outside expectations</t>
        </r>
      </text>
    </comment>
    <comment ref="D1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experience negative emotions, such as anger, anxiety, or depression</t>
        </r>
      </text>
    </comment>
    <comment ref="E1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Breadth of activities (as opposed to depth), surgency from external activity/situations, and energy creation from external means</t>
        </r>
      </text>
    </comment>
    <comment ref="F1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concern for social harmony and getting along with others</t>
        </r>
      </text>
    </comment>
  </commentList>
</comments>
</file>

<file path=xl/sharedStrings.xml><?xml version="1.0" encoding="utf-8"?>
<sst xmlns="http://schemas.openxmlformats.org/spreadsheetml/2006/main" count="11712" uniqueCount="2225">
  <si>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</si>
  <si>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</si>
  <si>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</si>
  <si>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</si>
  <si>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</si>
  <si>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</si>
  <si>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</si>
  <si>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</si>
  <si>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</si>
  <si>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</si>
  <si>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</si>
  <si>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</si>
  <si>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</si>
  <si>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</si>
  <si>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</si>
  <si>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</si>
  <si>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</si>
  <si>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</si>
  <si>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</si>
  <si>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Boston</t>
  </si>
  <si>
    <t>New York City</t>
  </si>
  <si>
    <t>Chicago</t>
  </si>
  <si>
    <t>Miami</t>
  </si>
  <si>
    <t>Dallas</t>
  </si>
  <si>
    <t>Denver</t>
  </si>
  <si>
    <t>Anchorage</t>
  </si>
  <si>
    <t>Phoenix</t>
  </si>
  <si>
    <t>Average High Temperature (F)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</si>
  <si>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</si>
  <si>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</si>
  <si>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</si>
  <si>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</si>
  <si>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</si>
  <si>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</si>
  <si>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</si>
  <si>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</si>
  <si>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</si>
  <si>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</si>
  <si>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</si>
  <si>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Comedy</t>
  </si>
  <si>
    <t>Documentary</t>
  </si>
  <si>
    <t>Thriller</t>
  </si>
  <si>
    <t>Romance</t>
  </si>
  <si>
    <t>Movie Genre</t>
  </si>
  <si>
    <t>2015 Ticket Sales</t>
  </si>
  <si>
    <t>TOTAL</t>
  </si>
  <si>
    <t>Auckland</t>
  </si>
  <si>
    <t>Sydney</t>
  </si>
  <si>
    <t>Genre</t>
  </si>
  <si>
    <t>Title</t>
  </si>
  <si>
    <t>Ticket Sales</t>
  </si>
  <si>
    <t>Drama</t>
  </si>
  <si>
    <t>Horror</t>
  </si>
  <si>
    <t>Sci-Fi</t>
  </si>
  <si>
    <t>Gross Revenue</t>
  </si>
  <si>
    <t>Payroll</t>
  </si>
  <si>
    <t>Cost of goods sold</t>
  </si>
  <si>
    <t>Gross Profit</t>
  </si>
  <si>
    <t>Marketing</t>
  </si>
  <si>
    <t>Commissions</t>
  </si>
  <si>
    <t>Equipment</t>
  </si>
  <si>
    <t>Operating Income</t>
  </si>
  <si>
    <t>Interest Revenue</t>
  </si>
  <si>
    <t>Returns</t>
  </si>
  <si>
    <t>Interest Expense</t>
  </si>
  <si>
    <t>Loss from Lawsuit</t>
  </si>
  <si>
    <t>Net income</t>
  </si>
  <si>
    <t>Office</t>
  </si>
  <si>
    <t>Department</t>
  </si>
  <si>
    <t>Manager</t>
  </si>
  <si>
    <t>New York</t>
  </si>
  <si>
    <t>Employee</t>
  </si>
  <si>
    <t>Sales</t>
  </si>
  <si>
    <t>IT</t>
  </si>
  <si>
    <t>Joe</t>
  </si>
  <si>
    <t>Tim</t>
  </si>
  <si>
    <t>Sarah</t>
  </si>
  <si>
    <t>Sal</t>
  </si>
  <si>
    <t>Andy</t>
  </si>
  <si>
    <t>Alan</t>
  </si>
  <si>
    <t>George</t>
  </si>
  <si>
    <t>Tina</t>
  </si>
  <si>
    <t>Seth</t>
  </si>
  <si>
    <t>Tom</t>
  </si>
  <si>
    <t>Greg</t>
  </si>
  <si>
    <t>Supervisor</t>
  </si>
  <si>
    <t>Kelly</t>
  </si>
  <si>
    <t>Bobby</t>
  </si>
  <si>
    <t>Nick</t>
  </si>
  <si>
    <t>Mile 25</t>
  </si>
  <si>
    <t>5k</t>
  </si>
  <si>
    <t>10k</t>
  </si>
  <si>
    <t>Half</t>
  </si>
  <si>
    <t>Marathon Progress</t>
  </si>
  <si>
    <t>Symbol</t>
  </si>
  <si>
    <t>High</t>
  </si>
  <si>
    <t>Low</t>
  </si>
  <si>
    <t>Close</t>
  </si>
  <si>
    <t>AAPL</t>
  </si>
  <si>
    <t>Open</t>
  </si>
  <si>
    <t>Date</t>
  </si>
  <si>
    <t>Volume</t>
  </si>
  <si>
    <t>Year</t>
  </si>
  <si>
    <t>Player</t>
  </si>
  <si>
    <t>HR</t>
  </si>
  <si>
    <t>Season</t>
  </si>
  <si>
    <t>Chris Davis</t>
  </si>
  <si>
    <t>Nelson Cruz</t>
  </si>
  <si>
    <t>Nolan Arenado</t>
  </si>
  <si>
    <t>Bryce Harper</t>
  </si>
  <si>
    <t>Josh Donaldson</t>
  </si>
  <si>
    <t>Mike Trout</t>
  </si>
  <si>
    <t>Jose Bautista</t>
  </si>
  <si>
    <t>Albert Pujols</t>
  </si>
  <si>
    <t>Carlos Gonzalez</t>
  </si>
  <si>
    <t>Edwin Encarnacion</t>
  </si>
  <si>
    <t>Sunday</t>
  </si>
  <si>
    <t>Monday</t>
  </si>
  <si>
    <t>Tuesday</t>
  </si>
  <si>
    <t>Wednesday</t>
  </si>
  <si>
    <t>Thursday</t>
  </si>
  <si>
    <t>Friday</t>
  </si>
  <si>
    <t>Saturday</t>
  </si>
  <si>
    <t>Car Accidents in Cambridge, MA (2010-2013), by Day of Week and Hour of Day</t>
  </si>
  <si>
    <t>Openness</t>
  </si>
  <si>
    <t>Conscientiousness</t>
  </si>
  <si>
    <t>Extraversion</t>
  </si>
  <si>
    <t>Agreeableness</t>
  </si>
  <si>
    <t>Neuroticism</t>
  </si>
  <si>
    <t>Katie</t>
  </si>
  <si>
    <t>Carrots</t>
  </si>
  <si>
    <t>Potatoes</t>
  </si>
  <si>
    <t>Apples</t>
  </si>
  <si>
    <t>Watermelons</t>
  </si>
  <si>
    <t>Count</t>
  </si>
  <si>
    <t>Jamie</t>
  </si>
  <si>
    <t>Rating</t>
  </si>
  <si>
    <t>R</t>
  </si>
  <si>
    <t>PG-13</t>
  </si>
  <si>
    <t>PG</t>
  </si>
  <si>
    <t>C</t>
  </si>
  <si>
    <t>G.I. Jose</t>
  </si>
  <si>
    <t>Adventure Squirrels</t>
  </si>
  <si>
    <t>Too Many Balloons</t>
  </si>
  <si>
    <t>Unexpected Delivery</t>
  </si>
  <si>
    <t>That's Not Cheese</t>
  </si>
  <si>
    <t>What's Wrong With Grandma</t>
  </si>
  <si>
    <t>Luke Warm Soup</t>
  </si>
  <si>
    <t>Clown Parade III</t>
  </si>
  <si>
    <t>Gene's Genes</t>
  </si>
  <si>
    <t>Ezekiel Strikes Back</t>
  </si>
  <si>
    <t>Sugar Rush</t>
  </si>
  <si>
    <t>The Cave of 1,000 Skulls</t>
  </si>
  <si>
    <t>Team</t>
  </si>
  <si>
    <t>League</t>
  </si>
  <si>
    <t>Salary</t>
  </si>
  <si>
    <t>CHA</t>
  </si>
  <si>
    <t>AL</t>
  </si>
  <si>
    <t>HOU</t>
  </si>
  <si>
    <t>SEA</t>
  </si>
  <si>
    <t>ATL</t>
  </si>
  <si>
    <t>NL</t>
  </si>
  <si>
    <t>CHN</t>
  </si>
  <si>
    <t>MIA</t>
  </si>
  <si>
    <t>TOR</t>
  </si>
  <si>
    <t>BAL</t>
  </si>
  <si>
    <t>MIL</t>
  </si>
  <si>
    <t>TBA</t>
  </si>
  <si>
    <t>BOS</t>
  </si>
  <si>
    <t>ARI</t>
  </si>
  <si>
    <t>OAK</t>
  </si>
  <si>
    <t>NYA</t>
  </si>
  <si>
    <t>SDN</t>
  </si>
  <si>
    <t>NYN</t>
  </si>
  <si>
    <t>PIT</t>
  </si>
  <si>
    <t>MIN</t>
  </si>
  <si>
    <t>CLE</t>
  </si>
  <si>
    <t>LAN</t>
  </si>
  <si>
    <t>KCA</t>
  </si>
  <si>
    <t>CIN</t>
  </si>
  <si>
    <t>SLN</t>
  </si>
  <si>
    <t>LAA</t>
  </si>
  <si>
    <t>DET</t>
  </si>
  <si>
    <t>WAS</t>
  </si>
  <si>
    <t>TEX</t>
  </si>
  <si>
    <t>SFN</t>
  </si>
  <si>
    <t>PHI</t>
  </si>
  <si>
    <t>FLO</t>
  </si>
  <si>
    <t>COL</t>
  </si>
  <si>
    <t>Rank</t>
  </si>
  <si>
    <t>W</t>
  </si>
  <si>
    <t>L</t>
  </si>
  <si>
    <t>RA</t>
  </si>
  <si>
    <t>ANA</t>
  </si>
  <si>
    <t>Anaheim Angels</t>
  </si>
  <si>
    <t>Arizona Diamondbacks</t>
  </si>
  <si>
    <t>E</t>
  </si>
  <si>
    <t>Atlanta Braves</t>
  </si>
  <si>
    <t>Baltimore Orioles</t>
  </si>
  <si>
    <t>Boston Red Sox</t>
  </si>
  <si>
    <t>Chicago White Sox</t>
  </si>
  <si>
    <t>Chicago Cubs</t>
  </si>
  <si>
    <t>Cincinnati Reds</t>
  </si>
  <si>
    <t>Cleveland Indians</t>
  </si>
  <si>
    <t>Colorado Rockies</t>
  </si>
  <si>
    <t>Detroit Tigers</t>
  </si>
  <si>
    <t>Florida Marlins</t>
  </si>
  <si>
    <t>Houston Astros</t>
  </si>
  <si>
    <t>Kansas City Royals</t>
  </si>
  <si>
    <t>Los Angeles Dodgers</t>
  </si>
  <si>
    <t>Milwaukee Brewers</t>
  </si>
  <si>
    <t>Minnesota Twins</t>
  </si>
  <si>
    <t>MON</t>
  </si>
  <si>
    <t>Montreal Expos</t>
  </si>
  <si>
    <t>New York Yankees</t>
  </si>
  <si>
    <t>New York Mets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</si>
  <si>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</si>
  <si>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</si>
  <si>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</si>
  <si>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</si>
  <si>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</si>
  <si>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</si>
  <si>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St. Louis Cardinals</t>
  </si>
  <si>
    <t>Tampa Bay Devil Rays</t>
  </si>
  <si>
    <t>Texas Rangers</t>
  </si>
  <si>
    <t>Toronto Blue Jays</t>
  </si>
  <si>
    <t>Los Angeles Angels of Anaheim</t>
  </si>
  <si>
    <t>Washington Nationals</t>
  </si>
  <si>
    <t>Tampa Bay Rays</t>
  </si>
  <si>
    <t>Miami Marlins</t>
  </si>
  <si>
    <t>Division</t>
  </si>
  <si>
    <t>Run Diff</t>
  </si>
  <si>
    <t>RS</t>
  </si>
  <si>
    <t>TeamID</t>
  </si>
  <si>
    <t>Revenue</t>
  </si>
  <si>
    <t>Category</t>
  </si>
  <si>
    <t>Apparel</t>
  </si>
  <si>
    <t>Electronics</t>
  </si>
  <si>
    <t>Toys &amp; Games</t>
  </si>
  <si>
    <t>Housewares</t>
  </si>
  <si>
    <t>Chris Dutton</t>
  </si>
  <si>
    <t>Trapeze Cat</t>
  </si>
  <si>
    <t>Name</t>
  </si>
  <si>
    <t>Height(inches)</t>
  </si>
  <si>
    <t>Weight(pounds)</t>
  </si>
  <si>
    <t>Age</t>
  </si>
  <si>
    <t>Adam_Donachie</t>
  </si>
  <si>
    <t>Paul_Bako</t>
  </si>
  <si>
    <t>Ramon_Hernandez</t>
  </si>
  <si>
    <t>Kevin_Millar</t>
  </si>
  <si>
    <t>Chris_Gomez</t>
  </si>
  <si>
    <t>Brian_Roberts</t>
  </si>
  <si>
    <t>Miguel_Tejada</t>
  </si>
  <si>
    <t>Melvin_Mora</t>
  </si>
  <si>
    <t>Aubrey_Huff</t>
  </si>
  <si>
    <t>Adam_Stern</t>
  </si>
  <si>
    <t>Jeff_Fiorentino</t>
  </si>
  <si>
    <t>Freddie_Bynum</t>
  </si>
  <si>
    <t>Nick_Markakis</t>
  </si>
  <si>
    <t>Brandon_Fahey</t>
  </si>
  <si>
    <t>Corey_Patterson</t>
  </si>
  <si>
    <t>Jay_Payton</t>
  </si>
  <si>
    <t>Jay_Gibbons</t>
  </si>
  <si>
    <t>Erik_Bedard</t>
  </si>
  <si>
    <t>Hayden_Penn</t>
  </si>
  <si>
    <t>Adam_Loewen</t>
  </si>
  <si>
    <t>Daniel_Cabrera</t>
  </si>
  <si>
    <t>Steve_Trachsel</t>
  </si>
  <si>
    <t>Jaret_Wright</t>
  </si>
  <si>
    <t>Kris_Benson</t>
  </si>
  <si>
    <t>Scott_Williamson</t>
  </si>
  <si>
    <t>John_Parrish</t>
  </si>
  <si>
    <t>Danys_Baez</t>
  </si>
  <si>
    <t>Chad_Bradford</t>
  </si>
  <si>
    <t>Jamie_Walker</t>
  </si>
  <si>
    <t>Brian_Burres</t>
  </si>
  <si>
    <t>Kurt_Birkins</t>
  </si>
  <si>
    <t>James_Hoey</t>
  </si>
  <si>
    <t>Sendy_Rleal</t>
  </si>
  <si>
    <t>Chris_Ray</t>
  </si>
  <si>
    <t>Jeremy_Guthrie</t>
  </si>
  <si>
    <t>A.J._Pierzynski</t>
  </si>
  <si>
    <t>Toby_Hall</t>
  </si>
  <si>
    <t>Paul_Konerko</t>
  </si>
  <si>
    <t>Tadahito_Iguchi</t>
  </si>
  <si>
    <t>Juan_Uribe</t>
  </si>
  <si>
    <t>Alex_Cintron</t>
  </si>
  <si>
    <t>Joe_Crede</t>
  </si>
  <si>
    <t>Josh_Fields</t>
  </si>
  <si>
    <t>Ryan_Sweeney</t>
  </si>
  <si>
    <t>Brian_N._Anderson</t>
  </si>
  <si>
    <t>Luis_Terrero</t>
  </si>
  <si>
    <t>Pablo_Ozuna</t>
  </si>
  <si>
    <t>Scott_Podsednik</t>
  </si>
  <si>
    <t>Jermaine_Dye</t>
  </si>
  <si>
    <t>Darin_Erstad</t>
  </si>
  <si>
    <t>Rob_Mackowiak</t>
  </si>
  <si>
    <t>Jim_Thome</t>
  </si>
  <si>
    <t>Jerry_Owens</t>
  </si>
  <si>
    <t>Charlie_Haeger</t>
  </si>
  <si>
    <t>Heath_Phillips</t>
  </si>
  <si>
    <t>Gavin_Floyd</t>
  </si>
  <si>
    <t>Jose_Contreras</t>
  </si>
  <si>
    <t>Jon_Garland</t>
  </si>
  <si>
    <t>Javier_Vazquez</t>
  </si>
  <si>
    <t>Mark_Buehrle</t>
  </si>
  <si>
    <t>Mike_MacDougal</t>
  </si>
  <si>
    <t>David_Aardsma</t>
  </si>
  <si>
    <t>Andrew_Sisco</t>
  </si>
  <si>
    <t>Matt_Thornton</t>
  </si>
  <si>
    <t>Bobby_Jenks</t>
  </si>
  <si>
    <t>Boone_Logan</t>
  </si>
  <si>
    <t>Sean_Tracey</t>
  </si>
  <si>
    <t>Nick_Masset</t>
  </si>
  <si>
    <t>Jose_Molina</t>
  </si>
  <si>
    <t>Jeff_Mathis</t>
  </si>
  <si>
    <t>Mike_Napoli</t>
  </si>
  <si>
    <t>Casey_Kotchman</t>
  </si>
  <si>
    <t>Kendry_Morales</t>
  </si>
  <si>
    <t>Shea_Hillenbrand</t>
  </si>
  <si>
    <t>Robb_Quinlan</t>
  </si>
  <si>
    <t>Howie_Kendrick</t>
  </si>
  <si>
    <t>Orlando_Cabrera</t>
  </si>
  <si>
    <t>Erick_Aybar</t>
  </si>
  <si>
    <t>Dallas_McPherson</t>
  </si>
  <si>
    <t>Maicer_Izturis</t>
  </si>
  <si>
    <t>Reggie_Willits</t>
  </si>
  <si>
    <t>Tommy_Murphy</t>
  </si>
  <si>
    <t>Terry_Evans</t>
  </si>
  <si>
    <t>Gary_Matthews_Jr.</t>
  </si>
  <si>
    <t>Garret_Anderson</t>
  </si>
  <si>
    <t>Vladimir_Guerrero</t>
  </si>
  <si>
    <t>Chone_Figgins</t>
  </si>
  <si>
    <t>Juan_Rivera</t>
  </si>
  <si>
    <t>John_Lackey</t>
  </si>
  <si>
    <t>Bartolo_Colon</t>
  </si>
  <si>
    <t>Kelvim_Escobar</t>
  </si>
  <si>
    <t>Dustin_Moseley</t>
  </si>
  <si>
    <t>Ervin_Santana</t>
  </si>
  <si>
    <t>Joe_Saunders</t>
  </si>
  <si>
    <t>Jered_Weaver</t>
  </si>
  <si>
    <t>Chris_Resop</t>
  </si>
  <si>
    <t>Phil_Seibel</t>
  </si>
  <si>
    <t>Justin_Speier</t>
  </si>
  <si>
    <t>Darren_Oliver</t>
  </si>
  <si>
    <t>Hector_Carrasco</t>
  </si>
  <si>
    <t>Scot_Shields</t>
  </si>
  <si>
    <t>Francisco_Rodriguez</t>
  </si>
  <si>
    <t>Greg_Jones</t>
  </si>
  <si>
    <t>Doug_Mirabelli</t>
  </si>
  <si>
    <t>Jason_Varitek</t>
  </si>
  <si>
    <t>George_Kottaras</t>
  </si>
  <si>
    <t>Kevin_Youkilis</t>
  </si>
  <si>
    <t>Dustin_Pedroia</t>
  </si>
  <si>
    <t>Alex_Cora</t>
  </si>
  <si>
    <t>Julio_Lugo</t>
  </si>
  <si>
    <t>Mike_Lowell</t>
  </si>
  <si>
    <t>Wily_Mo_Pe?a</t>
  </si>
  <si>
    <t>J.D._Drew</t>
  </si>
  <si>
    <t>Manny_Ramirez</t>
  </si>
  <si>
    <t>Brandon_Moss</t>
  </si>
  <si>
    <t>David_Murphy</t>
  </si>
  <si>
    <t>Eric_Hinske</t>
  </si>
  <si>
    <t>Coco_Crisp</t>
  </si>
  <si>
    <t>David_Ortiz</t>
  </si>
  <si>
    <t>Curt_Schilling</t>
  </si>
  <si>
    <t>Tim_Wakefield</t>
  </si>
  <si>
    <t>Josh_Beckett</t>
  </si>
  <si>
    <t>Matt_Clement</t>
  </si>
  <si>
    <t>Jonathan_Papelbon</t>
  </si>
  <si>
    <t>Kyle_Snyder</t>
  </si>
  <si>
    <t>Devern_Hansack</t>
  </si>
  <si>
    <t>Jon_Lester</t>
  </si>
  <si>
    <t>Kason_Gabbard</t>
  </si>
  <si>
    <t>Craig_Hansen</t>
  </si>
  <si>
    <t>Hideki_Okajima</t>
  </si>
  <si>
    <t>Craig_Breslow</t>
  </si>
  <si>
    <t>Manny_Delcarmen</t>
  </si>
  <si>
    <t>Brendan_Donnelly</t>
  </si>
  <si>
    <t>Javier_Lopez</t>
  </si>
  <si>
    <t>J.C._Romero</t>
  </si>
  <si>
    <t>Joel_Pineiro</t>
  </si>
  <si>
    <t>Julian_Tavarez</t>
  </si>
  <si>
    <t>Mike_Timlin</t>
  </si>
  <si>
    <t>Nick_DeBarr</t>
  </si>
  <si>
    <t>Victor_Martinez</t>
  </si>
  <si>
    <t>Kelly_Shoppach</t>
  </si>
  <si>
    <t>Ryan_Garko</t>
  </si>
  <si>
    <t>Joe_Inglett</t>
  </si>
  <si>
    <t>Josh_Barfield</t>
  </si>
  <si>
    <t>Hector_Luna</t>
  </si>
  <si>
    <t>Jhonny_Peralta</t>
  </si>
  <si>
    <t>Andy_Marte</t>
  </si>
  <si>
    <t>Ben_Francisco</t>
  </si>
  <si>
    <t>Shin-Soo_Choo</t>
  </si>
  <si>
    <t>Franklin_Gutierrez</t>
  </si>
  <si>
    <t>Grady_Sizemore</t>
  </si>
  <si>
    <t>Jason_Michaels</t>
  </si>
  <si>
    <t>Trot_Nixon</t>
  </si>
  <si>
    <t>David_Dellucci</t>
  </si>
  <si>
    <t>Casey_Blake</t>
  </si>
  <si>
    <t>Travis_Hafner</t>
  </si>
  <si>
    <t>Paul_Byrd</t>
  </si>
  <si>
    <t>Cliff_Lee</t>
  </si>
  <si>
    <t>Jake_Westbrook</t>
  </si>
  <si>
    <t>C.C._Sabathia</t>
  </si>
  <si>
    <t>Jeremy_Sowers</t>
  </si>
  <si>
    <t>Rafael_Perez</t>
  </si>
  <si>
    <t>Brian_Slocum</t>
  </si>
  <si>
    <t>Edward_Mujica</t>
  </si>
  <si>
    <t>Fernando_Cabrera</t>
  </si>
  <si>
    <t>Tom_Mastny</t>
  </si>
  <si>
    <t>Juan_Lara</t>
  </si>
  <si>
    <t>Fausto_Carmona</t>
  </si>
  <si>
    <t>Aaron_Fultz</t>
  </si>
  <si>
    <t>Rafael_Betancourt</t>
  </si>
  <si>
    <t>Roberto_Hernandez</t>
  </si>
  <si>
    <t>Joe_Borowski</t>
  </si>
  <si>
    <t>Matt_Miller</t>
  </si>
  <si>
    <t>Jason_Davis</t>
  </si>
  <si>
    <t>Mike_Piazza</t>
  </si>
  <si>
    <t>Jason_Kendall</t>
  </si>
  <si>
    <t>Adam_Melhuse</t>
  </si>
  <si>
    <t>Nick_Swisher</t>
  </si>
  <si>
    <t>Dan_Johnson</t>
  </si>
  <si>
    <t>Donald_Murphy</t>
  </si>
  <si>
    <t>Mark_Ellis</t>
  </si>
  <si>
    <t>Marco_Scutaro</t>
  </si>
  <si>
    <t>Bobby_Crosby</t>
  </si>
  <si>
    <t>Mark_Kiger</t>
  </si>
  <si>
    <t>Antonio_Perez</t>
  </si>
  <si>
    <t>Eric_Chavez</t>
  </si>
  <si>
    <t>Milton_Bradley</t>
  </si>
  <si>
    <t>Shannon_Stewart</t>
  </si>
  <si>
    <t>Bobby_Kielty</t>
  </si>
  <si>
    <t>Mark_Kotsay</t>
  </si>
  <si>
    <t>Ryan_Goleski</t>
  </si>
  <si>
    <t>Jeremy_Brown</t>
  </si>
  <si>
    <t>Jason_Windsor</t>
  </si>
  <si>
    <t>David_Shafer</t>
  </si>
  <si>
    <t>Joe_Blanton</t>
  </si>
  <si>
    <t>Brad_Halsey</t>
  </si>
  <si>
    <t>Dan_Haren</t>
  </si>
  <si>
    <t>Rich_Harden</t>
  </si>
  <si>
    <t>Joe_Kennedy</t>
  </si>
  <si>
    <t>Esteban_Loaiza</t>
  </si>
  <si>
    <t>Alan_Embree</t>
  </si>
  <si>
    <t>Jay_Witasick</t>
  </si>
  <si>
    <t>Justin_Duchscherer</t>
  </si>
  <si>
    <t>Kiko_Calero</t>
  </si>
  <si>
    <t>Chad_Gaudin</t>
  </si>
  <si>
    <t>Lenny_DiNardo</t>
  </si>
  <si>
    <t>Scott_Dunn</t>
  </si>
  <si>
    <t>Huston_Street</t>
  </si>
  <si>
    <t>Ron_Flores</t>
  </si>
  <si>
    <t>Jay_Marshall</t>
  </si>
  <si>
    <t>Marcus_McBeth</t>
  </si>
  <si>
    <t>Jorge_Posada</t>
  </si>
  <si>
    <t>Wil_Nieves</t>
  </si>
  <si>
    <t>Andy_Phillips</t>
  </si>
  <si>
    <t>Doug_Mientkiewicz</t>
  </si>
  <si>
    <t>Josh_Phelps</t>
  </si>
  <si>
    <t>Miguel_Cairo</t>
  </si>
  <si>
    <t>Robinson_Cano</t>
  </si>
  <si>
    <t>Derek_Jeter</t>
  </si>
  <si>
    <t>Alex_Rodriguez</t>
  </si>
  <si>
    <t>Johnny_Damon</t>
  </si>
  <si>
    <t>Bobby_Abreu</t>
  </si>
  <si>
    <t>Hideki_Matsui</t>
  </si>
  <si>
    <t>Melky_Cabrera</t>
  </si>
  <si>
    <t>Kevin_Thompson</t>
  </si>
  <si>
    <t>Jason_Giambi</t>
  </si>
  <si>
    <t>Mike_Mussina</t>
  </si>
  <si>
    <t>Carl_Pavano</t>
  </si>
  <si>
    <t>Andy_Pettitte</t>
  </si>
  <si>
    <t>Darrell_Rasner</t>
  </si>
  <si>
    <t>Jeff_Karstens</t>
  </si>
  <si>
    <t>Humberto_Sanchez</t>
  </si>
  <si>
    <t>Chien-Ming_Wang</t>
  </si>
  <si>
    <t>Sean_Henn</t>
  </si>
  <si>
    <t>Scott_Proctor</t>
  </si>
  <si>
    <t>Brian_Bruney</t>
  </si>
  <si>
    <t>Chris_Britton</t>
  </si>
  <si>
    <t>T.J._Beam</t>
  </si>
  <si>
    <t>Jose_Veras</t>
  </si>
  <si>
    <t>Kyle_Farnsworth</t>
  </si>
  <si>
    <t>Luis_Vizcaino</t>
  </si>
  <si>
    <t>Mike_Myers</t>
  </si>
  <si>
    <t>Mariano_Rivera</t>
  </si>
  <si>
    <t>Ivan_Rodriguez</t>
  </si>
  <si>
    <t>Vance_Wilson</t>
  </si>
  <si>
    <t>Sean_Casey</t>
  </si>
  <si>
    <t>Chris_Shelton</t>
  </si>
  <si>
    <t>Omar_Infante</t>
  </si>
  <si>
    <t>Placido_Polanco</t>
  </si>
  <si>
    <t>Neifi_Perez</t>
  </si>
  <si>
    <t>Carlos_Guillen</t>
  </si>
  <si>
    <t>Ramon_Santiago</t>
  </si>
  <si>
    <t>Tony_Giarratano</t>
  </si>
  <si>
    <t>Brandon_Inge</t>
  </si>
  <si>
    <t>Craig_Monroe</t>
  </si>
  <si>
    <t>Magglio_Ordo?ez</t>
  </si>
  <si>
    <t>Curtis_Granderson</t>
  </si>
  <si>
    <t>Brent_Clevlen</t>
  </si>
  <si>
    <t>Marcus_Thames</t>
  </si>
  <si>
    <t>Gary_Sheffield</t>
  </si>
  <si>
    <t>Mike_Rabelo</t>
  </si>
  <si>
    <t>Zach_Miner</t>
  </si>
  <si>
    <t>Jeremy_Bonderman</t>
  </si>
  <si>
    <t>Nate_Robertson</t>
  </si>
  <si>
    <t>Justin_Verlander</t>
  </si>
  <si>
    <t>Virgil_Vasquez</t>
  </si>
  <si>
    <t>Kenny_Rogers</t>
  </si>
  <si>
    <t>Mike_Maroth</t>
  </si>
  <si>
    <t>Fernando_Rodney</t>
  </si>
  <si>
    <t>Chad_Durbin</t>
  </si>
  <si>
    <t>Jason_Grilli</t>
  </si>
  <si>
    <t>Jose_Mesa</t>
  </si>
  <si>
    <t>Todd_Jones</t>
  </si>
  <si>
    <t>Joel_Zumaya</t>
  </si>
  <si>
    <t>Jordan_Tata</t>
  </si>
  <si>
    <t>Andrew_Miller</t>
  </si>
  <si>
    <t>Yorman_Bazardo</t>
  </si>
  <si>
    <t>Wilfredo_Ledezma</t>
  </si>
  <si>
    <t>Roman_Colon</t>
  </si>
  <si>
    <t>Edward_Campusano</t>
  </si>
  <si>
    <t>Rene_Rivera</t>
  </si>
  <si>
    <t>Kenji_Johjima</t>
  </si>
  <si>
    <t>Richie_Sexson</t>
  </si>
  <si>
    <t>Ben_Broussard</t>
  </si>
  <si>
    <t>Jose_Lopez</t>
  </si>
  <si>
    <t>Jose_Vidro</t>
  </si>
  <si>
    <t>Yuniesky_Betancourt</t>
  </si>
  <si>
    <t>Oswaldo_Navarro</t>
  </si>
  <si>
    <t>Adrian_Beltre</t>
  </si>
  <si>
    <t>Raul_Ibanez</t>
  </si>
  <si>
    <t>Jose_Guillen</t>
  </si>
  <si>
    <t>Jeremy_Reed</t>
  </si>
  <si>
    <t>Willie_Bloomquist</t>
  </si>
  <si>
    <t>Adam_Jones</t>
  </si>
  <si>
    <t>Ichiro_Suzuki</t>
  </si>
  <si>
    <t>Mike_Morse</t>
  </si>
  <si>
    <t>Felix_Hernandez</t>
  </si>
  <si>
    <t>Ryan_Feierabend</t>
  </si>
  <si>
    <t>Sean_White</t>
  </si>
  <si>
    <t>Horacio_Ramirez</t>
  </si>
  <si>
    <t>Cha_Baek</t>
  </si>
  <si>
    <t>Miguel_Batista</t>
  </si>
  <si>
    <t>Jeff_Weaver</t>
  </si>
  <si>
    <t>Jarrod_Washburn</t>
  </si>
  <si>
    <t>George_Sherrill</t>
  </si>
  <si>
    <t>Julio_Mateo</t>
  </si>
  <si>
    <t>J.J._Putz</t>
  </si>
  <si>
    <t>Chris_Reitsma</t>
  </si>
  <si>
    <t>Cesar_Jimenez</t>
  </si>
  <si>
    <t>Eric_O'Flaherty</t>
  </si>
  <si>
    <t>Jon_Huber</t>
  </si>
  <si>
    <t>Jake_Woods</t>
  </si>
  <si>
    <t>Sean_Green</t>
  </si>
  <si>
    <t>Mark_Lowe</t>
  </si>
  <si>
    <t>Josh_Paul</t>
  </si>
  <si>
    <t>Dioner_Navarro</t>
  </si>
  <si>
    <t>Shawn_Riggans</t>
  </si>
  <si>
    <t>Ty_Wigginton</t>
  </si>
  <si>
    <t>Brendan_Harris</t>
  </si>
  <si>
    <t>Jorge_Cantu</t>
  </si>
  <si>
    <t>Ben_Zobrist</t>
  </si>
  <si>
    <t>B.J._Upton</t>
  </si>
  <si>
    <t>Carl_Crawford</t>
  </si>
  <si>
    <t>Rocco_Baldelli</t>
  </si>
  <si>
    <t>Greg_Norton</t>
  </si>
  <si>
    <t>Elijah_Dukes</t>
  </si>
  <si>
    <t>Delmon_Young</t>
  </si>
  <si>
    <t>Jonny_Gomes</t>
  </si>
  <si>
    <t>Edwin_Jackson</t>
  </si>
  <si>
    <t>Scott_Kazmir</t>
  </si>
  <si>
    <t>Casey_Fossum</t>
  </si>
  <si>
    <t>Jae_Seo</t>
  </si>
  <si>
    <t>J.P._Howell</t>
  </si>
  <si>
    <t>Tim_Corcoran</t>
  </si>
  <si>
    <t>Jason_Hammel</t>
  </si>
  <si>
    <t>James_Shields</t>
  </si>
  <si>
    <t>Brian_Stokes</t>
  </si>
  <si>
    <t>Juan_Salas</t>
  </si>
  <si>
    <t>Jeff_Ridgway</t>
  </si>
  <si>
    <t>Ruddy_Lugo</t>
  </si>
  <si>
    <t>Jae-Kuk_Ryu</t>
  </si>
  <si>
    <t>Chad_Orvella</t>
  </si>
  <si>
    <t>Dan_Miceli</t>
  </si>
  <si>
    <t>Seth_McClung</t>
  </si>
  <si>
    <t>Jon_Switzer</t>
  </si>
  <si>
    <t>Shawn_Camp</t>
  </si>
  <si>
    <t>Scott_Dohmann</t>
  </si>
  <si>
    <t>Jason_LaRue</t>
  </si>
  <si>
    <t>John_Buck</t>
  </si>
  <si>
    <t>Ryan_Shealy</t>
  </si>
  <si>
    <t>Ross_Gload</t>
  </si>
  <si>
    <t>Esteban_German</t>
  </si>
  <si>
    <t>Mark_Grudzielanek</t>
  </si>
  <si>
    <t>Angel_Sanchez</t>
  </si>
  <si>
    <t>Angel_Berroa</t>
  </si>
  <si>
    <t>Andres_Blanco</t>
  </si>
  <si>
    <t>Mark_Teahen</t>
  </si>
  <si>
    <t>Joey_Gathright</t>
  </si>
  <si>
    <t>David_DeJesus</t>
  </si>
  <si>
    <t>Shane_Costa</t>
  </si>
  <si>
    <t>Mitch_Maier</t>
  </si>
  <si>
    <t>Reggie_Sanders</t>
  </si>
  <si>
    <t>Emil_Brown</t>
  </si>
  <si>
    <t>Mike_Sweeney</t>
  </si>
  <si>
    <t>John_Bale</t>
  </si>
  <si>
    <t>Luke_Hudson</t>
  </si>
  <si>
    <t>Scott_Elarton</t>
  </si>
  <si>
    <t>Odalis_Perez</t>
  </si>
  <si>
    <t>Gil_Meche</t>
  </si>
  <si>
    <t>Neal_Musser</t>
  </si>
  <si>
    <t>Brian_Bannister</t>
  </si>
  <si>
    <t>Zack_Greinke</t>
  </si>
  <si>
    <t>Jorge_De_La_Rosa</t>
  </si>
  <si>
    <t>Todd_Wellemeyer</t>
  </si>
  <si>
    <t>Jimmy_Gobble</t>
  </si>
  <si>
    <t>Joel_Peralta</t>
  </si>
  <si>
    <t>Ryan_Braun</t>
  </si>
  <si>
    <t>Joakim_Soria</t>
  </si>
  <si>
    <t>Ken_Ray</t>
  </si>
  <si>
    <t>David_Riske</t>
  </si>
  <si>
    <t>Octavio_Dotel</t>
  </si>
  <si>
    <t>Joe_Nelson</t>
  </si>
  <si>
    <t>Gerald_Laird</t>
  </si>
  <si>
    <t>Miguel_Ojeda</t>
  </si>
  <si>
    <t>Guillermo_Quiroz</t>
  </si>
  <si>
    <t>Chris_Stewart</t>
  </si>
  <si>
    <t>Mark_Teixeira</t>
  </si>
  <si>
    <t>Ian_Kinsler</t>
  </si>
  <si>
    <t>Joaquin_Arias</t>
  </si>
  <si>
    <t>Michael_Young</t>
  </si>
  <si>
    <t>Hank_Blalock</t>
  </si>
  <si>
    <t>Marlon_Byrd</t>
  </si>
  <si>
    <t>Brad_Wilkerson</t>
  </si>
  <si>
    <t>Sammy_Sosa</t>
  </si>
  <si>
    <t>Kenny_Lofton</t>
  </si>
  <si>
    <t>Frank_Catalanotto</t>
  </si>
  <si>
    <t>Nelson_Cruz</t>
  </si>
  <si>
    <t>Jason_Botts</t>
  </si>
  <si>
    <t>Robinson_Tejeda</t>
  </si>
  <si>
    <t>John_Rheinecker</t>
  </si>
  <si>
    <t>Edinson_Volquez</t>
  </si>
  <si>
    <t>A.J._Murray</t>
  </si>
  <si>
    <t>Brandon_McCarthy</t>
  </si>
  <si>
    <t>Vicente_Padilla</t>
  </si>
  <si>
    <t>Kevin_Millwood</t>
  </si>
  <si>
    <t>John_Koronka</t>
  </si>
  <si>
    <t>Frank_Francisco</t>
  </si>
  <si>
    <t>Francisco_Cruceta</t>
  </si>
  <si>
    <t>Akinori_Otsuka</t>
  </si>
  <si>
    <t>Eric_Gagne</t>
  </si>
  <si>
    <t>Ron_Mahay</t>
  </si>
  <si>
    <t>Joaquin_Benoit</t>
  </si>
  <si>
    <t>Rick_Bauer</t>
  </si>
  <si>
    <t>Josh_Rupe</t>
  </si>
  <si>
    <t>Wes_Littleton</t>
  </si>
  <si>
    <t>C.J._Wilson</t>
  </si>
  <si>
    <t>Scott_Feldman</t>
  </si>
  <si>
    <t>Gregg_Zaun</t>
  </si>
  <si>
    <t>Jason_Phillips</t>
  </si>
  <si>
    <t>Lyle_Overbay</t>
  </si>
  <si>
    <t>Russ_Adams</t>
  </si>
  <si>
    <t>Aaron_Hill</t>
  </si>
  <si>
    <t>Jason_Smith</t>
  </si>
  <si>
    <t>John_McDonald</t>
  </si>
  <si>
    <t>Royce_Clayton</t>
  </si>
  <si>
    <t>Troy_Glaus</t>
  </si>
  <si>
    <t>John_Hattig</t>
  </si>
  <si>
    <t>Reed_Johnson</t>
  </si>
  <si>
    <t>Alex_Rios</t>
  </si>
  <si>
    <t>Vernon_Wells</t>
  </si>
  <si>
    <t>Frank_Thomas</t>
  </si>
  <si>
    <t>Adam_Lind</t>
  </si>
  <si>
    <t>Shaun_Marcum</t>
  </si>
  <si>
    <t>Casey_Janssen</t>
  </si>
  <si>
    <t>Gustavo_Chacin</t>
  </si>
  <si>
    <t>A.J._Burnett</t>
  </si>
  <si>
    <t>Roy_Halladay</t>
  </si>
  <si>
    <t>John_Thomson</t>
  </si>
  <si>
    <t>Tomo_Ohka</t>
  </si>
  <si>
    <t>B.J._Ryan</t>
  </si>
  <si>
    <t>Scott_Downs</t>
  </si>
  <si>
    <t>Brian_Tallet</t>
  </si>
  <si>
    <t>Matt_Roney</t>
  </si>
  <si>
    <t>Tracy_Thorpe</t>
  </si>
  <si>
    <t>Jean_Machi</t>
  </si>
  <si>
    <t>Brandon_League</t>
  </si>
  <si>
    <t>Dustin_McGowan</t>
  </si>
  <si>
    <t>Jason_Frasor</t>
  </si>
  <si>
    <t>Francisco_Rosario</t>
  </si>
  <si>
    <t>Davis_Romero</t>
  </si>
  <si>
    <t>Jeremy_Accardo</t>
  </si>
  <si>
    <t>Mike_Redmond</t>
  </si>
  <si>
    <t>Joe_Mauer</t>
  </si>
  <si>
    <t>Chris_Heintz</t>
  </si>
  <si>
    <t>Justin_Morneau</t>
  </si>
  <si>
    <t>Luis_Castillo</t>
  </si>
  <si>
    <t>Alexi_Casilla</t>
  </si>
  <si>
    <t>Alejandro_Machado</t>
  </si>
  <si>
    <t>Jason_Bartlett</t>
  </si>
  <si>
    <t>Luis_Rodriguez</t>
  </si>
  <si>
    <t>Jeff_Cirillo</t>
  </si>
  <si>
    <t>Nick_Punto</t>
  </si>
  <si>
    <t>Jason_Tyner</t>
  </si>
  <si>
    <t>Michael_Cuddyer</t>
  </si>
  <si>
    <t>Torii_Hunter</t>
  </si>
  <si>
    <t>Lew_Ford</t>
  </si>
  <si>
    <t>Jason_Kubel</t>
  </si>
  <si>
    <t>Josh_Rabe</t>
  </si>
  <si>
    <t>Rondell_White</t>
  </si>
  <si>
    <t>Ramon_Ortiz</t>
  </si>
  <si>
    <t>Johan_Santana</t>
  </si>
  <si>
    <t>Carlos_Silva</t>
  </si>
  <si>
    <t>Matt_Garza</t>
  </si>
  <si>
    <t>Boof_Bonser</t>
  </si>
  <si>
    <t>Francisco_Liriano</t>
  </si>
  <si>
    <t>Scott_Baker</t>
  </si>
  <si>
    <t>Pat_Neshek</t>
  </si>
  <si>
    <t>Glen_Perkins</t>
  </si>
  <si>
    <t>Julio_DePaula</t>
  </si>
  <si>
    <t>Juan_Rincon</t>
  </si>
  <si>
    <t>Jesse_Crain</t>
  </si>
  <si>
    <t>Matt_Guerrier</t>
  </si>
  <si>
    <t>Joe_Nathan</t>
  </si>
  <si>
    <t>Dennys_Reyes</t>
  </si>
  <si>
    <t>Brayan_Pe?a</t>
  </si>
  <si>
    <t>Brian_McCann</t>
  </si>
  <si>
    <t>Craig_Wilson</t>
  </si>
  <si>
    <t>Chris_Woodward</t>
  </si>
  <si>
    <t>Pete_Orr</t>
  </si>
  <si>
    <t>Martin_Prado</t>
  </si>
  <si>
    <t>Tony_Pe?a</t>
  </si>
  <si>
    <t>Edgar_Renteria</t>
  </si>
  <si>
    <t>Chipper_Jones</t>
  </si>
  <si>
    <t>Willy_Aybar</t>
  </si>
  <si>
    <t>Jeff_Francoeur</t>
  </si>
  <si>
    <t>Matt_Diaz</t>
  </si>
  <si>
    <t>Kelly_Johnson</t>
  </si>
  <si>
    <t>Andruw_Jones</t>
  </si>
  <si>
    <t>Ryan_Langerhans</t>
  </si>
  <si>
    <t>Scott_Thorman</t>
  </si>
  <si>
    <t>T.J._Bohn</t>
  </si>
  <si>
    <t>Tim_Hudson</t>
  </si>
  <si>
    <t>Jonathan_Johnson</t>
  </si>
  <si>
    <t>John_Smoltz</t>
  </si>
  <si>
    <t>Mike_Hampton</t>
  </si>
  <si>
    <t>Kyle_Davies</t>
  </si>
  <si>
    <t>Chuck_James</t>
  </si>
  <si>
    <t>Phil_Stockman</t>
  </si>
  <si>
    <t>Macay_McBride</t>
  </si>
  <si>
    <t>Joey_Devine</t>
  </si>
  <si>
    <t>Peter_Moylan</t>
  </si>
  <si>
    <t>Mike_Gonzalez</t>
  </si>
  <si>
    <t>Lance_Cormier</t>
  </si>
  <si>
    <t>Blaine_Boyer</t>
  </si>
  <si>
    <t>Manny_Acosta</t>
  </si>
  <si>
    <t>Bob_Wickman</t>
  </si>
  <si>
    <t>Tanyon_Sturtze</t>
  </si>
  <si>
    <t>Oscar_Villarreal</t>
  </si>
  <si>
    <t>Rafael_Soriano</t>
  </si>
  <si>
    <t>Chad_Paronto</t>
  </si>
  <si>
    <t>Tyler_Yates</t>
  </si>
  <si>
    <t>Henry_Blanco</t>
  </si>
  <si>
    <t>Michael_Barrett</t>
  </si>
  <si>
    <t>Geovany_Soto</t>
  </si>
  <si>
    <t>Scott_Moore</t>
  </si>
  <si>
    <t>Derrek_Lee</t>
  </si>
  <si>
    <t>Ryan_Theriot</t>
  </si>
  <si>
    <t>Ronny_Cedeno</t>
  </si>
  <si>
    <t>Aramis_Ramirez</t>
  </si>
  <si>
    <t>Cesar_Izturis</t>
  </si>
  <si>
    <t>Alfonso_Soriano</t>
  </si>
  <si>
    <t>Jacque_Jones</t>
  </si>
  <si>
    <t>Daryle_Ward</t>
  </si>
  <si>
    <t>Cliff_Floyd</t>
  </si>
  <si>
    <t>Mark_DeRosa</t>
  </si>
  <si>
    <t>Matt_Murton</t>
  </si>
  <si>
    <t>Buck_Coats</t>
  </si>
  <si>
    <t>Angel_Pagan</t>
  </si>
  <si>
    <t>Sean_Marshall</t>
  </si>
  <si>
    <t>Carlos_Marmol</t>
  </si>
  <si>
    <t>Ryan_O'Malley</t>
  </si>
  <si>
    <t>Juan_Mateo</t>
  </si>
  <si>
    <t>Rich_Hill</t>
  </si>
  <si>
    <t>Angel_Guzman</t>
  </si>
  <si>
    <t>Wade_Miller</t>
  </si>
  <si>
    <t>Jason_Marquis</t>
  </si>
  <si>
    <t>Carlos_Zambrano</t>
  </si>
  <si>
    <t>Ted_Lilly</t>
  </si>
  <si>
    <t>Mark_Prior</t>
  </si>
  <si>
    <t>Neal_Cotts</t>
  </si>
  <si>
    <t>Will_Ohman</t>
  </si>
  <si>
    <t>Scott_Eyre</t>
  </si>
  <si>
    <t>Kerry_Wood</t>
  </si>
  <si>
    <t>Ryan_Dempster</t>
  </si>
  <si>
    <t>Bob_Howry</t>
  </si>
  <si>
    <t>Mike_Wuertz</t>
  </si>
  <si>
    <t>Roberto_Novoa</t>
  </si>
  <si>
    <t>Chris_Snyder</t>
  </si>
  <si>
    <t>Miguel_Montero</t>
  </si>
  <si>
    <t>Conor_Jackson</t>
  </si>
  <si>
    <t>Robby_Hammock</t>
  </si>
  <si>
    <t>Tony_Clark</t>
  </si>
  <si>
    <t>Orlando_Hudson</t>
  </si>
  <si>
    <t>Stephen_Drew</t>
  </si>
  <si>
    <t>Alberto_Callaspo</t>
  </si>
  <si>
    <t>Chad_Tracy</t>
  </si>
  <si>
    <t>Chris_Young</t>
  </si>
  <si>
    <t>Scott_Hairston</t>
  </si>
  <si>
    <t>Carlos_Quentin</t>
  </si>
  <si>
    <t>Jeff_DaVanon</t>
  </si>
  <si>
    <t>Eric_Byrnes</t>
  </si>
  <si>
    <t>Livan_Hernandez</t>
  </si>
  <si>
    <t>Doug_Davis</t>
  </si>
  <si>
    <t>Randy_Johnson</t>
  </si>
  <si>
    <t>Juan_Cruz</t>
  </si>
  <si>
    <t>Brandon_Webb</t>
  </si>
  <si>
    <t>Enrique_Gonzalez</t>
  </si>
  <si>
    <t>Dana_Eveland</t>
  </si>
  <si>
    <t>Brandon_Medders</t>
  </si>
  <si>
    <t>Doug_Slaten</t>
  </si>
  <si>
    <t>Edgar_Gonzalez</t>
  </si>
  <si>
    <t>Jose_Valverde</t>
  </si>
  <si>
    <t>Jorge_Julio</t>
  </si>
  <si>
    <t>Brandon_Lyon</t>
  </si>
  <si>
    <t>Miguel_Olivo</t>
  </si>
  <si>
    <t>Matt_Treanor</t>
  </si>
  <si>
    <t>Mike_Jacobs</t>
  </si>
  <si>
    <t>Dan_Uggla</t>
  </si>
  <si>
    <t>Robert_Andino</t>
  </si>
  <si>
    <t>Hanley_Ramirez</t>
  </si>
  <si>
    <t>Miguel_Cabrera</t>
  </si>
  <si>
    <t>Aaron_Boone</t>
  </si>
  <si>
    <t>Joe_Borchard</t>
  </si>
  <si>
    <t>Alfredo_Amezaga</t>
  </si>
  <si>
    <t>Cody_Ross</t>
  </si>
  <si>
    <t>Josh_Willingham</t>
  </si>
  <si>
    <t>Jeremy_Hermida</t>
  </si>
  <si>
    <t>Eric_Reed</t>
  </si>
  <si>
    <t>Reggi_Abercrombie</t>
  </si>
  <si>
    <t>Ricky_Nolasco</t>
  </si>
  <si>
    <t>Anibal_Sanchez</t>
  </si>
  <si>
    <t>Scott_Olsen</t>
  </si>
  <si>
    <t>Josh_Johnson</t>
  </si>
  <si>
    <t>Dontrelle_Willis</t>
  </si>
  <si>
    <t>Logan_Kensing</t>
  </si>
  <si>
    <t>Sergio_Mitre</t>
  </si>
  <si>
    <t>Kevin_Gregg</t>
  </si>
  <si>
    <t>Travis_Bowyer</t>
  </si>
  <si>
    <t>Renyel_Pinto</t>
  </si>
  <si>
    <t>Randy_Messenger</t>
  </si>
  <si>
    <t>Yusmeiro_Petit</t>
  </si>
  <si>
    <t>Carlos_Martinez</t>
  </si>
  <si>
    <t>Taylor_Tankersley</t>
  </si>
  <si>
    <t>Henry_Owens</t>
  </si>
  <si>
    <t>Jose_Garcia</t>
  </si>
  <si>
    <t>Matt_Lindstrom</t>
  </si>
  <si>
    <t>Javier_Valentin</t>
  </si>
  <si>
    <t>Chad_Moeller</t>
  </si>
  <si>
    <t>David_Ross</t>
  </si>
  <si>
    <t>Joey_Votto</t>
  </si>
  <si>
    <t>Scott_Hatteberg</t>
  </si>
  <si>
    <t>Brandon_Phillips</t>
  </si>
  <si>
    <t>Juan_Castro</t>
  </si>
  <si>
    <t>Alex_Gonzalez</t>
  </si>
  <si>
    <t>Mark_Bellhorn</t>
  </si>
  <si>
    <t>Edwin_Encarnacion</t>
  </si>
  <si>
    <t>Jeff_Keppinger</t>
  </si>
  <si>
    <t>Norris_Hopper</t>
  </si>
  <si>
    <t>Chris_Denorfia</t>
  </si>
  <si>
    <t>Adam_Dunn</t>
  </si>
  <si>
    <t>Bubba_Crosby</t>
  </si>
  <si>
    <t>Jeff_Conine</t>
  </si>
  <si>
    <t>Ken_Griffey_Jr.</t>
  </si>
  <si>
    <t>Josh_Hamilton</t>
  </si>
  <si>
    <t>Ryan_Freel</t>
  </si>
  <si>
    <t>Kyle_Lohse</t>
  </si>
  <si>
    <t>Bronson_Arroyo</t>
  </si>
  <si>
    <t>Eric_Milton</t>
  </si>
  <si>
    <t>Aaron_Harang</t>
  </si>
  <si>
    <t>Kirk_Saarloos</t>
  </si>
  <si>
    <t>Elizardo_Ramirez</t>
  </si>
  <si>
    <t>Todd_Coffey</t>
  </si>
  <si>
    <t>Brian_Shackelford</t>
  </si>
  <si>
    <t>Bill_Bray</t>
  </si>
  <si>
    <t>Bobby_Livingston</t>
  </si>
  <si>
    <t>Matt_Belisle</t>
  </si>
  <si>
    <t>Gary_Majewski</t>
  </si>
  <si>
    <t>Mike_Stanton</t>
  </si>
  <si>
    <t>Brad_Salmon</t>
  </si>
  <si>
    <t>Jared_Burton</t>
  </si>
  <si>
    <t>David_Weathers</t>
  </si>
  <si>
    <t>Rheal_Cormier</t>
  </si>
  <si>
    <t>Yorvit_Torrealba</t>
  </si>
  <si>
    <t>Chris_Iannetta</t>
  </si>
  <si>
    <t>Alvin_Colina</t>
  </si>
  <si>
    <t>Todd_Helton</t>
  </si>
  <si>
    <t>Jamey_Carroll</t>
  </si>
  <si>
    <t>Kaz_Matsui</t>
  </si>
  <si>
    <t>Troy_Tulowitzki</t>
  </si>
  <si>
    <t>Clint_Barmes</t>
  </si>
  <si>
    <t>Garrett_Atkins</t>
  </si>
  <si>
    <t>Ryan_Spilborghs</t>
  </si>
  <si>
    <t>Cory_Sullivan</t>
  </si>
  <si>
    <t>Jeff_Salazar</t>
  </si>
  <si>
    <t>Willy_Taveras</t>
  </si>
  <si>
    <t>Matt_Holliday</t>
  </si>
  <si>
    <t>Brad_Hawpe</t>
  </si>
  <si>
    <t>Jeff_Baker</t>
  </si>
  <si>
    <t>Javy_Lopez</t>
  </si>
  <si>
    <t>Byung-Hyun_Kim</t>
  </si>
  <si>
    <t>Rodrigo_Lopez</t>
  </si>
  <si>
    <t>Brian_Lawrence</t>
  </si>
  <si>
    <t>Josh_Fogg</t>
  </si>
  <si>
    <t>Aaron_Cook</t>
  </si>
  <si>
    <t>Denny_Bautista</t>
  </si>
  <si>
    <t>Ubaldo_Jimenez</t>
  </si>
  <si>
    <t>Jason_Hirsh</t>
  </si>
  <si>
    <t>Jeff_Francis</t>
  </si>
  <si>
    <t>Taylor_Buchholz</t>
  </si>
  <si>
    <t>Ryan_Speier</t>
  </si>
  <si>
    <t>Ramon_Ramirez</t>
  </si>
  <si>
    <t>Manny_Corpas</t>
  </si>
  <si>
    <t>Juan_Morillo</t>
  </si>
  <si>
    <t>Brian_Fuentes</t>
  </si>
  <si>
    <t>LaTroy_Hawkins</t>
  </si>
  <si>
    <t>Tom_Martin</t>
  </si>
  <si>
    <t>Jeremy_Affeldt</t>
  </si>
  <si>
    <t>Paul_Lo_Duca</t>
  </si>
  <si>
    <t>Ramon_Castro</t>
  </si>
  <si>
    <t>Julio_Franco</t>
  </si>
  <si>
    <t>Carlos_Delgado</t>
  </si>
  <si>
    <t>Jose_Valentin</t>
  </si>
  <si>
    <t>Anderson_Hernandez</t>
  </si>
  <si>
    <t>Damion_Easley</t>
  </si>
  <si>
    <t>Jose_Reyes</t>
  </si>
  <si>
    <t>David_Wright</t>
  </si>
  <si>
    <t>Ben_Johnson</t>
  </si>
  <si>
    <t>Endy_Chavez</t>
  </si>
  <si>
    <t>David_Newhan</t>
  </si>
  <si>
    <t>Carlos_Beltran</t>
  </si>
  <si>
    <t>Shawn_Green</t>
  </si>
  <si>
    <t>Moises_Alou</t>
  </si>
  <si>
    <t>Lastings_Milledge</t>
  </si>
  <si>
    <t>Alay_Soler</t>
  </si>
  <si>
    <t>Mike_Pelfrey</t>
  </si>
  <si>
    <t>Pedro_Martinez</t>
  </si>
  <si>
    <t>Tom_Glavine</t>
  </si>
  <si>
    <t>Chan_Ho_Park</t>
  </si>
  <si>
    <t>Orlando_Hernandez</t>
  </si>
  <si>
    <t>Dave_Williams</t>
  </si>
  <si>
    <t>Oliver_Perez</t>
  </si>
  <si>
    <t>John_Maine</t>
  </si>
  <si>
    <t>Marcos_Carvajal</t>
  </si>
  <si>
    <t>Ambiorix_Burgos</t>
  </si>
  <si>
    <t>Jason_Vargas</t>
  </si>
  <si>
    <t>Jon_Adkins</t>
  </si>
  <si>
    <t>Juan_Padilla</t>
  </si>
  <si>
    <t>Duaner_Sanchez</t>
  </si>
  <si>
    <t>Pedro_Feliciano</t>
  </si>
  <si>
    <t>Aaron_Heilman</t>
  </si>
  <si>
    <t>Jorge_Sosa</t>
  </si>
  <si>
    <t>Scott_Schoeneweis</t>
  </si>
  <si>
    <t>Guillermo_Mota</t>
  </si>
  <si>
    <t>Billy_Wagner</t>
  </si>
  <si>
    <t>Philip_Humber</t>
  </si>
  <si>
    <t>Brad_Ausmus</t>
  </si>
  <si>
    <t>Humberto_Quintero</t>
  </si>
  <si>
    <t>Hector_Gimenez</t>
  </si>
  <si>
    <t>Lance_Berkman</t>
  </si>
  <si>
    <t>Mike_Lamb</t>
  </si>
  <si>
    <t>Mark_Loretta</t>
  </si>
  <si>
    <t>Craig_Biggio</t>
  </si>
  <si>
    <t>Brooks_Conrad</t>
  </si>
  <si>
    <t>Chris_Burke</t>
  </si>
  <si>
    <t>Eric_Bruntlett</t>
  </si>
  <si>
    <t>Adam_Everett</t>
  </si>
  <si>
    <t>Morgan_Ensberg</t>
  </si>
  <si>
    <t>Carlos_Lee</t>
  </si>
  <si>
    <t>Jason_Lane</t>
  </si>
  <si>
    <t>Orlando_Palmeiro</t>
  </si>
  <si>
    <t>Luke_Scott</t>
  </si>
  <si>
    <t>Charlton_Jimerson</t>
  </si>
  <si>
    <t>Fernando_Nieve</t>
  </si>
  <si>
    <t>Wandy_Rodriguez</t>
  </si>
  <si>
    <t>Brandon_Backe</t>
  </si>
  <si>
    <t>Matt_Albers</t>
  </si>
  <si>
    <t>Woody_Williams</t>
  </si>
  <si>
    <t>Roy_Oswalt</t>
  </si>
  <si>
    <t>Jason_Jennings</t>
  </si>
  <si>
    <t>Miguel_Asencio</t>
  </si>
  <si>
    <t>Brad_Lidge</t>
  </si>
  <si>
    <t>Trever_Miller</t>
  </si>
  <si>
    <t>David_Borkowski</t>
  </si>
  <si>
    <t>Dan_Wheeler</t>
  </si>
  <si>
    <t>Paul_Estrada</t>
  </si>
  <si>
    <t>Lincoln_Holdzkom</t>
  </si>
  <si>
    <t>Chris_Sampson</t>
  </si>
  <si>
    <t>Chad_Qualls</t>
  </si>
  <si>
    <t>Ezequiel_Astacio</t>
  </si>
  <si>
    <t>Mike_Lieberthal</t>
  </si>
  <si>
    <t>Russell_Martin</t>
  </si>
  <si>
    <t>Olmedo_Saenz</t>
  </si>
  <si>
    <t>James_Loney</t>
  </si>
  <si>
    <t>Nomar_Garciaparra</t>
  </si>
  <si>
    <t>Jeff_Kent</t>
  </si>
  <si>
    <t>Ramon_Martinez</t>
  </si>
  <si>
    <t>Marlon_Anderson</t>
  </si>
  <si>
    <t>Rafael_Furcal</t>
  </si>
  <si>
    <t>Wilson_Betemit</t>
  </si>
  <si>
    <t>Andy_LaRoche</t>
  </si>
  <si>
    <t>Matt_Kemp</t>
  </si>
  <si>
    <t>Andre_Ethier</t>
  </si>
  <si>
    <t>Delwyn_Young</t>
  </si>
  <si>
    <t>Jason_Repko</t>
  </si>
  <si>
    <t>Juan_Pierre</t>
  </si>
  <si>
    <t>Luis_Gonzalez</t>
  </si>
  <si>
    <t>Jason_Schmidt</t>
  </si>
  <si>
    <t>Randy_Wolf</t>
  </si>
  <si>
    <t>Brad_Penny</t>
  </si>
  <si>
    <t>Derek_Lowe</t>
  </si>
  <si>
    <t>Mark_Hendrickson</t>
  </si>
  <si>
    <t>Chad_Billingsley</t>
  </si>
  <si>
    <t>Takashi_Saito</t>
  </si>
  <si>
    <t>Jonathan_Broxton</t>
  </si>
  <si>
    <t>Hong-Chih_Kuo</t>
  </si>
  <si>
    <t>Eric_Stults</t>
  </si>
  <si>
    <t>Chin-Hui_Tsao</t>
  </si>
  <si>
    <t>Tim_Hamulack</t>
  </si>
  <si>
    <t>Yhency_Brazoban</t>
  </si>
  <si>
    <t>Brett_Tomko</t>
  </si>
  <si>
    <t>Joe_Beimel</t>
  </si>
  <si>
    <t>Elmer_Dessens</t>
  </si>
  <si>
    <t>Ryan_Budde</t>
  </si>
  <si>
    <t>Rod_Barajas</t>
  </si>
  <si>
    <t>Carlos_Ruiz</t>
  </si>
  <si>
    <t>Chris_Coste</t>
  </si>
  <si>
    <t>Ryan_Howard</t>
  </si>
  <si>
    <t>Wes_Helms</t>
  </si>
  <si>
    <t>Chase_Utley</t>
  </si>
  <si>
    <t>Danny_Sandoval</t>
  </si>
  <si>
    <t>Jimmy_Rollins</t>
  </si>
  <si>
    <t>Abraham_Nu?ez</t>
  </si>
  <si>
    <t>Michael_Bourn</t>
  </si>
  <si>
    <t>Chris_Roberson</t>
  </si>
  <si>
    <t>Jayson_Werth</t>
  </si>
  <si>
    <t>Shane_Victorino</t>
  </si>
  <si>
    <t>Aaron_Rowand</t>
  </si>
  <si>
    <t>Pat_Burrell</t>
  </si>
  <si>
    <t>Greg_Dobbs</t>
  </si>
  <si>
    <t>Cole_Hamels</t>
  </si>
  <si>
    <t>Alfredo_Simon</t>
  </si>
  <si>
    <t>Scott_Mathieson</t>
  </si>
  <si>
    <t>Freddy_Garcia</t>
  </si>
  <si>
    <t>Jamie_Moyer</t>
  </si>
  <si>
    <t>Jon_Lieber</t>
  </si>
  <si>
    <t>Brett_Myers</t>
  </si>
  <si>
    <t>Adam_Eaton</t>
  </si>
  <si>
    <t>Geoff_Geary</t>
  </si>
  <si>
    <t>Clay_Condrey</t>
  </si>
  <si>
    <t>Ryan_Madson</t>
  </si>
  <si>
    <t>Antonio_Alfonseca</t>
  </si>
  <si>
    <t>Tom_Gordon</t>
  </si>
  <si>
    <t>Brian_Sanches</t>
  </si>
  <si>
    <t>Jim_Ed_Warden</t>
  </si>
  <si>
    <t>Anderson_Garcia</t>
  </si>
  <si>
    <t>Eude_Brito</t>
  </si>
  <si>
    <t>Fabio_Castro</t>
  </si>
  <si>
    <t>Matt_Smith</t>
  </si>
  <si>
    <t>Damian_Miller</t>
  </si>
  <si>
    <t>Johnny_Estrada</t>
  </si>
  <si>
    <t>Mike_Rivera</t>
  </si>
  <si>
    <t>J.D._Closser</t>
  </si>
  <si>
    <t>Prince_Fielder</t>
  </si>
  <si>
    <t>Rickie_Weeks</t>
  </si>
  <si>
    <t>Tony_Graffanino</t>
  </si>
  <si>
    <t>Craig_Counsell</t>
  </si>
  <si>
    <t>J.J._Hardy</t>
  </si>
  <si>
    <t>Bill_Hall</t>
  </si>
  <si>
    <t>Vinny_Rottino</t>
  </si>
  <si>
    <t>Corey_Koskie</t>
  </si>
  <si>
    <t>Kevin_Mench</t>
  </si>
  <si>
    <t>Geoff_Jenkins</t>
  </si>
  <si>
    <t>Brady_Clark</t>
  </si>
  <si>
    <t>Tony_Gwynn_Jr.</t>
  </si>
  <si>
    <t>Corey_Hart</t>
  </si>
  <si>
    <t>Gabe_Gross</t>
  </si>
  <si>
    <t>Laynce_Nix</t>
  </si>
  <si>
    <t>Drew_Anderson</t>
  </si>
  <si>
    <t>Claudio_Vargas</t>
  </si>
  <si>
    <t>Chris_Capuano</t>
  </si>
  <si>
    <t>Ben_Hendrickson</t>
  </si>
  <si>
    <t>Dave_Bush</t>
  </si>
  <si>
    <t>Carlos_Villanueva</t>
  </si>
  <si>
    <t>Ben_Sheets</t>
  </si>
  <si>
    <t>Jeff_Suppan</t>
  </si>
  <si>
    <t>Brian_Shouse</t>
  </si>
  <si>
    <t>Francisco_Cordero</t>
  </si>
  <si>
    <t>Derrick_Turnbow</t>
  </si>
  <si>
    <t>Matt_Wise</t>
  </si>
  <si>
    <t>Grant_Balfour</t>
  </si>
  <si>
    <t>Dennis_Sarfate</t>
  </si>
  <si>
    <t>Jose_Capellan</t>
  </si>
  <si>
    <t>Greg_Aquino</t>
  </si>
  <si>
    <t>Josh_Bard</t>
  </si>
  <si>
    <t>Rob_Bowen</t>
  </si>
  <si>
    <t>Adrian_Gonzalez</t>
  </si>
  <si>
    <t>Marcus_Giles</t>
  </si>
  <si>
    <t>Todd_Walker</t>
  </si>
  <si>
    <t>Geoff_Blum</t>
  </si>
  <si>
    <t>Khalil_Greene</t>
  </si>
  <si>
    <t>Paul_McAnulty</t>
  </si>
  <si>
    <t>Terrmel_Sledge</t>
  </si>
  <si>
    <t>Jack_Cust</t>
  </si>
  <si>
    <t>Jose_Cruz_Jr.</t>
  </si>
  <si>
    <t>Russell_Branyan</t>
  </si>
  <si>
    <t>Mike_Cameron</t>
  </si>
  <si>
    <t>Brian_Giles</t>
  </si>
  <si>
    <t>Kevin_Kouzmanoff</t>
  </si>
  <si>
    <t>Mike_Thompson</t>
  </si>
  <si>
    <t>Clay_Hensley</t>
  </si>
  <si>
    <t>Greg_Maddux</t>
  </si>
  <si>
    <t>Jake_Peavy</t>
  </si>
  <si>
    <t>Scott_Cassidy</t>
  </si>
  <si>
    <t>Scott_Strickland</t>
  </si>
  <si>
    <t>Scott_Linebrink</t>
  </si>
  <si>
    <t>Doug_Brocail</t>
  </si>
  <si>
    <t>Trevor_Hoffman</t>
  </si>
  <si>
    <t>Heath_Bell</t>
  </si>
  <si>
    <t>Royce_Ring</t>
  </si>
  <si>
    <t>Cla_Meredith</t>
  </si>
  <si>
    <t>Andrew_Brown</t>
  </si>
  <si>
    <t>Mike_Adams</t>
  </si>
  <si>
    <t>Justin_Hampson</t>
  </si>
  <si>
    <t>Kevin_Cameron</t>
  </si>
  <si>
    <t>Ryan_Ketchner</t>
  </si>
  <si>
    <t>Brian_Schneider</t>
  </si>
  <si>
    <t>Jesus_Flores</t>
  </si>
  <si>
    <t>Larry_Broadway</t>
  </si>
  <si>
    <t>Nick_Johnson</t>
  </si>
  <si>
    <t>Bernie_Castro</t>
  </si>
  <si>
    <t>Josh_Wilson</t>
  </si>
  <si>
    <t>Cristian_Guzman</t>
  </si>
  <si>
    <t>Felipe_Lopez</t>
  </si>
  <si>
    <t>Ryan_Zimmerman</t>
  </si>
  <si>
    <t>Nook_Logan</t>
  </si>
  <si>
    <t>Ryan_Church</t>
  </si>
  <si>
    <t>Kory_Casto</t>
  </si>
  <si>
    <t>Mike_Restovich</t>
  </si>
  <si>
    <t>Alex_Escobar</t>
  </si>
  <si>
    <t>Austin_Kearns</t>
  </si>
  <si>
    <t>Chris_Snelling</t>
  </si>
  <si>
    <t>Billy_Traber</t>
  </si>
  <si>
    <t>Tim_Redding</t>
  </si>
  <si>
    <t>John_Patterson</t>
  </si>
  <si>
    <t>Shawn_Hill</t>
  </si>
  <si>
    <t>Joel_Hanrahan</t>
  </si>
  <si>
    <t>Mike_O'Connor</t>
  </si>
  <si>
    <t>Emiliano_Fruto</t>
  </si>
  <si>
    <t>Chris_Schroder</t>
  </si>
  <si>
    <t>Brett_Campbell</t>
  </si>
  <si>
    <t>Beltran_Perez</t>
  </si>
  <si>
    <t>Levale_Speigner</t>
  </si>
  <si>
    <t>Jason_Bergmann</t>
  </si>
  <si>
    <t>Saul_Rivera</t>
  </si>
  <si>
    <t>Chris_Booker</t>
  </si>
  <si>
    <t>Micah_Bowie</t>
  </si>
  <si>
    <t>Jon_Rauch</t>
  </si>
  <si>
    <t>Jerome_Williams</t>
  </si>
  <si>
    <t>Luis_Ayala</t>
  </si>
  <si>
    <t>Ryan_Wagner</t>
  </si>
  <si>
    <t>Chad_Cordero</t>
  </si>
  <si>
    <t>Humberto_Cota</t>
  </si>
  <si>
    <t>Ronny_Paulino</t>
  </si>
  <si>
    <t>Adam_LaRoche</t>
  </si>
  <si>
    <t>Ryan_Doumit</t>
  </si>
  <si>
    <t>Brad_Eldred</t>
  </si>
  <si>
    <t>Jose_Castillo</t>
  </si>
  <si>
    <t>Jack_Wilson</t>
  </si>
  <si>
    <t>Freddy_Sanchez</t>
  </si>
  <si>
    <t>Jason_Bay</t>
  </si>
  <si>
    <t>Jose_Bautista</t>
  </si>
  <si>
    <t>Xavier_Nady</t>
  </si>
  <si>
    <t>Jody_Gerut</t>
  </si>
  <si>
    <t>Nate_McLouth</t>
  </si>
  <si>
    <t>Chris_Duffy</t>
  </si>
  <si>
    <t>Rajai_Davis</t>
  </si>
  <si>
    <t>Shane_Youman</t>
  </si>
  <si>
    <t>Yoslan_Herrera</t>
  </si>
  <si>
    <t>Josh_Shortslef</t>
  </si>
  <si>
    <t>Zach_Duke</t>
  </si>
  <si>
    <t>Paul_Maholm</t>
  </si>
  <si>
    <t>Tom_Gorzelanny</t>
  </si>
  <si>
    <t>Shawn_Chacon</t>
  </si>
  <si>
    <t>Tony_Armas_Jr.</t>
  </si>
  <si>
    <t>Ian_Snell</t>
  </si>
  <si>
    <t>Sean_Burnett</t>
  </si>
  <si>
    <t>John_Grabow</t>
  </si>
  <si>
    <t>Marty_McLeary</t>
  </si>
  <si>
    <t>Salomon_Torres</t>
  </si>
  <si>
    <t>Damaso_Marte</t>
  </si>
  <si>
    <t>Matt_Capps</t>
  </si>
  <si>
    <t>Josh_Sharpless</t>
  </si>
  <si>
    <t>Bryan_Bullington</t>
  </si>
  <si>
    <t>Jonah_Bayliss</t>
  </si>
  <si>
    <t>Brian_Rogers</t>
  </si>
  <si>
    <t>Juan_Perez</t>
  </si>
  <si>
    <t>Bengie_Molina</t>
  </si>
  <si>
    <t>Eliezer_Alfonzo</t>
  </si>
  <si>
    <t>Lance_Niekro</t>
  </si>
  <si>
    <t>Mark_Sweeney</t>
  </si>
  <si>
    <t>Ray_Durham</t>
  </si>
  <si>
    <t>Kevin_Frandsen</t>
  </si>
  <si>
    <t>Omar_Vizquel</t>
  </si>
  <si>
    <t>Rich_Aurilia</t>
  </si>
  <si>
    <t>Pedro_Feliz</t>
  </si>
  <si>
    <t>Todd_Linden</t>
  </si>
  <si>
    <t>Dave_Roberts</t>
  </si>
  <si>
    <t>Jason_Ellison</t>
  </si>
  <si>
    <t>Randy_Winn</t>
  </si>
  <si>
    <t>Ryan_Klesko</t>
  </si>
  <si>
    <t>Barry_Bonds</t>
  </si>
  <si>
    <t>Fred_Lewis</t>
  </si>
  <si>
    <t>Kelyn_Acosta</t>
  </si>
  <si>
    <t>Jonathan_Sanchez</t>
  </si>
  <si>
    <t>Matt_Cain</t>
  </si>
  <si>
    <t>Matt_Morris</t>
  </si>
  <si>
    <t>Russ_Ortiz</t>
  </si>
  <si>
    <t>Noah_Lowry</t>
  </si>
  <si>
    <t>Barry_Zito</t>
  </si>
  <si>
    <t>Vinnie_Chulk</t>
  </si>
  <si>
    <t>Kevin_Correia</t>
  </si>
  <si>
    <t>Steve_Kline</t>
  </si>
  <si>
    <t>Armando_Benitez</t>
  </si>
  <si>
    <t>Scott_Munter</t>
  </si>
  <si>
    <t>Jack_Taschner</t>
  </si>
  <si>
    <t>Brian_Wilson</t>
  </si>
  <si>
    <t>Merkin_Valdez</t>
  </si>
  <si>
    <t>Brad_Hennessey</t>
  </si>
  <si>
    <t>Billy_Sadler</t>
  </si>
  <si>
    <t>Pat_Misch</t>
  </si>
  <si>
    <t>Gary_Bennett</t>
  </si>
  <si>
    <t>Yadier_Molina</t>
  </si>
  <si>
    <t>John_Nelson</t>
  </si>
  <si>
    <t>Albert_Pujols</t>
  </si>
  <si>
    <t>Adam_Kennedy</t>
  </si>
  <si>
    <t>Aaron_Miles</t>
  </si>
  <si>
    <t>David_Eckstein</t>
  </si>
  <si>
    <t>Scott_Rolen</t>
  </si>
  <si>
    <t>Scott_Spiezio</t>
  </si>
  <si>
    <t>Jim_Edmonds</t>
  </si>
  <si>
    <t>So_Taguchi</t>
  </si>
  <si>
    <t>Juan_Encarnacion</t>
  </si>
  <si>
    <t>Skip_Schumaker</t>
  </si>
  <si>
    <t>John_Rodriguez</t>
  </si>
  <si>
    <t>Chris_Duncan</t>
  </si>
  <si>
    <t>Adam_Wainwright</t>
  </si>
  <si>
    <t>Mark_Mulder</t>
  </si>
  <si>
    <t>Anthony_Reyes</t>
  </si>
  <si>
    <t>Ryan_Franklin</t>
  </si>
  <si>
    <t>Kip_Wells</t>
  </si>
  <si>
    <t>Chris_Carpenter</t>
  </si>
  <si>
    <t>Russ_Springer</t>
  </si>
  <si>
    <t>Jason_Isringhausen</t>
  </si>
  <si>
    <t>Ricardo_Rincon</t>
  </si>
  <si>
    <t>Braden_Looper</t>
  </si>
  <si>
    <t>Randy_Flores</t>
  </si>
  <si>
    <t>Josh_Hancock</t>
  </si>
  <si>
    <t>Brad_Thompson</t>
  </si>
  <si>
    <t>Tyler_Johnson</t>
  </si>
  <si>
    <t>Chris_Narveson</t>
  </si>
  <si>
    <t>Randy_Keisler</t>
  </si>
  <si>
    <t>Josh_Kinney</t>
  </si>
  <si>
    <t>Google</t>
  </si>
  <si>
    <t>Amazon</t>
  </si>
  <si>
    <t>Cost</t>
  </si>
  <si>
    <t>NAME</t>
  </si>
  <si>
    <t>YEAR</t>
  </si>
  <si>
    <t>TEAM</t>
  </si>
  <si>
    <t>LEAGUE</t>
  </si>
  <si>
    <t>G</t>
  </si>
  <si>
    <t>AB</t>
  </si>
  <si>
    <t>H</t>
  </si>
  <si>
    <t>2B</t>
  </si>
  <si>
    <t>3B</t>
  </si>
  <si>
    <t>RBI</t>
  </si>
  <si>
    <t>SB</t>
  </si>
  <si>
    <t>CS</t>
  </si>
  <si>
    <t>BB</t>
  </si>
  <si>
    <t>SO</t>
  </si>
  <si>
    <t>Bobby Abreu</t>
  </si>
  <si>
    <t>Garret Anderson</t>
  </si>
  <si>
    <t>Rick Ankiel</t>
  </si>
  <si>
    <t>Rod Barajas</t>
  </si>
  <si>
    <t>Ronnie Belliard</t>
  </si>
  <si>
    <t>Adrian Beltre</t>
  </si>
  <si>
    <t>Carlos Beltran</t>
  </si>
  <si>
    <t>Lance Berkman</t>
  </si>
  <si>
    <t>Casey Blake</t>
  </si>
  <si>
    <t>Henry Blanco</t>
  </si>
  <si>
    <t>Geoff Blum</t>
  </si>
  <si>
    <t>Milton Bradley</t>
  </si>
  <si>
    <t>Russell Branyan</t>
  </si>
  <si>
    <t>Pat Burrell</t>
  </si>
  <si>
    <t>Orlando Cabrera</t>
  </si>
  <si>
    <t>Miguel Cairo</t>
  </si>
  <si>
    <t>Mike Cameron</t>
  </si>
  <si>
    <t>Luis Castillo</t>
  </si>
  <si>
    <t>Juan Castro</t>
  </si>
  <si>
    <t>Ramon Castro</t>
  </si>
  <si>
    <t>Eric Chavez</t>
  </si>
  <si>
    <t>Alex Cora</t>
  </si>
  <si>
    <t>Craig Counsell</t>
  </si>
  <si>
    <t>Johnny Damon</t>
  </si>
  <si>
    <t>Mark DeRosa</t>
  </si>
  <si>
    <t>Delino DeShields</t>
  </si>
  <si>
    <t>J. D. Drew</t>
  </si>
  <si>
    <t>Adam Eaton</t>
  </si>
  <si>
    <t>Jim Edmonds</t>
  </si>
  <si>
    <t>Pedro Feliz</t>
  </si>
  <si>
    <t>Rafael Furcal</t>
  </si>
  <si>
    <t>Jason Giambi</t>
  </si>
  <si>
    <t>Troy Glaus</t>
  </si>
  <si>
    <t>Ross Gload</t>
  </si>
  <si>
    <t>Alex Gonzalez</t>
  </si>
  <si>
    <t>Mark Grudzielanek</t>
  </si>
  <si>
    <t>Vladimir Guerrero</t>
  </si>
  <si>
    <t>Carlos Guillen</t>
  </si>
  <si>
    <t>Jose Guillen</t>
  </si>
  <si>
    <t>Cristian Guzman</t>
  </si>
  <si>
    <t>Tony Gwynn</t>
  </si>
  <si>
    <t>Jerry Hairston</t>
  </si>
  <si>
    <t>Wes Helms</t>
  </si>
  <si>
    <t>Todd Helton</t>
  </si>
  <si>
    <t>Ramon Hernandez</t>
  </si>
  <si>
    <t>Aubrey Huff</t>
  </si>
  <si>
    <t>Torii Hunter</t>
  </si>
  <si>
    <t>Raul Ibanez</t>
  </si>
  <si>
    <t>Derek Jeter</t>
  </si>
  <si>
    <t>Andruw Jones</t>
  </si>
  <si>
    <t>Chipper Jones</t>
  </si>
  <si>
    <t>Gabe Kapler</t>
  </si>
  <si>
    <t>Jason Kendall</t>
  </si>
  <si>
    <t>Adam Kennedy</t>
  </si>
  <si>
    <t>Paul Konerko</t>
  </si>
  <si>
    <t>Mark Kotsay</t>
  </si>
  <si>
    <t>Carlos Lee</t>
  </si>
  <si>
    <t>Derrek Lee</t>
  </si>
  <si>
    <t>Mike Lowell</t>
  </si>
  <si>
    <t>Julio Lugo</t>
  </si>
  <si>
    <t>John McDonald</t>
  </si>
  <si>
    <t>Bengie Molina</t>
  </si>
  <si>
    <t>Melvin Mora</t>
  </si>
  <si>
    <t>Xavier Nady</t>
  </si>
  <si>
    <t>Magglio Ordonez</t>
  </si>
  <si>
    <t>David Ortiz</t>
  </si>
  <si>
    <t>Corey Patterson</t>
  </si>
  <si>
    <t>Carlos Perez</t>
  </si>
  <si>
    <t>Juan Pierre</t>
  </si>
  <si>
    <t>A. J. Pierzynski</t>
  </si>
  <si>
    <t>Placido Polanco</t>
  </si>
  <si>
    <t>Jorge Posada</t>
  </si>
  <si>
    <t>Aramis Ramirez</t>
  </si>
  <si>
    <t>Manny Ramirez</t>
  </si>
  <si>
    <t>Edgar Renteria</t>
  </si>
  <si>
    <t>Alex Rodriguez</t>
  </si>
  <si>
    <t>Ivan Rodriguez</t>
  </si>
  <si>
    <t>Scott Rolen</t>
  </si>
  <si>
    <t>Jimmy Rollins</t>
  </si>
  <si>
    <t>Brian Schneider</t>
  </si>
  <si>
    <t>Alfonso Soriano</t>
  </si>
  <si>
    <t>Miguel Tejada</t>
  </si>
  <si>
    <t>Jim Thome</t>
  </si>
  <si>
    <t>Jason Varitek</t>
  </si>
  <si>
    <t>Omar Vizquel</t>
  </si>
  <si>
    <t>Vernon Wells</t>
  </si>
  <si>
    <t>Randy Winn</t>
  </si>
  <si>
    <t>Dewayne Wise</t>
  </si>
  <si>
    <t>Eric Young</t>
  </si>
  <si>
    <t>Michael Young</t>
  </si>
  <si>
    <t>Gregg Zaun</t>
  </si>
  <si>
    <t>Wilson Betemit</t>
  </si>
  <si>
    <t>Endy Chavez</t>
  </si>
  <si>
    <t>Michael Cuddyer</t>
  </si>
  <si>
    <t>Jack Cust</t>
  </si>
  <si>
    <t>Adam Dunn</t>
  </si>
  <si>
    <t>David Eckstein</t>
  </si>
  <si>
    <t>Willie Harris</t>
  </si>
  <si>
    <t>Brandon Inge</t>
  </si>
  <si>
    <t>Cesar Izturis</t>
  </si>
  <si>
    <t>Felipe Lopez</t>
  </si>
  <si>
    <t>Jason Michaels</t>
  </si>
  <si>
    <t>Jose Molina</t>
  </si>
  <si>
    <t>Lyle Overbay</t>
  </si>
  <si>
    <t>Carlos Pena</t>
  </si>
  <si>
    <t>Scott Podsednik</t>
  </si>
  <si>
    <t>Nick Punto</t>
  </si>
  <si>
    <t>Cody Ransom</t>
  </si>
  <si>
    <t>Juan Rivera</t>
  </si>
  <si>
    <t>Brian Roberts</t>
  </si>
  <si>
    <t>Aaron Rowand</t>
  </si>
  <si>
    <t>Ichiro Suzuki</t>
  </si>
  <si>
    <t>Yorvit Torrealba</t>
  </si>
  <si>
    <t>Juan Uribe</t>
  </si>
  <si>
    <t>Jack Wilson</t>
  </si>
  <si>
    <t>Josh Bard</t>
  </si>
  <si>
    <t>Willie Bloomquist</t>
  </si>
  <si>
    <t>Sean Burroughs</t>
  </si>
  <si>
    <t>Marlon Byrd</t>
  </si>
  <si>
    <t>Jamey Carroll</t>
  </si>
  <si>
    <t>Carl Crawford</t>
  </si>
  <si>
    <t>Coco Crisp</t>
  </si>
  <si>
    <t>Mark Ellis</t>
  </si>
  <si>
    <t>Chone Figgins</t>
  </si>
  <si>
    <t>Travis Hafner</t>
  </si>
  <si>
    <t>Bill Hall</t>
  </si>
  <si>
    <t>Eric Hinske</t>
  </si>
  <si>
    <t>Orlando Hudson</t>
  </si>
  <si>
    <t>Omar Infante</t>
  </si>
  <si>
    <t>Austin Kearns</t>
  </si>
  <si>
    <t>Ryan Langerhans</t>
  </si>
  <si>
    <t>Ryan Ludwick</t>
  </si>
  <si>
    <t>Victor Martinez</t>
  </si>
  <si>
    <t>Wil Nieves</t>
  </si>
  <si>
    <t>Miguel Olivo</t>
  </si>
  <si>
    <t>Brandon Phillips</t>
  </si>
  <si>
    <t>David Ross</t>
  </si>
  <si>
    <t>Oscar Salazar</t>
  </si>
  <si>
    <t>Freddy Sanchez</t>
  </si>
  <si>
    <t>Ramon Santiago</t>
  </si>
  <si>
    <t>Marco Scutaro</t>
  </si>
  <si>
    <t>Marcus Thames</t>
  </si>
  <si>
    <t>Andres Torres</t>
  </si>
  <si>
    <t>Jayson Werth</t>
  </si>
  <si>
    <t>Ty Wigginton</t>
  </si>
  <si>
    <t>Garrett Atkins</t>
  </si>
  <si>
    <t>Clint Barmes</t>
  </si>
  <si>
    <t>Jason Bay</t>
  </si>
  <si>
    <t>Miguel Cabrera</t>
  </si>
  <si>
    <t>Bobby Crosby</t>
  </si>
  <si>
    <t>David DeJesus</t>
  </si>
  <si>
    <t>Matt Diaz</t>
  </si>
  <si>
    <t>Jonny Gomes</t>
  </si>
  <si>
    <t>Koyie Hill</t>
  </si>
  <si>
    <t>Reed Johnson</t>
  </si>
  <si>
    <t>Gerald Laird</t>
  </si>
  <si>
    <t>Hideki Matsui</t>
  </si>
  <si>
    <t>Aaron Miles</t>
  </si>
  <si>
    <t>Justin Morneau</t>
  </si>
  <si>
    <t>Laynce Nix</t>
  </si>
  <si>
    <t>Jhonny Peralta</t>
  </si>
  <si>
    <t>Humberto Quintero</t>
  </si>
  <si>
    <t>Jose Reyes</t>
  </si>
  <si>
    <t>Cody Ross</t>
  </si>
  <si>
    <t>Mark Teixeira</t>
  </si>
  <si>
    <t>Chase Utley</t>
  </si>
  <si>
    <t>Shane Victorino</t>
  </si>
  <si>
    <t>Rickie Weeks</t>
  </si>
  <si>
    <t>Jason Bartlett</t>
  </si>
  <si>
    <t>Andres Blanco</t>
  </si>
  <si>
    <t>John Buck</t>
  </si>
  <si>
    <t>Jorge Cantu</t>
  </si>
  <si>
    <t>Ryan Church</t>
  </si>
  <si>
    <t>Greg Dobbs</t>
  </si>
  <si>
    <t>Adrian Gonzalez</t>
  </si>
  <si>
    <t>Curtis Granderson</t>
  </si>
  <si>
    <t>Gabe Gross</t>
  </si>
  <si>
    <t>Scott Hairston</t>
  </si>
  <si>
    <t>Brendan Harris</t>
  </si>
  <si>
    <t>Corey Hart</t>
  </si>
  <si>
    <t>Brad Hawpe</t>
  </si>
  <si>
    <t>Matt Holliday</t>
  </si>
  <si>
    <t>Ryan Howard</t>
  </si>
  <si>
    <t>Maicer Izturis</t>
  </si>
  <si>
    <t>Jeff Keppinger</t>
  </si>
  <si>
    <t>Casey Kotchman</t>
  </si>
  <si>
    <t>Jason Kubel</t>
  </si>
  <si>
    <t>Adam LaRoche</t>
  </si>
  <si>
    <t>Jose Lopez</t>
  </si>
  <si>
    <t>Joe Mauer</t>
  </si>
  <si>
    <t>Darnell McDonald</t>
  </si>
  <si>
    <t>Yadier Molina</t>
  </si>
  <si>
    <t>Donnie Murphy</t>
  </si>
  <si>
    <t>Dioner Navarro</t>
  </si>
  <si>
    <t>Ryan Raburn</t>
  </si>
  <si>
    <t>Alex Rios</t>
  </si>
  <si>
    <t>Rene Rivera</t>
  </si>
  <si>
    <t>Grady Sizemore</t>
  </si>
  <si>
    <t>Chris Snyder</t>
  </si>
  <si>
    <t>Nick Swisher</t>
  </si>
  <si>
    <t>Chad Tracy</t>
  </si>
  <si>
    <t>Matt Treanor</t>
  </si>
  <si>
    <t>Melvin Upton</t>
  </si>
  <si>
    <t>Wilson Valdez</t>
  </si>
  <si>
    <t>Josh Willingham</t>
  </si>
  <si>
    <t>David Wright</t>
  </si>
  <si>
    <t>Kevin Youkilis</t>
  </si>
  <si>
    <t>Chris Young</t>
  </si>
  <si>
    <t>Robert Andino</t>
  </si>
  <si>
    <t>Willy Aybar</t>
  </si>
  <si>
    <t>Jeff Baker</t>
  </si>
  <si>
    <t>Yuniesky Betancourt</t>
  </si>
  <si>
    <t>Melky Cabrera</t>
  </si>
  <si>
    <t>Robinson Cano</t>
  </si>
  <si>
    <t>Ronny Cedeno</t>
  </si>
  <si>
    <t>Shin-Soo Choo</t>
  </si>
  <si>
    <t>Chris Denorfia</t>
  </si>
  <si>
    <t>Ryan Doumit</t>
  </si>
  <si>
    <t>Prince Fielder</t>
  </si>
  <si>
    <t>Mike Fontenot</t>
  </si>
  <si>
    <t>Jeff Francoeur</t>
  </si>
  <si>
    <t>Franklin Gutierrez</t>
  </si>
  <si>
    <t>J. J. Hardy</t>
  </si>
  <si>
    <t>Jeremy Hermida</t>
  </si>
  <si>
    <t>Aaron Hill</t>
  </si>
  <si>
    <t>Conor Jackson</t>
  </si>
  <si>
    <t>Dan Johnson</t>
  </si>
  <si>
    <t>Kelly Johnson</t>
  </si>
  <si>
    <t>Andy Marte</t>
  </si>
  <si>
    <t>Jeff Mathis</t>
  </si>
  <si>
    <t>Brian McCann</t>
  </si>
  <si>
    <t>Nate McLouth</t>
  </si>
  <si>
    <t>Mike Morse</t>
  </si>
  <si>
    <t>Ronny Paulino</t>
  </si>
  <si>
    <t>Brayan Pena</t>
  </si>
  <si>
    <t>Omar Quintanilla</t>
  </si>
  <si>
    <t>Hanley Ramirez</t>
  </si>
  <si>
    <t>Jason Repko</t>
  </si>
  <si>
    <t>Luis Rodriguez</t>
  </si>
  <si>
    <t>Skip Schumaker</t>
  </si>
  <si>
    <t>Luke Scott</t>
  </si>
  <si>
    <t>Kelly Shoppach</t>
  </si>
  <si>
    <t>Geovany Soto</t>
  </si>
  <si>
    <t>Ryan Spilborghs</t>
  </si>
  <si>
    <t>Mark Teahen</t>
  </si>
  <si>
    <t>Ryan Theriot</t>
  </si>
  <si>
    <t>Eli Whiteside</t>
  </si>
  <si>
    <t>Josh Wilson</t>
  </si>
  <si>
    <t>Ryan Zimmerman</t>
  </si>
  <si>
    <t>Joaquin Arias</t>
  </si>
  <si>
    <t>Erick Aybar</t>
  </si>
  <si>
    <t>Michael Bourn</t>
  </si>
  <si>
    <t>Ryan Braun</t>
  </si>
  <si>
    <t>Andrew Brown</t>
  </si>
  <si>
    <t>Alberto Callaspo</t>
  </si>
  <si>
    <t>Alexi Casilla</t>
  </si>
  <si>
    <t>Rajai Davis</t>
  </si>
  <si>
    <t>Stephen Drew</t>
  </si>
  <si>
    <t>Andre Ethier</t>
  </si>
  <si>
    <t>Kevin Frandsen</t>
  </si>
  <si>
    <t>Jack Hannahan</t>
  </si>
  <si>
    <t>Chris Iannetta</t>
  </si>
  <si>
    <t>Joe Inglett</t>
  </si>
  <si>
    <t>Travis Ishikawa</t>
  </si>
  <si>
    <t>Adam Jones</t>
  </si>
  <si>
    <t>Matt Kemp</t>
  </si>
  <si>
    <t>Howie Kendrick</t>
  </si>
  <si>
    <t>Ian Kinsler</t>
  </si>
  <si>
    <t>Kevin Kouzmanoff</t>
  </si>
  <si>
    <t>Fred Lewis</t>
  </si>
  <si>
    <t>Adam Lind</t>
  </si>
  <si>
    <t>James Loney</t>
  </si>
  <si>
    <t>Mitch Maier</t>
  </si>
  <si>
    <t>Nick Markakis</t>
  </si>
  <si>
    <t>Russell Martin</t>
  </si>
  <si>
    <t>Lastings Milledge</t>
  </si>
  <si>
    <t>Miguel Montero</t>
  </si>
  <si>
    <t>Scott Moore</t>
  </si>
  <si>
    <t>Kendrys Morales</t>
  </si>
  <si>
    <t>David Murphy</t>
  </si>
  <si>
    <t>Mike Napoli</t>
  </si>
  <si>
    <t>Angel Pagan</t>
  </si>
  <si>
    <t>Dustin Pedroia</t>
  </si>
  <si>
    <t>Juan Perez</t>
  </si>
  <si>
    <t>Martin Prado</t>
  </si>
  <si>
    <t>Carlos Quentin</t>
  </si>
  <si>
    <t>Ryan Roberts</t>
  </si>
  <si>
    <t>Carlos Ruiz</t>
  </si>
  <si>
    <t>Angel Sanchez</t>
  </si>
  <si>
    <t>Chris Stewart</t>
  </si>
  <si>
    <t>Ryan Sweeney</t>
  </si>
  <si>
    <t>Troy Tulowitzki</t>
  </si>
  <si>
    <t>Dan Uggla</t>
  </si>
  <si>
    <t>Reggie Willits</t>
  </si>
  <si>
    <t>Delmon Young</t>
  </si>
  <si>
    <t>Delwyn Young</t>
  </si>
  <si>
    <t>Ben Zobrist</t>
  </si>
  <si>
    <t>Tony Abreu</t>
  </si>
  <si>
    <t>Daric Barton</t>
  </si>
  <si>
    <t>Emilio Bonifacio</t>
  </si>
  <si>
    <t>Travis Buck</t>
  </si>
  <si>
    <t>Billy Butler</t>
  </si>
  <si>
    <t>Asdrubal Cabrera</t>
  </si>
  <si>
    <t>Jeff Clement</t>
  </si>
  <si>
    <t>Alejandro De Aza</t>
  </si>
  <si>
    <t>Shelley Duncan</t>
  </si>
  <si>
    <t>Jacoby Ellsbury</t>
  </si>
  <si>
    <t>Yunel Escobar</t>
  </si>
  <si>
    <t>Jesus Flores</t>
  </si>
  <si>
    <t>Jake Fox</t>
  </si>
  <si>
    <t>Ben Francisco</t>
  </si>
  <si>
    <t>Sam Fuld</t>
  </si>
  <si>
    <t>Carlos Gomez</t>
  </si>
  <si>
    <t>Alberto Gonzalez</t>
  </si>
  <si>
    <t>Alex Gordon</t>
  </si>
  <si>
    <t>Josh Hamilton</t>
  </si>
  <si>
    <t>Ryan Hanigan</t>
  </si>
  <si>
    <t>Chase Headley</t>
  </si>
  <si>
    <t>Akinori Iwamura</t>
  </si>
  <si>
    <t>Rob Johnson</t>
  </si>
  <si>
    <t>Garrett Jones</t>
  </si>
  <si>
    <t>Don Kelly</t>
  </si>
  <si>
    <t>Andy LaRoche</t>
  </si>
  <si>
    <t>Justin Maxwell</t>
  </si>
  <si>
    <t>Cameron Maybin</t>
  </si>
  <si>
    <t>Nyjer Morgan</t>
  </si>
  <si>
    <t>Brandon Moss</t>
  </si>
  <si>
    <t>Eric Patterson</t>
  </si>
  <si>
    <t>Steve Pearce</t>
  </si>
  <si>
    <t>Hunter Pence</t>
  </si>
  <si>
    <t>Felix Pie</t>
  </si>
  <si>
    <t>Mark Reynolds</t>
  </si>
  <si>
    <t>Justin Ruggiano</t>
  </si>
  <si>
    <t>Brendan Ryan</t>
  </si>
  <si>
    <t>Jarrod Saltalamacchia</t>
  </si>
  <si>
    <t>Nate Schierholtz</t>
  </si>
  <si>
    <t>Seth Smith</t>
  </si>
  <si>
    <t>Ian Stewart</t>
  </si>
  <si>
    <t>Kurt Suzuki</t>
  </si>
  <si>
    <t>J. R. Towles</t>
  </si>
  <si>
    <t>Justin Upton</t>
  </si>
  <si>
    <t>Joey Votto</t>
  </si>
  <si>
    <t>Brandon Wood</t>
  </si>
  <si>
    <t>Mike Aviles</t>
  </si>
  <si>
    <t>John Baker</t>
  </si>
  <si>
    <t>Roger Bernadina</t>
  </si>
  <si>
    <t>Gregor Blanco</t>
  </si>
  <si>
    <t>Jason Bourgeois</t>
  </si>
  <si>
    <t>Reid Brignac</t>
  </si>
  <si>
    <t>Jay Bruce</t>
  </si>
  <si>
    <t>Emmanuel Burriss</t>
  </si>
  <si>
    <t>Chris Carter</t>
  </si>
  <si>
    <t>Francisco Cervelli</t>
  </si>
  <si>
    <t>Brooks Conrad</t>
  </si>
  <si>
    <t>Luis Cruz</t>
  </si>
  <si>
    <t>Aaron Cunningham</t>
  </si>
  <si>
    <t>Blake DeWitt</t>
  </si>
  <si>
    <t>Chris Dickerson</t>
  </si>
  <si>
    <t>A. J. Ellis</t>
  </si>
  <si>
    <t>Alcides Escobar</t>
  </si>
  <si>
    <t>Nick Evans</t>
  </si>
  <si>
    <t>Dexter Fowler</t>
  </si>
  <si>
    <t>Kosuke Fukudome</t>
  </si>
  <si>
    <t>Brett Gardner</t>
  </si>
  <si>
    <t>Chris Getz</t>
  </si>
  <si>
    <t>Conor Gillaspie</t>
  </si>
  <si>
    <t>Jonathan Herrera</t>
  </si>
  <si>
    <t>Nick Hundley</t>
  </si>
  <si>
    <t>Paul Janish</t>
  </si>
  <si>
    <t>John Jaso</t>
  </si>
  <si>
    <t>Elliot Johnson</t>
  </si>
  <si>
    <t>Matthew Joyce</t>
  </si>
  <si>
    <t>Kila Ka'aihue</t>
  </si>
  <si>
    <t>George Kottaras</t>
  </si>
  <si>
    <t>Bryan LaHair</t>
  </si>
  <si>
    <t>Brent Lillibridge</t>
  </si>
  <si>
    <t>Evan Longoria</t>
  </si>
  <si>
    <t>Jed Lowrie</t>
  </si>
  <si>
    <t>Lou Marson</t>
  </si>
  <si>
    <t>Joe Mather</t>
  </si>
  <si>
    <t>Casey McGehee</t>
  </si>
  <si>
    <t>Juan Miranda</t>
  </si>
  <si>
    <t>Daniel Murphy</t>
  </si>
  <si>
    <t>Jayson Nix</t>
  </si>
  <si>
    <t>Cliff Pennington</t>
  </si>
  <si>
    <t>Jason Pridie</t>
  </si>
  <si>
    <t>Alexei Ramirez</t>
  </si>
  <si>
    <t>Sean Rodriguez</t>
  </si>
  <si>
    <t>Adam Rosales</t>
  </si>
  <si>
    <t>Gaby Sanchez</t>
  </si>
  <si>
    <t>Pablo Sandoval</t>
  </si>
  <si>
    <t>Travis Snider</t>
  </si>
  <si>
    <t>Denard Span</t>
  </si>
  <si>
    <t>Nick Stavinoha</t>
  </si>
  <si>
    <t>Clete Thomas</t>
  </si>
  <si>
    <t>Matt Tolbert</t>
  </si>
  <si>
    <t>Matt Tuiasosopo</t>
  </si>
  <si>
    <t>Luis Valbuena</t>
  </si>
  <si>
    <t>Will Venable</t>
  </si>
  <si>
    <t>Bobby Wilson</t>
  </si>
  <si>
    <t>Brandon Allen</t>
  </si>
  <si>
    <t>Elvis Andrus</t>
  </si>
  <si>
    <t>Alex Avila</t>
  </si>
  <si>
    <t>Gordon Beckham</t>
  </si>
  <si>
    <t>Kyle Blanks</t>
  </si>
  <si>
    <t>Julio Borbon</t>
  </si>
  <si>
    <t>Michael Brantley</t>
  </si>
  <si>
    <t>Everth Cabrera</t>
  </si>
  <si>
    <t>Mike Carp</t>
  </si>
  <si>
    <t>Chris Coghlan</t>
  </si>
  <si>
    <t>Tyler Colvin</t>
  </si>
  <si>
    <t>Carlos Corporan</t>
  </si>
  <si>
    <t>Trevor Crowe</t>
  </si>
  <si>
    <t>Ian Desmond</t>
  </si>
  <si>
    <t>Matt Downs</t>
  </si>
  <si>
    <t>Tyler Flowers</t>
  </si>
  <si>
    <t>Juan Francisco</t>
  </si>
  <si>
    <t>David Freese</t>
  </si>
  <si>
    <t>Craig Gentry</t>
  </si>
  <si>
    <t>Chris Gimenez</t>
  </si>
  <si>
    <t>Tyler Greene</t>
  </si>
  <si>
    <t>Jesus Guzman</t>
  </si>
  <si>
    <t>Brett Hayes</t>
  </si>
  <si>
    <t>Chris Johnson</t>
  </si>
  <si>
    <t>Matt LaPorta</t>
  </si>
  <si>
    <t>Jose Lobaton</t>
  </si>
  <si>
    <t>Tommy Manzella</t>
  </si>
  <si>
    <t>Fernando Martinez</t>
  </si>
  <si>
    <t>John Mayberry</t>
  </si>
  <si>
    <t>Mike McCoy</t>
  </si>
  <si>
    <t>Andrew McCutchen</t>
  </si>
  <si>
    <t>Adam Moore</t>
  </si>
  <si>
    <t>Gerardo Parra</t>
  </si>
  <si>
    <t>Xavier Paul</t>
  </si>
  <si>
    <t>Ramiro Pena</t>
  </si>
  <si>
    <t>Buster Posey</t>
  </si>
  <si>
    <t>Landon Powell</t>
  </si>
  <si>
    <t>Colby Rasmus</t>
  </si>
  <si>
    <t>Josh Reddick</t>
  </si>
  <si>
    <t>Nolan Reimold</t>
  </si>
  <si>
    <t>Shane Robinson</t>
  </si>
  <si>
    <t>Rusty Ryal</t>
  </si>
  <si>
    <t>Michael Saunders</t>
  </si>
  <si>
    <t>Jordan Schafer</t>
  </si>
  <si>
    <t>Drew Stubbs</t>
  </si>
  <si>
    <t>Craig Tatum</t>
  </si>
  <si>
    <t>Josh Thole</t>
  </si>
  <si>
    <t>Justin Turner</t>
  </si>
  <si>
    <t>Neil Walker</t>
  </si>
  <si>
    <t>Matt Wieters</t>
  </si>
  <si>
    <t>Yonder Alonso</t>
  </si>
  <si>
    <t>Pedro Alvarez</t>
  </si>
  <si>
    <t>J. P. Arencibia</t>
  </si>
  <si>
    <t>Darwin Barney</t>
  </si>
  <si>
    <t>Mike Baxter</t>
  </si>
  <si>
    <t>Josh Bell</t>
  </si>
  <si>
    <t>Brennan Boesch</t>
  </si>
  <si>
    <t>Brian Bogusevic</t>
  </si>
  <si>
    <t>Peter Bourjos</t>
  </si>
  <si>
    <t>Domonic Brown</t>
  </si>
  <si>
    <t>Drew Butera</t>
  </si>
  <si>
    <t>Lorenzo Cain</t>
  </si>
  <si>
    <t>Welington Castillo</t>
  </si>
  <si>
    <t>Jason Castro</t>
  </si>
  <si>
    <t>Starlin Castro</t>
  </si>
  <si>
    <t>Pedro Ciriaco</t>
  </si>
  <si>
    <t>Hank Conger</t>
  </si>
  <si>
    <t>Allen Craig</t>
  </si>
  <si>
    <t>Brad Davis</t>
  </si>
  <si>
    <t>Ike Davis</t>
  </si>
  <si>
    <t>Daniel Descalso</t>
  </si>
  <si>
    <t>Jason Donald</t>
  </si>
  <si>
    <t>Lucas Duda</t>
  </si>
  <si>
    <t>Jarrod Dyson</t>
  </si>
  <si>
    <t>Danny Espinosa</t>
  </si>
  <si>
    <t>Jesus Feliciano</t>
  </si>
  <si>
    <t>Freddie Freeman</t>
  </si>
  <si>
    <t>Cole Gillespie</t>
  </si>
  <si>
    <t>Chris Heisey</t>
  </si>
  <si>
    <t>Jason Heyward</t>
  </si>
  <si>
    <t>Brandon Hicks</t>
  </si>
  <si>
    <t>Luke Hughes</t>
  </si>
  <si>
    <t>Austin Jackson</t>
  </si>
  <si>
    <t>Jon Jay</t>
  </si>
  <si>
    <t>Desmond Jennings</t>
  </si>
  <si>
    <t>Ryan Kalish</t>
  </si>
  <si>
    <t>Erik Kratz</t>
  </si>
  <si>
    <t>Jonathan Lucroy</t>
  </si>
  <si>
    <t>Michael McKenry</t>
  </si>
  <si>
    <t>Brent Morel</t>
  </si>
  <si>
    <t>Mitch Moreland</t>
  </si>
  <si>
    <t>Logan Morrison</t>
  </si>
  <si>
    <t>Daniel Nava</t>
  </si>
  <si>
    <t>Chris Nelson</t>
  </si>
  <si>
    <t>Mike Nickeas</t>
  </si>
  <si>
    <t>Eduardo Nunez</t>
  </si>
  <si>
    <t>Bryan Petersen</t>
  </si>
  <si>
    <t>Trevor Plouffe</t>
  </si>
  <si>
    <t>Alex Presley</t>
  </si>
  <si>
    <t>Wilson Ramos</t>
  </si>
  <si>
    <t>Ben Revere</t>
  </si>
  <si>
    <t>Will Rhymes</t>
  </si>
  <si>
    <t>Andrew Romine</t>
  </si>
  <si>
    <t>Carlos Santana</t>
  </si>
  <si>
    <t>Scott Sizemore</t>
  </si>
  <si>
    <t>Justin Smoak</t>
  </si>
  <si>
    <t>Eric Sogard</t>
  </si>
  <si>
    <t>Giancarlo Stanton</t>
  </si>
  <si>
    <t>Jose Tabata</t>
  </si>
  <si>
    <t>Ruben Tejada</t>
  </si>
  <si>
    <t>Steven Tolleson</t>
  </si>
  <si>
    <t>Mark Trumbo</t>
  </si>
  <si>
    <t>Chris Valaika</t>
  </si>
  <si>
    <t>Danny Valencia</t>
  </si>
  <si>
    <t>Dayan Viciedo</t>
  </si>
  <si>
    <t>Brett Wallace</t>
  </si>
  <si>
    <t>Casper Wells</t>
  </si>
  <si>
    <t>Danny Worth</t>
  </si>
  <si>
    <t>Dustin Ackley</t>
  </si>
  <si>
    <t>Jose Altuve</t>
  </si>
  <si>
    <t>Alexi Amarista</t>
  </si>
  <si>
    <t>Brandon Belt</t>
  </si>
  <si>
    <t>Charlie Blackmon</t>
  </si>
  <si>
    <t>Tony Campana</t>
  </si>
  <si>
    <t>Matt Carpenter</t>
  </si>
  <si>
    <t>Ezequiel Carrera</t>
  </si>
  <si>
    <t>Robinson Chirinos</t>
  </si>
  <si>
    <t>Lonnie Chisenhall</t>
  </si>
  <si>
    <t>Steve Clevenger</t>
  </si>
  <si>
    <t>Jose Constanza</t>
  </si>
  <si>
    <t>David Cooper</t>
  </si>
  <si>
    <t>Collin Cowgill</t>
  </si>
  <si>
    <t>Zack Cozart</t>
  </si>
  <si>
    <t>Brandon Crawford</t>
  </si>
  <si>
    <t>Tony Cruz</t>
  </si>
  <si>
    <t>Chase d'Arnaud</t>
  </si>
  <si>
    <t>Ivan De Jesus</t>
  </si>
  <si>
    <t>Andy Dirks</t>
  </si>
  <si>
    <t>Matt Dominguez</t>
  </si>
  <si>
    <t>Eduardo Escobar</t>
  </si>
  <si>
    <t>Tim Federowicz</t>
  </si>
  <si>
    <t>Pedro Florimon</t>
  </si>
  <si>
    <t>Logan Forsythe</t>
  </si>
  <si>
    <t>Todd Frazier</t>
  </si>
  <si>
    <t>Johnny Giavotella</t>
  </si>
  <si>
    <t>Paul Goldschmidt</t>
  </si>
  <si>
    <t>Hector Gomez</t>
  </si>
  <si>
    <t>Dee Gordon</t>
  </si>
  <si>
    <t>Taylor Green</t>
  </si>
  <si>
    <t>Brandon Guyer</t>
  </si>
  <si>
    <t>Josh Harrison</t>
  </si>
  <si>
    <t>Eric Hosmer</t>
  </si>
  <si>
    <t>Jose Iglesias</t>
  </si>
  <si>
    <t>Jason Kipnis</t>
  </si>
  <si>
    <t>Pete Kozma</t>
  </si>
  <si>
    <t>Ryan Lavarnway</t>
  </si>
  <si>
    <t>Brett Lawrie</t>
  </si>
  <si>
    <t>DJ LeMahieu</t>
  </si>
  <si>
    <t>Alex Liddi</t>
  </si>
  <si>
    <t>Steve Lombardozzi</t>
  </si>
  <si>
    <t>Martin Maldonado</t>
  </si>
  <si>
    <t>Chris Marrero</t>
  </si>
  <si>
    <t>J. D. Martinez</t>
  </si>
  <si>
    <t>Leonys Martin</t>
  </si>
  <si>
    <t>Michael Martinez</t>
  </si>
  <si>
    <t>Darin Mastroianni</t>
  </si>
  <si>
    <t>Devin Mesoraco</t>
  </si>
  <si>
    <t>Jesus Montero</t>
  </si>
  <si>
    <t>Mike Moustakas</t>
  </si>
  <si>
    <t>Efren Navarro</t>
  </si>
  <si>
    <t>Tsuyoshi Nishioka</t>
  </si>
  <si>
    <t>Jordan Pacheco</t>
  </si>
  <si>
    <t>Jimmy Paredes</t>
  </si>
  <si>
    <t>Chris Parmelee</t>
  </si>
  <si>
    <t>Andy Parrino</t>
  </si>
  <si>
    <t>Carlos Peguero</t>
  </si>
  <si>
    <t>Salvador Perez</t>
  </si>
  <si>
    <t>Brett Pill</t>
  </si>
  <si>
    <t>Anthony Recker</t>
  </si>
  <si>
    <t>Anthony Rizzo</t>
  </si>
  <si>
    <t>Trayvon Robinson</t>
  </si>
  <si>
    <t>Austin Romine</t>
  </si>
  <si>
    <t>Wilin Rosario</t>
  </si>
  <si>
    <t>Hector Sanchez</t>
  </si>
  <si>
    <t>Jerry Sands</t>
  </si>
  <si>
    <t>Dave Sappelt</t>
  </si>
  <si>
    <t>Josh Satin</t>
  </si>
  <si>
    <t>Logan Schafer</t>
  </si>
  <si>
    <t>Kyle Seager</t>
  </si>
  <si>
    <t>Justin Sellers</t>
  </si>
  <si>
    <t>J. B. Shuck</t>
  </si>
  <si>
    <t>Michael Taylor</t>
  </si>
  <si>
    <t>Eric Thames</t>
  </si>
  <si>
    <t>Rene Tosoni</t>
  </si>
  <si>
    <t>Jemile Weeks</t>
  </si>
  <si>
    <t>Matt Adams</t>
  </si>
  <si>
    <t>Nori Aoki</t>
  </si>
  <si>
    <t>Brandon Barnes</t>
  </si>
  <si>
    <t>Quintin Berry</t>
  </si>
  <si>
    <t>Jeff Bianchi</t>
  </si>
  <si>
    <t>Rob Brantly</t>
  </si>
  <si>
    <t>Kole Calhoun</t>
  </si>
  <si>
    <t>Yoenis Cespedes</t>
  </si>
  <si>
    <t>Charlie Culberson</t>
  </si>
  <si>
    <t>Jordan Danks</t>
  </si>
  <si>
    <t>Brian Dozier</t>
  </si>
  <si>
    <t>Jake Elmore</t>
  </si>
  <si>
    <t>Ryan Flaherty</t>
  </si>
  <si>
    <t>Freddy Galvis</t>
  </si>
  <si>
    <t>Avisail Garcia</t>
  </si>
  <si>
    <t>Yan Gomes</t>
  </si>
  <si>
    <t>Mauro Gomez</t>
  </si>
  <si>
    <t>Marwin Gonzalez</t>
  </si>
  <si>
    <t>Anthony Gose</t>
  </si>
  <si>
    <t>Yasmani Grandal</t>
  </si>
  <si>
    <t>Didi Gregorius</t>
  </si>
  <si>
    <t>Adeiny Hechavarria</t>
  </si>
  <si>
    <t>Gorkys Hernandez</t>
  </si>
  <si>
    <t>Elian Herrera</t>
  </si>
  <si>
    <t>Chris Herrmann</t>
  </si>
  <si>
    <t>L. J. Hoes</t>
  </si>
  <si>
    <t>Bryan Holaday</t>
  </si>
  <si>
    <t>Brock Holt</t>
  </si>
  <si>
    <t>Brett Jackson</t>
  </si>
  <si>
    <t>Luis Jimenez</t>
  </si>
  <si>
    <t>Munenori Kawasaki</t>
  </si>
  <si>
    <t>Sandy Leon</t>
  </si>
  <si>
    <t>David Lough</t>
  </si>
  <si>
    <t>Manny Machado</t>
  </si>
  <si>
    <t>Starling Marte</t>
  </si>
  <si>
    <t>Jordy Mercer</t>
  </si>
  <si>
    <t>Will Middlebrooks</t>
  </si>
  <si>
    <t>Tyler Moore</t>
  </si>
  <si>
    <t>Kristopher Negron</t>
  </si>
  <si>
    <t>Kirk Nieuwenhuis</t>
  </si>
  <si>
    <t>Derek Norris</t>
  </si>
  <si>
    <t>Mike Olt</t>
  </si>
  <si>
    <t>Tyler Pastornicky</t>
  </si>
  <si>
    <t>Eury Perez</t>
  </si>
  <si>
    <t>Hernan Perez</t>
  </si>
  <si>
    <t>A. J. Pollock</t>
  </si>
  <si>
    <t>Jurickson Profar</t>
  </si>
  <si>
    <t>Clint Robinson</t>
  </si>
  <si>
    <t>Darin Ruf</t>
  </si>
  <si>
    <t>Josh Rutledge</t>
  </si>
  <si>
    <t>Jean Segura</t>
  </si>
  <si>
    <t>Moises Sierra</t>
  </si>
  <si>
    <t>Andrelton Simmons</t>
  </si>
  <si>
    <t>Donovan Solano</t>
  </si>
  <si>
    <t>Jordany Valdespin</t>
  </si>
  <si>
    <t>Scott Van Slyke</t>
  </si>
  <si>
    <t>Stephen Vogt</t>
  </si>
  <si>
    <t>Ryan Wheeler</t>
  </si>
  <si>
    <t>David Adams</t>
  </si>
  <si>
    <t>Jim Adduci</t>
  </si>
  <si>
    <t>Ehire Adrianza</t>
  </si>
  <si>
    <t>Abraham Almonte</t>
  </si>
  <si>
    <t>Zoilo Almonte</t>
  </si>
  <si>
    <t>Oswaldo Arcia</t>
  </si>
  <si>
    <t>Cody Asche</t>
  </si>
  <si>
    <t>Tim Beckham</t>
  </si>
  <si>
    <t>Christian Bethancourt</t>
  </si>
  <si>
    <t>Xander Bogaerts</t>
  </si>
  <si>
    <t>Jackie Bradley</t>
  </si>
  <si>
    <t>Joey Butler</t>
  </si>
  <si>
    <t>Nick Castellanos</t>
  </si>
  <si>
    <t>Michael Choice</t>
  </si>
  <si>
    <t>Chris Colabello</t>
  </si>
  <si>
    <t>Travis d'Arnaud</t>
  </si>
  <si>
    <t>Khris Davis</t>
  </si>
  <si>
    <t>Matt den Dekker</t>
  </si>
  <si>
    <t>Corey Dickerson</t>
  </si>
  <si>
    <t>Derek Dietrich</t>
  </si>
  <si>
    <t>Wilmer Flores</t>
  </si>
  <si>
    <t>Nick Franklin</t>
  </si>
  <si>
    <t>Nate Freiman</t>
  </si>
  <si>
    <t>Leury Garcia</t>
  </si>
  <si>
    <t>Evan Gattis</t>
  </si>
  <si>
    <t>Scooter Gennett</t>
  </si>
  <si>
    <t>Caleb Gindl</t>
  </si>
  <si>
    <t>Ryan Goins</t>
  </si>
  <si>
    <t>Tuffy Gosewisch</t>
  </si>
  <si>
    <t>Philip Gosselin</t>
  </si>
  <si>
    <t>Grant Green</t>
  </si>
  <si>
    <t>Robbie Grossman</t>
  </si>
  <si>
    <t>Jedd Gyorko</t>
  </si>
  <si>
    <t>Sean Halton</t>
  </si>
  <si>
    <t>Billy Hamilton</t>
  </si>
  <si>
    <t>Cesar Hernandez</t>
  </si>
  <si>
    <t>Aaron Hicks</t>
  </si>
  <si>
    <t>Kevin Kiermaier</t>
  </si>
  <si>
    <t>Marc Krauss</t>
  </si>
  <si>
    <t>Juan Lagares</t>
  </si>
  <si>
    <t>Junior Lake</t>
  </si>
  <si>
    <t>Ed Lucas</t>
  </si>
  <si>
    <t>Jake Marisnick</t>
  </si>
  <si>
    <t>Alfredo Marte</t>
  </si>
  <si>
    <t>Tommy Medica</t>
  </si>
  <si>
    <t>Brad Miller</t>
  </si>
  <si>
    <t>J. R. Murphy</t>
  </si>
  <si>
    <t>Wil Myers</t>
  </si>
  <si>
    <t>Nick Noonan</t>
  </si>
  <si>
    <t>Chris Owings</t>
  </si>
  <si>
    <t>Marcell Ozuna</t>
  </si>
  <si>
    <t>Shane Peterson</t>
  </si>
  <si>
    <t>Josh Phegley</t>
  </si>
  <si>
    <t>Kevin Pillar</t>
  </si>
  <si>
    <t>Josmil Pinto</t>
  </si>
  <si>
    <t>Yasiel Puig</t>
  </si>
  <si>
    <t>Jose Ramirez</t>
  </si>
  <si>
    <t>Anthony Rendon</t>
  </si>
  <si>
    <t>Derrick Robinson</t>
  </si>
  <si>
    <t>Cameron Rupp</t>
  </si>
  <si>
    <t>Jonathan Schoop</t>
  </si>
  <si>
    <t>Marcus Semien</t>
  </si>
  <si>
    <t>Jesus Sucre</t>
  </si>
  <si>
    <t>Jonathan Villar</t>
  </si>
  <si>
    <t>Kolten Wong</t>
  </si>
  <si>
    <t>Christian Yelich</t>
  </si>
  <si>
    <t>Mike Zunino</t>
  </si>
  <si>
    <t>Jose Abreu</t>
  </si>
  <si>
    <t>Nick Ahmed</t>
  </si>
  <si>
    <t>Arismendy Alcantara</t>
  </si>
  <si>
    <t>Aaron Altherr</t>
  </si>
  <si>
    <t>Javier Baez</t>
  </si>
  <si>
    <t>Tucker Barnhart</t>
  </si>
  <si>
    <t>Mookie Betts</t>
  </si>
  <si>
    <t>Justin Bour</t>
  </si>
  <si>
    <t>Billy Burns</t>
  </si>
  <si>
    <t>Eric Campbell</t>
  </si>
  <si>
    <t>Curt Casali</t>
  </si>
  <si>
    <t>Rusney Castillo</t>
  </si>
  <si>
    <t>Tyler Collins</t>
  </si>
  <si>
    <t>Christian Colon</t>
  </si>
  <si>
    <t>C. J. Cron</t>
  </si>
  <si>
    <t>Matt Duffy</t>
  </si>
  <si>
    <t>Maikel Franco</t>
  </si>
  <si>
    <t>Jake Goebbert</t>
  </si>
  <si>
    <t>Randal Grichuk</t>
  </si>
  <si>
    <t>Alex Guerrero</t>
  </si>
  <si>
    <t>Enrique Hernandez</t>
  </si>
  <si>
    <t>Ender Inciarte</t>
  </si>
  <si>
    <t>James Jones</t>
  </si>
  <si>
    <t>Caleb Joseph</t>
  </si>
  <si>
    <t>Jake Lamb</t>
  </si>
  <si>
    <t>Tommy La Stella</t>
  </si>
  <si>
    <t>Rymer Liriano</t>
  </si>
  <si>
    <t>James McCann</t>
  </si>
  <si>
    <t>Adrian Nieto</t>
  </si>
  <si>
    <t>Rougned Odor</t>
  </si>
  <si>
    <t>Joe Panik</t>
  </si>
  <si>
    <t>Kyle Parker</t>
  </si>
  <si>
    <t>Ben Paulsen</t>
  </si>
  <si>
    <t>Joc Pederson</t>
  </si>
  <si>
    <t>David Peralta</t>
  </si>
  <si>
    <t>Roberto Perez</t>
  </si>
  <si>
    <t>Jace Peterson</t>
  </si>
  <si>
    <t>Tommy Pham</t>
  </si>
  <si>
    <t>Gregory Polanco</t>
  </si>
  <si>
    <t>J. T. Realmuto</t>
  </si>
  <si>
    <t>Dan Robertson</t>
  </si>
  <si>
    <t>Jason Rogers</t>
  </si>
  <si>
    <t>Miguel Rojas</t>
  </si>
  <si>
    <t>Stefen Romero</t>
  </si>
  <si>
    <t>Ryan Rua</t>
  </si>
  <si>
    <t>Carlos Sanchez</t>
  </si>
  <si>
    <t>Danny Santana</t>
  </si>
  <si>
    <t>Domingo Santana</t>
  </si>
  <si>
    <t>Luis Sardinas</t>
  </si>
  <si>
    <t>Jon Singleton</t>
  </si>
  <si>
    <t>Jake Smolinski</t>
  </si>
  <si>
    <t>Yangervis Solarte</t>
  </si>
  <si>
    <t>Jorge Soler</t>
  </si>
  <si>
    <t>Steven Souza</t>
  </si>
  <si>
    <t>Cory Spangenberg</t>
  </si>
  <si>
    <t>George Springer</t>
  </si>
  <si>
    <t>Eugenio Suarez</t>
  </si>
  <si>
    <t>Andrew Susac</t>
  </si>
  <si>
    <t>Oscar Taveras</t>
  </si>
  <si>
    <t>Chris Taylor</t>
  </si>
  <si>
    <t>Kennys Vargas</t>
  </si>
  <si>
    <t>Christian Vazquez</t>
  </si>
  <si>
    <t>Rafael Ynoa</t>
  </si>
  <si>
    <t>Greg Bird</t>
  </si>
  <si>
    <t>Kris Bryant</t>
  </si>
  <si>
    <t>Byron Buxton</t>
  </si>
  <si>
    <t>Mark Canha</t>
  </si>
  <si>
    <t>Michael Conforto</t>
  </si>
  <si>
    <t>Carlos Correa</t>
  </si>
  <si>
    <t>Taylor Featherston</t>
  </si>
  <si>
    <t>Joey Gallo</t>
  </si>
  <si>
    <t>Adonis Garcia</t>
  </si>
  <si>
    <t>Austin Hedges</t>
  </si>
  <si>
    <t>Odubel Herrera</t>
  </si>
  <si>
    <t>Micah Johnson</t>
  </si>
  <si>
    <t>Jung Ho Kang</t>
  </si>
  <si>
    <t>Francisco Lindor</t>
  </si>
  <si>
    <t>Mikie Mahtook</t>
  </si>
  <si>
    <t>Ketel Marte</t>
  </si>
  <si>
    <t>Max Muncy</t>
  </si>
  <si>
    <t>Paulo Orlando</t>
  </si>
  <si>
    <t>Stephen Piscotty</t>
  </si>
  <si>
    <t>Kevin Plawecki</t>
  </si>
  <si>
    <t>Eddie Rosario</t>
  </si>
  <si>
    <t>Addison Russell</t>
  </si>
  <si>
    <t>Tyler Saladino</t>
  </si>
  <si>
    <t>Miguel Sano</t>
  </si>
  <si>
    <t>Kyle Schwarber</t>
  </si>
  <si>
    <t>Travis Shaw</t>
  </si>
  <si>
    <t>Blake Swihart</t>
  </si>
  <si>
    <t>Trayce Thompson</t>
  </si>
  <si>
    <t>Yasmany Tomas</t>
  </si>
  <si>
    <t>Kelby Tomlinson</t>
  </si>
  <si>
    <t>Devon Travis</t>
  </si>
  <si>
    <t>Preston Tucker</t>
  </si>
  <si>
    <t>Giovanny Urshela</t>
  </si>
  <si>
    <t>Select Player:</t>
  </si>
  <si>
    <t>Metrics:</t>
  </si>
  <si>
    <t>Players:</t>
  </si>
  <si>
    <t>Cumulative Rev</t>
  </si>
  <si>
    <t>Gap</t>
  </si>
  <si>
    <t>% of Month</t>
  </si>
  <si>
    <t>Target</t>
  </si>
  <si>
    <t>Lower</t>
  </si>
  <si>
    <t>Upper</t>
  </si>
  <si>
    <t>Under Target</t>
  </si>
  <si>
    <t>Over Target</t>
  </si>
  <si>
    <t>Slices</t>
  </si>
  <si>
    <t>Max</t>
  </si>
  <si>
    <t>X-Values</t>
  </si>
  <si>
    <t>Y-Values</t>
  </si>
  <si>
    <t>Goal</t>
  </si>
  <si>
    <t>% to Goal</t>
  </si>
  <si>
    <t>$ Raised</t>
  </si>
  <si>
    <t>$ Remaining</t>
  </si>
  <si>
    <t>State</t>
  </si>
  <si>
    <t>Population</t>
  </si>
  <si>
    <t>California</t>
  </si>
  <si>
    <t>Texas</t>
  </si>
  <si>
    <t>Florida</t>
  </si>
  <si>
    <t>Illinois</t>
  </si>
  <si>
    <t>Pennsylvania</t>
  </si>
  <si>
    <t>Ohio</t>
  </si>
  <si>
    <t>Georgia</t>
  </si>
  <si>
    <t>Michigan</t>
  </si>
  <si>
    <t>North Carolina</t>
  </si>
  <si>
    <t>New Jersey</t>
  </si>
  <si>
    <t>Virginia</t>
  </si>
  <si>
    <t>Washington</t>
  </si>
  <si>
    <t>Massachusetts</t>
  </si>
  <si>
    <t>Arizona</t>
  </si>
  <si>
    <t>Indiana</t>
  </si>
  <si>
    <t>Tennessee</t>
  </si>
  <si>
    <t>Missouri</t>
  </si>
  <si>
    <t>Maryland</t>
  </si>
  <si>
    <t>Wisconsin</t>
  </si>
  <si>
    <t>Minnesota</t>
  </si>
  <si>
    <t>Colorado</t>
  </si>
  <si>
    <t>Alabama</t>
  </si>
  <si>
    <t>South Carolina</t>
  </si>
  <si>
    <t>Louisiana</t>
  </si>
  <si>
    <t>Kentucky</t>
  </si>
  <si>
    <t>Oregon</t>
  </si>
  <si>
    <t>Oklahoma</t>
  </si>
  <si>
    <t>Connecticut</t>
  </si>
  <si>
    <t>Iowa</t>
  </si>
  <si>
    <t>Mississippi</t>
  </si>
  <si>
    <t>Arkansas</t>
  </si>
  <si>
    <t>Utah</t>
  </si>
  <si>
    <t>Kansas</t>
  </si>
  <si>
    <t>Nevada</t>
  </si>
  <si>
    <t>New Mexico</t>
  </si>
  <si>
    <t>Nebraska</t>
  </si>
  <si>
    <t>West Virginia</t>
  </si>
  <si>
    <t>Idaho</t>
  </si>
  <si>
    <t>Hawaii</t>
  </si>
  <si>
    <t>Maine</t>
  </si>
  <si>
    <t>New Hampshire</t>
  </si>
  <si>
    <t>Rhode Island</t>
  </si>
  <si>
    <t>Montana</t>
  </si>
  <si>
    <t>Delaware</t>
  </si>
  <si>
    <t>South Dakota</t>
  </si>
  <si>
    <t>Alaska</t>
  </si>
  <si>
    <t>North Dakota</t>
  </si>
  <si>
    <t>District of Columbia</t>
  </si>
  <si>
    <t>Vermont</t>
  </si>
  <si>
    <t>Wyoming</t>
  </si>
  <si>
    <t>Avg. HH Income</t>
  </si>
  <si>
    <t>Select Genre:</t>
  </si>
  <si>
    <t>*Inspired by Pew Research Center Political Polarization Study</t>
  </si>
  <si>
    <t>http://www.people-press.org/2014/06/12/section-1-growing-ideological-consistency/#interactive</t>
  </si>
  <si>
    <t>Democrats</t>
  </si>
  <si>
    <t>Republicans</t>
  </si>
  <si>
    <t>% to Target</t>
  </si>
  <si>
    <t>Runners</t>
  </si>
  <si>
    <t>% of Runners</t>
  </si>
  <si>
    <t>"Big 5" Personality Traits</t>
  </si>
  <si>
    <t>Sales by Month (volume)</t>
  </si>
  <si>
    <t>arr_x</t>
  </si>
  <si>
    <t>arr_y</t>
  </si>
  <si>
    <t>arr_xx</t>
  </si>
  <si>
    <t>arr_yy</t>
  </si>
  <si>
    <t>Chart Value</t>
  </si>
  <si>
    <t>CTR</t>
  </si>
  <si>
    <t>Max scroll:</t>
  </si>
  <si>
    <t>Score</t>
  </si>
  <si>
    <t>Percentage:</t>
  </si>
  <si>
    <t>Rev Gap</t>
  </si>
  <si>
    <t>Rev Target</t>
  </si>
  <si>
    <t>START</t>
  </si>
  <si>
    <t>FINISH</t>
  </si>
  <si>
    <t>LIBERAL</t>
  </si>
  <si>
    <t>CONSERVATIVE</t>
  </si>
  <si>
    <t>MIXED</t>
  </si>
  <si>
    <t>Transactions</t>
  </si>
  <si>
    <t>$/Click</t>
  </si>
  <si>
    <t>Transaction %</t>
  </si>
  <si>
    <t>Mobile Spend</t>
  </si>
  <si>
    <t>Desktop Spend</t>
  </si>
  <si>
    <t>Total Spend</t>
  </si>
  <si>
    <t>AVG</t>
  </si>
  <si>
    <t>SB%</t>
  </si>
  <si>
    <t>K</t>
  </si>
  <si>
    <t>K/BB</t>
  </si>
  <si>
    <t>Total:</t>
  </si>
  <si>
    <t>Sales by Month (Scaled)</t>
  </si>
  <si>
    <t>Temperature</t>
  </si>
  <si>
    <t>Degrees</t>
  </si>
  <si>
    <t>Empty Boxes</t>
  </si>
  <si>
    <t>Filled Boxes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</si>
</sst>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m/d;@"/>
    <numFmt numFmtId="166" formatCode="0.0%"/>
    <numFmt numFmtId="167" formatCode="&quot;$&quot;#,##0.00"/>
    <numFmt numFmtId="168" formatCode="0.000"/>
    <numFmt numFmtId="169" formatCode="0.0"/>
    <numFmt numFmtId="170" formatCode="m/d/yyyy;@"/>
    <numFmt numFmtId="171" formatCode=";;;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b/>
      <sz val="12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8">
    <xf numFmtId="0" fontId="0" fillId="0" borderId="0"/>
    <xf numFmtId="0" fontId="1" fillId="0" borderId="0"/>
    <xf numFmtId="0" fontId="3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06">
    <xf numFmtId="0" fontId="0" fillId="0" borderId="0" xfId="0"/>
    <xf numFmtId="0" fontId="1" fillId="0" borderId="0" xfId="1"/>
    <xf numFmtId="0" fontId="4" fillId="2" borderId="1" xfId="2" applyFont="1" applyFill="1" applyBorder="1" applyAlignment="1">
      <alignment horizontal="center"/>
    </xf>
    <xf numFmtId="0" fontId="4" fillId="2" borderId="2" xfId="2" applyFont="1" applyFill="1" applyBorder="1" applyAlignment="1">
      <alignment horizontal="center"/>
    </xf>
    <xf numFmtId="0" fontId="4" fillId="2" borderId="3" xfId="2" applyFont="1" applyFill="1" applyBorder="1" applyAlignment="1">
      <alignment horizontal="center"/>
    </xf>
    <xf numFmtId="0" fontId="1" fillId="0" borderId="4" xfId="1" applyBorder="1"/>
    <xf numFmtId="0" fontId="3" fillId="3" borderId="5" xfId="2" applyFill="1" applyBorder="1" applyAlignment="1">
      <alignment horizontal="center"/>
    </xf>
    <xf numFmtId="0" fontId="3" fillId="0" borderId="0" xfId="2"/>
    <xf numFmtId="0" fontId="6" fillId="0" borderId="0" xfId="1" applyFont="1" applyAlignment="1">
      <alignment horizontal="right"/>
    </xf>
    <xf numFmtId="0" fontId="3" fillId="0" borderId="3" xfId="2" applyBorder="1"/>
    <xf numFmtId="0" fontId="7" fillId="4" borderId="6" xfId="2" applyFont="1" applyFill="1" applyBorder="1" applyAlignment="1">
      <alignment horizontal="center"/>
    </xf>
    <xf numFmtId="0" fontId="8" fillId="3" borderId="6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/>
    <xf numFmtId="9" fontId="0" fillId="0" borderId="0" xfId="4" applyFont="1" applyAlignment="1">
      <alignment horizontal="center" vertical="center"/>
    </xf>
    <xf numFmtId="38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9" fillId="0" borderId="0" xfId="0" applyFont="1" applyAlignment="1">
      <alignment horizontal="right"/>
    </xf>
    <xf numFmtId="165" fontId="2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13" fillId="0" borderId="0" xfId="0" applyFont="1"/>
    <xf numFmtId="6" fontId="0" fillId="0" borderId="0" xfId="0" applyNumberFormat="1" applyAlignment="1">
      <alignment horizontal="center"/>
    </xf>
    <xf numFmtId="166" fontId="0" fillId="0" borderId="0" xfId="4" applyNumberFormat="1" applyFont="1" applyAlignment="1">
      <alignment horizontal="center"/>
    </xf>
    <xf numFmtId="9" fontId="0" fillId="0" borderId="0" xfId="4" applyFont="1" applyAlignment="1">
      <alignment horizontal="center"/>
    </xf>
    <xf numFmtId="9" fontId="0" fillId="0" borderId="0" xfId="4" applyFont="1"/>
    <xf numFmtId="3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9" fontId="13" fillId="0" borderId="0" xfId="0" applyNumberFormat="1" applyFont="1" applyAlignment="1">
      <alignment horizontal="center"/>
    </xf>
    <xf numFmtId="0" fontId="12" fillId="0" borderId="0" xfId="0" applyFont="1"/>
    <xf numFmtId="37" fontId="3" fillId="3" borderId="6" xfId="3" applyNumberFormat="1" applyFont="1" applyFill="1" applyBorder="1" applyAlignment="1">
      <alignment horizontal="center"/>
    </xf>
    <xf numFmtId="164" fontId="2" fillId="6" borderId="0" xfId="0" applyNumberFormat="1" applyFont="1" applyFill="1" applyAlignment="1">
      <alignment horizontal="center"/>
    </xf>
    <xf numFmtId="165" fontId="13" fillId="0" borderId="0" xfId="0" applyNumberFormat="1" applyFont="1" applyAlignment="1">
      <alignment horizontal="center"/>
    </xf>
    <xf numFmtId="3" fontId="0" fillId="0" borderId="0" xfId="0" applyNumberFormat="1"/>
    <xf numFmtId="3" fontId="2" fillId="2" borderId="0" xfId="0" applyNumberFormat="1" applyFont="1" applyFill="1" applyAlignment="1">
      <alignment horizontal="center"/>
    </xf>
    <xf numFmtId="0" fontId="9" fillId="0" borderId="0" xfId="0" applyFont="1"/>
    <xf numFmtId="0" fontId="15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9" fontId="2" fillId="0" borderId="0" xfId="4" applyFont="1" applyAlignment="1">
      <alignment horizontal="center"/>
    </xf>
    <xf numFmtId="164" fontId="2" fillId="7" borderId="0" xfId="0" applyNumberFormat="1" applyFont="1" applyFill="1" applyAlignment="1">
      <alignment horizontal="center"/>
    </xf>
    <xf numFmtId="166" fontId="3" fillId="3" borderId="6" xfId="4" applyNumberFormat="1" applyFont="1" applyFill="1" applyBorder="1" applyAlignment="1">
      <alignment horizontal="center"/>
    </xf>
    <xf numFmtId="6" fontId="2" fillId="2" borderId="0" xfId="0" applyNumberFormat="1" applyFont="1" applyFill="1" applyAlignment="1">
      <alignment horizontal="center"/>
    </xf>
    <xf numFmtId="38" fontId="2" fillId="2" borderId="0" xfId="0" applyNumberFormat="1" applyFont="1" applyFill="1" applyAlignment="1">
      <alignment horizontal="center"/>
    </xf>
    <xf numFmtId="9" fontId="2" fillId="2" borderId="0" xfId="4" applyFont="1" applyFill="1" applyAlignment="1">
      <alignment horizontal="center" vertic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165" fontId="2" fillId="2" borderId="0" xfId="0" applyNumberFormat="1" applyFont="1" applyFill="1" applyAlignment="1">
      <alignment horizontal="center"/>
    </xf>
    <xf numFmtId="0" fontId="17" fillId="2" borderId="0" xfId="0" applyFont="1" applyFill="1" applyAlignment="1">
      <alignment horizontal="center"/>
    </xf>
    <xf numFmtId="2" fontId="17" fillId="7" borderId="0" xfId="0" applyNumberFormat="1" applyFont="1" applyFill="1" applyAlignment="1">
      <alignment horizontal="center"/>
    </xf>
    <xf numFmtId="10" fontId="19" fillId="7" borderId="0" xfId="0" applyNumberFormat="1" applyFont="1" applyFill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3" fontId="2" fillId="7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20" fillId="0" borderId="0" xfId="5"/>
    <xf numFmtId="165" fontId="0" fillId="10" borderId="0" xfId="0" applyNumberFormat="1" applyFill="1" applyAlignment="1">
      <alignment horizontal="center"/>
    </xf>
    <xf numFmtId="164" fontId="1" fillId="0" borderId="11" xfId="6" applyNumberFormat="1" applyFont="1" applyFill="1" applyBorder="1" applyAlignment="1">
      <alignment horizontal="center" vertical="center"/>
    </xf>
    <xf numFmtId="3" fontId="1" fillId="0" borderId="11" xfId="6" applyNumberFormat="1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37" fontId="13" fillId="0" borderId="11" xfId="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/>
    </xf>
    <xf numFmtId="164" fontId="1" fillId="0" borderId="10" xfId="6" applyNumberFormat="1" applyFont="1" applyFill="1" applyBorder="1" applyAlignment="1">
      <alignment horizontal="center" vertical="center"/>
    </xf>
    <xf numFmtId="3" fontId="1" fillId="0" borderId="10" xfId="6" applyNumberFormat="1" applyFont="1" applyFill="1" applyBorder="1" applyAlignment="1">
      <alignment horizontal="center" vertical="center"/>
    </xf>
    <xf numFmtId="37" fontId="13" fillId="0" borderId="10" xfId="6" applyNumberFormat="1" applyFont="1" applyFill="1" applyBorder="1" applyAlignment="1">
      <alignment horizontal="center" vertical="center"/>
    </xf>
    <xf numFmtId="3" fontId="21" fillId="8" borderId="11" xfId="0" applyNumberFormat="1" applyFont="1" applyFill="1" applyBorder="1" applyAlignment="1">
      <alignment horizontal="center" vertical="center"/>
    </xf>
    <xf numFmtId="168" fontId="21" fillId="8" borderId="11" xfId="0" applyNumberFormat="1" applyFont="1" applyFill="1" applyBorder="1" applyAlignment="1">
      <alignment horizontal="center" vertical="center"/>
    </xf>
    <xf numFmtId="9" fontId="21" fillId="8" borderId="11" xfId="4" applyFont="1" applyFill="1" applyBorder="1" applyAlignment="1">
      <alignment horizontal="center" vertical="center"/>
    </xf>
    <xf numFmtId="169" fontId="21" fillId="8" borderId="11" xfId="4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14" fillId="5" borderId="11" xfId="0" applyFont="1" applyFill="1" applyBorder="1" applyAlignment="1">
      <alignment horizontal="center"/>
    </xf>
    <xf numFmtId="0" fontId="23" fillId="5" borderId="11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1" fillId="0" borderId="0" xfId="6" applyNumberFormat="1" applyFont="1" applyFill="1" applyBorder="1" applyAlignment="1">
      <alignment horizontal="center" vertical="center"/>
    </xf>
    <xf numFmtId="3" fontId="1" fillId="0" borderId="0" xfId="6" applyNumberFormat="1" applyFont="1" applyFill="1" applyBorder="1" applyAlignment="1">
      <alignment horizontal="center" vertical="center"/>
    </xf>
    <xf numFmtId="37" fontId="13" fillId="0" borderId="0" xfId="6" applyNumberFormat="1" applyFont="1" applyFill="1" applyBorder="1" applyAlignment="1">
      <alignment horizontal="center" vertical="center"/>
    </xf>
    <xf numFmtId="3" fontId="2" fillId="3" borderId="0" xfId="0" applyNumberFormat="1" applyFont="1" applyFill="1" applyAlignment="1">
      <alignment horizontal="center"/>
    </xf>
    <xf numFmtId="3" fontId="0" fillId="2" borderId="11" xfId="0" applyNumberFormat="1" applyFill="1" applyBorder="1" applyAlignment="1">
      <alignment horizontal="center"/>
    </xf>
    <xf numFmtId="9" fontId="1" fillId="2" borderId="11" xfId="4" applyFont="1" applyFill="1" applyBorder="1" applyAlignment="1">
      <alignment horizontal="center"/>
    </xf>
    <xf numFmtId="168" fontId="0" fillId="2" borderId="11" xfId="0" applyNumberFormat="1" applyFill="1" applyBorder="1" applyAlignment="1">
      <alignment horizontal="center"/>
    </xf>
    <xf numFmtId="1" fontId="0" fillId="2" borderId="11" xfId="0" applyNumberFormat="1" applyFill="1" applyBorder="1" applyAlignment="1">
      <alignment horizontal="center"/>
    </xf>
    <xf numFmtId="169" fontId="1" fillId="2" borderId="11" xfId="4" applyNumberFormat="1" applyFont="1" applyFill="1" applyBorder="1" applyAlignment="1">
      <alignment horizontal="center"/>
    </xf>
    <xf numFmtId="44" fontId="0" fillId="0" borderId="0" xfId="7" applyFont="1"/>
    <xf numFmtId="170" fontId="0" fillId="0" borderId="0" xfId="0" applyNumberFormat="1"/>
    <xf numFmtId="171" fontId="0" fillId="0" borderId="0" xfId="0" applyNumberFormat="1" applyAlignment="1">
      <alignment horizontal="center"/>
    </xf>
    <xf numFmtId="3" fontId="2" fillId="8" borderId="0" xfId="0" applyNumberFormat="1" applyFont="1" applyFill="1" applyAlignment="1">
      <alignment horizontal="center"/>
    </xf>
    <xf numFmtId="0" fontId="18" fillId="8" borderId="7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</cellXfs>
  <cellStyles count="8">
    <cellStyle name="Comma" xfId="6" builtinId="3"/>
    <cellStyle name="Comma 2" xfId="3" xr:uid="{00000000-0005-0000-0000-000001000000}"/>
    <cellStyle name="Currency" xfId="7" builtinId="4"/>
    <cellStyle name="Hyperlink" xfId="5" builtinId="8"/>
    <cellStyle name="Normal" xfId="0" builtinId="0"/>
    <cellStyle name="Normal 2" xfId="1" xr:uid="{00000000-0005-0000-0000-000004000000}"/>
    <cellStyle name="Normal_Sheet1" xfId="2" xr:uid="{00000000-0005-0000-0000-000005000000}"/>
    <cellStyle name="Percent" xfId="4" builtinId="5"/>
  </cellStyles>
  <dxfs count="0"/>
  <tableStyles count="0" defaultTableStyle="TableStyleMedium2" defaultPivotStyle="PivotStyleLight16"/>
  <colors>
    <mruColors>
      <color rgb="FFFF8181"/>
      <color rgb="FF09E6F7"/>
      <color rgb="FFFF9393"/>
      <color rgb="FFFF0909"/>
      <color rgb="FF8AF68D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'Customizing Charts'!$D$1</c:f>
              <c:strCache>
                <c:ptCount val="1"/>
                <c:pt idx="0">
                  <c:v>Total Spend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Charts'!$D$2:$D$13</c:f>
              <c:numCache>
                <c:formatCode>"$"#,##0</c:formatCode>
                <c:ptCount val="12"/>
                <c:pt idx="0">
                  <c:v>797965.66000000015</c:v>
                </c:pt>
                <c:pt idx="1">
                  <c:v>603969.80000000063</c:v>
                </c:pt>
                <c:pt idx="2">
                  <c:v>520069.16999999987</c:v>
                </c:pt>
                <c:pt idx="3">
                  <c:v>724520.51000000071</c:v>
                </c:pt>
                <c:pt idx="4">
                  <c:v>686453.09999999974</c:v>
                </c:pt>
                <c:pt idx="5">
                  <c:v>391622.24999999977</c:v>
                </c:pt>
                <c:pt idx="6">
                  <c:v>424483.9000000002</c:v>
                </c:pt>
                <c:pt idx="7">
                  <c:v>363350.34299999999</c:v>
                </c:pt>
                <c:pt idx="8">
                  <c:v>326805.77999999985</c:v>
                </c:pt>
                <c:pt idx="9">
                  <c:v>448218.95999999985</c:v>
                </c:pt>
                <c:pt idx="10">
                  <c:v>477684.14226600021</c:v>
                </c:pt>
                <c:pt idx="11">
                  <c:v>575374.63778700074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9-4E43-97D2-DF840A82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50647295"/>
        <c:axId val="1350648943"/>
      </c:barChart>
      <c:lineChart>
        <c:grouping val="standard"/>
        <c:varyColors val="0"/>
        <c:ser>
          <c:idx val="1"/>
          <c:order val="1"/>
          <c:tx>
            <c:strRef>
              <c:f>'Customizing Charts'!$E$1</c:f>
              <c:strCache>
                <c:ptCount val="1"/>
                <c:pt idx="0">
                  <c:v>Clicks</c:v>
                </c:pt>
              </c:strCache>
            </c:strRef>
          </c:tx>
          <c:spPr>
            <a:ln w="28575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F69-4E43-97D2-DF840A82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640367"/>
        <c:axId val="1353638719"/>
      </c:lineChart>
      <c:catAx>
        <c:axId val="135064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648943"/>
        <c:crosses val="autoZero"/>
        <c:auto val="1"/>
        <c:lblAlgn val="ctr"/>
        <c:lblOffset val="100"/>
        <c:noMultiLvlLbl val="0"/>
      </c:catAx>
      <c:valAx>
        <c:axId val="135064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647295"/>
        <c:crosses val="autoZero"/>
        <c:crossBetween val="between"/>
      </c:valAx>
      <c:valAx>
        <c:axId val="1353638719"/>
        <c:scaling>
          <c:orientation val="minMax"/>
        </c:scaling>
        <c:delete val="0"/>
        <c:axPos val="r"/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640367"/>
        <c:crosses val="max"/>
        <c:crossBetween val="between"/>
      </c:valAx>
      <c:catAx>
        <c:axId val="13536403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3638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sales by genre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Charts'!$A$3:$A$6</c:f>
              <c:strCache>
                <c:ptCount val="4"/>
                <c:pt idx="0">
                  <c:v>Comedy</c:v>
                </c:pt>
                <c:pt idx="1">
                  <c:v>Thriller</c:v>
                </c:pt>
                <c:pt idx="2">
                  <c:v>Documentary</c:v>
                </c:pt>
                <c:pt idx="3">
                  <c:v>Romance</c:v>
                </c:pt>
              </c:strCache>
            </c:strRef>
          </c:cat>
          <c:val>
            <c:numRef>
              <c:f>'Bar &amp; Column Charts'!$N$3:$N$6</c:f>
              <c:numCache>
                <c:formatCode>#,##0</c:formatCode>
                <c:ptCount val="4"/>
                <c:pt idx="0">
                  <c:v>421099</c:v>
                </c:pt>
                <c:pt idx="1">
                  <c:v>350354</c:v>
                </c:pt>
                <c:pt idx="2">
                  <c:v>91033</c:v>
                </c:pt>
                <c:pt idx="3">
                  <c:v>149670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A-CA4C-8B9F-84DAD79D6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2034975"/>
        <c:axId val="752751439"/>
      </c:barChart>
      <c:catAx>
        <c:axId val="75203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51439"/>
        <c:crosses val="autoZero"/>
        <c:auto val="1"/>
        <c:lblAlgn val="ctr"/>
        <c:lblOffset val="100"/>
        <c:noMultiLvlLbl val="0"/>
      </c:catAx>
      <c:valAx>
        <c:axId val="75275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34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Sales by Month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Charts'!$B$7:$M$7</c:f>
              <c:numCache>
                <c:formatCode>#,##0</c:formatCode>
                <c:ptCount val="12"/>
                <c:pt idx="0">
                  <c:v>71790</c:v>
                </c:pt>
                <c:pt idx="1">
                  <c:v>88618</c:v>
                </c:pt>
                <c:pt idx="2">
                  <c:v>75067</c:v>
                </c:pt>
                <c:pt idx="3">
                  <c:v>77805</c:v>
                </c:pt>
                <c:pt idx="4">
                  <c:v>77260</c:v>
                </c:pt>
                <c:pt idx="5">
                  <c:v>84694</c:v>
                </c:pt>
                <c:pt idx="6">
                  <c:v>83986</c:v>
                </c:pt>
                <c:pt idx="7">
                  <c:v>95006</c:v>
                </c:pt>
                <c:pt idx="8">
                  <c:v>95384</c:v>
                </c:pt>
                <c:pt idx="9">
                  <c:v>92403</c:v>
                </c:pt>
                <c:pt idx="10">
                  <c:v>86309</c:v>
                </c:pt>
                <c:pt idx="11">
                  <c:v>83834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0-D64F-920E-B01AD9A04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166975"/>
        <c:axId val="769168623"/>
      </c:barChart>
      <c:catAx>
        <c:axId val="76916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68623"/>
        <c:crosses val="autoZero"/>
        <c:auto val="1"/>
        <c:lblAlgn val="ctr"/>
        <c:lblOffset val="100"/>
        <c:noMultiLvlLbl val="0"/>
      </c:catAx>
      <c:valAx>
        <c:axId val="76916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66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Genre &amp;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'Bar &amp; Column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B-CE4D-9D3F-4C0734688DED}"/>
            </c:ext>
          </c:extLst>
        </c:ser>
        <c:ser>
          <c:idx val="1"/>
          <c:order val="1"/>
          <c:tx>
            <c:strRef>
              <c:f>'Bar &amp; Column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1B-CE4D-9D3F-4C0734688DED}"/>
            </c:ext>
          </c:extLst>
        </c:ser>
        <c:ser>
          <c:idx val="2"/>
          <c:order val="2"/>
          <c:tx>
            <c:strRef>
              <c:f>'Bar &amp; Column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1B-CE4D-9D3F-4C0734688DED}"/>
            </c:ext>
          </c:extLst>
        </c:ser>
        <c:ser>
          <c:idx val="3"/>
          <c:order val="3"/>
          <c:tx>
            <c:strRef>
              <c:f>'Bar &amp; Column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Charts'!$B$6:$M$6</c:f>
              <c:numCache>
                <c:formatCode>#,##0</c:formatCode>
                <c:ptCount val="12"/>
                <c:pt idx="0">
                  <c:v>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1B-CE4D-9D3F-4C0734688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9546911"/>
        <c:axId val="769548559"/>
      </c:barChart>
      <c:catAx>
        <c:axId val="76954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48559"/>
        <c:crosses val="autoZero"/>
        <c:auto val="1"/>
        <c:lblAlgn val="ctr"/>
        <c:lblOffset val="100"/>
        <c:noMultiLvlLbl val="0"/>
      </c:catAx>
      <c:valAx>
        <c:axId val="76954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4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Closing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Charts'!$B$1</c:f>
              <c:strCache>
                <c:ptCount val="1"/>
                <c:pt idx="0">
                  <c:v>Google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0"/>
            <c:dispRSqr val="1"/>
            <c:dispEq val="0"/>
            <c:trendlineLbl>
              <c:layout>
                <c:manualLayout>
                  <c:x val="8.7351838993859343E-3"/>
                  <c:y val="-3.611006247087719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Charts'!$B$2:$B$254</c:f>
              <c:numCache>
                <c:formatCode>"$"#,##0</c:formatCode>
                <c:ptCount val="253"/>
                <c:pt idx="0">
                  <c:v>555.29</c:v>
                </c:pt>
                <c:pt idx="1">
                  <c:v>551.69000000000005</c:v>
                </c:pt>
                <c:pt idx="2">
                  <c:v>549.53</c:v>
                </c:pt>
                <c:pt idx="3">
                  <c:v>543.48</c:v>
                </c:pt>
                <c:pt idx="4">
                  <c:v>542.16</c:v>
                </c:pt>
                <c:pt idx="5">
                  <c:v>552.6</c:v>
                </c:pt>
                <c:pt idx="6">
                  <c:v>550.04</c:v>
                </c:pt>
                <c:pt idx="7">
                  <c:v>547.47</c:v>
                </c:pt>
                <c:pt idx="8">
                  <c:v>543</c:v>
                </c:pt>
                <c:pt idx="9">
                  <c:v>544.87</c:v>
                </c:pt>
                <c:pt idx="10">
                  <c:v>546.6</c:v>
                </c:pt>
                <c:pt idx="11">
                  <c:v>556.17999999999995</c:v>
                </c:pt>
                <c:pt idx="12">
                  <c:v>557.52</c:v>
                </c:pt>
                <c:pt idx="13">
                  <c:v>559.67999999999995</c:v>
                </c:pt>
                <c:pt idx="14">
                  <c:v>563.39</c:v>
                </c:pt>
                <c:pt idx="15">
                  <c:v>558.57000000000005</c:v>
                </c:pt>
                <c:pt idx="16">
                  <c:v>557.95000000000005</c:v>
                </c:pt>
                <c:pt idx="17">
                  <c:v>553.05999999999995</c:v>
                </c:pt>
                <c:pt idx="18">
                  <c:v>541.25</c:v>
                </c:pt>
                <c:pt idx="19">
                  <c:v>540.04</c:v>
                </c:pt>
                <c:pt idx="20">
                  <c:v>543.29999999999995</c:v>
                </c:pt>
                <c:pt idx="21">
                  <c:v>547.34</c:v>
                </c:pt>
                <c:pt idx="22">
                  <c:v>545.62</c:v>
                </c:pt>
                <c:pt idx="23">
                  <c:v>550.03</c:v>
                </c:pt>
                <c:pt idx="24">
                  <c:v>541.70000000000005</c:v>
                </c:pt>
                <c:pt idx="25">
                  <c:v>544.65</c:v>
                </c:pt>
                <c:pt idx="26">
                  <c:v>556.11</c:v>
                </c:pt>
                <c:pt idx="27">
                  <c:v>584.17999999999995</c:v>
                </c:pt>
                <c:pt idx="28">
                  <c:v>583.96</c:v>
                </c:pt>
                <c:pt idx="29">
                  <c:v>601.78</c:v>
                </c:pt>
                <c:pt idx="30">
                  <c:v>699.62</c:v>
                </c:pt>
                <c:pt idx="31">
                  <c:v>692.84</c:v>
                </c:pt>
                <c:pt idx="32">
                  <c:v>695.35</c:v>
                </c:pt>
                <c:pt idx="33">
                  <c:v>695.1</c:v>
                </c:pt>
                <c:pt idx="34">
                  <c:v>674.73</c:v>
                </c:pt>
                <c:pt idx="35">
                  <c:v>654.77</c:v>
                </c:pt>
                <c:pt idx="36">
                  <c:v>658.27</c:v>
                </c:pt>
                <c:pt idx="37">
                  <c:v>659.66</c:v>
                </c:pt>
                <c:pt idx="38">
                  <c:v>661.43</c:v>
                </c:pt>
                <c:pt idx="39">
                  <c:v>664.56</c:v>
                </c:pt>
                <c:pt idx="40">
                  <c:v>657.5</c:v>
                </c:pt>
                <c:pt idx="41">
                  <c:v>664.72</c:v>
                </c:pt>
                <c:pt idx="42">
                  <c:v>661.28</c:v>
                </c:pt>
                <c:pt idx="43">
                  <c:v>673.29</c:v>
                </c:pt>
                <c:pt idx="44">
                  <c:v>670.15</c:v>
                </c:pt>
                <c:pt idx="45">
                  <c:v>664.39</c:v>
                </c:pt>
                <c:pt idx="46">
                  <c:v>663.14</c:v>
                </c:pt>
                <c:pt idx="47">
                  <c:v>690.3</c:v>
                </c:pt>
                <c:pt idx="48">
                  <c:v>691.47</c:v>
                </c:pt>
                <c:pt idx="49">
                  <c:v>686.51</c:v>
                </c:pt>
                <c:pt idx="50">
                  <c:v>689.37</c:v>
                </c:pt>
                <c:pt idx="51">
                  <c:v>694.11</c:v>
                </c:pt>
                <c:pt idx="52">
                  <c:v>688.73</c:v>
                </c:pt>
                <c:pt idx="53">
                  <c:v>694.04</c:v>
                </c:pt>
                <c:pt idx="54">
                  <c:v>679.48</c:v>
                </c:pt>
                <c:pt idx="55">
                  <c:v>645.87</c:v>
                </c:pt>
                <c:pt idx="56">
                  <c:v>620.58000000000004</c:v>
                </c:pt>
                <c:pt idx="57">
                  <c:v>626.37</c:v>
                </c:pt>
                <c:pt idx="58">
                  <c:v>659.74</c:v>
                </c:pt>
                <c:pt idx="59">
                  <c:v>667.96</c:v>
                </c:pt>
                <c:pt idx="60">
                  <c:v>659.69</c:v>
                </c:pt>
                <c:pt idx="61">
                  <c:v>647.82000000000005</c:v>
                </c:pt>
                <c:pt idx="62">
                  <c:v>629.55999999999995</c:v>
                </c:pt>
                <c:pt idx="63">
                  <c:v>644.91</c:v>
                </c:pt>
                <c:pt idx="64">
                  <c:v>637.04999999999995</c:v>
                </c:pt>
                <c:pt idx="65">
                  <c:v>628.96</c:v>
                </c:pt>
                <c:pt idx="66">
                  <c:v>643.88</c:v>
                </c:pt>
                <c:pt idx="67">
                  <c:v>643.41</c:v>
                </c:pt>
                <c:pt idx="68">
                  <c:v>651.08000000000004</c:v>
                </c:pt>
                <c:pt idx="69">
                  <c:v>655.29999999999995</c:v>
                </c:pt>
                <c:pt idx="70">
                  <c:v>652.47</c:v>
                </c:pt>
                <c:pt idx="71">
                  <c:v>665.07</c:v>
                </c:pt>
                <c:pt idx="72">
                  <c:v>665.52</c:v>
                </c:pt>
                <c:pt idx="73">
                  <c:v>671.67</c:v>
                </c:pt>
                <c:pt idx="74">
                  <c:v>660.92</c:v>
                </c:pt>
                <c:pt idx="75">
                  <c:v>666.98</c:v>
                </c:pt>
                <c:pt idx="76">
                  <c:v>653.20000000000005</c:v>
                </c:pt>
                <c:pt idx="77">
                  <c:v>653.29</c:v>
                </c:pt>
                <c:pt idx="78">
                  <c:v>654.91</c:v>
                </c:pt>
                <c:pt idx="79">
                  <c:v>640.15</c:v>
                </c:pt>
                <c:pt idx="80">
                  <c:v>624.25</c:v>
                </c:pt>
                <c:pt idx="81">
                  <c:v>622.61</c:v>
                </c:pt>
                <c:pt idx="82">
                  <c:v>637.20000000000005</c:v>
                </c:pt>
                <c:pt idx="83">
                  <c:v>642</c:v>
                </c:pt>
                <c:pt idx="84">
                  <c:v>656.99</c:v>
                </c:pt>
                <c:pt idx="85">
                  <c:v>671.68</c:v>
                </c:pt>
                <c:pt idx="86">
                  <c:v>671.64</c:v>
                </c:pt>
                <c:pt idx="87">
                  <c:v>670</c:v>
                </c:pt>
                <c:pt idx="88">
                  <c:v>667</c:v>
                </c:pt>
                <c:pt idx="89">
                  <c:v>671.24</c:v>
                </c:pt>
                <c:pt idx="90">
                  <c:v>676.43</c:v>
                </c:pt>
                <c:pt idx="91">
                  <c:v>683.17</c:v>
                </c:pt>
                <c:pt idx="92">
                  <c:v>680.41</c:v>
                </c:pt>
                <c:pt idx="93">
                  <c:v>693.17</c:v>
                </c:pt>
                <c:pt idx="94">
                  <c:v>695.32</c:v>
                </c:pt>
                <c:pt idx="95">
                  <c:v>699.95</c:v>
                </c:pt>
                <c:pt idx="96">
                  <c:v>680</c:v>
                </c:pt>
                <c:pt idx="97">
                  <c:v>671.8</c:v>
                </c:pt>
                <c:pt idx="98">
                  <c:v>681.14</c:v>
                </c:pt>
                <c:pt idx="99">
                  <c:v>719.33</c:v>
                </c:pt>
                <c:pt idx="100">
                  <c:v>731.12</c:v>
                </c:pt>
                <c:pt idx="101">
                  <c:v>732.82</c:v>
                </c:pt>
                <c:pt idx="102">
                  <c:v>736.92</c:v>
                </c:pt>
                <c:pt idx="103">
                  <c:v>744.85</c:v>
                </c:pt>
                <c:pt idx="104">
                  <c:v>737.39</c:v>
                </c:pt>
                <c:pt idx="105">
                  <c:v>747.74</c:v>
                </c:pt>
                <c:pt idx="106">
                  <c:v>748.82</c:v>
                </c:pt>
                <c:pt idx="107">
                  <c:v>755.28</c:v>
                </c:pt>
                <c:pt idx="108">
                  <c:v>760.67</c:v>
                </c:pt>
                <c:pt idx="109">
                  <c:v>761.6</c:v>
                </c:pt>
                <c:pt idx="110">
                  <c:v>754.77</c:v>
                </c:pt>
                <c:pt idx="111">
                  <c:v>758.26</c:v>
                </c:pt>
                <c:pt idx="112">
                  <c:v>765.25</c:v>
                </c:pt>
                <c:pt idx="113">
                  <c:v>756.37</c:v>
                </c:pt>
                <c:pt idx="114">
                  <c:v>740.07</c:v>
                </c:pt>
                <c:pt idx="115">
                  <c:v>750.42</c:v>
                </c:pt>
                <c:pt idx="116">
                  <c:v>745.98</c:v>
                </c:pt>
                <c:pt idx="117">
                  <c:v>760.01</c:v>
                </c:pt>
                <c:pt idx="118">
                  <c:v>759.52</c:v>
                </c:pt>
                <c:pt idx="119">
                  <c:v>777</c:v>
                </c:pt>
                <c:pt idx="120">
                  <c:v>776.7</c:v>
                </c:pt>
                <c:pt idx="121">
                  <c:v>769.63</c:v>
                </c:pt>
                <c:pt idx="122">
                  <c:v>769.26</c:v>
                </c:pt>
                <c:pt idx="123">
                  <c:v>771.97</c:v>
                </c:pt>
                <c:pt idx="124">
                  <c:v>762.85</c:v>
                </c:pt>
                <c:pt idx="125">
                  <c:v>783.79</c:v>
                </c:pt>
                <c:pt idx="126">
                  <c:v>777.85</c:v>
                </c:pt>
                <c:pt idx="127">
                  <c:v>768.2</c:v>
                </c:pt>
                <c:pt idx="128">
                  <c:v>779.21</c:v>
                </c:pt>
                <c:pt idx="129">
                  <c:v>772.99</c:v>
                </c:pt>
                <c:pt idx="130">
                  <c:v>775.14</c:v>
                </c:pt>
                <c:pt idx="131">
                  <c:v>762.55</c:v>
                </c:pt>
                <c:pt idx="132">
                  <c:v>760.04</c:v>
                </c:pt>
                <c:pt idx="133">
                  <c:v>750.42</c:v>
                </c:pt>
                <c:pt idx="134">
                  <c:v>762.54</c:v>
                </c:pt>
                <c:pt idx="135">
                  <c:v>760.09</c:v>
                </c:pt>
                <c:pt idx="136">
                  <c:v>776.59</c:v>
                </c:pt>
                <c:pt idx="137">
                  <c:v>769.83</c:v>
                </c:pt>
                <c:pt idx="138">
                  <c:v>756.85</c:v>
                </c:pt>
                <c:pt idx="139">
                  <c:v>760.8</c:v>
                </c:pt>
                <c:pt idx="140">
                  <c:v>767.13</c:v>
                </c:pt>
                <c:pt idx="141">
                  <c:v>768.51</c:v>
                </c:pt>
                <c:pt idx="142">
                  <c:v>765.84</c:v>
                </c:pt>
                <c:pt idx="143">
                  <c:v>782.24</c:v>
                </c:pt>
                <c:pt idx="144">
                  <c:v>793.96</c:v>
                </c:pt>
                <c:pt idx="145">
                  <c:v>790.3</c:v>
                </c:pt>
                <c:pt idx="146">
                  <c:v>778.01</c:v>
                </c:pt>
                <c:pt idx="147">
                  <c:v>758.03369999999995</c:v>
                </c:pt>
                <c:pt idx="148">
                  <c:v>761.53</c:v>
                </c:pt>
                <c:pt idx="149">
                  <c:v>759.33</c:v>
                </c:pt>
                <c:pt idx="150">
                  <c:v>741</c:v>
                </c:pt>
                <c:pt idx="151">
                  <c:v>730.91</c:v>
                </c:pt>
                <c:pt idx="152">
                  <c:v>733.07</c:v>
                </c:pt>
                <c:pt idx="153">
                  <c:v>745.34</c:v>
                </c:pt>
                <c:pt idx="154">
                  <c:v>719.57</c:v>
                </c:pt>
                <c:pt idx="155">
                  <c:v>731.39</c:v>
                </c:pt>
                <c:pt idx="156">
                  <c:v>711.18</c:v>
                </c:pt>
                <c:pt idx="157">
                  <c:v>719.08</c:v>
                </c:pt>
                <c:pt idx="158">
                  <c:v>718.56</c:v>
                </c:pt>
                <c:pt idx="159">
                  <c:v>726.67</c:v>
                </c:pt>
                <c:pt idx="160">
                  <c:v>745.46</c:v>
                </c:pt>
                <c:pt idx="161">
                  <c:v>733.62</c:v>
                </c:pt>
                <c:pt idx="162">
                  <c:v>733.79</c:v>
                </c:pt>
                <c:pt idx="163">
                  <c:v>717.58</c:v>
                </c:pt>
                <c:pt idx="164">
                  <c:v>748.3</c:v>
                </c:pt>
                <c:pt idx="165">
                  <c:v>761.35</c:v>
                </c:pt>
                <c:pt idx="166">
                  <c:v>770.77</c:v>
                </c:pt>
                <c:pt idx="167">
                  <c:v>780.91</c:v>
                </c:pt>
                <c:pt idx="168">
                  <c:v>749.38</c:v>
                </c:pt>
                <c:pt idx="169">
                  <c:v>730.03</c:v>
                </c:pt>
                <c:pt idx="170">
                  <c:v>703.76</c:v>
                </c:pt>
                <c:pt idx="171">
                  <c:v>704.16</c:v>
                </c:pt>
                <c:pt idx="172">
                  <c:v>701.02</c:v>
                </c:pt>
                <c:pt idx="173">
                  <c:v>706.85</c:v>
                </c:pt>
                <c:pt idx="174">
                  <c:v>706.36</c:v>
                </c:pt>
                <c:pt idx="175">
                  <c:v>706.89</c:v>
                </c:pt>
                <c:pt idx="176">
                  <c:v>717.64</c:v>
                </c:pt>
                <c:pt idx="177">
                  <c:v>731.97</c:v>
                </c:pt>
                <c:pt idx="178">
                  <c:v>717.51</c:v>
                </c:pt>
                <c:pt idx="179">
                  <c:v>722.11</c:v>
                </c:pt>
                <c:pt idx="180">
                  <c:v>729.05</c:v>
                </c:pt>
                <c:pt idx="181">
                  <c:v>717.29</c:v>
                </c:pt>
                <c:pt idx="182">
                  <c:v>720.9</c:v>
                </c:pt>
                <c:pt idx="183">
                  <c:v>729.12</c:v>
                </c:pt>
                <c:pt idx="184">
                  <c:v>724.86</c:v>
                </c:pt>
                <c:pt idx="185">
                  <c:v>717.22</c:v>
                </c:pt>
                <c:pt idx="186">
                  <c:v>742.17</c:v>
                </c:pt>
                <c:pt idx="187">
                  <c:v>739.48</c:v>
                </c:pt>
                <c:pt idx="188">
                  <c:v>731.59</c:v>
                </c:pt>
                <c:pt idx="189">
                  <c:v>730.22</c:v>
                </c:pt>
                <c:pt idx="190">
                  <c:v>712.8</c:v>
                </c:pt>
                <c:pt idx="191">
                  <c:v>713.53</c:v>
                </c:pt>
                <c:pt idx="192">
                  <c:v>725.41</c:v>
                </c:pt>
                <c:pt idx="193">
                  <c:v>732.17</c:v>
                </c:pt>
                <c:pt idx="194">
                  <c:v>744.87</c:v>
                </c:pt>
                <c:pt idx="195">
                  <c:v>750.24</c:v>
                </c:pt>
                <c:pt idx="196">
                  <c:v>750.57</c:v>
                </c:pt>
                <c:pt idx="197">
                  <c:v>757.36</c:v>
                </c:pt>
                <c:pt idx="198">
                  <c:v>758.48</c:v>
                </c:pt>
                <c:pt idx="199">
                  <c:v>755.41</c:v>
                </c:pt>
                <c:pt idx="200">
                  <c:v>762.16</c:v>
                </c:pt>
                <c:pt idx="201">
                  <c:v>760.05</c:v>
                </c:pt>
                <c:pt idx="202">
                  <c:v>757.56</c:v>
                </c:pt>
                <c:pt idx="203">
                  <c:v>754.84</c:v>
                </c:pt>
                <c:pt idx="204">
                  <c:v>753.28</c:v>
                </c:pt>
                <c:pt idx="205">
                  <c:v>765.89</c:v>
                </c:pt>
                <c:pt idx="206">
                  <c:v>768.34</c:v>
                </c:pt>
                <c:pt idx="207">
                  <c:v>762.9</c:v>
                </c:pt>
                <c:pt idx="208">
                  <c:v>769.67</c:v>
                </c:pt>
                <c:pt idx="209">
                  <c:v>765.12</c:v>
                </c:pt>
                <c:pt idx="210">
                  <c:v>758.57</c:v>
                </c:pt>
                <c:pt idx="211">
                  <c:v>768.07</c:v>
                </c:pt>
                <c:pt idx="212">
                  <c:v>760.12</c:v>
                </c:pt>
                <c:pt idx="213">
                  <c:v>759.47</c:v>
                </c:pt>
                <c:pt idx="214">
                  <c:v>757.54</c:v>
                </c:pt>
                <c:pt idx="215">
                  <c:v>764.32</c:v>
                </c:pt>
                <c:pt idx="216">
                  <c:v>771.91</c:v>
                </c:pt>
                <c:pt idx="217">
                  <c:v>775.39</c:v>
                </c:pt>
                <c:pt idx="218">
                  <c:v>780</c:v>
                </c:pt>
                <c:pt idx="219">
                  <c:v>787.68</c:v>
                </c:pt>
                <c:pt idx="220">
                  <c:v>776.25</c:v>
                </c:pt>
                <c:pt idx="221">
                  <c:v>774.92</c:v>
                </c:pt>
                <c:pt idx="222">
                  <c:v>780</c:v>
                </c:pt>
                <c:pt idx="223">
                  <c:v>737.42</c:v>
                </c:pt>
                <c:pt idx="224">
                  <c:v>742.21</c:v>
                </c:pt>
                <c:pt idx="225">
                  <c:v>725.37</c:v>
                </c:pt>
                <c:pt idx="226">
                  <c:v>721.46</c:v>
                </c:pt>
                <c:pt idx="227">
                  <c:v>705.06</c:v>
                </c:pt>
                <c:pt idx="228">
                  <c:v>707.88</c:v>
                </c:pt>
                <c:pt idx="229">
                  <c:v>714.41</c:v>
                </c:pt>
                <c:pt idx="230">
                  <c:v>708.39</c:v>
                </c:pt>
                <c:pt idx="231">
                  <c:v>711.37</c:v>
                </c:pt>
                <c:pt idx="232">
                  <c:v>714.71</c:v>
                </c:pt>
                <c:pt idx="233">
                  <c:v>725.18</c:v>
                </c:pt>
                <c:pt idx="234">
                  <c:v>729.13</c:v>
                </c:pt>
                <c:pt idx="235">
                  <c:v>739.38</c:v>
                </c:pt>
                <c:pt idx="236">
                  <c:v>730.55</c:v>
                </c:pt>
                <c:pt idx="237">
                  <c:v>728.07</c:v>
                </c:pt>
                <c:pt idx="238">
                  <c:v>724.83</c:v>
                </c:pt>
                <c:pt idx="239">
                  <c:v>730.3</c:v>
                </c:pt>
                <c:pt idx="240">
                  <c:v>720.19</c:v>
                </c:pt>
                <c:pt idx="241">
                  <c:v>721.78</c:v>
                </c:pt>
                <c:pt idx="242">
                  <c:v>715.31</c:v>
                </c:pt>
                <c:pt idx="243">
                  <c:v>721.71</c:v>
                </c:pt>
                <c:pt idx="244">
                  <c:v>717.24</c:v>
                </c:pt>
                <c:pt idx="245">
                  <c:v>733.03</c:v>
                </c:pt>
                <c:pt idx="246">
                  <c:v>738.1</c:v>
                </c:pt>
                <c:pt idx="247">
                  <c:v>736.93</c:v>
                </c:pt>
                <c:pt idx="248">
                  <c:v>747.6</c:v>
                </c:pt>
                <c:pt idx="249">
                  <c:v>748.85</c:v>
                </c:pt>
                <c:pt idx="250">
                  <c:v>748.46</c:v>
                </c:pt>
                <c:pt idx="251">
                  <c:v>744.27</c:v>
                </c:pt>
                <c:pt idx="252">
                  <c:v>735.86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5-C347-8093-E238898AB644}"/>
            </c:ext>
          </c:extLst>
        </c:ser>
        <c:ser>
          <c:idx val="1"/>
          <c:order val="1"/>
          <c:tx>
            <c:strRef>
              <c:f>'Line Charts'!$C$1</c:f>
              <c:strCache>
                <c:ptCount val="1"/>
                <c:pt idx="0">
                  <c:v>Amazon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30"/>
            <c:dispRSqr val="1"/>
            <c:dispEq val="0"/>
            <c:trendlineLbl>
              <c:layout>
                <c:manualLayout>
                  <c:x val="1.2304934678662354E-3"/>
                  <c:y val="3.92713573792242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Charts'!$C$2:$C$254</c:f>
              <c:numCache>
                <c:formatCode>"$"#,##0</c:formatCode>
                <c:ptCount val="253"/>
                <c:pt idx="0">
                  <c:v>436.59</c:v>
                </c:pt>
                <c:pt idx="1">
                  <c:v>430.78</c:v>
                </c:pt>
                <c:pt idx="2">
                  <c:v>426.95</c:v>
                </c:pt>
                <c:pt idx="3">
                  <c:v>423.5</c:v>
                </c:pt>
                <c:pt idx="4">
                  <c:v>425.48</c:v>
                </c:pt>
                <c:pt idx="5">
                  <c:v>430.77</c:v>
                </c:pt>
                <c:pt idx="6">
                  <c:v>432.97</c:v>
                </c:pt>
                <c:pt idx="7">
                  <c:v>429.92</c:v>
                </c:pt>
                <c:pt idx="8">
                  <c:v>423.67</c:v>
                </c:pt>
                <c:pt idx="9">
                  <c:v>427.26</c:v>
                </c:pt>
                <c:pt idx="10">
                  <c:v>427.81</c:v>
                </c:pt>
                <c:pt idx="11">
                  <c:v>439.7</c:v>
                </c:pt>
                <c:pt idx="12">
                  <c:v>434.92</c:v>
                </c:pt>
                <c:pt idx="13">
                  <c:v>436.29</c:v>
                </c:pt>
                <c:pt idx="14">
                  <c:v>445.99</c:v>
                </c:pt>
                <c:pt idx="15">
                  <c:v>440.84</c:v>
                </c:pt>
                <c:pt idx="16">
                  <c:v>440.1</c:v>
                </c:pt>
                <c:pt idx="17">
                  <c:v>438.57</c:v>
                </c:pt>
                <c:pt idx="18">
                  <c:v>429.86</c:v>
                </c:pt>
                <c:pt idx="19">
                  <c:v>434.09</c:v>
                </c:pt>
                <c:pt idx="20">
                  <c:v>437.39</c:v>
                </c:pt>
                <c:pt idx="21">
                  <c:v>437.71</c:v>
                </c:pt>
                <c:pt idx="22">
                  <c:v>436.04</c:v>
                </c:pt>
                <c:pt idx="23">
                  <c:v>436.72</c:v>
                </c:pt>
                <c:pt idx="24">
                  <c:v>429.7</c:v>
                </c:pt>
                <c:pt idx="25">
                  <c:v>434.39</c:v>
                </c:pt>
                <c:pt idx="26">
                  <c:v>443.51</c:v>
                </c:pt>
                <c:pt idx="27">
                  <c:v>465.57</c:v>
                </c:pt>
                <c:pt idx="28">
                  <c:v>461.19</c:v>
                </c:pt>
                <c:pt idx="29">
                  <c:v>475.48</c:v>
                </c:pt>
                <c:pt idx="30">
                  <c:v>483.01</c:v>
                </c:pt>
                <c:pt idx="31">
                  <c:v>488.1</c:v>
                </c:pt>
                <c:pt idx="32">
                  <c:v>488</c:v>
                </c:pt>
                <c:pt idx="33">
                  <c:v>488.27</c:v>
                </c:pt>
                <c:pt idx="34">
                  <c:v>482.18</c:v>
                </c:pt>
                <c:pt idx="35">
                  <c:v>530.5</c:v>
                </c:pt>
                <c:pt idx="36">
                  <c:v>531.41</c:v>
                </c:pt>
                <c:pt idx="37">
                  <c:v>526.03</c:v>
                </c:pt>
                <c:pt idx="38">
                  <c:v>529</c:v>
                </c:pt>
                <c:pt idx="39">
                  <c:v>536.76</c:v>
                </c:pt>
                <c:pt idx="40">
                  <c:v>536.35</c:v>
                </c:pt>
                <c:pt idx="41">
                  <c:v>534.59</c:v>
                </c:pt>
                <c:pt idx="42">
                  <c:v>531.9</c:v>
                </c:pt>
                <c:pt idx="43">
                  <c:v>537.01</c:v>
                </c:pt>
                <c:pt idx="44">
                  <c:v>529.46</c:v>
                </c:pt>
                <c:pt idx="45">
                  <c:v>522.62</c:v>
                </c:pt>
                <c:pt idx="46">
                  <c:v>524</c:v>
                </c:pt>
                <c:pt idx="47">
                  <c:v>527.46</c:v>
                </c:pt>
                <c:pt idx="48">
                  <c:v>525.91</c:v>
                </c:pt>
                <c:pt idx="49">
                  <c:v>529.66</c:v>
                </c:pt>
                <c:pt idx="50">
                  <c:v>531.52</c:v>
                </c:pt>
                <c:pt idx="51">
                  <c:v>535.22</c:v>
                </c:pt>
                <c:pt idx="52">
                  <c:v>535.02</c:v>
                </c:pt>
                <c:pt idx="53">
                  <c:v>532.91999999999996</c:v>
                </c:pt>
                <c:pt idx="54">
                  <c:v>515.78</c:v>
                </c:pt>
                <c:pt idx="55">
                  <c:v>496.38</c:v>
                </c:pt>
                <c:pt idx="56">
                  <c:v>465.78</c:v>
                </c:pt>
                <c:pt idx="57">
                  <c:v>474</c:v>
                </c:pt>
                <c:pt idx="58">
                  <c:v>501.19</c:v>
                </c:pt>
                <c:pt idx="59">
                  <c:v>518.37</c:v>
                </c:pt>
                <c:pt idx="60">
                  <c:v>518.01</c:v>
                </c:pt>
                <c:pt idx="61">
                  <c:v>512.89</c:v>
                </c:pt>
                <c:pt idx="62">
                  <c:v>496.54</c:v>
                </c:pt>
                <c:pt idx="63">
                  <c:v>510.55</c:v>
                </c:pt>
                <c:pt idx="64">
                  <c:v>504.72</c:v>
                </c:pt>
                <c:pt idx="65">
                  <c:v>499</c:v>
                </c:pt>
                <c:pt idx="66">
                  <c:v>517.54</c:v>
                </c:pt>
                <c:pt idx="67">
                  <c:v>516.89</c:v>
                </c:pt>
                <c:pt idx="68">
                  <c:v>522.24</c:v>
                </c:pt>
                <c:pt idx="69">
                  <c:v>529.44000000000005</c:v>
                </c:pt>
                <c:pt idx="70">
                  <c:v>521.38</c:v>
                </c:pt>
                <c:pt idx="71">
                  <c:v>522.37</c:v>
                </c:pt>
                <c:pt idx="72">
                  <c:v>527.24</c:v>
                </c:pt>
                <c:pt idx="73">
                  <c:v>538.87</c:v>
                </c:pt>
                <c:pt idx="74">
                  <c:v>540.26</c:v>
                </c:pt>
                <c:pt idx="75">
                  <c:v>548.39</c:v>
                </c:pt>
                <c:pt idx="76">
                  <c:v>538.4</c:v>
                </c:pt>
                <c:pt idx="77">
                  <c:v>536.07000000000005</c:v>
                </c:pt>
                <c:pt idx="78">
                  <c:v>533.75</c:v>
                </c:pt>
                <c:pt idx="79">
                  <c:v>524.25</c:v>
                </c:pt>
                <c:pt idx="80">
                  <c:v>504.06</c:v>
                </c:pt>
                <c:pt idx="81">
                  <c:v>496.07</c:v>
                </c:pt>
                <c:pt idx="82">
                  <c:v>511.67</c:v>
                </c:pt>
                <c:pt idx="83">
                  <c:v>520.72</c:v>
                </c:pt>
                <c:pt idx="84">
                  <c:v>532.54</c:v>
                </c:pt>
                <c:pt idx="85">
                  <c:v>543.67999999999995</c:v>
                </c:pt>
                <c:pt idx="86">
                  <c:v>537.48</c:v>
                </c:pt>
                <c:pt idx="87">
                  <c:v>541.66</c:v>
                </c:pt>
                <c:pt idx="88">
                  <c:v>533.16</c:v>
                </c:pt>
                <c:pt idx="89">
                  <c:v>539.79999999999995</c:v>
                </c:pt>
                <c:pt idx="90">
                  <c:v>550.19000000000005</c:v>
                </c:pt>
                <c:pt idx="91">
                  <c:v>548.9</c:v>
                </c:pt>
                <c:pt idx="92">
                  <c:v>544.83000000000004</c:v>
                </c:pt>
                <c:pt idx="93">
                  <c:v>562.36</c:v>
                </c:pt>
                <c:pt idx="94">
                  <c:v>570.73</c:v>
                </c:pt>
                <c:pt idx="95">
                  <c:v>573.15</c:v>
                </c:pt>
                <c:pt idx="96">
                  <c:v>560.81010000000003</c:v>
                </c:pt>
                <c:pt idx="97">
                  <c:v>555.77</c:v>
                </c:pt>
                <c:pt idx="98">
                  <c:v>563.91</c:v>
                </c:pt>
                <c:pt idx="99">
                  <c:v>599.03</c:v>
                </c:pt>
                <c:pt idx="100">
                  <c:v>608.61</c:v>
                </c:pt>
                <c:pt idx="101">
                  <c:v>610.48</c:v>
                </c:pt>
                <c:pt idx="102">
                  <c:v>617.1</c:v>
                </c:pt>
                <c:pt idx="103">
                  <c:v>626.54999999999995</c:v>
                </c:pt>
                <c:pt idx="104">
                  <c:v>625.9</c:v>
                </c:pt>
                <c:pt idx="105">
                  <c:v>628.35</c:v>
                </c:pt>
                <c:pt idx="106">
                  <c:v>625.30999999999995</c:v>
                </c:pt>
                <c:pt idx="107">
                  <c:v>640.95000000000005</c:v>
                </c:pt>
                <c:pt idx="108">
                  <c:v>655.65</c:v>
                </c:pt>
                <c:pt idx="109">
                  <c:v>659.37</c:v>
                </c:pt>
                <c:pt idx="110">
                  <c:v>655.49</c:v>
                </c:pt>
                <c:pt idx="111">
                  <c:v>659.68</c:v>
                </c:pt>
                <c:pt idx="112">
                  <c:v>673.86</c:v>
                </c:pt>
                <c:pt idx="113">
                  <c:v>665.6</c:v>
                </c:pt>
                <c:pt idx="114">
                  <c:v>642.35</c:v>
                </c:pt>
                <c:pt idx="115">
                  <c:v>647.80999999999995</c:v>
                </c:pt>
                <c:pt idx="116">
                  <c:v>643.29999999999995</c:v>
                </c:pt>
                <c:pt idx="117">
                  <c:v>663.54</c:v>
                </c:pt>
                <c:pt idx="118">
                  <c:v>661.27</c:v>
                </c:pt>
                <c:pt idx="119">
                  <c:v>668.45</c:v>
                </c:pt>
                <c:pt idx="120">
                  <c:v>678.99</c:v>
                </c:pt>
                <c:pt idx="121">
                  <c:v>671.15</c:v>
                </c:pt>
                <c:pt idx="122">
                  <c:v>675.34</c:v>
                </c:pt>
                <c:pt idx="123">
                  <c:v>673.26</c:v>
                </c:pt>
                <c:pt idx="124">
                  <c:v>664.8</c:v>
                </c:pt>
                <c:pt idx="125">
                  <c:v>679.06</c:v>
                </c:pt>
                <c:pt idx="126">
                  <c:v>676.01</c:v>
                </c:pt>
                <c:pt idx="127">
                  <c:v>666.25</c:v>
                </c:pt>
                <c:pt idx="128">
                  <c:v>672.64</c:v>
                </c:pt>
                <c:pt idx="129">
                  <c:v>669.83</c:v>
                </c:pt>
                <c:pt idx="130">
                  <c:v>677.33</c:v>
                </c:pt>
                <c:pt idx="131">
                  <c:v>664.79</c:v>
                </c:pt>
                <c:pt idx="132">
                  <c:v>662.32</c:v>
                </c:pt>
                <c:pt idx="133">
                  <c:v>640.15</c:v>
                </c:pt>
                <c:pt idx="134">
                  <c:v>657.91</c:v>
                </c:pt>
                <c:pt idx="135">
                  <c:v>658.64</c:v>
                </c:pt>
                <c:pt idx="136">
                  <c:v>675.77</c:v>
                </c:pt>
                <c:pt idx="137">
                  <c:v>670.65</c:v>
                </c:pt>
                <c:pt idx="138">
                  <c:v>664.74</c:v>
                </c:pt>
                <c:pt idx="139">
                  <c:v>664.51</c:v>
                </c:pt>
                <c:pt idx="140">
                  <c:v>663.15</c:v>
                </c:pt>
                <c:pt idx="141">
                  <c:v>663.54</c:v>
                </c:pt>
                <c:pt idx="142">
                  <c:v>662.79</c:v>
                </c:pt>
                <c:pt idx="143">
                  <c:v>675.25</c:v>
                </c:pt>
                <c:pt idx="144">
                  <c:v>693.97</c:v>
                </c:pt>
                <c:pt idx="145">
                  <c:v>689.07</c:v>
                </c:pt>
                <c:pt idx="146">
                  <c:v>675.89</c:v>
                </c:pt>
                <c:pt idx="147">
                  <c:v>636.25</c:v>
                </c:pt>
                <c:pt idx="148">
                  <c:v>633.79</c:v>
                </c:pt>
                <c:pt idx="149">
                  <c:v>632.65</c:v>
                </c:pt>
                <c:pt idx="150">
                  <c:v>607.94000000000005</c:v>
                </c:pt>
                <c:pt idx="151">
                  <c:v>607.04999999999995</c:v>
                </c:pt>
                <c:pt idx="152">
                  <c:v>617.74</c:v>
                </c:pt>
                <c:pt idx="153">
                  <c:v>617.89</c:v>
                </c:pt>
                <c:pt idx="154">
                  <c:v>581.80999999999995</c:v>
                </c:pt>
                <c:pt idx="155">
                  <c:v>593</c:v>
                </c:pt>
                <c:pt idx="156">
                  <c:v>569.71</c:v>
                </c:pt>
                <c:pt idx="157">
                  <c:v>574.48</c:v>
                </c:pt>
                <c:pt idx="158">
                  <c:v>571.77</c:v>
                </c:pt>
                <c:pt idx="159">
                  <c:v>575.02</c:v>
                </c:pt>
                <c:pt idx="160">
                  <c:v>596.38</c:v>
                </c:pt>
                <c:pt idx="161">
                  <c:v>596.53</c:v>
                </c:pt>
                <c:pt idx="162">
                  <c:v>601.25</c:v>
                </c:pt>
                <c:pt idx="163">
                  <c:v>583.35</c:v>
                </c:pt>
                <c:pt idx="164">
                  <c:v>635.35</c:v>
                </c:pt>
                <c:pt idx="165">
                  <c:v>587</c:v>
                </c:pt>
                <c:pt idx="166">
                  <c:v>574.80999999999995</c:v>
                </c:pt>
                <c:pt idx="167">
                  <c:v>552.1</c:v>
                </c:pt>
                <c:pt idx="168">
                  <c:v>531.07000000000005</c:v>
                </c:pt>
                <c:pt idx="169">
                  <c:v>536.26</c:v>
                </c:pt>
                <c:pt idx="170">
                  <c:v>502.13</c:v>
                </c:pt>
                <c:pt idx="171">
                  <c:v>488.1</c:v>
                </c:pt>
                <c:pt idx="172">
                  <c:v>482.07</c:v>
                </c:pt>
                <c:pt idx="173">
                  <c:v>490.48</c:v>
                </c:pt>
                <c:pt idx="174">
                  <c:v>503.82</c:v>
                </c:pt>
                <c:pt idx="175">
                  <c:v>507.08</c:v>
                </c:pt>
                <c:pt idx="176">
                  <c:v>521.1</c:v>
                </c:pt>
                <c:pt idx="177">
                  <c:v>534.1</c:v>
                </c:pt>
                <c:pt idx="178">
                  <c:v>525</c:v>
                </c:pt>
                <c:pt idx="179">
                  <c:v>534.9</c:v>
                </c:pt>
                <c:pt idx="180">
                  <c:v>559.5</c:v>
                </c:pt>
                <c:pt idx="181">
                  <c:v>552.94000000000005</c:v>
                </c:pt>
                <c:pt idx="182">
                  <c:v>554.04</c:v>
                </c:pt>
                <c:pt idx="183">
                  <c:v>555.29999999999995</c:v>
                </c:pt>
                <c:pt idx="184">
                  <c:v>555.23</c:v>
                </c:pt>
                <c:pt idx="185">
                  <c:v>552.52</c:v>
                </c:pt>
                <c:pt idx="186">
                  <c:v>579.04</c:v>
                </c:pt>
                <c:pt idx="187">
                  <c:v>580.21</c:v>
                </c:pt>
                <c:pt idx="188">
                  <c:v>577.49</c:v>
                </c:pt>
                <c:pt idx="189">
                  <c:v>575.14</c:v>
                </c:pt>
                <c:pt idx="190">
                  <c:v>562.79999999999995</c:v>
                </c:pt>
                <c:pt idx="191">
                  <c:v>560.26</c:v>
                </c:pt>
                <c:pt idx="192">
                  <c:v>559.47</c:v>
                </c:pt>
                <c:pt idx="193">
                  <c:v>558.92999999999995</c:v>
                </c:pt>
                <c:pt idx="194">
                  <c:v>569.61</c:v>
                </c:pt>
                <c:pt idx="195">
                  <c:v>573.37</c:v>
                </c:pt>
                <c:pt idx="196">
                  <c:v>577.02</c:v>
                </c:pt>
                <c:pt idx="197">
                  <c:v>574.27</c:v>
                </c:pt>
                <c:pt idx="198">
                  <c:v>559.44000000000005</c:v>
                </c:pt>
                <c:pt idx="199">
                  <c:v>552.08000000000004</c:v>
                </c:pt>
                <c:pt idx="200">
                  <c:v>553.98</c:v>
                </c:pt>
                <c:pt idx="201">
                  <c:v>560.48</c:v>
                </c:pt>
                <c:pt idx="202">
                  <c:v>569.63</c:v>
                </c:pt>
                <c:pt idx="203">
                  <c:v>582.95000000000005</c:v>
                </c:pt>
                <c:pt idx="204">
                  <c:v>579.87</c:v>
                </c:pt>
                <c:pt idx="205">
                  <c:v>593.86</c:v>
                </c:pt>
                <c:pt idx="206">
                  <c:v>598.69000000000005</c:v>
                </c:pt>
                <c:pt idx="207">
                  <c:v>593.64</c:v>
                </c:pt>
                <c:pt idx="208">
                  <c:v>598.5</c:v>
                </c:pt>
                <c:pt idx="209">
                  <c:v>593.19000000000005</c:v>
                </c:pt>
                <c:pt idx="210">
                  <c:v>586.14</c:v>
                </c:pt>
                <c:pt idx="211">
                  <c:v>602.08000000000004</c:v>
                </c:pt>
                <c:pt idx="212">
                  <c:v>591.42999999999995</c:v>
                </c:pt>
                <c:pt idx="213">
                  <c:v>594.6</c:v>
                </c:pt>
                <c:pt idx="214">
                  <c:v>595.92999999999995</c:v>
                </c:pt>
                <c:pt idx="215">
                  <c:v>603.16999999999996</c:v>
                </c:pt>
                <c:pt idx="216">
                  <c:v>614.82000000000005</c:v>
                </c:pt>
                <c:pt idx="217">
                  <c:v>620.75</c:v>
                </c:pt>
                <c:pt idx="218">
                  <c:v>625.89</c:v>
                </c:pt>
                <c:pt idx="219">
                  <c:v>635.35</c:v>
                </c:pt>
                <c:pt idx="220">
                  <c:v>627.9</c:v>
                </c:pt>
                <c:pt idx="221">
                  <c:v>632.99</c:v>
                </c:pt>
                <c:pt idx="222">
                  <c:v>631</c:v>
                </c:pt>
                <c:pt idx="223">
                  <c:v>620.5</c:v>
                </c:pt>
                <c:pt idx="224">
                  <c:v>626.20000000000005</c:v>
                </c:pt>
                <c:pt idx="225">
                  <c:v>616.88</c:v>
                </c:pt>
                <c:pt idx="226">
                  <c:v>606.57000000000005</c:v>
                </c:pt>
                <c:pt idx="227">
                  <c:v>602</c:v>
                </c:pt>
                <c:pt idx="228">
                  <c:v>659.59</c:v>
                </c:pt>
                <c:pt idx="229">
                  <c:v>683.85</c:v>
                </c:pt>
                <c:pt idx="230">
                  <c:v>671.32</c:v>
                </c:pt>
                <c:pt idx="231">
                  <c:v>670.9</c:v>
                </c:pt>
                <c:pt idx="232">
                  <c:v>659.09</c:v>
                </c:pt>
                <c:pt idx="233">
                  <c:v>673.95</c:v>
                </c:pt>
                <c:pt idx="234">
                  <c:v>679.75</c:v>
                </c:pt>
                <c:pt idx="235">
                  <c:v>703.245</c:v>
                </c:pt>
                <c:pt idx="236">
                  <c:v>713.23</c:v>
                </c:pt>
                <c:pt idx="237">
                  <c:v>717.93</c:v>
                </c:pt>
                <c:pt idx="238">
                  <c:v>710.22</c:v>
                </c:pt>
                <c:pt idx="239">
                  <c:v>710.66</c:v>
                </c:pt>
                <c:pt idx="240">
                  <c:v>695.27</c:v>
                </c:pt>
                <c:pt idx="241">
                  <c:v>697.45</c:v>
                </c:pt>
                <c:pt idx="242">
                  <c:v>698.52</c:v>
                </c:pt>
                <c:pt idx="243">
                  <c:v>702.8</c:v>
                </c:pt>
                <c:pt idx="244">
                  <c:v>696.75</c:v>
                </c:pt>
                <c:pt idx="245">
                  <c:v>704.2</c:v>
                </c:pt>
                <c:pt idx="246">
                  <c:v>708.35</c:v>
                </c:pt>
                <c:pt idx="247">
                  <c:v>714.91</c:v>
                </c:pt>
                <c:pt idx="248">
                  <c:v>712.24</c:v>
                </c:pt>
                <c:pt idx="249">
                  <c:v>722.79</c:v>
                </c:pt>
                <c:pt idx="250">
                  <c:v>719.44</c:v>
                </c:pt>
                <c:pt idx="251">
                  <c:v>728.24</c:v>
                </c:pt>
                <c:pt idx="252">
                  <c:v>725.54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35-C347-8093-E238898AB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969567"/>
        <c:axId val="856615439"/>
      </c:lineChart>
      <c:dateAx>
        <c:axId val="873969567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615439"/>
        <c:crosses val="autoZero"/>
        <c:auto val="1"/>
        <c:lblOffset val="100"/>
        <c:baseTimeUnit val="days"/>
      </c:dateAx>
      <c:valAx>
        <c:axId val="856615439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Genre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C-5A4E-AB25-7C619BDB6A89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C-5A4E-AB25-7C619BDB6A89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6C-5A4E-AB25-7C619BDB6A89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6C-5A4E-AB25-7C619BDB6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1327"/>
        <c:axId val="1735721999"/>
      </c:areaChart>
      <c:catAx>
        <c:axId val="173575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21999"/>
        <c:crosses val="autoZero"/>
        <c:auto val="1"/>
        <c:lblAlgn val="ctr"/>
        <c:lblOffset val="100"/>
        <c:noMultiLvlLbl val="0"/>
      </c:catAx>
      <c:valAx>
        <c:axId val="17357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Genre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3-8E4B-AA90-679F682CEA1D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43-8E4B-AA90-679F682CEA1D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43-8E4B-AA90-679F682CEA1D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43-8E4B-AA90-679F682CE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1327"/>
        <c:axId val="1735721999"/>
      </c:areaChart>
      <c:catAx>
        <c:axId val="173575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21999"/>
        <c:crosses val="autoZero"/>
        <c:auto val="1"/>
        <c:lblAlgn val="ctr"/>
        <c:lblOffset val="100"/>
        <c:noMultiLvlLbl val="0"/>
      </c:catAx>
      <c:valAx>
        <c:axId val="17357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3D-7847-A35C-60564D0EC8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3D-7847-A35C-60564D0EC8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3D-7847-A35C-60564D0EC8B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03D-7847-A35C-60564D0EC8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D1-FC4A-AF5B-F781E720C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D7-CA47-A07D-3EDEB764C7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D7-CA47-A07D-3EDEB764C7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D7-CA47-A07D-3EDEB764C77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D7-CA47-A07D-3EDEB764C77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ED7-CA47-A07D-3EDEB764C7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ED7-CA47-A07D-3EDEB764C7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ED7-CA47-A07D-3EDEB764C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D7-CA47-A07D-3EDEB764C77C}"/>
            </c:ext>
          </c:extLst>
        </c:ser>
        <c:ser>
          <c:idx val="1"/>
          <c:order val="1"/>
          <c:tx>
            <c:strRef>
              <c:f>'Pie &amp; Donut Charts'!$C$1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ED7-CA47-A07D-3EDEB764C77C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chemeClr val="accent2">
                      <a:lumMod val="5000"/>
                      <a:lumOff val="95000"/>
                    </a:schemeClr>
                  </a:gs>
                  <a:gs pos="74000">
                    <a:schemeClr val="accent2">
                      <a:lumMod val="45000"/>
                      <a:lumOff val="55000"/>
                    </a:schemeClr>
                  </a:gs>
                  <a:gs pos="83000">
                    <a:schemeClr val="accent2">
                      <a:lumMod val="45000"/>
                      <a:lumOff val="55000"/>
                    </a:schemeClr>
                  </a:gs>
                  <a:gs pos="100000">
                    <a:schemeClr val="accent2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ED7-CA47-A07D-3EDEB764C77C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chemeClr val="accent3">
                      <a:lumMod val="5000"/>
                      <a:lumOff val="95000"/>
                    </a:schemeClr>
                  </a:gs>
                  <a:gs pos="74000">
                    <a:schemeClr val="accent3">
                      <a:lumMod val="45000"/>
                      <a:lumOff val="55000"/>
                    </a:schemeClr>
                  </a:gs>
                  <a:gs pos="83000">
                    <a:schemeClr val="accent3">
                      <a:lumMod val="45000"/>
                      <a:lumOff val="55000"/>
                    </a:schemeClr>
                  </a:gs>
                  <a:gs pos="100000">
                    <a:schemeClr val="accent3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D7-CA47-A07D-3EDEB764C77C}"/>
              </c:ext>
            </c:extLst>
          </c:dPt>
          <c:dPt>
            <c:idx val="3"/>
            <c:bubble3D val="0"/>
            <c:spPr>
              <a:gradFill flip="none" rotWithShape="1">
                <a:gsLst>
                  <a:gs pos="0">
                    <a:schemeClr val="accent4">
                      <a:lumMod val="5000"/>
                      <a:lumOff val="95000"/>
                    </a:schemeClr>
                  </a:gs>
                  <a:gs pos="74000">
                    <a:schemeClr val="accent4">
                      <a:lumMod val="45000"/>
                      <a:lumOff val="55000"/>
                    </a:schemeClr>
                  </a:gs>
                  <a:gs pos="83000">
                    <a:schemeClr val="accent4">
                      <a:lumMod val="45000"/>
                      <a:lumOff val="55000"/>
                    </a:schemeClr>
                  </a:gs>
                  <a:gs pos="100000">
                    <a:schemeClr val="accent4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ED7-CA47-A07D-3EDEB764C77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ED7-CA47-A07D-3EDEB764C7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ED7-CA47-A07D-3EDEB764C7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ED7-CA47-A07D-3EDEB764C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'Pie &amp; Donut Charts'!$C$2:$C$5</c:f>
              <c:numCache>
                <c:formatCode>"$"#,##0</c:formatCode>
                <c:ptCount val="4"/>
                <c:pt idx="0">
                  <c:v>118000</c:v>
                </c:pt>
                <c:pt idx="1">
                  <c:v>120000</c:v>
                </c:pt>
                <c:pt idx="2">
                  <c:v>75000</c:v>
                </c:pt>
                <c:pt idx="3">
                  <c:v>62000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D7-CA47-A07D-3EDEB764C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'Pie &amp; Donut Charts'!$A$2</c:f>
              <c:strCache>
                <c:ptCount val="1"/>
                <c:pt idx="0">
                  <c:v>Apparel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65E-1B48-8A3D-E630B791B157}"/>
              </c:ext>
            </c:extLst>
          </c:dPt>
          <c:dPt>
            <c:idx val="1"/>
            <c:bubble3D val="0"/>
            <c:spPr>
              <a:solidFill>
                <a:schemeClr val="accent1"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Charts'!$C$2:$E$2</c:f>
              <c:numCache>
                <c:formatCode>"$"#,##0</c:formatCode>
                <c:ptCount val="3"/>
                <c:pt idx="0">
                  <c:v>118000</c:v>
                </c:pt>
                <c:pt idx="1">
                  <c:v>72000</c:v>
                </c:pt>
                <c:pt idx="2">
                  <c:v>190000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5-534A-BF6B-6ECE0F665A24}"/>
            </c:ext>
          </c:extLst>
        </c:ser>
        <c:ser>
          <c:idx val="1"/>
          <c:order val="1"/>
          <c:tx>
            <c:strRef>
              <c:f>'Pie &amp; Donut Charts'!$A$3</c:f>
              <c:strCache>
                <c:ptCount val="1"/>
                <c:pt idx="0">
                  <c:v>Electronics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105-534A-BF6B-6ECE0F665A24}"/>
              </c:ext>
            </c:extLst>
          </c:dPt>
          <c:dPt>
            <c:idx val="1"/>
            <c:bubble3D val="0"/>
            <c:spPr>
              <a:solidFill>
                <a:schemeClr val="accent2">
                  <a:alpha val="4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Charts'!$C$3:$E$3</c:f>
              <c:numCache>
                <c:formatCode>"$"#,##0</c:formatCode>
                <c:ptCount val="3"/>
                <c:pt idx="0">
                  <c:v>120000</c:v>
                </c:pt>
                <c:pt idx="1">
                  <c:v>10000</c:v>
                </c:pt>
                <c:pt idx="2">
                  <c:v>130000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5-534A-BF6B-6ECE0F665A24}"/>
            </c:ext>
          </c:extLst>
        </c:ser>
        <c:ser>
          <c:idx val="2"/>
          <c:order val="2"/>
          <c:tx>
            <c:strRef>
              <c:f>'Pie &amp; Donut Charts'!$A$4</c:f>
              <c:strCache>
                <c:ptCount val="1"/>
                <c:pt idx="0">
                  <c:v>Toys &amp; Games</c:v>
                </c:pt>
              </c:strCache>
            </c:strRef>
          </c:tx>
          <c:spPr>
            <a:noFill/>
          </c:spPr>
          <c:dPt>
            <c:idx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105-534A-BF6B-6ECE0F665A24}"/>
              </c:ext>
            </c:extLst>
          </c:dPt>
          <c:dPt>
            <c:idx val="1"/>
            <c:bubble3D val="0"/>
            <c:spPr>
              <a:solidFill>
                <a:schemeClr val="bg2">
                  <a:lumMod val="50000"/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Charts'!$C$4:$E$4</c:f>
              <c:numCache>
                <c:formatCode>"$"#,##0</c:formatCode>
                <c:ptCount val="3"/>
                <c:pt idx="0">
                  <c:v>75000</c:v>
                </c:pt>
                <c:pt idx="1">
                  <c:v>150000</c:v>
                </c:pt>
                <c:pt idx="2">
                  <c:v>225000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05-534A-BF6B-6ECE0F665A24}"/>
            </c:ext>
          </c:extLst>
        </c:ser>
        <c:ser>
          <c:idx val="3"/>
          <c:order val="3"/>
          <c:tx>
            <c:strRef>
              <c:f>'Pie &amp; Donut Charts'!$A$5</c:f>
              <c:strCache>
                <c:ptCount val="1"/>
                <c:pt idx="0">
                  <c:v>Housewares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105-534A-BF6B-6ECE0F665A24}"/>
              </c:ext>
            </c:extLst>
          </c:dPt>
          <c:dPt>
            <c:idx val="1"/>
            <c:bubble3D val="0"/>
            <c:spPr>
              <a:solidFill>
                <a:schemeClr val="accent4">
                  <a:alpha val="50049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Charts'!$C$5:$E$5</c:f>
              <c:numCache>
                <c:formatCode>"$"#,##0</c:formatCode>
                <c:ptCount val="3"/>
                <c:pt idx="0">
                  <c:v>62000</c:v>
                </c:pt>
                <c:pt idx="1">
                  <c:v>38000</c:v>
                </c:pt>
                <c:pt idx="2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5-534A-BF6B-6ECE0F665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21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Teams (2000-2015)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72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0129855643044619"/>
                  <c:y val="-8.7887503645377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Charts'!$G$2:$G$481</c:f>
              <c:numCache>
                <c:formatCode>General</c:formatCode>
                <c:ptCount val="480"/>
                <c:pt idx="0">
                  <c:v>748</c:v>
                </c:pt>
                <c:pt idx="1">
                  <c:v>731</c:v>
                </c:pt>
                <c:pt idx="2">
                  <c:v>879</c:v>
                </c:pt>
                <c:pt idx="3">
                  <c:v>793</c:v>
                </c:pt>
                <c:pt idx="4">
                  <c:v>978</c:v>
                </c:pt>
                <c:pt idx="5">
                  <c:v>947</c:v>
                </c:pt>
                <c:pt idx="6">
                  <c:v>738</c:v>
                </c:pt>
                <c:pt idx="7">
                  <c:v>740</c:v>
                </c:pt>
                <c:pt idx="8">
                  <c:v>861</c:v>
                </c:pt>
                <c:pt idx="9">
                  <c:v>825</c:v>
                </c:pt>
                <c:pt idx="10">
                  <c:v>708</c:v>
                </c:pt>
                <c:pt idx="11">
                  <c:v>938</c:v>
                </c:pt>
                <c:pt idx="12">
                  <c:v>864</c:v>
                </c:pt>
                <c:pt idx="13">
                  <c:v>925</c:v>
                </c:pt>
                <c:pt idx="14">
                  <c:v>752</c:v>
                </c:pt>
                <c:pt idx="15">
                  <c:v>823</c:v>
                </c:pt>
                <c:pt idx="16">
                  <c:v>907</c:v>
                </c:pt>
                <c:pt idx="17">
                  <c:v>764</c:v>
                </c:pt>
                <c:pt idx="18">
                  <c:v>968</c:v>
                </c:pt>
                <c:pt idx="19">
                  <c:v>887</c:v>
                </c:pt>
                <c:pt idx="20">
                  <c:v>733</c:v>
                </c:pt>
                <c:pt idx="21">
                  <c:v>848</c:v>
                </c:pt>
                <c:pt idx="22">
                  <c:v>950</c:v>
                </c:pt>
                <c:pt idx="23">
                  <c:v>792</c:v>
                </c:pt>
                <c:pt idx="24">
                  <c:v>807</c:v>
                </c:pt>
                <c:pt idx="25">
                  <c:v>792</c:v>
                </c:pt>
                <c:pt idx="26">
                  <c:v>794</c:v>
                </c:pt>
                <c:pt idx="27">
                  <c:v>810</c:v>
                </c:pt>
                <c:pt idx="28">
                  <c:v>798</c:v>
                </c:pt>
                <c:pt idx="29">
                  <c:v>871</c:v>
                </c:pt>
                <c:pt idx="30">
                  <c:v>771</c:v>
                </c:pt>
                <c:pt idx="31">
                  <c:v>884</c:v>
                </c:pt>
                <c:pt idx="32">
                  <c:v>670</c:v>
                </c:pt>
                <c:pt idx="33">
                  <c:v>729</c:v>
                </c:pt>
                <c:pt idx="34">
                  <c:v>742</c:v>
                </c:pt>
                <c:pt idx="35">
                  <c:v>789</c:v>
                </c:pt>
                <c:pt idx="36">
                  <c:v>746</c:v>
                </c:pt>
                <c:pt idx="37">
                  <c:v>740</c:v>
                </c:pt>
                <c:pt idx="38">
                  <c:v>691</c:v>
                </c:pt>
                <c:pt idx="39">
                  <c:v>735</c:v>
                </c:pt>
                <c:pt idx="40">
                  <c:v>724</c:v>
                </c:pt>
                <c:pt idx="41">
                  <c:v>672</c:v>
                </c:pt>
                <c:pt idx="42">
                  <c:v>657</c:v>
                </c:pt>
                <c:pt idx="43">
                  <c:v>847</c:v>
                </c:pt>
                <c:pt idx="44">
                  <c:v>799</c:v>
                </c:pt>
                <c:pt idx="45">
                  <c:v>777</c:v>
                </c:pt>
                <c:pt idx="46">
                  <c:v>798</c:v>
                </c:pt>
                <c:pt idx="47">
                  <c:v>687</c:v>
                </c:pt>
                <c:pt idx="48">
                  <c:v>923</c:v>
                </c:pt>
                <c:pt idx="49">
                  <c:v>927</c:v>
                </c:pt>
                <c:pt idx="50">
                  <c:v>767</c:v>
                </c:pt>
                <c:pt idx="51">
                  <c:v>814</c:v>
                </c:pt>
                <c:pt idx="52">
                  <c:v>818</c:v>
                </c:pt>
                <c:pt idx="53">
                  <c:v>890</c:v>
                </c:pt>
                <c:pt idx="54">
                  <c:v>729</c:v>
                </c:pt>
                <c:pt idx="55">
                  <c:v>897</c:v>
                </c:pt>
                <c:pt idx="56">
                  <c:v>642</c:v>
                </c:pt>
                <c:pt idx="57">
                  <c:v>758</c:v>
                </c:pt>
                <c:pt idx="58">
                  <c:v>772</c:v>
                </c:pt>
                <c:pt idx="59">
                  <c:v>804</c:v>
                </c:pt>
                <c:pt idx="60">
                  <c:v>673</c:v>
                </c:pt>
                <c:pt idx="61">
                  <c:v>735</c:v>
                </c:pt>
                <c:pt idx="62">
                  <c:v>800</c:v>
                </c:pt>
                <c:pt idx="63">
                  <c:v>768</c:v>
                </c:pt>
                <c:pt idx="64">
                  <c:v>662</c:v>
                </c:pt>
                <c:pt idx="65">
                  <c:v>699</c:v>
                </c:pt>
                <c:pt idx="66">
                  <c:v>641</c:v>
                </c:pt>
                <c:pt idx="67">
                  <c:v>709</c:v>
                </c:pt>
                <c:pt idx="68">
                  <c:v>737</c:v>
                </c:pt>
                <c:pt idx="69">
                  <c:v>627</c:v>
                </c:pt>
                <c:pt idx="70">
                  <c:v>575</c:v>
                </c:pt>
                <c:pt idx="71">
                  <c:v>778</c:v>
                </c:pt>
                <c:pt idx="72">
                  <c:v>856</c:v>
                </c:pt>
                <c:pt idx="73">
                  <c:v>710</c:v>
                </c:pt>
                <c:pt idx="74">
                  <c:v>667</c:v>
                </c:pt>
                <c:pt idx="75">
                  <c:v>851</c:v>
                </c:pt>
                <c:pt idx="76">
                  <c:v>749</c:v>
                </c:pt>
                <c:pt idx="77">
                  <c:v>787</c:v>
                </c:pt>
                <c:pt idx="78">
                  <c:v>706</c:v>
                </c:pt>
                <c:pt idx="79">
                  <c:v>813</c:v>
                </c:pt>
                <c:pt idx="80">
                  <c:v>783</c:v>
                </c:pt>
                <c:pt idx="81">
                  <c:v>739</c:v>
                </c:pt>
                <c:pt idx="82">
                  <c:v>814</c:v>
                </c:pt>
                <c:pt idx="83">
                  <c:v>708</c:v>
                </c:pt>
                <c:pt idx="84">
                  <c:v>690</c:v>
                </c:pt>
                <c:pt idx="85">
                  <c:v>713</c:v>
                </c:pt>
                <c:pt idx="86">
                  <c:v>819</c:v>
                </c:pt>
                <c:pt idx="87">
                  <c:v>843</c:v>
                </c:pt>
                <c:pt idx="88">
                  <c:v>859</c:v>
                </c:pt>
                <c:pt idx="89">
                  <c:v>897</c:v>
                </c:pt>
                <c:pt idx="90">
                  <c:v>715</c:v>
                </c:pt>
                <c:pt idx="91">
                  <c:v>836</c:v>
                </c:pt>
                <c:pt idx="92">
                  <c:v>714</c:v>
                </c:pt>
                <c:pt idx="93">
                  <c:v>678</c:v>
                </c:pt>
                <c:pt idx="94">
                  <c:v>699</c:v>
                </c:pt>
                <c:pt idx="95">
                  <c:v>591</c:v>
                </c:pt>
                <c:pt idx="96">
                  <c:v>751</c:v>
                </c:pt>
                <c:pt idx="97">
                  <c:v>768</c:v>
                </c:pt>
                <c:pt idx="98">
                  <c:v>791</c:v>
                </c:pt>
                <c:pt idx="99">
                  <c:v>894</c:v>
                </c:pt>
                <c:pt idx="100">
                  <c:v>711</c:v>
                </c:pt>
                <c:pt idx="101">
                  <c:v>753</c:v>
                </c:pt>
                <c:pt idx="102">
                  <c:v>801</c:v>
                </c:pt>
                <c:pt idx="103">
                  <c:v>694</c:v>
                </c:pt>
                <c:pt idx="104">
                  <c:v>853</c:v>
                </c:pt>
                <c:pt idx="105">
                  <c:v>791</c:v>
                </c:pt>
                <c:pt idx="106">
                  <c:v>805</c:v>
                </c:pt>
                <c:pt idx="107">
                  <c:v>743</c:v>
                </c:pt>
                <c:pt idx="108">
                  <c:v>736</c:v>
                </c:pt>
                <c:pt idx="109">
                  <c:v>724</c:v>
                </c:pt>
                <c:pt idx="110">
                  <c:v>717</c:v>
                </c:pt>
                <c:pt idx="111">
                  <c:v>755</c:v>
                </c:pt>
                <c:pt idx="112">
                  <c:v>876</c:v>
                </c:pt>
                <c:pt idx="113">
                  <c:v>795</c:v>
                </c:pt>
                <c:pt idx="114">
                  <c:v>961</c:v>
                </c:pt>
                <c:pt idx="115">
                  <c:v>826</c:v>
                </c:pt>
                <c:pt idx="116">
                  <c:v>574</c:v>
                </c:pt>
                <c:pt idx="117">
                  <c:v>907</c:v>
                </c:pt>
                <c:pt idx="118">
                  <c:v>642</c:v>
                </c:pt>
                <c:pt idx="119">
                  <c:v>877</c:v>
                </c:pt>
                <c:pt idx="120">
                  <c:v>634</c:v>
                </c:pt>
                <c:pt idx="121">
                  <c:v>714</c:v>
                </c:pt>
                <c:pt idx="122">
                  <c:v>680</c:v>
                </c:pt>
                <c:pt idx="123">
                  <c:v>858</c:v>
                </c:pt>
                <c:pt idx="124">
                  <c:v>635</c:v>
                </c:pt>
                <c:pt idx="125">
                  <c:v>718</c:v>
                </c:pt>
                <c:pt idx="126">
                  <c:v>750</c:v>
                </c:pt>
                <c:pt idx="127">
                  <c:v>827</c:v>
                </c:pt>
                <c:pt idx="128">
                  <c:v>720</c:v>
                </c:pt>
                <c:pt idx="129">
                  <c:v>719</c:v>
                </c:pt>
                <c:pt idx="130">
                  <c:v>842</c:v>
                </c:pt>
                <c:pt idx="131">
                  <c:v>780</c:v>
                </c:pt>
                <c:pt idx="132">
                  <c:v>860</c:v>
                </c:pt>
                <c:pt idx="133">
                  <c:v>768</c:v>
                </c:pt>
                <c:pt idx="134">
                  <c:v>793</c:v>
                </c:pt>
                <c:pt idx="135">
                  <c:v>865</c:v>
                </c:pt>
                <c:pt idx="136">
                  <c:v>833</c:v>
                </c:pt>
                <c:pt idx="137">
                  <c:v>615</c:v>
                </c:pt>
                <c:pt idx="138">
                  <c:v>803</c:v>
                </c:pt>
                <c:pt idx="139">
                  <c:v>698</c:v>
                </c:pt>
                <c:pt idx="140">
                  <c:v>850</c:v>
                </c:pt>
                <c:pt idx="141">
                  <c:v>855</c:v>
                </c:pt>
                <c:pt idx="142">
                  <c:v>803</c:v>
                </c:pt>
                <c:pt idx="143">
                  <c:v>789</c:v>
                </c:pt>
                <c:pt idx="144">
                  <c:v>761</c:v>
                </c:pt>
                <c:pt idx="145">
                  <c:v>840</c:v>
                </c:pt>
                <c:pt idx="146">
                  <c:v>684</c:v>
                </c:pt>
                <c:pt idx="147">
                  <c:v>836</c:v>
                </c:pt>
                <c:pt idx="148">
                  <c:v>949</c:v>
                </c:pt>
                <c:pt idx="149">
                  <c:v>897</c:v>
                </c:pt>
                <c:pt idx="150">
                  <c:v>750</c:v>
                </c:pt>
                <c:pt idx="151">
                  <c:v>701</c:v>
                </c:pt>
                <c:pt idx="152">
                  <c:v>680</c:v>
                </c:pt>
                <c:pt idx="153">
                  <c:v>726</c:v>
                </c:pt>
                <c:pt idx="154">
                  <c:v>790</c:v>
                </c:pt>
                <c:pt idx="155">
                  <c:v>775</c:v>
                </c:pt>
                <c:pt idx="156">
                  <c:v>740</c:v>
                </c:pt>
                <c:pt idx="157">
                  <c:v>639</c:v>
                </c:pt>
                <c:pt idx="158">
                  <c:v>772</c:v>
                </c:pt>
                <c:pt idx="159">
                  <c:v>865</c:v>
                </c:pt>
                <c:pt idx="160">
                  <c:v>688</c:v>
                </c:pt>
                <c:pt idx="161">
                  <c:v>717</c:v>
                </c:pt>
                <c:pt idx="162">
                  <c:v>820</c:v>
                </c:pt>
                <c:pt idx="163">
                  <c:v>696</c:v>
                </c:pt>
                <c:pt idx="164">
                  <c:v>684</c:v>
                </c:pt>
                <c:pt idx="165">
                  <c:v>723</c:v>
                </c:pt>
                <c:pt idx="166">
                  <c:v>729</c:v>
                </c:pt>
                <c:pt idx="167">
                  <c:v>741</c:v>
                </c:pt>
                <c:pt idx="168">
                  <c:v>693</c:v>
                </c:pt>
                <c:pt idx="169">
                  <c:v>685</c:v>
                </c:pt>
                <c:pt idx="170">
                  <c:v>769</c:v>
                </c:pt>
                <c:pt idx="171">
                  <c:v>703</c:v>
                </c:pt>
                <c:pt idx="172">
                  <c:v>699</c:v>
                </c:pt>
                <c:pt idx="173">
                  <c:v>649</c:v>
                </c:pt>
                <c:pt idx="174">
                  <c:v>805</c:v>
                </c:pt>
                <c:pt idx="175">
                  <c:v>761</c:v>
                </c:pt>
                <c:pt idx="176">
                  <c:v>807</c:v>
                </c:pt>
                <c:pt idx="177">
                  <c:v>722</c:v>
                </c:pt>
                <c:pt idx="178">
                  <c:v>910</c:v>
                </c:pt>
                <c:pt idx="179">
                  <c:v>886</c:v>
                </c:pt>
                <c:pt idx="180">
                  <c:v>758</c:v>
                </c:pt>
                <c:pt idx="181">
                  <c:v>689</c:v>
                </c:pt>
                <c:pt idx="182">
                  <c:v>813</c:v>
                </c:pt>
                <c:pt idx="183">
                  <c:v>691</c:v>
                </c:pt>
                <c:pt idx="184">
                  <c:v>757</c:v>
                </c:pt>
                <c:pt idx="185">
                  <c:v>870</c:v>
                </c:pt>
                <c:pt idx="186">
                  <c:v>730</c:v>
                </c:pt>
                <c:pt idx="187">
                  <c:v>773</c:v>
                </c:pt>
                <c:pt idx="188">
                  <c:v>749</c:v>
                </c:pt>
                <c:pt idx="189">
                  <c:v>771</c:v>
                </c:pt>
                <c:pt idx="190">
                  <c:v>746</c:v>
                </c:pt>
                <c:pt idx="191">
                  <c:v>801</c:v>
                </c:pt>
                <c:pt idx="192">
                  <c:v>835</c:v>
                </c:pt>
                <c:pt idx="193">
                  <c:v>731</c:v>
                </c:pt>
                <c:pt idx="194">
                  <c:v>809</c:v>
                </c:pt>
                <c:pt idx="195">
                  <c:v>768</c:v>
                </c:pt>
                <c:pt idx="196">
                  <c:v>822</c:v>
                </c:pt>
                <c:pt idx="197">
                  <c:v>756</c:v>
                </c:pt>
                <c:pt idx="198">
                  <c:v>865</c:v>
                </c:pt>
                <c:pt idx="199">
                  <c:v>735</c:v>
                </c:pt>
                <c:pt idx="200">
                  <c:v>781</c:v>
                </c:pt>
                <c:pt idx="201">
                  <c:v>746</c:v>
                </c:pt>
                <c:pt idx="202">
                  <c:v>849</c:v>
                </c:pt>
                <c:pt idx="203">
                  <c:v>716</c:v>
                </c:pt>
                <c:pt idx="204">
                  <c:v>820</c:v>
                </c:pt>
                <c:pt idx="205">
                  <c:v>834</c:v>
                </c:pt>
                <c:pt idx="206">
                  <c:v>868</c:v>
                </c:pt>
                <c:pt idx="207">
                  <c:v>766</c:v>
                </c:pt>
                <c:pt idx="208">
                  <c:v>820</c:v>
                </c:pt>
                <c:pt idx="209">
                  <c:v>930</c:v>
                </c:pt>
                <c:pt idx="210">
                  <c:v>782</c:v>
                </c:pt>
                <c:pt idx="211">
                  <c:v>790</c:v>
                </c:pt>
                <c:pt idx="212">
                  <c:v>673</c:v>
                </c:pt>
                <c:pt idx="213">
                  <c:v>724</c:v>
                </c:pt>
                <c:pt idx="214">
                  <c:v>712</c:v>
                </c:pt>
                <c:pt idx="215">
                  <c:v>860</c:v>
                </c:pt>
                <c:pt idx="216">
                  <c:v>741</c:v>
                </c:pt>
                <c:pt idx="217">
                  <c:v>811</c:v>
                </c:pt>
                <c:pt idx="218">
                  <c:v>706</c:v>
                </c:pt>
                <c:pt idx="219">
                  <c:v>816</c:v>
                </c:pt>
                <c:pt idx="220">
                  <c:v>783</c:v>
                </c:pt>
                <c:pt idx="221">
                  <c:v>801</c:v>
                </c:pt>
                <c:pt idx="222">
                  <c:v>718</c:v>
                </c:pt>
                <c:pt idx="223">
                  <c:v>741</c:v>
                </c:pt>
                <c:pt idx="224">
                  <c:v>753</c:v>
                </c:pt>
                <c:pt idx="225">
                  <c:v>810</c:v>
                </c:pt>
                <c:pt idx="226">
                  <c:v>723</c:v>
                </c:pt>
                <c:pt idx="227">
                  <c:v>892</c:v>
                </c:pt>
                <c:pt idx="228">
                  <c:v>683</c:v>
                </c:pt>
                <c:pt idx="229">
                  <c:v>725</c:v>
                </c:pt>
                <c:pt idx="230">
                  <c:v>756</c:v>
                </c:pt>
                <c:pt idx="231">
                  <c:v>887</c:v>
                </c:pt>
                <c:pt idx="232">
                  <c:v>752</c:v>
                </c:pt>
                <c:pt idx="233">
                  <c:v>794</c:v>
                </c:pt>
                <c:pt idx="234">
                  <c:v>735</c:v>
                </c:pt>
                <c:pt idx="235">
                  <c:v>693</c:v>
                </c:pt>
                <c:pt idx="236">
                  <c:v>822</c:v>
                </c:pt>
                <c:pt idx="237">
                  <c:v>804</c:v>
                </c:pt>
                <c:pt idx="238">
                  <c:v>867</c:v>
                </c:pt>
                <c:pt idx="239">
                  <c:v>968</c:v>
                </c:pt>
                <c:pt idx="240">
                  <c:v>770</c:v>
                </c:pt>
                <c:pt idx="241">
                  <c:v>774</c:v>
                </c:pt>
                <c:pt idx="242">
                  <c:v>646</c:v>
                </c:pt>
                <c:pt idx="243">
                  <c:v>735</c:v>
                </c:pt>
                <c:pt idx="244">
                  <c:v>641</c:v>
                </c:pt>
                <c:pt idx="245">
                  <c:v>829</c:v>
                </c:pt>
                <c:pt idx="246">
                  <c:v>691</c:v>
                </c:pt>
                <c:pt idx="247">
                  <c:v>720</c:v>
                </c:pt>
                <c:pt idx="248">
                  <c:v>782</c:v>
                </c:pt>
                <c:pt idx="249">
                  <c:v>901</c:v>
                </c:pt>
                <c:pt idx="250">
                  <c:v>747</c:v>
                </c:pt>
                <c:pt idx="251">
                  <c:v>637</c:v>
                </c:pt>
                <c:pt idx="252">
                  <c:v>704</c:v>
                </c:pt>
                <c:pt idx="253">
                  <c:v>640</c:v>
                </c:pt>
                <c:pt idx="254">
                  <c:v>805</c:v>
                </c:pt>
                <c:pt idx="255">
                  <c:v>750</c:v>
                </c:pt>
                <c:pt idx="256">
                  <c:v>712</c:v>
                </c:pt>
                <c:pt idx="257">
                  <c:v>714</c:v>
                </c:pt>
                <c:pt idx="258">
                  <c:v>799</c:v>
                </c:pt>
                <c:pt idx="259">
                  <c:v>779</c:v>
                </c:pt>
                <c:pt idx="260">
                  <c:v>753</c:v>
                </c:pt>
                <c:pt idx="261">
                  <c:v>671</c:v>
                </c:pt>
                <c:pt idx="262">
                  <c:v>855</c:v>
                </c:pt>
                <c:pt idx="263">
                  <c:v>700</c:v>
                </c:pt>
                <c:pt idx="264">
                  <c:v>765</c:v>
                </c:pt>
                <c:pt idx="265">
                  <c:v>811</c:v>
                </c:pt>
                <c:pt idx="266">
                  <c:v>845</c:v>
                </c:pt>
                <c:pt idx="267">
                  <c:v>821</c:v>
                </c:pt>
                <c:pt idx="268">
                  <c:v>799</c:v>
                </c:pt>
                <c:pt idx="269">
                  <c:v>789</c:v>
                </c:pt>
                <c:pt idx="270">
                  <c:v>772</c:v>
                </c:pt>
                <c:pt idx="271">
                  <c:v>638</c:v>
                </c:pt>
                <c:pt idx="272">
                  <c:v>636</c:v>
                </c:pt>
                <c:pt idx="273">
                  <c:v>710</c:v>
                </c:pt>
                <c:pt idx="274">
                  <c:v>759</c:v>
                </c:pt>
                <c:pt idx="275">
                  <c:v>803</c:v>
                </c:pt>
                <c:pt idx="276">
                  <c:v>817</c:v>
                </c:pt>
                <c:pt idx="277">
                  <c:v>741</c:v>
                </c:pt>
                <c:pt idx="278">
                  <c:v>784</c:v>
                </c:pt>
                <c:pt idx="279">
                  <c:v>686</c:v>
                </c:pt>
                <c:pt idx="280">
                  <c:v>720</c:v>
                </c:pt>
                <c:pt idx="281">
                  <c:v>673</c:v>
                </c:pt>
                <c:pt idx="282">
                  <c:v>804</c:v>
                </c:pt>
                <c:pt idx="283">
                  <c:v>785</c:v>
                </c:pt>
                <c:pt idx="284">
                  <c:v>798</c:v>
                </c:pt>
                <c:pt idx="285">
                  <c:v>773</c:v>
                </c:pt>
                <c:pt idx="286">
                  <c:v>657</c:v>
                </c:pt>
                <c:pt idx="287">
                  <c:v>730</c:v>
                </c:pt>
                <c:pt idx="288">
                  <c:v>724</c:v>
                </c:pt>
                <c:pt idx="289">
                  <c:v>735</c:v>
                </c:pt>
                <c:pt idx="290">
                  <c:v>640</c:v>
                </c:pt>
                <c:pt idx="291">
                  <c:v>780</c:v>
                </c:pt>
                <c:pt idx="292">
                  <c:v>643</c:v>
                </c:pt>
                <c:pt idx="293">
                  <c:v>820</c:v>
                </c:pt>
                <c:pt idx="294">
                  <c:v>883</c:v>
                </c:pt>
                <c:pt idx="295">
                  <c:v>743</c:v>
                </c:pt>
                <c:pt idx="296">
                  <c:v>872</c:v>
                </c:pt>
                <c:pt idx="297">
                  <c:v>707</c:v>
                </c:pt>
                <c:pt idx="298">
                  <c:v>671</c:v>
                </c:pt>
                <c:pt idx="299">
                  <c:v>915</c:v>
                </c:pt>
                <c:pt idx="300">
                  <c:v>587</c:v>
                </c:pt>
                <c:pt idx="301">
                  <c:v>665</c:v>
                </c:pt>
                <c:pt idx="302">
                  <c:v>787</c:v>
                </c:pt>
                <c:pt idx="303">
                  <c:v>663</c:v>
                </c:pt>
                <c:pt idx="304">
                  <c:v>719</c:v>
                </c:pt>
                <c:pt idx="305">
                  <c:v>713</c:v>
                </c:pt>
                <c:pt idx="306">
                  <c:v>646</c:v>
                </c:pt>
                <c:pt idx="307">
                  <c:v>655</c:v>
                </c:pt>
                <c:pt idx="308">
                  <c:v>755</c:v>
                </c:pt>
                <c:pt idx="309">
                  <c:v>676</c:v>
                </c:pt>
                <c:pt idx="310">
                  <c:v>790</c:v>
                </c:pt>
                <c:pt idx="311">
                  <c:v>802</c:v>
                </c:pt>
                <c:pt idx="312">
                  <c:v>750</c:v>
                </c:pt>
                <c:pt idx="313">
                  <c:v>613</c:v>
                </c:pt>
                <c:pt idx="314">
                  <c:v>770</c:v>
                </c:pt>
                <c:pt idx="315">
                  <c:v>738</c:v>
                </c:pt>
                <c:pt idx="316">
                  <c:v>513</c:v>
                </c:pt>
                <c:pt idx="317">
                  <c:v>611</c:v>
                </c:pt>
                <c:pt idx="318">
                  <c:v>736</c:v>
                </c:pt>
                <c:pt idx="319">
                  <c:v>667</c:v>
                </c:pt>
                <c:pt idx="320">
                  <c:v>781</c:v>
                </c:pt>
                <c:pt idx="321">
                  <c:v>697</c:v>
                </c:pt>
                <c:pt idx="322">
                  <c:v>681</c:v>
                </c:pt>
                <c:pt idx="323">
                  <c:v>752</c:v>
                </c:pt>
                <c:pt idx="324">
                  <c:v>751</c:v>
                </c:pt>
                <c:pt idx="325">
                  <c:v>656</c:v>
                </c:pt>
                <c:pt idx="326">
                  <c:v>772</c:v>
                </c:pt>
                <c:pt idx="327">
                  <c:v>685</c:v>
                </c:pt>
                <c:pt idx="328">
                  <c:v>818</c:v>
                </c:pt>
                <c:pt idx="329">
                  <c:v>859</c:v>
                </c:pt>
                <c:pt idx="330">
                  <c:v>730</c:v>
                </c:pt>
                <c:pt idx="331">
                  <c:v>707</c:v>
                </c:pt>
                <c:pt idx="332">
                  <c:v>610</c:v>
                </c:pt>
                <c:pt idx="333">
                  <c:v>593</c:v>
                </c:pt>
                <c:pt idx="334">
                  <c:v>704</c:v>
                </c:pt>
                <c:pt idx="335">
                  <c:v>731</c:v>
                </c:pt>
                <c:pt idx="336">
                  <c:v>625</c:v>
                </c:pt>
                <c:pt idx="337">
                  <c:v>743</c:v>
                </c:pt>
                <c:pt idx="338">
                  <c:v>624</c:v>
                </c:pt>
                <c:pt idx="339">
                  <c:v>645</c:v>
                </c:pt>
                <c:pt idx="340">
                  <c:v>615</c:v>
                </c:pt>
                <c:pt idx="341">
                  <c:v>735</c:v>
                </c:pt>
                <c:pt idx="342">
                  <c:v>708</c:v>
                </c:pt>
                <c:pt idx="343">
                  <c:v>721</c:v>
                </c:pt>
                <c:pt idx="344">
                  <c:v>556</c:v>
                </c:pt>
                <c:pt idx="345">
                  <c:v>641</c:v>
                </c:pt>
                <c:pt idx="346">
                  <c:v>735</c:v>
                </c:pt>
                <c:pt idx="347">
                  <c:v>855</c:v>
                </c:pt>
                <c:pt idx="348">
                  <c:v>644</c:v>
                </c:pt>
                <c:pt idx="349">
                  <c:v>762</c:v>
                </c:pt>
                <c:pt idx="350">
                  <c:v>787</c:v>
                </c:pt>
                <c:pt idx="351">
                  <c:v>619</c:v>
                </c:pt>
                <c:pt idx="352">
                  <c:v>570</c:v>
                </c:pt>
                <c:pt idx="353">
                  <c:v>718</c:v>
                </c:pt>
                <c:pt idx="354">
                  <c:v>654</c:v>
                </c:pt>
                <c:pt idx="355">
                  <c:v>654</c:v>
                </c:pt>
                <c:pt idx="356">
                  <c:v>667</c:v>
                </c:pt>
                <c:pt idx="357">
                  <c:v>875</c:v>
                </c:pt>
                <c:pt idx="358">
                  <c:v>713</c:v>
                </c:pt>
                <c:pt idx="359">
                  <c:v>867</c:v>
                </c:pt>
                <c:pt idx="360">
                  <c:v>651</c:v>
                </c:pt>
                <c:pt idx="361">
                  <c:v>713</c:v>
                </c:pt>
                <c:pt idx="362">
                  <c:v>583</c:v>
                </c:pt>
                <c:pt idx="363">
                  <c:v>676</c:v>
                </c:pt>
                <c:pt idx="364">
                  <c:v>651</c:v>
                </c:pt>
                <c:pt idx="365">
                  <c:v>697</c:v>
                </c:pt>
                <c:pt idx="366">
                  <c:v>734</c:v>
                </c:pt>
                <c:pt idx="367">
                  <c:v>716</c:v>
                </c:pt>
                <c:pt idx="368">
                  <c:v>712</c:v>
                </c:pt>
                <c:pt idx="369">
                  <c:v>758</c:v>
                </c:pt>
                <c:pt idx="370">
                  <c:v>667</c:v>
                </c:pt>
                <c:pt idx="371">
                  <c:v>731</c:v>
                </c:pt>
                <c:pt idx="372">
                  <c:v>619</c:v>
                </c:pt>
                <c:pt idx="373">
                  <c:v>669</c:v>
                </c:pt>
                <c:pt idx="374">
                  <c:v>700</c:v>
                </c:pt>
                <c:pt idx="375">
                  <c:v>613</c:v>
                </c:pt>
                <c:pt idx="376">
                  <c:v>650</c:v>
                </c:pt>
                <c:pt idx="377">
                  <c:v>701</c:v>
                </c:pt>
                <c:pt idx="378">
                  <c:v>637</c:v>
                </c:pt>
                <c:pt idx="379">
                  <c:v>748</c:v>
                </c:pt>
                <c:pt idx="380">
                  <c:v>776</c:v>
                </c:pt>
                <c:pt idx="381">
                  <c:v>765</c:v>
                </c:pt>
                <c:pt idx="382">
                  <c:v>718</c:v>
                </c:pt>
                <c:pt idx="383">
                  <c:v>609</c:v>
                </c:pt>
                <c:pt idx="384">
                  <c:v>808</c:v>
                </c:pt>
                <c:pt idx="385">
                  <c:v>726</c:v>
                </c:pt>
                <c:pt idx="386">
                  <c:v>767</c:v>
                </c:pt>
                <c:pt idx="387">
                  <c:v>734</c:v>
                </c:pt>
                <c:pt idx="388">
                  <c:v>684</c:v>
                </c:pt>
                <c:pt idx="389">
                  <c:v>804</c:v>
                </c:pt>
                <c:pt idx="390">
                  <c:v>610</c:v>
                </c:pt>
                <c:pt idx="391">
                  <c:v>513</c:v>
                </c:pt>
                <c:pt idx="392">
                  <c:v>619</c:v>
                </c:pt>
                <c:pt idx="393">
                  <c:v>700</c:v>
                </c:pt>
                <c:pt idx="394">
                  <c:v>767</c:v>
                </c:pt>
                <c:pt idx="395">
                  <c:v>618</c:v>
                </c:pt>
                <c:pt idx="396">
                  <c:v>624</c:v>
                </c:pt>
                <c:pt idx="397">
                  <c:v>706</c:v>
                </c:pt>
                <c:pt idx="398">
                  <c:v>614</c:v>
                </c:pt>
                <c:pt idx="399">
                  <c:v>745</c:v>
                </c:pt>
                <c:pt idx="400">
                  <c:v>640</c:v>
                </c:pt>
                <c:pt idx="401">
                  <c:v>634</c:v>
                </c:pt>
                <c:pt idx="402">
                  <c:v>648</c:v>
                </c:pt>
                <c:pt idx="403">
                  <c:v>745</c:v>
                </c:pt>
                <c:pt idx="404">
                  <c:v>688</c:v>
                </c:pt>
                <c:pt idx="405">
                  <c:v>685</c:v>
                </c:pt>
                <c:pt idx="406">
                  <c:v>783</c:v>
                </c:pt>
                <c:pt idx="407">
                  <c:v>602</c:v>
                </c:pt>
                <c:pt idx="408">
                  <c:v>698</c:v>
                </c:pt>
                <c:pt idx="409">
                  <c:v>730</c:v>
                </c:pt>
                <c:pt idx="410">
                  <c:v>656</c:v>
                </c:pt>
                <c:pt idx="411">
                  <c:v>598</c:v>
                </c:pt>
                <c:pt idx="412">
                  <c:v>733</c:v>
                </c:pt>
                <c:pt idx="413">
                  <c:v>712</c:v>
                </c:pt>
                <c:pt idx="414">
                  <c:v>629</c:v>
                </c:pt>
                <c:pt idx="415">
                  <c:v>796</c:v>
                </c:pt>
                <c:pt idx="416">
                  <c:v>853</c:v>
                </c:pt>
                <c:pt idx="417">
                  <c:v>610</c:v>
                </c:pt>
                <c:pt idx="418">
                  <c:v>649</c:v>
                </c:pt>
                <c:pt idx="419">
                  <c:v>650</c:v>
                </c:pt>
                <c:pt idx="420">
                  <c:v>629</c:v>
                </c:pt>
                <c:pt idx="421">
                  <c:v>645</c:v>
                </c:pt>
                <c:pt idx="422">
                  <c:v>614</c:v>
                </c:pt>
                <c:pt idx="423">
                  <c:v>729</c:v>
                </c:pt>
                <c:pt idx="424">
                  <c:v>612</c:v>
                </c:pt>
                <c:pt idx="425">
                  <c:v>651</c:v>
                </c:pt>
                <c:pt idx="426">
                  <c:v>535</c:v>
                </c:pt>
                <c:pt idx="427">
                  <c:v>682</c:v>
                </c:pt>
                <c:pt idx="428">
                  <c:v>660</c:v>
                </c:pt>
                <c:pt idx="429">
                  <c:v>669</c:v>
                </c:pt>
                <c:pt idx="430">
                  <c:v>715</c:v>
                </c:pt>
                <c:pt idx="431">
                  <c:v>629</c:v>
                </c:pt>
                <c:pt idx="432">
                  <c:v>634</c:v>
                </c:pt>
                <c:pt idx="433">
                  <c:v>755</c:v>
                </c:pt>
                <c:pt idx="434">
                  <c:v>573</c:v>
                </c:pt>
                <c:pt idx="435">
                  <c:v>615</c:v>
                </c:pt>
                <c:pt idx="436">
                  <c:v>650</c:v>
                </c:pt>
                <c:pt idx="437">
                  <c:v>705</c:v>
                </c:pt>
                <c:pt idx="438">
                  <c:v>595</c:v>
                </c:pt>
                <c:pt idx="439">
                  <c:v>723</c:v>
                </c:pt>
                <c:pt idx="440">
                  <c:v>637</c:v>
                </c:pt>
                <c:pt idx="441">
                  <c:v>619</c:v>
                </c:pt>
                <c:pt idx="442">
                  <c:v>773</c:v>
                </c:pt>
                <c:pt idx="443">
                  <c:v>686</c:v>
                </c:pt>
                <c:pt idx="444">
                  <c:v>634</c:v>
                </c:pt>
                <c:pt idx="445">
                  <c:v>757</c:v>
                </c:pt>
                <c:pt idx="446">
                  <c:v>665</c:v>
                </c:pt>
                <c:pt idx="447">
                  <c:v>619</c:v>
                </c:pt>
                <c:pt idx="448">
                  <c:v>633</c:v>
                </c:pt>
                <c:pt idx="449">
                  <c:v>718</c:v>
                </c:pt>
                <c:pt idx="450">
                  <c:v>720</c:v>
                </c:pt>
                <c:pt idx="451">
                  <c:v>644</c:v>
                </c:pt>
                <c:pt idx="452">
                  <c:v>613</c:v>
                </c:pt>
                <c:pt idx="453">
                  <c:v>573</c:v>
                </c:pt>
                <c:pt idx="454">
                  <c:v>729</c:v>
                </c:pt>
                <c:pt idx="455">
                  <c:v>694</c:v>
                </c:pt>
                <c:pt idx="456">
                  <c:v>669</c:v>
                </c:pt>
                <c:pt idx="457">
                  <c:v>697</c:v>
                </c:pt>
                <c:pt idx="458">
                  <c:v>737</c:v>
                </c:pt>
                <c:pt idx="459">
                  <c:v>683</c:v>
                </c:pt>
                <c:pt idx="460">
                  <c:v>655</c:v>
                </c:pt>
                <c:pt idx="461">
                  <c:v>696</c:v>
                </c:pt>
                <c:pt idx="462">
                  <c:v>626</c:v>
                </c:pt>
                <c:pt idx="463">
                  <c:v>724</c:v>
                </c:pt>
                <c:pt idx="464">
                  <c:v>622</c:v>
                </c:pt>
                <c:pt idx="465">
                  <c:v>891</c:v>
                </c:pt>
                <c:pt idx="466">
                  <c:v>640</c:v>
                </c:pt>
                <c:pt idx="467">
                  <c:v>713</c:v>
                </c:pt>
                <c:pt idx="468">
                  <c:v>689</c:v>
                </c:pt>
                <c:pt idx="469">
                  <c:v>650</c:v>
                </c:pt>
                <c:pt idx="470">
                  <c:v>647</c:v>
                </c:pt>
                <c:pt idx="471">
                  <c:v>661</c:v>
                </c:pt>
                <c:pt idx="472">
                  <c:v>656</c:v>
                </c:pt>
                <c:pt idx="473">
                  <c:v>751</c:v>
                </c:pt>
                <c:pt idx="474">
                  <c:v>703</c:v>
                </c:pt>
                <c:pt idx="475">
                  <c:v>696</c:v>
                </c:pt>
                <c:pt idx="476">
                  <c:v>689</c:v>
                </c:pt>
                <c:pt idx="477">
                  <c:v>748</c:v>
                </c:pt>
                <c:pt idx="478">
                  <c:v>764</c:v>
                </c:pt>
                <c:pt idx="479">
                  <c:v>667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0-4C45-965C-78558542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061599"/>
        <c:axId val="1802664111"/>
      </c:scatterChart>
      <c:valAx>
        <c:axId val="1803061599"/>
        <c:scaling>
          <c:orientation val="minMax"/>
          <c:min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Runs Scored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64111"/>
        <c:crosses val="autoZero"/>
        <c:crossBetween val="midCat"/>
      </c:valAx>
      <c:valAx>
        <c:axId val="180266411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061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Teams (2000 - 2015)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64045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9.423118985126859E-2"/>
                  <c:y val="-8.147747156605424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Charts'!$I$2:$I$481</c:f>
              <c:numCache>
                <c:formatCode>General</c:formatCode>
                <c:ptCount val="480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  <c:pt idx="31">
                  <c:v>239</c:v>
                </c:pt>
                <c:pt idx="32">
                  <c:v>-142</c:v>
                </c:pt>
                <c:pt idx="33">
                  <c:v>-129</c:v>
                </c:pt>
                <c:pt idx="34">
                  <c:v>-2</c:v>
                </c:pt>
                <c:pt idx="35">
                  <c:v>-23</c:v>
                </c:pt>
                <c:pt idx="36">
                  <c:v>27</c:v>
                </c:pt>
                <c:pt idx="37">
                  <c:v>-66</c:v>
                </c:pt>
                <c:pt idx="38">
                  <c:v>-39</c:v>
                </c:pt>
                <c:pt idx="39">
                  <c:v>-115</c:v>
                </c:pt>
                <c:pt idx="40">
                  <c:v>-152</c:v>
                </c:pt>
                <c:pt idx="41">
                  <c:v>-215</c:v>
                </c:pt>
                <c:pt idx="42">
                  <c:v>-201</c:v>
                </c:pt>
                <c:pt idx="43">
                  <c:v>78</c:v>
                </c:pt>
                <c:pt idx="44">
                  <c:v>51</c:v>
                </c:pt>
                <c:pt idx="45">
                  <c:v>76</c:v>
                </c:pt>
                <c:pt idx="46">
                  <c:v>3</c:v>
                </c:pt>
                <c:pt idx="47">
                  <c:v>-142</c:v>
                </c:pt>
                <c:pt idx="48">
                  <c:v>17</c:v>
                </c:pt>
                <c:pt idx="49">
                  <c:v>300</c:v>
                </c:pt>
                <c:pt idx="50">
                  <c:v>14</c:v>
                </c:pt>
                <c:pt idx="51">
                  <c:v>130</c:v>
                </c:pt>
                <c:pt idx="52">
                  <c:v>141</c:v>
                </c:pt>
                <c:pt idx="53">
                  <c:v>-78</c:v>
                </c:pt>
                <c:pt idx="54">
                  <c:v>86</c:v>
                </c:pt>
                <c:pt idx="55">
                  <c:v>76</c:v>
                </c:pt>
                <c:pt idx="56">
                  <c:v>-71</c:v>
                </c:pt>
                <c:pt idx="57">
                  <c:v>14</c:v>
                </c:pt>
                <c:pt idx="58">
                  <c:v>27</c:v>
                </c:pt>
                <c:pt idx="59">
                  <c:v>91</c:v>
                </c:pt>
                <c:pt idx="60">
                  <c:v>-245</c:v>
                </c:pt>
                <c:pt idx="61">
                  <c:v>17</c:v>
                </c:pt>
                <c:pt idx="62">
                  <c:v>146</c:v>
                </c:pt>
                <c:pt idx="63">
                  <c:v>56</c:v>
                </c:pt>
                <c:pt idx="64">
                  <c:v>-153</c:v>
                </c:pt>
                <c:pt idx="65">
                  <c:v>-64</c:v>
                </c:pt>
                <c:pt idx="66">
                  <c:v>-89</c:v>
                </c:pt>
                <c:pt idx="67">
                  <c:v>-65</c:v>
                </c:pt>
                <c:pt idx="68">
                  <c:v>-154</c:v>
                </c:pt>
                <c:pt idx="69">
                  <c:v>-194</c:v>
                </c:pt>
                <c:pt idx="70">
                  <c:v>-289</c:v>
                </c:pt>
                <c:pt idx="71">
                  <c:v>-120</c:v>
                </c:pt>
                <c:pt idx="72">
                  <c:v>58</c:v>
                </c:pt>
                <c:pt idx="73">
                  <c:v>-14</c:v>
                </c:pt>
                <c:pt idx="74">
                  <c:v>-106</c:v>
                </c:pt>
                <c:pt idx="75">
                  <c:v>207</c:v>
                </c:pt>
                <c:pt idx="76">
                  <c:v>54</c:v>
                </c:pt>
                <c:pt idx="77">
                  <c:v>139</c:v>
                </c:pt>
                <c:pt idx="78">
                  <c:v>-53</c:v>
                </c:pt>
                <c:pt idx="79">
                  <c:v>-15</c:v>
                </c:pt>
                <c:pt idx="80">
                  <c:v>167</c:v>
                </c:pt>
                <c:pt idx="81">
                  <c:v>-98</c:v>
                </c:pt>
                <c:pt idx="82">
                  <c:v>115</c:v>
                </c:pt>
                <c:pt idx="83">
                  <c:v>143</c:v>
                </c:pt>
                <c:pt idx="84">
                  <c:v>-13</c:v>
                </c:pt>
                <c:pt idx="85">
                  <c:v>70</c:v>
                </c:pt>
                <c:pt idx="86">
                  <c:v>145</c:v>
                </c:pt>
                <c:pt idx="87">
                  <c:v>-39</c:v>
                </c:pt>
                <c:pt idx="88">
                  <c:v>194</c:v>
                </c:pt>
                <c:pt idx="89">
                  <c:v>200</c:v>
                </c:pt>
                <c:pt idx="90">
                  <c:v>-137</c:v>
                </c:pt>
                <c:pt idx="91">
                  <c:v>-31</c:v>
                </c:pt>
                <c:pt idx="92">
                  <c:v>-159</c:v>
                </c:pt>
                <c:pt idx="93">
                  <c:v>-153</c:v>
                </c:pt>
                <c:pt idx="94">
                  <c:v>-79</c:v>
                </c:pt>
                <c:pt idx="95">
                  <c:v>-337</c:v>
                </c:pt>
                <c:pt idx="96">
                  <c:v>59</c:v>
                </c:pt>
                <c:pt idx="97">
                  <c:v>125</c:v>
                </c:pt>
                <c:pt idx="98">
                  <c:v>76</c:v>
                </c:pt>
                <c:pt idx="99">
                  <c:v>68</c:v>
                </c:pt>
                <c:pt idx="100">
                  <c:v>-5</c:v>
                </c:pt>
                <c:pt idx="101">
                  <c:v>-48</c:v>
                </c:pt>
                <c:pt idx="102">
                  <c:v>43</c:v>
                </c:pt>
                <c:pt idx="103">
                  <c:v>-192</c:v>
                </c:pt>
                <c:pt idx="104">
                  <c:v>-39</c:v>
                </c:pt>
                <c:pt idx="105">
                  <c:v>94</c:v>
                </c:pt>
                <c:pt idx="106">
                  <c:v>128</c:v>
                </c:pt>
                <c:pt idx="107">
                  <c:v>-77</c:v>
                </c:pt>
                <c:pt idx="108">
                  <c:v>-7</c:v>
                </c:pt>
                <c:pt idx="109">
                  <c:v>41</c:v>
                </c:pt>
                <c:pt idx="110">
                  <c:v>32</c:v>
                </c:pt>
                <c:pt idx="111">
                  <c:v>117</c:v>
                </c:pt>
                <c:pt idx="112">
                  <c:v>80</c:v>
                </c:pt>
                <c:pt idx="113">
                  <c:v>158</c:v>
                </c:pt>
                <c:pt idx="114">
                  <c:v>152</c:v>
                </c:pt>
                <c:pt idx="115">
                  <c:v>-143</c:v>
                </c:pt>
                <c:pt idx="116">
                  <c:v>18</c:v>
                </c:pt>
                <c:pt idx="117">
                  <c:v>167</c:v>
                </c:pt>
                <c:pt idx="118">
                  <c:v>-112</c:v>
                </c:pt>
                <c:pt idx="119">
                  <c:v>161</c:v>
                </c:pt>
                <c:pt idx="120">
                  <c:v>-123</c:v>
                </c:pt>
                <c:pt idx="121">
                  <c:v>-128</c:v>
                </c:pt>
                <c:pt idx="122">
                  <c:v>-64</c:v>
                </c:pt>
                <c:pt idx="123">
                  <c:v>1</c:v>
                </c:pt>
                <c:pt idx="124">
                  <c:v>-134</c:v>
                </c:pt>
                <c:pt idx="125">
                  <c:v>18</c:v>
                </c:pt>
                <c:pt idx="126">
                  <c:v>-157</c:v>
                </c:pt>
                <c:pt idx="127">
                  <c:v>-17</c:v>
                </c:pt>
                <c:pt idx="128">
                  <c:v>-185</c:v>
                </c:pt>
                <c:pt idx="129">
                  <c:v>-104</c:v>
                </c:pt>
                <c:pt idx="130">
                  <c:v>12</c:v>
                </c:pt>
                <c:pt idx="131">
                  <c:v>65</c:v>
                </c:pt>
                <c:pt idx="132">
                  <c:v>66</c:v>
                </c:pt>
                <c:pt idx="133">
                  <c:v>63</c:v>
                </c:pt>
                <c:pt idx="134">
                  <c:v>51</c:v>
                </c:pt>
                <c:pt idx="135">
                  <c:v>34</c:v>
                </c:pt>
                <c:pt idx="136">
                  <c:v>-90</c:v>
                </c:pt>
                <c:pt idx="137">
                  <c:v>-284</c:v>
                </c:pt>
                <c:pt idx="138">
                  <c:v>105</c:v>
                </c:pt>
                <c:pt idx="139">
                  <c:v>-125</c:v>
                </c:pt>
                <c:pt idx="140">
                  <c:v>80</c:v>
                </c:pt>
                <c:pt idx="141">
                  <c:v>196</c:v>
                </c:pt>
                <c:pt idx="142">
                  <c:v>135</c:v>
                </c:pt>
                <c:pt idx="143">
                  <c:v>124</c:v>
                </c:pt>
                <c:pt idx="144">
                  <c:v>77</c:v>
                </c:pt>
                <c:pt idx="145">
                  <c:v>59</c:v>
                </c:pt>
                <c:pt idx="146">
                  <c:v>-47</c:v>
                </c:pt>
                <c:pt idx="147">
                  <c:v>102</c:v>
                </c:pt>
                <c:pt idx="148">
                  <c:v>181</c:v>
                </c:pt>
                <c:pt idx="149">
                  <c:v>89</c:v>
                </c:pt>
                <c:pt idx="150">
                  <c:v>-186</c:v>
                </c:pt>
                <c:pt idx="151">
                  <c:v>-234</c:v>
                </c:pt>
                <c:pt idx="152">
                  <c:v>-89</c:v>
                </c:pt>
                <c:pt idx="153">
                  <c:v>29</c:v>
                </c:pt>
                <c:pt idx="154">
                  <c:v>148</c:v>
                </c:pt>
                <c:pt idx="155">
                  <c:v>70</c:v>
                </c:pt>
                <c:pt idx="156">
                  <c:v>-122</c:v>
                </c:pt>
                <c:pt idx="157">
                  <c:v>-34</c:v>
                </c:pt>
                <c:pt idx="158">
                  <c:v>114</c:v>
                </c:pt>
                <c:pt idx="159">
                  <c:v>7</c:v>
                </c:pt>
                <c:pt idx="160">
                  <c:v>26</c:v>
                </c:pt>
                <c:pt idx="161">
                  <c:v>-15</c:v>
                </c:pt>
                <c:pt idx="162">
                  <c:v>-69</c:v>
                </c:pt>
                <c:pt idx="163">
                  <c:v>-160</c:v>
                </c:pt>
                <c:pt idx="164">
                  <c:v>-42</c:v>
                </c:pt>
                <c:pt idx="165">
                  <c:v>-64</c:v>
                </c:pt>
                <c:pt idx="166">
                  <c:v>-71</c:v>
                </c:pt>
                <c:pt idx="167">
                  <c:v>96</c:v>
                </c:pt>
                <c:pt idx="168">
                  <c:v>84</c:v>
                </c:pt>
                <c:pt idx="169">
                  <c:v>-70</c:v>
                </c:pt>
                <c:pt idx="170">
                  <c:v>95</c:v>
                </c:pt>
                <c:pt idx="171">
                  <c:v>-11</c:v>
                </c:pt>
                <c:pt idx="172">
                  <c:v>-52</c:v>
                </c:pt>
                <c:pt idx="173">
                  <c:v>-96</c:v>
                </c:pt>
                <c:pt idx="174">
                  <c:v>171</c:v>
                </c:pt>
                <c:pt idx="175">
                  <c:v>118</c:v>
                </c:pt>
                <c:pt idx="176">
                  <c:v>81</c:v>
                </c:pt>
                <c:pt idx="177">
                  <c:v>74</c:v>
                </c:pt>
                <c:pt idx="178">
                  <c:v>105</c:v>
                </c:pt>
                <c:pt idx="179">
                  <c:v>97</c:v>
                </c:pt>
                <c:pt idx="180">
                  <c:v>-14</c:v>
                </c:pt>
                <c:pt idx="181">
                  <c:v>-167</c:v>
                </c:pt>
                <c:pt idx="182">
                  <c:v>1</c:v>
                </c:pt>
                <c:pt idx="183">
                  <c:v>-106</c:v>
                </c:pt>
                <c:pt idx="184">
                  <c:v>-214</c:v>
                </c:pt>
                <c:pt idx="185">
                  <c:v>88</c:v>
                </c:pt>
                <c:pt idx="186">
                  <c:v>-103</c:v>
                </c:pt>
                <c:pt idx="187">
                  <c:v>-15</c:v>
                </c:pt>
                <c:pt idx="188">
                  <c:v>-52</c:v>
                </c:pt>
                <c:pt idx="189">
                  <c:v>44</c:v>
                </c:pt>
                <c:pt idx="190">
                  <c:v>-126</c:v>
                </c:pt>
                <c:pt idx="191">
                  <c:v>118</c:v>
                </c:pt>
                <c:pt idx="192">
                  <c:v>51</c:v>
                </c:pt>
                <c:pt idx="193">
                  <c:v>52</c:v>
                </c:pt>
                <c:pt idx="194">
                  <c:v>55</c:v>
                </c:pt>
                <c:pt idx="195">
                  <c:v>-131</c:v>
                </c:pt>
                <c:pt idx="196">
                  <c:v>147</c:v>
                </c:pt>
                <c:pt idx="197">
                  <c:v>-36</c:v>
                </c:pt>
                <c:pt idx="198">
                  <c:v>53</c:v>
                </c:pt>
                <c:pt idx="199">
                  <c:v>16</c:v>
                </c:pt>
                <c:pt idx="200">
                  <c:v>19</c:v>
                </c:pt>
                <c:pt idx="201">
                  <c:v>-44</c:v>
                </c:pt>
                <c:pt idx="202">
                  <c:v>44</c:v>
                </c:pt>
                <c:pt idx="203">
                  <c:v>-118</c:v>
                </c:pt>
                <c:pt idx="204">
                  <c:v>69</c:v>
                </c:pt>
                <c:pt idx="205">
                  <c:v>103</c:v>
                </c:pt>
                <c:pt idx="206">
                  <c:v>74</c:v>
                </c:pt>
                <c:pt idx="207">
                  <c:v>34</c:v>
                </c:pt>
                <c:pt idx="208">
                  <c:v>-5</c:v>
                </c:pt>
                <c:pt idx="209">
                  <c:v>163</c:v>
                </c:pt>
                <c:pt idx="210">
                  <c:v>-162</c:v>
                </c:pt>
                <c:pt idx="211">
                  <c:v>-101</c:v>
                </c:pt>
                <c:pt idx="212">
                  <c:v>-110</c:v>
                </c:pt>
                <c:pt idx="213">
                  <c:v>-122</c:v>
                </c:pt>
                <c:pt idx="214">
                  <c:v>-20</c:v>
                </c:pt>
                <c:pt idx="215">
                  <c:v>102</c:v>
                </c:pt>
                <c:pt idx="216">
                  <c:v>75</c:v>
                </c:pt>
                <c:pt idx="217">
                  <c:v>107</c:v>
                </c:pt>
                <c:pt idx="218">
                  <c:v>-72</c:v>
                </c:pt>
                <c:pt idx="219">
                  <c:v>-28</c:v>
                </c:pt>
                <c:pt idx="220">
                  <c:v>-70</c:v>
                </c:pt>
                <c:pt idx="221">
                  <c:v>25</c:v>
                </c:pt>
                <c:pt idx="222">
                  <c:v>-7</c:v>
                </c:pt>
                <c:pt idx="223">
                  <c:v>-17</c:v>
                </c:pt>
                <c:pt idx="224">
                  <c:v>54</c:v>
                </c:pt>
                <c:pt idx="225">
                  <c:v>77</c:v>
                </c:pt>
                <c:pt idx="226">
                  <c:v>-90</c:v>
                </c:pt>
                <c:pt idx="227">
                  <c:v>71</c:v>
                </c:pt>
                <c:pt idx="228">
                  <c:v>-37</c:v>
                </c:pt>
                <c:pt idx="229">
                  <c:v>-104</c:v>
                </c:pt>
                <c:pt idx="230">
                  <c:v>-112</c:v>
                </c:pt>
                <c:pt idx="231">
                  <c:v>90</c:v>
                </c:pt>
                <c:pt idx="232">
                  <c:v>62</c:v>
                </c:pt>
                <c:pt idx="233">
                  <c:v>-19</c:v>
                </c:pt>
                <c:pt idx="234">
                  <c:v>8</c:v>
                </c:pt>
                <c:pt idx="235">
                  <c:v>-146</c:v>
                </c:pt>
                <c:pt idx="236">
                  <c:v>91</c:v>
                </c:pt>
                <c:pt idx="237">
                  <c:v>54</c:v>
                </c:pt>
                <c:pt idx="238">
                  <c:v>210</c:v>
                </c:pt>
                <c:pt idx="239">
                  <c:v>191</c:v>
                </c:pt>
                <c:pt idx="240">
                  <c:v>3</c:v>
                </c:pt>
                <c:pt idx="241">
                  <c:v>103</c:v>
                </c:pt>
                <c:pt idx="242">
                  <c:v>-44</c:v>
                </c:pt>
                <c:pt idx="243">
                  <c:v>-149</c:v>
                </c:pt>
                <c:pt idx="244">
                  <c:v>-184</c:v>
                </c:pt>
                <c:pt idx="245">
                  <c:v>84</c:v>
                </c:pt>
                <c:pt idx="246">
                  <c:v>-90</c:v>
                </c:pt>
                <c:pt idx="247">
                  <c:v>14</c:v>
                </c:pt>
                <c:pt idx="248">
                  <c:v>-87</c:v>
                </c:pt>
                <c:pt idx="249">
                  <c:v>-66</c:v>
                </c:pt>
                <c:pt idx="250">
                  <c:v>-75</c:v>
                </c:pt>
                <c:pt idx="251">
                  <c:v>-127</c:v>
                </c:pt>
                <c:pt idx="252">
                  <c:v>-96</c:v>
                </c:pt>
                <c:pt idx="253">
                  <c:v>-119</c:v>
                </c:pt>
                <c:pt idx="254">
                  <c:v>44</c:v>
                </c:pt>
                <c:pt idx="255">
                  <c:v>61</c:v>
                </c:pt>
                <c:pt idx="256">
                  <c:v>-31</c:v>
                </c:pt>
                <c:pt idx="257">
                  <c:v>104</c:v>
                </c:pt>
                <c:pt idx="258">
                  <c:v>119</c:v>
                </c:pt>
                <c:pt idx="259">
                  <c:v>54</c:v>
                </c:pt>
                <c:pt idx="260">
                  <c:v>-25</c:v>
                </c:pt>
                <c:pt idx="261">
                  <c:v>-140</c:v>
                </c:pt>
                <c:pt idx="262">
                  <c:v>184</c:v>
                </c:pt>
                <c:pt idx="263">
                  <c:v>52</c:v>
                </c:pt>
                <c:pt idx="264">
                  <c:v>68</c:v>
                </c:pt>
                <c:pt idx="265">
                  <c:v>82</c:v>
                </c:pt>
                <c:pt idx="266">
                  <c:v>151</c:v>
                </c:pt>
                <c:pt idx="267">
                  <c:v>-36</c:v>
                </c:pt>
                <c:pt idx="268">
                  <c:v>84</c:v>
                </c:pt>
                <c:pt idx="269">
                  <c:v>62</c:v>
                </c:pt>
                <c:pt idx="270">
                  <c:v>6</c:v>
                </c:pt>
                <c:pt idx="271">
                  <c:v>-131</c:v>
                </c:pt>
                <c:pt idx="272">
                  <c:v>-132</c:v>
                </c:pt>
                <c:pt idx="273">
                  <c:v>-164</c:v>
                </c:pt>
                <c:pt idx="274">
                  <c:v>-2</c:v>
                </c:pt>
                <c:pt idx="275">
                  <c:v>49</c:v>
                </c:pt>
                <c:pt idx="276">
                  <c:v>52</c:v>
                </c:pt>
                <c:pt idx="277">
                  <c:v>-135</c:v>
                </c:pt>
                <c:pt idx="278">
                  <c:v>44</c:v>
                </c:pt>
                <c:pt idx="279">
                  <c:v>-156</c:v>
                </c:pt>
                <c:pt idx="280">
                  <c:v>-62</c:v>
                </c:pt>
                <c:pt idx="281">
                  <c:v>-50</c:v>
                </c:pt>
                <c:pt idx="282">
                  <c:v>89</c:v>
                </c:pt>
                <c:pt idx="283">
                  <c:v>-33</c:v>
                </c:pt>
                <c:pt idx="284">
                  <c:v>27</c:v>
                </c:pt>
                <c:pt idx="285">
                  <c:v>-92</c:v>
                </c:pt>
                <c:pt idx="286">
                  <c:v>46</c:v>
                </c:pt>
                <c:pt idx="287">
                  <c:v>90</c:v>
                </c:pt>
                <c:pt idx="288">
                  <c:v>-8</c:v>
                </c:pt>
                <c:pt idx="289">
                  <c:v>94</c:v>
                </c:pt>
                <c:pt idx="290">
                  <c:v>-52</c:v>
                </c:pt>
                <c:pt idx="291">
                  <c:v>169</c:v>
                </c:pt>
                <c:pt idx="292">
                  <c:v>-127</c:v>
                </c:pt>
                <c:pt idx="293">
                  <c:v>111</c:v>
                </c:pt>
                <c:pt idx="294">
                  <c:v>122</c:v>
                </c:pt>
                <c:pt idx="295">
                  <c:v>-2</c:v>
                </c:pt>
                <c:pt idx="296">
                  <c:v>136</c:v>
                </c:pt>
                <c:pt idx="297">
                  <c:v>35</c:v>
                </c:pt>
                <c:pt idx="298">
                  <c:v>-86</c:v>
                </c:pt>
                <c:pt idx="299">
                  <c:v>162</c:v>
                </c:pt>
                <c:pt idx="300">
                  <c:v>-279</c:v>
                </c:pt>
                <c:pt idx="301">
                  <c:v>84</c:v>
                </c:pt>
                <c:pt idx="302">
                  <c:v>100</c:v>
                </c:pt>
                <c:pt idx="303">
                  <c:v>37</c:v>
                </c:pt>
                <c:pt idx="304">
                  <c:v>2</c:v>
                </c:pt>
                <c:pt idx="305">
                  <c:v>-123</c:v>
                </c:pt>
                <c:pt idx="306">
                  <c:v>-106</c:v>
                </c:pt>
                <c:pt idx="307">
                  <c:v>-87</c:v>
                </c:pt>
                <c:pt idx="308">
                  <c:v>27</c:v>
                </c:pt>
                <c:pt idx="309">
                  <c:v>-169</c:v>
                </c:pt>
                <c:pt idx="310">
                  <c:v>105</c:v>
                </c:pt>
                <c:pt idx="311">
                  <c:v>153</c:v>
                </c:pt>
                <c:pt idx="312">
                  <c:v>-54</c:v>
                </c:pt>
                <c:pt idx="313">
                  <c:v>-172</c:v>
                </c:pt>
                <c:pt idx="314">
                  <c:v>53</c:v>
                </c:pt>
                <c:pt idx="315">
                  <c:v>109</c:v>
                </c:pt>
                <c:pt idx="316">
                  <c:v>-185</c:v>
                </c:pt>
                <c:pt idx="317">
                  <c:v>-118</c:v>
                </c:pt>
                <c:pt idx="318">
                  <c:v>95</c:v>
                </c:pt>
                <c:pt idx="319">
                  <c:v>-25</c:v>
                </c:pt>
                <c:pt idx="320">
                  <c:v>110</c:v>
                </c:pt>
                <c:pt idx="321">
                  <c:v>114</c:v>
                </c:pt>
                <c:pt idx="322">
                  <c:v>-21</c:v>
                </c:pt>
                <c:pt idx="323">
                  <c:v>48</c:v>
                </c:pt>
                <c:pt idx="324">
                  <c:v>8</c:v>
                </c:pt>
                <c:pt idx="325">
                  <c:v>4</c:v>
                </c:pt>
                <c:pt idx="326">
                  <c:v>132</c:v>
                </c:pt>
                <c:pt idx="327">
                  <c:v>-82</c:v>
                </c:pt>
                <c:pt idx="328">
                  <c:v>74</c:v>
                </c:pt>
                <c:pt idx="329">
                  <c:v>166</c:v>
                </c:pt>
                <c:pt idx="330">
                  <c:v>-32</c:v>
                </c:pt>
                <c:pt idx="331">
                  <c:v>93</c:v>
                </c:pt>
                <c:pt idx="332">
                  <c:v>-102</c:v>
                </c:pt>
                <c:pt idx="333">
                  <c:v>-18</c:v>
                </c:pt>
                <c:pt idx="334">
                  <c:v>-56</c:v>
                </c:pt>
                <c:pt idx="335">
                  <c:v>69</c:v>
                </c:pt>
                <c:pt idx="336">
                  <c:v>-77</c:v>
                </c:pt>
                <c:pt idx="337">
                  <c:v>-18</c:v>
                </c:pt>
                <c:pt idx="338">
                  <c:v>-19</c:v>
                </c:pt>
                <c:pt idx="339">
                  <c:v>-34</c:v>
                </c:pt>
                <c:pt idx="340">
                  <c:v>-181</c:v>
                </c:pt>
                <c:pt idx="341">
                  <c:v>15</c:v>
                </c:pt>
                <c:pt idx="342">
                  <c:v>-152</c:v>
                </c:pt>
                <c:pt idx="343">
                  <c:v>83</c:v>
                </c:pt>
                <c:pt idx="344">
                  <c:v>-119</c:v>
                </c:pt>
                <c:pt idx="345">
                  <c:v>36</c:v>
                </c:pt>
                <c:pt idx="346">
                  <c:v>-39</c:v>
                </c:pt>
                <c:pt idx="347">
                  <c:v>178</c:v>
                </c:pt>
                <c:pt idx="348">
                  <c:v>32</c:v>
                </c:pt>
                <c:pt idx="349">
                  <c:v>70</c:v>
                </c:pt>
                <c:pt idx="350">
                  <c:v>76</c:v>
                </c:pt>
                <c:pt idx="351">
                  <c:v>-185</c:v>
                </c:pt>
                <c:pt idx="352">
                  <c:v>-8</c:v>
                </c:pt>
                <c:pt idx="353">
                  <c:v>-24</c:v>
                </c:pt>
                <c:pt idx="354">
                  <c:v>-102</c:v>
                </c:pt>
                <c:pt idx="355">
                  <c:v>-52</c:v>
                </c:pt>
                <c:pt idx="356">
                  <c:v>34</c:v>
                </c:pt>
                <c:pt idx="357">
                  <c:v>138</c:v>
                </c:pt>
                <c:pt idx="358">
                  <c:v>184</c:v>
                </c:pt>
                <c:pt idx="359">
                  <c:v>210</c:v>
                </c:pt>
                <c:pt idx="360">
                  <c:v>-59</c:v>
                </c:pt>
                <c:pt idx="361">
                  <c:v>99</c:v>
                </c:pt>
                <c:pt idx="362">
                  <c:v>-211</c:v>
                </c:pt>
                <c:pt idx="363">
                  <c:v>-70</c:v>
                </c:pt>
                <c:pt idx="364">
                  <c:v>-23</c:v>
                </c:pt>
                <c:pt idx="365">
                  <c:v>120</c:v>
                </c:pt>
                <c:pt idx="366">
                  <c:v>46</c:v>
                </c:pt>
                <c:pt idx="367">
                  <c:v>-68</c:v>
                </c:pt>
                <c:pt idx="368">
                  <c:v>7</c:v>
                </c:pt>
                <c:pt idx="369">
                  <c:v>-132</c:v>
                </c:pt>
                <c:pt idx="370">
                  <c:v>-178</c:v>
                </c:pt>
                <c:pt idx="371">
                  <c:v>137</c:v>
                </c:pt>
                <c:pt idx="372">
                  <c:v>-32</c:v>
                </c:pt>
                <c:pt idx="373">
                  <c:v>81</c:v>
                </c:pt>
                <c:pt idx="374">
                  <c:v>100</c:v>
                </c:pt>
                <c:pt idx="375">
                  <c:v>-146</c:v>
                </c:pt>
                <c:pt idx="376">
                  <c:v>-59</c:v>
                </c:pt>
                <c:pt idx="377">
                  <c:v>-131</c:v>
                </c:pt>
                <c:pt idx="378">
                  <c:v>40</c:v>
                </c:pt>
                <c:pt idx="379">
                  <c:v>72</c:v>
                </c:pt>
                <c:pt idx="380">
                  <c:v>43</c:v>
                </c:pt>
                <c:pt idx="381">
                  <c:v>117</c:v>
                </c:pt>
                <c:pt idx="382">
                  <c:v>69</c:v>
                </c:pt>
                <c:pt idx="383">
                  <c:v>-115</c:v>
                </c:pt>
                <c:pt idx="384">
                  <c:v>101</c:v>
                </c:pt>
                <c:pt idx="385">
                  <c:v>56</c:v>
                </c:pt>
                <c:pt idx="386">
                  <c:v>68</c:v>
                </c:pt>
                <c:pt idx="387">
                  <c:v>-72</c:v>
                </c:pt>
                <c:pt idx="388">
                  <c:v>4</c:v>
                </c:pt>
                <c:pt idx="389">
                  <c:v>136</c:v>
                </c:pt>
                <c:pt idx="390">
                  <c:v>-238</c:v>
                </c:pt>
                <c:pt idx="391">
                  <c:v>-133</c:v>
                </c:pt>
                <c:pt idx="392">
                  <c:v>-65</c:v>
                </c:pt>
                <c:pt idx="393">
                  <c:v>54</c:v>
                </c:pt>
                <c:pt idx="394">
                  <c:v>142</c:v>
                </c:pt>
                <c:pt idx="395">
                  <c:v>-82</c:v>
                </c:pt>
                <c:pt idx="396">
                  <c:v>-130</c:v>
                </c:pt>
                <c:pt idx="397">
                  <c:v>-54</c:v>
                </c:pt>
                <c:pt idx="398">
                  <c:v>-174</c:v>
                </c:pt>
                <c:pt idx="399">
                  <c:v>83</c:v>
                </c:pt>
                <c:pt idx="400">
                  <c:v>-47</c:v>
                </c:pt>
                <c:pt idx="401">
                  <c:v>57</c:v>
                </c:pt>
                <c:pt idx="402">
                  <c:v>47</c:v>
                </c:pt>
                <c:pt idx="403">
                  <c:v>36</c:v>
                </c:pt>
                <c:pt idx="404">
                  <c:v>140</c:v>
                </c:pt>
                <c:pt idx="405">
                  <c:v>-10</c:v>
                </c:pt>
                <c:pt idx="406">
                  <c:v>187</c:v>
                </c:pt>
                <c:pt idx="407">
                  <c:v>-87</c:v>
                </c:pt>
                <c:pt idx="408">
                  <c:v>109</c:v>
                </c:pt>
                <c:pt idx="409">
                  <c:v>94</c:v>
                </c:pt>
                <c:pt idx="410">
                  <c:v>30</c:v>
                </c:pt>
                <c:pt idx="411">
                  <c:v>-125</c:v>
                </c:pt>
                <c:pt idx="412">
                  <c:v>-4</c:v>
                </c:pt>
                <c:pt idx="413">
                  <c:v>-44</c:v>
                </c:pt>
                <c:pt idx="414">
                  <c:v>-62</c:v>
                </c:pt>
                <c:pt idx="415">
                  <c:v>172</c:v>
                </c:pt>
                <c:pt idx="416">
                  <c:v>197</c:v>
                </c:pt>
                <c:pt idx="417">
                  <c:v>-139</c:v>
                </c:pt>
                <c:pt idx="418">
                  <c:v>67</c:v>
                </c:pt>
                <c:pt idx="419">
                  <c:v>-21</c:v>
                </c:pt>
                <c:pt idx="420">
                  <c:v>-94</c:v>
                </c:pt>
                <c:pt idx="421">
                  <c:v>-29</c:v>
                </c:pt>
                <c:pt idx="422">
                  <c:v>-93</c:v>
                </c:pt>
                <c:pt idx="423">
                  <c:v>157</c:v>
                </c:pt>
                <c:pt idx="424">
                  <c:v>-13</c:v>
                </c:pt>
                <c:pt idx="425">
                  <c:v>27</c:v>
                </c:pt>
                <c:pt idx="426">
                  <c:v>-42</c:v>
                </c:pt>
                <c:pt idx="427">
                  <c:v>51</c:v>
                </c:pt>
                <c:pt idx="428">
                  <c:v>-98</c:v>
                </c:pt>
                <c:pt idx="429">
                  <c:v>16</c:v>
                </c:pt>
                <c:pt idx="430">
                  <c:v>-62</c:v>
                </c:pt>
                <c:pt idx="431">
                  <c:v>11</c:v>
                </c:pt>
                <c:pt idx="432">
                  <c:v>80</c:v>
                </c:pt>
                <c:pt idx="433">
                  <c:v>-63</c:v>
                </c:pt>
                <c:pt idx="434">
                  <c:v>-24</c:v>
                </c:pt>
                <c:pt idx="435">
                  <c:v>-127</c:v>
                </c:pt>
                <c:pt idx="436">
                  <c:v>-7</c:v>
                </c:pt>
                <c:pt idx="437">
                  <c:v>112</c:v>
                </c:pt>
                <c:pt idx="438">
                  <c:v>-17</c:v>
                </c:pt>
                <c:pt idx="439">
                  <c:v>37</c:v>
                </c:pt>
                <c:pt idx="440">
                  <c:v>-136</c:v>
                </c:pt>
                <c:pt idx="441">
                  <c:v>16</c:v>
                </c:pt>
                <c:pt idx="442">
                  <c:v>143</c:v>
                </c:pt>
                <c:pt idx="443">
                  <c:v>131</c:v>
                </c:pt>
                <c:pt idx="444">
                  <c:v>-81</c:v>
                </c:pt>
                <c:pt idx="445">
                  <c:v>52</c:v>
                </c:pt>
                <c:pt idx="446">
                  <c:v>51</c:v>
                </c:pt>
                <c:pt idx="447">
                  <c:v>-68</c:v>
                </c:pt>
                <c:pt idx="448">
                  <c:v>-31</c:v>
                </c:pt>
                <c:pt idx="449">
                  <c:v>101</c:v>
                </c:pt>
                <c:pt idx="450">
                  <c:v>7</c:v>
                </c:pt>
                <c:pt idx="451">
                  <c:v>2</c:v>
                </c:pt>
                <c:pt idx="452">
                  <c:v>-65</c:v>
                </c:pt>
                <c:pt idx="453">
                  <c:v>-187</c:v>
                </c:pt>
                <c:pt idx="454">
                  <c:v>111</c:v>
                </c:pt>
                <c:pt idx="455">
                  <c:v>-35</c:v>
                </c:pt>
                <c:pt idx="456">
                  <c:v>29</c:v>
                </c:pt>
                <c:pt idx="457">
                  <c:v>101</c:v>
                </c:pt>
                <c:pt idx="458">
                  <c:v>-107</c:v>
                </c:pt>
                <c:pt idx="459">
                  <c:v>70</c:v>
                </c:pt>
                <c:pt idx="460">
                  <c:v>-82</c:v>
                </c:pt>
                <c:pt idx="461">
                  <c:v>-4</c:v>
                </c:pt>
                <c:pt idx="462">
                  <c:v>-183</c:v>
                </c:pt>
                <c:pt idx="463">
                  <c:v>83</c:v>
                </c:pt>
                <c:pt idx="464">
                  <c:v>-79</c:v>
                </c:pt>
                <c:pt idx="465">
                  <c:v>221</c:v>
                </c:pt>
                <c:pt idx="466">
                  <c:v>-114</c:v>
                </c:pt>
                <c:pt idx="467">
                  <c:v>20</c:v>
                </c:pt>
                <c:pt idx="468">
                  <c:v>81</c:v>
                </c:pt>
                <c:pt idx="469">
                  <c:v>-81</c:v>
                </c:pt>
                <c:pt idx="470">
                  <c:v>122</c:v>
                </c:pt>
                <c:pt idx="471">
                  <c:v>-14</c:v>
                </c:pt>
                <c:pt idx="472">
                  <c:v>-70</c:v>
                </c:pt>
                <c:pt idx="473">
                  <c:v>18</c:v>
                </c:pt>
                <c:pt idx="474">
                  <c:v>68</c:v>
                </c:pt>
                <c:pt idx="475">
                  <c:v>69</c:v>
                </c:pt>
                <c:pt idx="476">
                  <c:v>-114</c:v>
                </c:pt>
                <c:pt idx="477">
                  <c:v>-5</c:v>
                </c:pt>
                <c:pt idx="478">
                  <c:v>66</c:v>
                </c:pt>
                <c:pt idx="479">
                  <c:v>72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91-0F4B-9301-4D8D4FE8B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010559"/>
        <c:axId val="1838283055"/>
      </c:scatterChart>
      <c:valAx>
        <c:axId val="133801055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Differentials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83055"/>
        <c:crosses val="autoZero"/>
        <c:crossBetween val="midCat"/>
      </c:valAx>
      <c:valAx>
        <c:axId val="183828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010559"/>
        <c:crossesAt val="-4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A97A573-197D-3341-8C9E-A406C2D9F9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A7B-EF4E-9273-8D71A051843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A612544-9FF9-FD47-B666-40A6136D10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A7B-EF4E-9273-8D71A051843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BF83EC9-0BF6-554D-AA40-D3C0AEC82E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A7B-EF4E-9273-8D71A051843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8DF8FB6-D493-8641-89F1-590BB3B874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A7B-EF4E-9273-8D71A051843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4FA620A-6748-F34A-AC39-F4DECBF7DD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A7B-EF4E-9273-8D71A051843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E172EC5-28C1-444F-B8E2-97C10DA379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A7B-EF4E-9273-8D71A051843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3FE4529-292D-A146-A9EF-3D063986C9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A7B-EF4E-9273-8D71A051843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9B3AC0B-AE50-BB49-BD82-D0A749F892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A7B-EF4E-9273-8D71A051843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47939ED-C278-BD47-A492-65F28597C9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A7B-EF4E-9273-8D71A051843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14ECED8-468B-FC43-9350-B9196FD8B9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A7B-EF4E-9273-8D71A051843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D807E81-8912-D047-908D-E8905ADBCE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A7B-EF4E-9273-8D71A051843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F03D411-6727-FB4C-9D97-E4CA66F0EE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A7B-EF4E-9273-8D71A051843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011EE25-BF49-EA4E-AD46-B6723C48B4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A7B-EF4E-9273-8D71A051843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9B655CC-6606-334E-BCD2-871975B43A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A7B-EF4E-9273-8D71A051843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91EE5C3-7FCA-8C46-A94D-9FA6A8EC47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A7B-EF4E-9273-8D71A051843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8640527-2E34-8540-B67D-0E9B56B221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A7B-EF4E-9273-8D71A051843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2AF80B0-1718-C34C-A33F-E108441CF8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A7B-EF4E-9273-8D71A051843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633EEBA-C54D-B645-B93C-7D01768185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A7B-EF4E-9273-8D71A051843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6E6F4B1-DB21-0C41-B4F8-5F0076F8D0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A7B-EF4E-9273-8D71A051843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736BA6C-A30A-0248-ADC0-CE4608F9E9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A7B-EF4E-9273-8D71A051843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13DE4DE-5551-794B-8969-28B6026C72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A7B-EF4E-9273-8D71A051843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B814D51-9FB1-4B47-A08E-1999CD92F9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A7B-EF4E-9273-8D71A051843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896786D-67DF-FA42-AB47-CD63EFBD05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A7B-EF4E-9273-8D71A0518436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BFE9E84-D061-8442-B6E3-A08F573C28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A7B-EF4E-9273-8D71A051843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927F9DE-4E71-0747-87C1-1091B6DEAB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A7B-EF4E-9273-8D71A051843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54A46B3-FA7E-D149-AE51-9C8C092E67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A7B-EF4E-9273-8D71A0518436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12B7BBA-4DD4-064C-AC4A-D185BE05ED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A7B-EF4E-9273-8D71A0518436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97E0D74-6285-EE4E-ADD4-E34560D1BA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A7B-EF4E-9273-8D71A0518436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C7B23CF-D718-A345-92B6-49245925C6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A7B-EF4E-9273-8D71A0518436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62DA312-0691-EF43-91BE-1BF857F3F7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A7B-EF4E-9273-8D71A05184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2543919510061241"/>
                  <c:y val="-8.3755832604257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Charts'!$I$2:$I$32</c:f>
              <c:numCache>
                <c:formatCode>General</c:formatCode>
                <c:ptCount val="31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</c:numCache>
            </c:numRef>
          </c:xVal>
          <c:yVal>
            <c:numRef>
              <c:f>'Scatter Plots &amp; Bubble Charts'!$K$2:$K$31</c:f>
              <c:numCache>
                <c:formatCode>General</c:formatCode>
                <c:ptCount val="3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</c:numCache>
            </c:numRef>
          </c:yVal>
          <c:bubbleSize>
            <c:numRef>
              <c:f>'Scatter Plots &amp; Bubble Charts'!$M$2:$M$31</c:f>
              <c:numCache>
                <c:formatCode>"$"#,##0</c:formatCode>
                <c:ptCount val="30"/>
                <c:pt idx="0">
                  <c:v>16519500</c:v>
                </c:pt>
                <c:pt idx="1">
                  <c:v>19872000</c:v>
                </c:pt>
                <c:pt idx="2">
                  <c:v>23433000</c:v>
                </c:pt>
                <c:pt idx="3">
                  <c:v>28928334</c:v>
                </c:pt>
                <c:pt idx="4">
                  <c:v>31133500</c:v>
                </c:pt>
                <c:pt idx="5">
                  <c:v>31971333</c:v>
                </c:pt>
                <c:pt idx="6">
                  <c:v>32994333</c:v>
                </c:pt>
                <c:pt idx="7">
                  <c:v>36505333</c:v>
                </c:pt>
                <c:pt idx="8">
                  <c:v>44838332</c:v>
                </c:pt>
                <c:pt idx="9">
                  <c:v>46867200</c:v>
                </c:pt>
                <c:pt idx="10">
                  <c:v>47308000</c:v>
                </c:pt>
                <c:pt idx="11">
                  <c:v>51289111</c:v>
                </c:pt>
                <c:pt idx="12">
                  <c:v>51464167</c:v>
                </c:pt>
                <c:pt idx="13">
                  <c:v>53737826</c:v>
                </c:pt>
                <c:pt idx="14">
                  <c:v>54821000</c:v>
                </c:pt>
                <c:pt idx="15">
                  <c:v>58265167</c:v>
                </c:pt>
                <c:pt idx="16">
                  <c:v>58915000</c:v>
                </c:pt>
                <c:pt idx="17">
                  <c:v>60539333</c:v>
                </c:pt>
                <c:pt idx="18">
                  <c:v>61111190</c:v>
                </c:pt>
                <c:pt idx="19">
                  <c:v>61453863</c:v>
                </c:pt>
                <c:pt idx="20">
                  <c:v>62765129</c:v>
                </c:pt>
                <c:pt idx="21">
                  <c:v>70795921</c:v>
                </c:pt>
                <c:pt idx="22">
                  <c:v>75880771</c:v>
                </c:pt>
                <c:pt idx="23">
                  <c:v>77940333</c:v>
                </c:pt>
                <c:pt idx="24">
                  <c:v>79509776</c:v>
                </c:pt>
                <c:pt idx="25">
                  <c:v>81027833</c:v>
                </c:pt>
                <c:pt idx="26">
                  <c:v>81447435</c:v>
                </c:pt>
                <c:pt idx="27">
                  <c:v>84537836</c:v>
                </c:pt>
                <c:pt idx="28">
                  <c:v>87924286</c:v>
                </c:pt>
                <c:pt idx="29">
                  <c:v>92338260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Plots &amp; Bubble Charts'!$C$2:$C$31</c15:f>
                <c15:dlblRangeCache>
                  <c:ptCount val="30"/>
                  <c:pt idx="0">
                    <c:v>MIN</c:v>
                  </c:pt>
                  <c:pt idx="1">
                    <c:v>FLO</c:v>
                  </c:pt>
                  <c:pt idx="2">
                    <c:v>KCA</c:v>
                  </c:pt>
                  <c:pt idx="3">
                    <c:v>PIT</c:v>
                  </c:pt>
                  <c:pt idx="4">
                    <c:v>CHA</c:v>
                  </c:pt>
                  <c:pt idx="5">
                    <c:v>OAK</c:v>
                  </c:pt>
                  <c:pt idx="6">
                    <c:v>MON</c:v>
                  </c:pt>
                  <c:pt idx="7">
                    <c:v>MIL</c:v>
                  </c:pt>
                  <c:pt idx="8">
                    <c:v>TOR</c:v>
                  </c:pt>
                  <c:pt idx="9">
                    <c:v>CIN</c:v>
                  </c:pt>
                  <c:pt idx="10">
                    <c:v>PHI</c:v>
                  </c:pt>
                  <c:pt idx="11">
                    <c:v>HOU</c:v>
                  </c:pt>
                  <c:pt idx="12">
                    <c:v>ANA</c:v>
                  </c:pt>
                  <c:pt idx="13">
                    <c:v>SFN</c:v>
                  </c:pt>
                  <c:pt idx="14">
                    <c:v>SDN</c:v>
                  </c:pt>
                  <c:pt idx="15">
                    <c:v>DET</c:v>
                  </c:pt>
                  <c:pt idx="16">
                    <c:v>SEA</c:v>
                  </c:pt>
                  <c:pt idx="17">
                    <c:v>CHN</c:v>
                  </c:pt>
                  <c:pt idx="18">
                    <c:v>COL</c:v>
                  </c:pt>
                  <c:pt idx="19">
                    <c:v>SLN</c:v>
                  </c:pt>
                  <c:pt idx="20">
                    <c:v>TBA</c:v>
                  </c:pt>
                  <c:pt idx="21">
                    <c:v>TEX</c:v>
                  </c:pt>
                  <c:pt idx="22">
                    <c:v>CLE</c:v>
                  </c:pt>
                  <c:pt idx="23">
                    <c:v>BOS</c:v>
                  </c:pt>
                  <c:pt idx="24">
                    <c:v>NYN</c:v>
                  </c:pt>
                  <c:pt idx="25">
                    <c:v>ARI</c:v>
                  </c:pt>
                  <c:pt idx="26">
                    <c:v>BAL</c:v>
                  </c:pt>
                  <c:pt idx="27">
                    <c:v>ATL</c:v>
                  </c:pt>
                  <c:pt idx="28">
                    <c:v>LAN</c:v>
                  </c:pt>
                  <c:pt idx="29">
                    <c:v>NYA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DA7B-EF4E-9273-8D71A0518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sizeRepresents val="w"/>
        <c:axId val="1798285839"/>
        <c:axId val="1798256639"/>
      </c:bubbleChart>
      <c:valAx>
        <c:axId val="1798285839"/>
        <c:scaling>
          <c:orientation val="minMax"/>
          <c:min val="-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Differential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56639"/>
        <c:crosses val="autoZero"/>
        <c:crossBetween val="midCat"/>
      </c:valAx>
      <c:valAx>
        <c:axId val="1798256639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85839"/>
        <c:crossesAt val="-3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Charts'!$A$2</c:f>
              <c:strCache>
                <c:ptCount val="1"/>
                <c:pt idx="0">
                  <c:v>Tim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Charts'!$B$2:$F$2</c:f>
              <c:numCache>
                <c:formatCode>General</c:formatCode>
                <c:ptCount val="5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1-8E4D-8EA7-CCE63C0F3760}"/>
            </c:ext>
          </c:extLst>
        </c:ser>
        <c:ser>
          <c:idx val="1"/>
          <c:order val="1"/>
          <c:tx>
            <c:strRef>
              <c:f>'Radar Charts'!$A$3</c:f>
              <c:strCache>
                <c:ptCount val="1"/>
                <c:pt idx="0">
                  <c:v>Katie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Charts'!$B$3:$F$3</c:f>
              <c:numCache>
                <c:formatCode>General</c:formatCode>
                <c:ptCount val="5"/>
                <c:pt idx="0">
                  <c:v>85</c:v>
                </c:pt>
                <c:pt idx="1">
                  <c:v>22</c:v>
                </c:pt>
                <c:pt idx="2">
                  <c:v>35</c:v>
                </c:pt>
                <c:pt idx="3">
                  <c:v>92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1-8E4D-8EA7-CCE63C0F3760}"/>
            </c:ext>
          </c:extLst>
        </c:ser>
        <c:ser>
          <c:idx val="2"/>
          <c:order val="2"/>
          <c:tx>
            <c:strRef>
              <c:f>'Radar Charts'!$A$4</c:f>
              <c:strCache>
                <c:ptCount val="1"/>
                <c:pt idx="0">
                  <c:v>George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Charts'!$B$4:$F$4</c:f>
              <c:numCache>
                <c:formatCode>General</c:formatCode>
                <c:ptCount val="5"/>
                <c:pt idx="0">
                  <c:v>45</c:v>
                </c:pt>
                <c:pt idx="1">
                  <c:v>85</c:v>
                </c:pt>
                <c:pt idx="2">
                  <c:v>82</c:v>
                </c:pt>
                <c:pt idx="3">
                  <c:v>45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1-8E4D-8EA7-CCE63C0F3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456656"/>
        <c:axId val="1723206944"/>
      </c:radarChart>
      <c:catAx>
        <c:axId val="1735456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206944"/>
        <c:crosses val="autoZero"/>
        <c:auto val="1"/>
        <c:lblAlgn val="ctr"/>
        <c:lblOffset val="100"/>
        <c:noMultiLvlLbl val="0"/>
      </c:catAx>
      <c:valAx>
        <c:axId val="172320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4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Charts'!$A$9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Charts'!$B$9:$M$9</c:f>
              <c:numCache>
                <c:formatCode>General</c:formatCode>
                <c:ptCount val="12"/>
                <c:pt idx="0">
                  <c:v>24</c:v>
                </c:pt>
                <c:pt idx="1">
                  <c:v>28</c:v>
                </c:pt>
                <c:pt idx="2">
                  <c:v>24</c:v>
                </c:pt>
                <c:pt idx="3">
                  <c:v>20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21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7-4C46-82C8-0EBD1BE218A9}"/>
            </c:ext>
          </c:extLst>
        </c:ser>
        <c:ser>
          <c:idx val="1"/>
          <c:order val="1"/>
          <c:tx>
            <c:strRef>
              <c:f>'Radar Charts'!$A$10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Charts'!$B$10:$M$10</c:f>
              <c:numCache>
                <c:formatCode>General</c:formatCode>
                <c:ptCount val="12"/>
                <c:pt idx="0">
                  <c:v>125</c:v>
                </c:pt>
                <c:pt idx="1">
                  <c:v>110</c:v>
                </c:pt>
                <c:pt idx="2">
                  <c:v>95</c:v>
                </c:pt>
                <c:pt idx="3">
                  <c:v>88</c:v>
                </c:pt>
                <c:pt idx="4">
                  <c:v>85</c:v>
                </c:pt>
                <c:pt idx="5">
                  <c:v>74</c:v>
                </c:pt>
                <c:pt idx="6">
                  <c:v>70</c:v>
                </c:pt>
                <c:pt idx="7">
                  <c:v>70</c:v>
                </c:pt>
                <c:pt idx="8">
                  <c:v>72</c:v>
                </c:pt>
                <c:pt idx="9">
                  <c:v>85</c:v>
                </c:pt>
                <c:pt idx="10">
                  <c:v>104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67-4C46-82C8-0EBD1BE218A9}"/>
            </c:ext>
          </c:extLst>
        </c:ser>
        <c:ser>
          <c:idx val="2"/>
          <c:order val="2"/>
          <c:tx>
            <c:strRef>
              <c:f>'Radar Charts'!$A$11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Charts'!$B$11:$M$11</c:f>
              <c:numCache>
                <c:formatCode>General</c:formatCode>
                <c:ptCount val="12"/>
                <c:pt idx="0">
                  <c:v>28</c:v>
                </c:pt>
                <c:pt idx="1">
                  <c:v>23</c:v>
                </c:pt>
                <c:pt idx="2">
                  <c:v>24</c:v>
                </c:pt>
                <c:pt idx="3">
                  <c:v>30</c:v>
                </c:pt>
                <c:pt idx="4">
                  <c:v>38</c:v>
                </c:pt>
                <c:pt idx="5">
                  <c:v>45</c:v>
                </c:pt>
                <c:pt idx="6">
                  <c:v>48</c:v>
                </c:pt>
                <c:pt idx="7">
                  <c:v>55</c:v>
                </c:pt>
                <c:pt idx="8">
                  <c:v>75</c:v>
                </c:pt>
                <c:pt idx="9">
                  <c:v>82</c:v>
                </c:pt>
                <c:pt idx="10">
                  <c:v>56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67-4C46-82C8-0EBD1BE218A9}"/>
            </c:ext>
          </c:extLst>
        </c:ser>
        <c:ser>
          <c:idx val="3"/>
          <c:order val="3"/>
          <c:tx>
            <c:strRef>
              <c:f>'Radar Charts'!$A$12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Charts'!$B$12:$M$12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18</c:v>
                </c:pt>
                <c:pt idx="5">
                  <c:v>28</c:v>
                </c:pt>
                <c:pt idx="6">
                  <c:v>30</c:v>
                </c:pt>
                <c:pt idx="7">
                  <c:v>27</c:v>
                </c:pt>
                <c:pt idx="8">
                  <c:v>22</c:v>
                </c:pt>
                <c:pt idx="9">
                  <c:v>12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67-4C46-82C8-0EBD1BE21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3983"/>
        <c:axId val="10337375"/>
      </c:radarChart>
      <c:catAx>
        <c:axId val="967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7375"/>
        <c:crosses val="autoZero"/>
        <c:auto val="1"/>
        <c:lblAlgn val="ctr"/>
        <c:lblOffset val="100"/>
        <c:noMultiLvlLbl val="0"/>
      </c:catAx>
      <c:valAx>
        <c:axId val="103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Charts'!$A$15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Charts'!$B$15:$M$15</c:f>
              <c:numCache>
                <c:formatCode>0</c:formatCode>
                <c:ptCount val="12"/>
                <c:pt idx="0">
                  <c:v>67</c:v>
                </c:pt>
                <c:pt idx="1">
                  <c:v>89</c:v>
                </c:pt>
                <c:pt idx="2">
                  <c:v>67</c:v>
                </c:pt>
                <c:pt idx="3">
                  <c:v>45</c:v>
                </c:pt>
                <c:pt idx="4">
                  <c:v>34</c:v>
                </c:pt>
                <c:pt idx="5">
                  <c:v>17.5</c:v>
                </c:pt>
                <c:pt idx="6">
                  <c:v>1</c:v>
                </c:pt>
                <c:pt idx="7">
                  <c:v>12</c:v>
                </c:pt>
                <c:pt idx="8">
                  <c:v>23</c:v>
                </c:pt>
                <c:pt idx="9">
                  <c:v>50.5</c:v>
                </c:pt>
                <c:pt idx="10">
                  <c:v>89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3-0644-8D53-DF86F01D8861}"/>
            </c:ext>
          </c:extLst>
        </c:ser>
        <c:ser>
          <c:idx val="1"/>
          <c:order val="1"/>
          <c:tx>
            <c:strRef>
              <c:f>'Radar Charts'!$A$16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Charts'!$B$16:$M$16</c:f>
              <c:numCache>
                <c:formatCode>0</c:formatCode>
                <c:ptCount val="12"/>
                <c:pt idx="0">
                  <c:v>100</c:v>
                </c:pt>
                <c:pt idx="1">
                  <c:v>73</c:v>
                </c:pt>
                <c:pt idx="2">
                  <c:v>46</c:v>
                </c:pt>
                <c:pt idx="3">
                  <c:v>33.4</c:v>
                </c:pt>
                <c:pt idx="4">
                  <c:v>28</c:v>
                </c:pt>
                <c:pt idx="5">
                  <c:v>8.1999999999999993</c:v>
                </c:pt>
                <c:pt idx="6">
                  <c:v>1</c:v>
                </c:pt>
                <c:pt idx="7">
                  <c:v>1</c:v>
                </c:pt>
                <c:pt idx="8">
                  <c:v>4.5999999999999996</c:v>
                </c:pt>
                <c:pt idx="9">
                  <c:v>28</c:v>
                </c:pt>
                <c:pt idx="10">
                  <c:v>62.2</c:v>
                </c:pt>
                <c:pt idx="11">
                  <c:v>87.4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3-0644-8D53-DF86F01D8861}"/>
            </c:ext>
          </c:extLst>
        </c:ser>
        <c:ser>
          <c:idx val="2"/>
          <c:order val="2"/>
          <c:tx>
            <c:strRef>
              <c:f>'Radar Charts'!$A$17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Charts'!$B$17:$M$17</c:f>
              <c:numCache>
                <c:formatCode>0</c:formatCode>
                <c:ptCount val="12"/>
                <c:pt idx="0">
                  <c:v>9.3898305084745761</c:v>
                </c:pt>
                <c:pt idx="1">
                  <c:v>1</c:v>
                </c:pt>
                <c:pt idx="2">
                  <c:v>2.6779661016949152</c:v>
                </c:pt>
                <c:pt idx="3">
                  <c:v>12.745762711864407</c:v>
                </c:pt>
                <c:pt idx="4">
                  <c:v>26.16949152542373</c:v>
                </c:pt>
                <c:pt idx="5">
                  <c:v>37.915254237288138</c:v>
                </c:pt>
                <c:pt idx="6">
                  <c:v>42.949152542372879</c:v>
                </c:pt>
                <c:pt idx="7">
                  <c:v>54.694915254237287</c:v>
                </c:pt>
                <c:pt idx="8">
                  <c:v>88.254237288135599</c:v>
                </c:pt>
                <c:pt idx="9">
                  <c:v>100</c:v>
                </c:pt>
                <c:pt idx="10">
                  <c:v>56.372881355932201</c:v>
                </c:pt>
                <c:pt idx="11">
                  <c:v>12.745762711864407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F3-0644-8D53-DF86F01D8861}"/>
            </c:ext>
          </c:extLst>
        </c:ser>
        <c:ser>
          <c:idx val="3"/>
          <c:order val="3"/>
          <c:tx>
            <c:strRef>
              <c:f>'Radar Charts'!$A$18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Charts'!$B$18:$M$18</c:f>
              <c:numCache>
                <c:formatCode>0</c:formatCode>
                <c:ptCount val="12"/>
                <c:pt idx="0">
                  <c:v>1</c:v>
                </c:pt>
                <c:pt idx="1">
                  <c:v>8.0714285714285712</c:v>
                </c:pt>
                <c:pt idx="2">
                  <c:v>22.214285714285715</c:v>
                </c:pt>
                <c:pt idx="3">
                  <c:v>36.357142857142854</c:v>
                </c:pt>
                <c:pt idx="4">
                  <c:v>57.571428571428569</c:v>
                </c:pt>
                <c:pt idx="5">
                  <c:v>92.928571428571431</c:v>
                </c:pt>
                <c:pt idx="6">
                  <c:v>100</c:v>
                </c:pt>
                <c:pt idx="7">
                  <c:v>89.392857142857139</c:v>
                </c:pt>
                <c:pt idx="8">
                  <c:v>71.714285714285708</c:v>
                </c:pt>
                <c:pt idx="9">
                  <c:v>36.357142857142854</c:v>
                </c:pt>
                <c:pt idx="10">
                  <c:v>15.142857142857142</c:v>
                </c:pt>
                <c:pt idx="11">
                  <c:v>4.5357142857142856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F3-0644-8D53-DF86F01D8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19263"/>
        <c:axId val="91283007"/>
      </c:radarChart>
      <c:catAx>
        <c:axId val="91319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83007"/>
        <c:crosses val="autoZero"/>
        <c:auto val="1"/>
        <c:lblAlgn val="ctr"/>
        <c:lblOffset val="100"/>
        <c:noMultiLvlLbl val="0"/>
      </c:catAx>
      <c:valAx>
        <c:axId val="9128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Apple Stock Trending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Charts'!$C$1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Charts'!$C$2:$C$37</c:f>
              <c:numCache>
                <c:formatCode>#,##0</c:formatCode>
                <c:ptCount val="36"/>
                <c:pt idx="0">
                  <c:v>25873900</c:v>
                </c:pt>
                <c:pt idx="1">
                  <c:v>37356200</c:v>
                </c:pt>
                <c:pt idx="2">
                  <c:v>26578600</c:v>
                </c:pt>
                <c:pt idx="3">
                  <c:v>26404000</c:v>
                </c:pt>
                <c:pt idx="4">
                  <c:v>31801800</c:v>
                </c:pt>
                <c:pt idx="5">
                  <c:v>23581700</c:v>
                </c:pt>
                <c:pt idx="6">
                  <c:v>29407500</c:v>
                </c:pt>
                <c:pt idx="7">
                  <c:v>27232300</c:v>
                </c:pt>
                <c:pt idx="8">
                  <c:v>33257300</c:v>
                </c:pt>
                <c:pt idx="9">
                  <c:v>25473900</c:v>
                </c:pt>
                <c:pt idx="10">
                  <c:v>46938900</c:v>
                </c:pt>
                <c:pt idx="11">
                  <c:v>60821400</c:v>
                </c:pt>
                <c:pt idx="12">
                  <c:v>32384800</c:v>
                </c:pt>
                <c:pt idx="13">
                  <c:v>30611000</c:v>
                </c:pt>
                <c:pt idx="14">
                  <c:v>31552500</c:v>
                </c:pt>
                <c:pt idx="15">
                  <c:v>33683100</c:v>
                </c:pt>
                <c:pt idx="16">
                  <c:v>28031500</c:v>
                </c:pt>
                <c:pt idx="17">
                  <c:v>56016100</c:v>
                </c:pt>
                <c:pt idx="18">
                  <c:v>114602100</c:v>
                </c:pt>
                <c:pt idx="19">
                  <c:v>82242600</c:v>
                </c:pt>
                <c:pt idx="20">
                  <c:v>68531400</c:v>
                </c:pt>
                <c:pt idx="21">
                  <c:v>48160100</c:v>
                </c:pt>
                <c:pt idx="22">
                  <c:v>56831200</c:v>
                </c:pt>
                <c:pt idx="23">
                  <c:v>41025400</c:v>
                </c:pt>
                <c:pt idx="24">
                  <c:v>35890500</c:v>
                </c:pt>
                <c:pt idx="25">
                  <c:v>43699800</c:v>
                </c:pt>
                <c:pt idx="26">
                  <c:v>32936400</c:v>
                </c:pt>
                <c:pt idx="27">
                  <c:v>33686800</c:v>
                </c:pt>
                <c:pt idx="28">
                  <c:v>28719100</c:v>
                </c:pt>
                <c:pt idx="29">
                  <c:v>76314600</c:v>
                </c:pt>
                <c:pt idx="30">
                  <c:v>44392700</c:v>
                </c:pt>
                <c:pt idx="31">
                  <c:v>61259700</c:v>
                </c:pt>
                <c:pt idx="32">
                  <c:v>46916900</c:v>
                </c:pt>
                <c:pt idx="33">
                  <c:v>42062300</c:v>
                </c:pt>
                <c:pt idx="34">
                  <c:v>30442100</c:v>
                </c:pt>
                <c:pt idx="35">
                  <c:v>32025900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6F-8F41-BDDF-60FC4FB2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0921456"/>
        <c:axId val="2130923616"/>
      </c:barChart>
      <c:stockChart>
        <c:ser>
          <c:idx val="1"/>
          <c:order val="1"/>
          <c:tx>
            <c:strRef>
              <c:f>'Stock Charts'!$D$1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Charts'!$D$2:$D$37</c:f>
              <c:numCache>
                <c:formatCode>General</c:formatCode>
                <c:ptCount val="36"/>
                <c:pt idx="0">
                  <c:v>108.78</c:v>
                </c:pt>
                <c:pt idx="1">
                  <c:v>110.42</c:v>
                </c:pt>
                <c:pt idx="2">
                  <c:v>109.51</c:v>
                </c:pt>
                <c:pt idx="3">
                  <c:v>110.23</c:v>
                </c:pt>
                <c:pt idx="4">
                  <c:v>109.95</c:v>
                </c:pt>
                <c:pt idx="5">
                  <c:v>108.91</c:v>
                </c:pt>
                <c:pt idx="6">
                  <c:v>108.97</c:v>
                </c:pt>
                <c:pt idx="7">
                  <c:v>109.34</c:v>
                </c:pt>
                <c:pt idx="8">
                  <c:v>110.8</c:v>
                </c:pt>
                <c:pt idx="9">
                  <c:v>111.62</c:v>
                </c:pt>
                <c:pt idx="10">
                  <c:v>112.11</c:v>
                </c:pt>
                <c:pt idx="11">
                  <c:v>108.89</c:v>
                </c:pt>
                <c:pt idx="12">
                  <c:v>107.88</c:v>
                </c:pt>
                <c:pt idx="13">
                  <c:v>106.64</c:v>
                </c:pt>
                <c:pt idx="14">
                  <c:v>106.93</c:v>
                </c:pt>
                <c:pt idx="15">
                  <c:v>105.01</c:v>
                </c:pt>
                <c:pt idx="16">
                  <c:v>105</c:v>
                </c:pt>
                <c:pt idx="17">
                  <c:v>103.91</c:v>
                </c:pt>
                <c:pt idx="18">
                  <c:v>96</c:v>
                </c:pt>
                <c:pt idx="19">
                  <c:v>97.61</c:v>
                </c:pt>
                <c:pt idx="20">
                  <c:v>93.99</c:v>
                </c:pt>
                <c:pt idx="21">
                  <c:v>93.96</c:v>
                </c:pt>
                <c:pt idx="22">
                  <c:v>94.2</c:v>
                </c:pt>
                <c:pt idx="23">
                  <c:v>95.2</c:v>
                </c:pt>
                <c:pt idx="24">
                  <c:v>94</c:v>
                </c:pt>
                <c:pt idx="25">
                  <c:v>93.37</c:v>
                </c:pt>
                <c:pt idx="26">
                  <c:v>93</c:v>
                </c:pt>
                <c:pt idx="27">
                  <c:v>93.33</c:v>
                </c:pt>
                <c:pt idx="28">
                  <c:v>93.48</c:v>
                </c:pt>
                <c:pt idx="29">
                  <c:v>92.72</c:v>
                </c:pt>
                <c:pt idx="30">
                  <c:v>90</c:v>
                </c:pt>
                <c:pt idx="31">
                  <c:v>92.39</c:v>
                </c:pt>
                <c:pt idx="32">
                  <c:v>94.55</c:v>
                </c:pt>
                <c:pt idx="33">
                  <c:v>94.16</c:v>
                </c:pt>
                <c:pt idx="34">
                  <c:v>94.64</c:v>
                </c:pt>
                <c:pt idx="35">
                  <c:v>94.64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F-8F41-BDDF-60FC4FB270A6}"/>
            </c:ext>
          </c:extLst>
        </c:ser>
        <c:ser>
          <c:idx val="2"/>
          <c:order val="2"/>
          <c:tx>
            <c:strRef>
              <c:f>'Stock Charts'!$E$1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Charts'!$E$2:$E$37</c:f>
              <c:numCache>
                <c:formatCode>General</c:formatCode>
                <c:ptCount val="36"/>
                <c:pt idx="0">
                  <c:v>110</c:v>
                </c:pt>
                <c:pt idx="1">
                  <c:v>112.19</c:v>
                </c:pt>
                <c:pt idx="2">
                  <c:v>110.73</c:v>
                </c:pt>
                <c:pt idx="3">
                  <c:v>110.98</c:v>
                </c:pt>
                <c:pt idx="4">
                  <c:v>110.42</c:v>
                </c:pt>
                <c:pt idx="5">
                  <c:v>109.77</c:v>
                </c:pt>
                <c:pt idx="6">
                  <c:v>110.61</c:v>
                </c:pt>
                <c:pt idx="7">
                  <c:v>110.5</c:v>
                </c:pt>
                <c:pt idx="8">
                  <c:v>112.34</c:v>
                </c:pt>
                <c:pt idx="9">
                  <c:v>112.39</c:v>
                </c:pt>
                <c:pt idx="10">
                  <c:v>112.3</c:v>
                </c:pt>
                <c:pt idx="11">
                  <c:v>108.95</c:v>
                </c:pt>
                <c:pt idx="12">
                  <c:v>108</c:v>
                </c:pt>
                <c:pt idx="13">
                  <c:v>108.09</c:v>
                </c:pt>
                <c:pt idx="14">
                  <c:v>106.93</c:v>
                </c:pt>
                <c:pt idx="15">
                  <c:v>106.48</c:v>
                </c:pt>
                <c:pt idx="16">
                  <c:v>105.65</c:v>
                </c:pt>
                <c:pt idx="17">
                  <c:v>105.3</c:v>
                </c:pt>
                <c:pt idx="18">
                  <c:v>98.71</c:v>
                </c:pt>
                <c:pt idx="19">
                  <c:v>97.88</c:v>
                </c:pt>
                <c:pt idx="20">
                  <c:v>94.72</c:v>
                </c:pt>
                <c:pt idx="21">
                  <c:v>94.08</c:v>
                </c:pt>
                <c:pt idx="22">
                  <c:v>95.74</c:v>
                </c:pt>
                <c:pt idx="23">
                  <c:v>95.9</c:v>
                </c:pt>
                <c:pt idx="24">
                  <c:v>94.07</c:v>
                </c:pt>
                <c:pt idx="25">
                  <c:v>93.45</c:v>
                </c:pt>
                <c:pt idx="26">
                  <c:v>93.77</c:v>
                </c:pt>
                <c:pt idx="27">
                  <c:v>93.57</c:v>
                </c:pt>
                <c:pt idx="28">
                  <c:v>93.57</c:v>
                </c:pt>
                <c:pt idx="29">
                  <c:v>92.78</c:v>
                </c:pt>
                <c:pt idx="30">
                  <c:v>91.67</c:v>
                </c:pt>
                <c:pt idx="31">
                  <c:v>94.39</c:v>
                </c:pt>
                <c:pt idx="32">
                  <c:v>94.7</c:v>
                </c:pt>
                <c:pt idx="33">
                  <c:v>95.21</c:v>
                </c:pt>
                <c:pt idx="34">
                  <c:v>94.64</c:v>
                </c:pt>
                <c:pt idx="35">
                  <c:v>95.43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F-8F41-BDDF-60FC4FB270A6}"/>
            </c:ext>
          </c:extLst>
        </c:ser>
        <c:ser>
          <c:idx val="3"/>
          <c:order val="3"/>
          <c:tx>
            <c:strRef>
              <c:f>'Stock Charts'!$F$1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Charts'!$F$2:$F$37</c:f>
              <c:numCache>
                <c:formatCode>General</c:formatCode>
                <c:ptCount val="36"/>
                <c:pt idx="0">
                  <c:v>108.2</c:v>
                </c:pt>
                <c:pt idx="1">
                  <c:v>110.27</c:v>
                </c:pt>
                <c:pt idx="2">
                  <c:v>109.42</c:v>
                </c:pt>
                <c:pt idx="3">
                  <c:v>109.2</c:v>
                </c:pt>
                <c:pt idx="4">
                  <c:v>108.12</c:v>
                </c:pt>
                <c:pt idx="5">
                  <c:v>108.17</c:v>
                </c:pt>
                <c:pt idx="6">
                  <c:v>108.83</c:v>
                </c:pt>
                <c:pt idx="7">
                  <c:v>108.66</c:v>
                </c:pt>
                <c:pt idx="8">
                  <c:v>110.8</c:v>
                </c:pt>
                <c:pt idx="9">
                  <c:v>111.33</c:v>
                </c:pt>
                <c:pt idx="10">
                  <c:v>109.73</c:v>
                </c:pt>
                <c:pt idx="11">
                  <c:v>106.94</c:v>
                </c:pt>
                <c:pt idx="12">
                  <c:v>106.23</c:v>
                </c:pt>
                <c:pt idx="13">
                  <c:v>106.06</c:v>
                </c:pt>
                <c:pt idx="14">
                  <c:v>105.52</c:v>
                </c:pt>
                <c:pt idx="15">
                  <c:v>104.62</c:v>
                </c:pt>
                <c:pt idx="16">
                  <c:v>104.51</c:v>
                </c:pt>
                <c:pt idx="17">
                  <c:v>103.91</c:v>
                </c:pt>
                <c:pt idx="18">
                  <c:v>95.68</c:v>
                </c:pt>
                <c:pt idx="19">
                  <c:v>94.25</c:v>
                </c:pt>
                <c:pt idx="20">
                  <c:v>92.51</c:v>
                </c:pt>
                <c:pt idx="21">
                  <c:v>92.4</c:v>
                </c:pt>
                <c:pt idx="22">
                  <c:v>93.68</c:v>
                </c:pt>
                <c:pt idx="23">
                  <c:v>93.82</c:v>
                </c:pt>
                <c:pt idx="24">
                  <c:v>92.68</c:v>
                </c:pt>
                <c:pt idx="25">
                  <c:v>91.85</c:v>
                </c:pt>
                <c:pt idx="26">
                  <c:v>92.59</c:v>
                </c:pt>
                <c:pt idx="27">
                  <c:v>92.11</c:v>
                </c:pt>
                <c:pt idx="28">
                  <c:v>92.46</c:v>
                </c:pt>
                <c:pt idx="29">
                  <c:v>89.47</c:v>
                </c:pt>
                <c:pt idx="30">
                  <c:v>90</c:v>
                </c:pt>
                <c:pt idx="31">
                  <c:v>91.65</c:v>
                </c:pt>
                <c:pt idx="32">
                  <c:v>93.01</c:v>
                </c:pt>
                <c:pt idx="33">
                  <c:v>93.89</c:v>
                </c:pt>
                <c:pt idx="34">
                  <c:v>93.57</c:v>
                </c:pt>
                <c:pt idx="35">
                  <c:v>94.52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F-8F41-BDDF-60FC4FB270A6}"/>
            </c:ext>
          </c:extLst>
        </c:ser>
        <c:ser>
          <c:idx val="4"/>
          <c:order val="4"/>
          <c:tx>
            <c:strRef>
              <c:f>'Stock Charts'!$G$1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Charts'!$G$2:$G$37</c:f>
              <c:numCache>
                <c:formatCode>General</c:formatCode>
                <c:ptCount val="36"/>
                <c:pt idx="0">
                  <c:v>109.99</c:v>
                </c:pt>
                <c:pt idx="1">
                  <c:v>111.12</c:v>
                </c:pt>
                <c:pt idx="2">
                  <c:v>109.81</c:v>
                </c:pt>
                <c:pt idx="3">
                  <c:v>110.96</c:v>
                </c:pt>
                <c:pt idx="4">
                  <c:v>108.54</c:v>
                </c:pt>
                <c:pt idx="5">
                  <c:v>108.66</c:v>
                </c:pt>
                <c:pt idx="6">
                  <c:v>109.02</c:v>
                </c:pt>
                <c:pt idx="7">
                  <c:v>110.44</c:v>
                </c:pt>
                <c:pt idx="8">
                  <c:v>112.04</c:v>
                </c:pt>
                <c:pt idx="9">
                  <c:v>112.1</c:v>
                </c:pt>
                <c:pt idx="10">
                  <c:v>109.85</c:v>
                </c:pt>
                <c:pt idx="11">
                  <c:v>107.48</c:v>
                </c:pt>
                <c:pt idx="12">
                  <c:v>106.91</c:v>
                </c:pt>
                <c:pt idx="13">
                  <c:v>107.13</c:v>
                </c:pt>
                <c:pt idx="14">
                  <c:v>105.97</c:v>
                </c:pt>
                <c:pt idx="15">
                  <c:v>105.68</c:v>
                </c:pt>
                <c:pt idx="16">
                  <c:v>105.08</c:v>
                </c:pt>
                <c:pt idx="17">
                  <c:v>104.35</c:v>
                </c:pt>
                <c:pt idx="18">
                  <c:v>97.82</c:v>
                </c:pt>
                <c:pt idx="19">
                  <c:v>94.83</c:v>
                </c:pt>
                <c:pt idx="20">
                  <c:v>93.74</c:v>
                </c:pt>
                <c:pt idx="21">
                  <c:v>93.64</c:v>
                </c:pt>
                <c:pt idx="22">
                  <c:v>95.18</c:v>
                </c:pt>
                <c:pt idx="23">
                  <c:v>94.19</c:v>
                </c:pt>
                <c:pt idx="24">
                  <c:v>93.24</c:v>
                </c:pt>
                <c:pt idx="25">
                  <c:v>92.72</c:v>
                </c:pt>
                <c:pt idx="26">
                  <c:v>92.79</c:v>
                </c:pt>
                <c:pt idx="27">
                  <c:v>93.42</c:v>
                </c:pt>
                <c:pt idx="28">
                  <c:v>92.51</c:v>
                </c:pt>
                <c:pt idx="29">
                  <c:v>90.34</c:v>
                </c:pt>
                <c:pt idx="30">
                  <c:v>90.52</c:v>
                </c:pt>
                <c:pt idx="31">
                  <c:v>93.88</c:v>
                </c:pt>
                <c:pt idx="32">
                  <c:v>93.49</c:v>
                </c:pt>
                <c:pt idx="33">
                  <c:v>94.56</c:v>
                </c:pt>
                <c:pt idx="34">
                  <c:v>94.2</c:v>
                </c:pt>
                <c:pt idx="35">
                  <c:v>95.22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F-8F41-BDDF-60FC4FB2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2122975568"/>
        <c:axId val="2133969136"/>
      </c:stockChart>
      <c:catAx>
        <c:axId val="2130921456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23616"/>
        <c:crosses val="autoZero"/>
        <c:auto val="0"/>
        <c:lblAlgn val="ctr"/>
        <c:lblOffset val="100"/>
        <c:noMultiLvlLbl val="0"/>
      </c:catAx>
      <c:valAx>
        <c:axId val="213092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21456"/>
        <c:crosses val="autoZero"/>
        <c:crossBetween val="between"/>
      </c:valAx>
      <c:valAx>
        <c:axId val="2133969136"/>
        <c:scaling>
          <c:orientation val="minMax"/>
          <c:min val="8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75568"/>
        <c:crosses val="max"/>
        <c:crossBetween val="between"/>
      </c:valAx>
      <c:dateAx>
        <c:axId val="2122975568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21339691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Accident Frequency</a:t>
            </a:r>
            <a:r>
              <a:rPr lang="en-US" baseline="0"/>
              <a:t> by Time of Day &amp; Day of Week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Charts'!$B$4:$Y$4</c:f>
              <c:numCache>
                <c:formatCode>General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2-5648-9A23-581DCA0ACD49}"/>
            </c:ext>
          </c:extLst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Charts'!$B$5:$Y$5</c:f>
              <c:numCache>
                <c:formatCode>General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2-5648-9A23-581DCA0ACD49}"/>
            </c:ext>
          </c:extLst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Charts'!$B$6:$Y$6</c:f>
              <c:numCache>
                <c:formatCode>General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2-5648-9A23-581DCA0ACD49}"/>
            </c:ext>
          </c:extLst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Charts'!$B$7:$Y$7</c:f>
              <c:numCache>
                <c:formatCode>General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A2-5648-9A23-581DCA0ACD49}"/>
            </c:ext>
          </c:extLst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Charts'!$B$8:$Y$8</c:f>
              <c:numCache>
                <c:formatCode>General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A2-5648-9A23-581DCA0ACD49}"/>
            </c:ext>
          </c:extLst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Charts'!$B$9:$Y$9</c:f>
              <c:numCache>
                <c:formatCode>General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A2-5648-9A23-581DCA0ACD49}"/>
            </c:ext>
          </c:extLst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Charts'!$B$10:$Y$10</c:f>
              <c:numCache>
                <c:formatCode>General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A2-5648-9A23-581DCA0ACD49}"/>
            </c:ext>
          </c:extLst>
        </c:ser>
        <c:bandFmts>
          <c:bandFmt>
            <c:idx val="0"/>
            <c:spPr>
              <a:solidFill>
                <a:schemeClr val="accent6">
                  <a:lumMod val="50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6">
                  <a:lumMod val="75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4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2">
                  <a:lumMod val="75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5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0474815"/>
        <c:axId val="70486559"/>
        <c:axId val="69946927"/>
      </c:surface3DChart>
      <c:catAx>
        <c:axId val="7047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39819975519301393"/>
              <c:y val="0.7599973801796032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6559"/>
        <c:crosses val="autoZero"/>
        <c:auto val="1"/>
        <c:lblAlgn val="ctr"/>
        <c:lblOffset val="100"/>
        <c:noMultiLvlLbl val="0"/>
      </c:catAx>
      <c:valAx>
        <c:axId val="7048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Accident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4815"/>
        <c:crosses val="autoZero"/>
        <c:crossBetween val="midCat"/>
      </c:valAx>
      <c:serAx>
        <c:axId val="699469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655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Charts'!$E$1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Charts'!$E$2:$E$13</c:f>
              <c:numCache>
                <c:formatCode>#,##0</c:formatCode>
                <c:ptCount val="12"/>
                <c:pt idx="0">
                  <c:v>568213</c:v>
                </c:pt>
                <c:pt idx="1">
                  <c:v>486398</c:v>
                </c:pt>
                <c:pt idx="2">
                  <c:v>459937</c:v>
                </c:pt>
                <c:pt idx="3">
                  <c:v>481632</c:v>
                </c:pt>
                <c:pt idx="4">
                  <c:v>478822</c:v>
                </c:pt>
                <c:pt idx="5">
                  <c:v>332313</c:v>
                </c:pt>
                <c:pt idx="6">
                  <c:v>289154</c:v>
                </c:pt>
                <c:pt idx="7">
                  <c:v>224080</c:v>
                </c:pt>
                <c:pt idx="8">
                  <c:v>220951</c:v>
                </c:pt>
                <c:pt idx="9">
                  <c:v>268924</c:v>
                </c:pt>
                <c:pt idx="10">
                  <c:v>295562</c:v>
                </c:pt>
                <c:pt idx="11">
                  <c:v>330514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2-CE4A-BBC4-5F1ADD692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4091135"/>
        <c:axId val="1404092783"/>
      </c:barChart>
      <c:lineChart>
        <c:grouping val="standard"/>
        <c:varyColors val="0"/>
        <c:ser>
          <c:idx val="1"/>
          <c:order val="1"/>
          <c:tx>
            <c:strRef>
              <c:f>'Combo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A62-CE4A-BBC4-5F1ADD692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115199"/>
        <c:axId val="1480966863"/>
      </c:lineChart>
      <c:catAx>
        <c:axId val="140409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2783"/>
        <c:auto val="1"/>
        <c:lblAlgn val="ctr"/>
        <c:lblOffset val="100"/>
        <c:noMultiLvlLbl val="0"/>
      </c:catAx>
      <c:valAx>
        <c:axId val="14040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135"/>
        <c:crossBetween val="between"/>
      </c:valAx>
      <c:valAx>
        <c:axId val="1480966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$/Clicks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5199"/>
        <c:crosses val="max"/>
        <c:crossBetween val="between"/>
      </c:valAx>
      <c:catAx>
        <c:axId val="148111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096686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49142050885258"/>
          <c:y val="3.231597845601436E-2"/>
          <c:w val="0.7174218742888353"/>
          <c:h val="0.704139159445284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'Combo Charts'!$G$1</c:f>
              <c:strCache>
                <c:ptCount val="1"/>
                <c:pt idx="0">
                  <c:v>Transactions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Charts'!$G$2:$G$13</c:f>
              <c:numCache>
                <c:formatCode>#,##0_);\(#,##0\)</c:formatCode>
                <c:ptCount val="12"/>
                <c:pt idx="0">
                  <c:v>1064</c:v>
                </c:pt>
                <c:pt idx="1">
                  <c:v>984</c:v>
                </c:pt>
                <c:pt idx="2">
                  <c:v>936</c:v>
                </c:pt>
                <c:pt idx="3">
                  <c:v>990</c:v>
                </c:pt>
                <c:pt idx="4">
                  <c:v>886</c:v>
                </c:pt>
                <c:pt idx="5">
                  <c:v>711</c:v>
                </c:pt>
                <c:pt idx="6">
                  <c:v>722</c:v>
                </c:pt>
                <c:pt idx="7">
                  <c:v>558</c:v>
                </c:pt>
                <c:pt idx="8">
                  <c:v>464</c:v>
                </c:pt>
                <c:pt idx="9">
                  <c:v>508</c:v>
                </c:pt>
                <c:pt idx="10">
                  <c:v>582</c:v>
                </c:pt>
                <c:pt idx="11">
                  <c:v>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D-4F4D-9B58-80C1FA23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4091135"/>
        <c:axId val="1404092783"/>
      </c:barChart>
      <c:lineChart>
        <c:grouping val="standard"/>
        <c:varyColors val="0"/>
        <c:ser>
          <c:idx val="1"/>
          <c:order val="1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FED-4F4D-9B58-80C1FA23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115199"/>
        <c:axId val="1480966863"/>
      </c:lineChart>
      <c:catAx>
        <c:axId val="140409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2783"/>
        <c:crosses val="autoZero"/>
        <c:auto val="1"/>
        <c:lblAlgn val="ctr"/>
        <c:lblOffset val="100"/>
        <c:noMultiLvlLbl val="0"/>
      </c:catAx>
      <c:valAx>
        <c:axId val="14040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Transactions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135"/>
        <c:crosses val="autoZero"/>
        <c:crossBetween val="between"/>
      </c:valAx>
      <c:valAx>
        <c:axId val="1480966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$/Transaction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5199"/>
        <c:crosses val="max"/>
        <c:crossBetween val="between"/>
      </c:valAx>
      <c:catAx>
        <c:axId val="148111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09668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'Combo Charts'!$B$1</c:f>
              <c:strCache>
                <c:ptCount val="1"/>
                <c:pt idx="0">
                  <c:v>Mobile Spend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Charts'!$B$2:$B$13</c:f>
              <c:numCache>
                <c:formatCode>"$"#,##0</c:formatCode>
                <c:ptCount val="12"/>
                <c:pt idx="0">
                  <c:v>359084.54700000008</c:v>
                </c:pt>
                <c:pt idx="1">
                  <c:v>295945.20200000028</c:v>
                </c:pt>
                <c:pt idx="2">
                  <c:v>228830.43479999993</c:v>
                </c:pt>
                <c:pt idx="3">
                  <c:v>376750.6652000004</c:v>
                </c:pt>
                <c:pt idx="4">
                  <c:v>343226.54999999987</c:v>
                </c:pt>
                <c:pt idx="5">
                  <c:v>164481.34499999988</c:v>
                </c:pt>
                <c:pt idx="6">
                  <c:v>161303.88200000007</c:v>
                </c:pt>
                <c:pt idx="7">
                  <c:v>127172.62004999998</c:v>
                </c:pt>
                <c:pt idx="8">
                  <c:v>111113.96519999996</c:v>
                </c:pt>
                <c:pt idx="9">
                  <c:v>174805.39439999993</c:v>
                </c:pt>
                <c:pt idx="10">
                  <c:v>210181.02259704011</c:v>
                </c:pt>
                <c:pt idx="11">
                  <c:v>264672.33338202036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E-1C44-A2B3-CA5208313A1C}"/>
            </c:ext>
          </c:extLst>
        </c:ser>
        <c:ser>
          <c:idx val="1"/>
          <c:order val="1"/>
          <c:tx>
            <c:strRef>
              <c:f>'Combo Charts'!$C$1</c:f>
              <c:strCache>
                <c:ptCount val="1"/>
                <c:pt idx="0">
                  <c:v>Desktop Spend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Charts'!$C$2:$C$13</c:f>
              <c:numCache>
                <c:formatCode>"$"#,##0</c:formatCode>
                <c:ptCount val="12"/>
                <c:pt idx="0">
                  <c:v>438881.11300000007</c:v>
                </c:pt>
                <c:pt idx="1">
                  <c:v>308024.59800000035</c:v>
                </c:pt>
                <c:pt idx="2">
                  <c:v>291238.73519999994</c:v>
                </c:pt>
                <c:pt idx="3">
                  <c:v>347769.84480000031</c:v>
                </c:pt>
                <c:pt idx="4">
                  <c:v>343226.54999999987</c:v>
                </c:pt>
                <c:pt idx="5">
                  <c:v>227140.90499999988</c:v>
                </c:pt>
                <c:pt idx="6">
                  <c:v>263180.01800000016</c:v>
                </c:pt>
                <c:pt idx="7">
                  <c:v>236177.72295000002</c:v>
                </c:pt>
                <c:pt idx="8">
                  <c:v>215691.81479999988</c:v>
                </c:pt>
                <c:pt idx="9">
                  <c:v>273413.56559999991</c:v>
                </c:pt>
                <c:pt idx="10">
                  <c:v>267503.11966896011</c:v>
                </c:pt>
                <c:pt idx="11">
                  <c:v>310702.30440498039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E-1C44-A2B3-CA5208313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8962015"/>
        <c:axId val="1482545695"/>
      </c:barChart>
      <c:lineChart>
        <c:grouping val="standard"/>
        <c:varyColors val="0"/>
        <c:ser>
          <c:idx val="2"/>
          <c:order val="2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4DE-1C44-A2B3-CA5208313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410159"/>
        <c:axId val="1519942575"/>
      </c:lineChart>
      <c:catAx>
        <c:axId val="14089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545695"/>
        <c:crosses val="autoZero"/>
        <c:auto val="1"/>
        <c:lblAlgn val="ctr"/>
        <c:lblOffset val="100"/>
        <c:noMultiLvlLbl val="0"/>
      </c:catAx>
      <c:valAx>
        <c:axId val="148254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62015"/>
        <c:crosses val="autoZero"/>
        <c:crossBetween val="between"/>
      </c:valAx>
      <c:valAx>
        <c:axId val="151994257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410159"/>
        <c:crosses val="max"/>
        <c:crossBetween val="between"/>
      </c:valAx>
      <c:catAx>
        <c:axId val="15204101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994257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0895261E-0D8F-0E46-B1AF-0B30C79BF433}">
          <cx:tx>
            <cx:txData>
              <cx:f>_xlchart.v1.6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0895261E-0D8F-0E46-B1AF-0B30C79BF433}">
          <cx:tx>
            <cx:txData>
              <cx:f>_xlchart.v1.0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  <cx:axisId val="1"/>
        </cx:series>
        <cx:series layoutId="paretoLine" ownerIdx="0" uniqueId="{B8837F4C-98B6-6A49-91F0-D8324A0F117C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B22741C8-1523-A240-8285-D5FF94F084A8}">
          <cx:tx>
            <cx:txData>
              <cx:f>_xlchart.v1.4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B22741C8-1523-A240-8285-D5FF94F084A8}">
          <cx:tx>
            <cx:txData>
              <cx:f>_xlchart.v1.8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  <cx:axisId val="1"/>
        </cx:series>
        <cx:series layoutId="paretoLine" ownerIdx="0" uniqueId="{7F67598B-462F-E54C-9E87-1FB085B966E7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D387BC81-5EEF-EB4A-8B97-6639E79DDFF1}">
          <cx:tx>
            <cx:txData>
              <cx:f>_xlchart.v1.10</cx:f>
              <cx:v>Age</cx:v>
            </cx:txData>
          </cx:tx>
          <cx:dataId val="0"/>
          <cx:layoutPr>
            <cx:binning intervalClosed="r">
              <cx:binSize val="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D387BC81-5EEF-EB4A-8B97-6639E79DDFF1}">
          <cx:tx>
            <cx:txData>
              <cx:f>_xlchart.v1.2</cx:f>
              <cx:v>Age</cx:v>
            </cx:txData>
          </cx:tx>
          <cx:dataId val="0"/>
          <cx:layoutPr>
            <cx:binning intervalClosed="r">
              <cx:binSize val="2"/>
            </cx:binning>
          </cx:layoutPr>
          <cx:axisId val="1"/>
        </cx:series>
        <cx:series layoutId="paretoLine" ownerIdx="0" uniqueId="{A106AC99-16FA-5A4F-8D51-A083EFD2AD2E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txData>
          <cx:v>Top Home Run Hitters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Home Run Hitters</a:t>
          </a:r>
        </a:p>
      </cx:txPr>
    </cx:title>
    <cx:plotArea>
      <cx:plotAreaRegion>
        <cx:series layoutId="boxWhisker" uniqueId="{9C53DA22-85A7-8246-9272-772AEA4158AD}">
          <cx:tx>
            <cx:txData>
              <cx:f>_xlchart.v1.13</cx:f>
              <cx:v>HR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Home Runs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rPr>
                <a:t>Home Runs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</cx:chartData>
  <cx:chart>
    <cx:plotArea>
      <cx:plotAreaRegion>
        <cx:series layoutId="treemap" uniqueId="{CF48D722-CD5B-E349-95B3-A471773BABAD}">
          <cx:tx>
            <cx:txData>
              <cx:f>_xlchart.v1.16</cx:f>
              <cx:v>Ticket 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</cx:chartData>
  <cx:chart>
    <cx:plotArea>
      <cx:plotAreaRegion>
        <cx:series layoutId="sunburst" uniqueId="{3A9A0E5D-992F-194A-AA58-C0728C872CD8}">
          <cx:tx>
            <cx:txData>
              <cx:f>_xlchart.v1.19</cx:f>
              <cx:v>Count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_xlchart.v1.24</cx:f>
      </cx:strDim>
      <cx:numDim type="val">
        <cx:f>_xlchart.v1.25</cx:f>
      </cx:numDim>
    </cx:data>
  </cx:chartData>
  <cx:chart>
    <cx:plotArea>
      <cx:plotAreaRegion>
        <cx:series layoutId="waterfall" uniqueId="{F27326C5-AA26-4A41-808C-1C210FB07229}">
          <cx:dataLabels pos="outEnd">
            <cx:visibility seriesName="0" categoryName="0" value="1"/>
          </cx:dataLabels>
          <cx:dataId val="0"/>
          <cx:layoutPr>
            <cx:subtotals>
              <cx:idx val="0"/>
              <cx:idx val="3"/>
              <cx:idx val="8"/>
              <cx:idx val="12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_xlchart.v2.26</cx:f>
      </cx:strDim>
      <cx:numDim type="val">
        <cx:f>_xlchart.v2.28</cx:f>
      </cx:numDim>
    </cx:data>
    <cx:data id="1">
      <cx:strDim type="cat">
        <cx:f>_xlchart.v2.26</cx:f>
      </cx:strDim>
      <cx:numDim type="val">
        <cx:f>_xlchart.v2.30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A9C5A35D-44A5-0548-92F9-A0B8A8C9F618}" formatIdx="0">
          <cx:tx>
            <cx:txData>
              <cx:f>_xlchart.v2.27</cx:f>
              <cx:v>Runners</cx:v>
            </cx:txData>
          </cx:tx>
          <cx:dataLabels>
            <cx:visibility seriesName="0" categoryName="0" value="1"/>
          </cx:dataLabels>
          <cx:dataId val="0"/>
        </cx:series>
        <cx:series layoutId="funnel" hidden="1" uniqueId="{02EFFED0-9E09-F14B-90E0-19C68E7EADE7}" formatIdx="1">
          <cx:tx>
            <cx:txData>
              <cx:f>_xlchart.v2.29</cx:f>
              <cx:v>% of Runners</cx:v>
            </cx:txData>
          </cx:tx>
          <cx:dataLabels>
            <cx:visibility seriesName="0" categoryName="0" value="1"/>
          </cx:dataLabels>
          <cx:dataId val="1"/>
        </cx:series>
      </cx:plotAreaRegion>
      <cx:axis id="0">
        <cx:catScaling gapWidth="0.0599999987"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_xlchart.v2.21</cx:f>
      </cx:strDim>
      <cx:numDim type="val">
        <cx:f>_xlchart.v2.23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78B04ABB-31F1-E743-A015-C5C3FC741736}">
          <cx:tx>
            <cx:txData>
              <cx:f>_xlchart.v2.22</cx:f>
              <cx:v>% of Runners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600">
                    <a:solidFill>
                      <a:schemeClr val="bg1"/>
                    </a:solidFill>
                  </a:defRPr>
                </a:pPr>
                <a:endParaRPr lang="en-US" sz="16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_xlchart.v5.36</cx:f>
        <cx:nf>_xlchart.v5.35</cx:nf>
      </cx:strDim>
      <cx:numDim type="colorVal">
        <cx:f>_xlchart.v5.38</cx:f>
        <cx:nf>_xlchart.v5.37</cx:nf>
      </cx:numDim>
    </cx:data>
  </cx:chartData>
  <cx:chart>
    <cx:title pos="t" align="ctr" overlay="0"/>
    <cx:plotArea>
      <cx:plotAreaRegion>
        <cx:series layoutId="regionMap" uniqueId="{AA3F9A6E-C7CC-1345-88A2-A43092015C78}">
          <cx:tx>
            <cx:txData>
              <cx:f>_xlchart.v5.37</cx:f>
              <cx:v>Population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1H3Zctu60u6rpHJ96AUQIAnu2mtXLZDUQMmz4ww3LMV2OBOcp6c/TUq2bEZJ/J+tv05JSRgOgtTk
h0Z3f92A/v3Q/ushetrkH9o4Sop/PbR/f/TKMv3XX38VD95TvCnOYv8hF4X4UZ49iPgv8eOH//D0
12O+afzE/UtGmP714G3y8qn9+J9/w6e5T2ItHjalL5Lr6invbp6KKiqL31w7eOnD5jH2E9Mvytx/
KPHfHz/7xYNICj/5+OEpKf2yu+vSp78/vnnbxw9/TT/spy/+EIFsZfUIbSk9U4muK0RF+vb18UMk
End3WWL6mUZkXVF0gsYXef7ui00M7d8l0ijQ5vExfyoKuKnx/zdN39wBXFl+/PAgqqQcHp0LT/Hv
j58Sv3x6/HBbbsqn4uMHvxDG9g2GGG7j0+1433+9ffj/+ffkBDyJyZlX+Ewf258u/QzPU1F+uPdz
10/8zfNj+u8hIuxMpbKiMSxvEdImEKEzFRON6Agfhui9Yv0CprfNp1DdnyZUm8ID3S3FMVVJO6N4
AALTLQ7yW5ywjM4URSWA41SJ3iXNL+B51XaKzT8nic2ncuMdUXv0MyITjSGkHNQejPGZqjFZllX1
+Vu3Q9uf5DiMx7bVBIlPdyeJxD/RpgiPOJKp9AxTqmBA4rCGKPKZrOmMIH2iIX+W5DAaz+0mePyz
Okk87p7aDRi/Y9l+gs8oDEeU4Z3hwG8HLB1Uh4Dx17Sd4WHP371VkD+KcxiTXbMJJHdfThKSW1GV
3gdjk4vIT46oKoSc6YjoVH7GBhTijV+GzphOEUCHt8PaZPB6v1yHQZq2n6B1a5wkWhciB7TMTSjK
I2JFwfCDIgEY4EmPr7dYgXaBoulElndY6W/16L1SHUbqbesJThfmSeJ044FX/2FZRJvk8flZ/feO
NAVLLzMIZtgOJhjPXuuUhs8UzBhS6c5VmBih90p1GKe3rSc43ZxmxHMZRhtPxEfUJaKcKYyAOilb
DwFNbZJ2piBwEJCmveja1h5ubdJ7JDqMz77lBJvL03QWlo8AzRGVh54RpiNNprtBbKI8GAOTACyB
hijEPa8h+aMgh/HYNZuAsTzNAe3iqfnwVeTh85M5wmAmn+lElwlmEzpAU2CUQ4gyZQcUXH8Nx3tE
OYzIvuUElIuvJ2ll/snDTVIc1aOm4JXpDJEhxBleEyXR5TNKdKwoCsSjw0t5i817JDqMzb7lBJt/
bk4Sm61X87/gV4N9ITBKKRBjjq+p9uhnmCkUa3iH0GQwe79ch3Gatp+gdXGafvXVU5IUXVRvjkp8
0iHGUVXQp91r4gto2hkjjEF8usMStO31SPdeqQ4j9bb1BKerf05Sq+6f8lgk5fNjOoIVomdIU2T4
M4lPNflMVWVVV9kuJpqMdO+Q5DAsLw0niNzfnSQiF0/f8+OSbBDlKLIGPLSmbtVmQkMDq8Mw+HGD
nRpfE2TeI9FhaPYtJ9hcWCeJzTmoyuaYpA4QBYgQ8Mu0XYZgojQY6ZDqUbCsEvqso9uw5h2iHMbk
peEEkvPTVJd/cr8Xx4SE0DN5YGYYpgf9gTE9MBACqrJVJ7BBr23MOwQ6DMxLwwkw/3w7TV3xi0JU
uf/8dP570wJpT6Jq4CjTHTs9HcfAl9Y0opJnOmfCgJ6/Q6LD0OxbTrA5vzxJbC7zJ/eoiU7gpglT
mUrUrc4An/maR9smOoGaJhNl+bMghwF5bjeB4/I0Q5tzP0meiuMy0OoZoTqG2HJn0yeesg6JtyGt
BgPds4Lu7Mp7ZDkMyqvbmOByfnGSanLuP3i+uzlmRQDQARrVdCjd2CrKhA5gChTXIB2YzN31n4aw
P0v0K3CeW06xOU2ieRiSh79pekwLI59pMmIa25E1+mQcg9onsPoyEJrApw2vn+B5l1C/QuhV4ylI
t6epQJu8O27GBnwAHYIZokyQ0dQzDUE5FCRIt4oFjvRrr+z8HZL8ApaXllNMzJPEZCmazfOz+e99
MipDuA+5GY0eDmB0AtkZ0BOMdtcnGvMnaQ5jsm01wWP5z0nicfFUbx6PiAiBGg1FpWD8d/WZE8uP
sQqDGFCeirJ1o+H6a035szyHMXluN0Hl4v4kUVkmj/5RI32AZbDpmv5cVTsZwJh6BiEnpJr1XZ5z
Eu+/Q6DDuLw0nACzPE2fbC0qvzgyNOhMBwIMsSllqWOgmzFUArIdaBNM3iXLYVReNZ3gsj6NYezh
t9XY2wFla17evPN/WIwOWqMgGM5UKGYeX5PkDFCXCEMYI//CX54Uif9arMMoTZq/uZPTqEBfbJqN
f0QPGYMHjMFDVtHhuBIymQPZTPWfCMs/S3IYg+d2EzVZLE/SrpxvimLz4FXFU1kWz4b3KG4Y1mQC
xeTA3b9mXqCCSUVgUYBkfgk4X1v7d8tzGJxJ8wlG56cxlL2RGibVXHr+MctkoNQPtALYGG0MGdGE
4mcQc0J1s8J+UQv4J2kOA7Nt9ebO4MYWJ6kzz/OdPogfHwwRVfH3I0+m0RHwxpC0PGhiIKeMMFQJ
Mm2nQZPs2P9UusN4Hf6UCX6mcZL4LSOohBb+MYc7dIah7Iwqyj7P/3rUA54GU2CjlRci53mo3ZKc
75HoME77lhNsluuTxOZ2rFY/ev0zhaomFfB5rsmcuG1D/bNMEMSo6sSlfq88h9F523qC0O1p8jWf
OwFzPt3nDnwUXwEGOijF+EVJGpQCwKy0YVoO2mnX83dvlecdAh1G56XhBJjPX09SdWaRyP1jMjcy
O1MGVkYmU24AEptMI1QeypyHF7gQr524d0hyGJGXhhNEZqc5mA3lqItNnMJMzvzp+REdQWHImcoU
FYOT9vL4X1ubYZYA1NbIQO1sr09Sau8W6zBIk+YTqC5O06cbbsp+youn7og4gVcAc55h6vrh+gAN
6tEhtQOz87eOnj6xPe+T6dcgPd/PFCH7JIc38ykC7uCYegRkDpBsoCjPsehkmIM6dQo1BBQq2LcA
TT3td0h0GJ39vUywMa2TxGb+JGBNgc3xVIdAcSZlQ5BzOAhiBCa0UQJVajvaZ2KB3iHQYWReGk6A
mZ8mdWAIqOR4KP2HqjweOEP9pgZzpIHD2doXPOF4gEEgAB6WJwrzTmkOI/Om8QQd4+4k1QbIA5Fv
Ho9I7gzpaJ1BGEp3BQETaDACOpRqDIrSnvvD1ol+jyi/wuX5JqagnGYt2vnGT47prClQ+KRCfeaz
kZmEnqp+JmMITSFrvTUyEyfgj+IcRmXXbALJ+Wmal/+FFWsgpITqDDTMUB9foA5vXGhY0UYHzwBm
t78Mca8jnPdIdBiYfcsJNvenaWHuYGINLJr0dESVgRm2jILdB+drqxLTorShlpDICv1FfPMukQ6j
86rpBJ6700xPG5vI/yHyo856ItoZPHyY9oR38eXUyIxJOQ3WSQFGbXxNbM27ZDoM0Ov7mSBknKYC
rWBcqR7CI8adgM9QkiYzuo//Xw9uUNQpM5iSBnPYD5qc90h0GJ19ywk2q68n6aANEfj5U+s/HNNF
Ay5ahslPmO5mP01MD0bqGWS0gThgoFevjc77pDmMzOu2E2wuzk8Sm9WxZ0YzIDUpxJugGeNrMqrp
MNuDQXEHlH9stQYcudfo/Fmew8g8t5ugsro9SVRgOavvm6MutwHBJLjPMqz+uIVloi5Qp8YolBPI
UHOzfb2F5R0CHcblpeEEmH/+P3HRv14W8mX1THNTbqxx2c1XK0P+/up477Aa6KTprmcf5Kq3nX75
+PdHmF0jgxa8LOc5fMgbnXjJsPzU5mlTlH9/lKAM9wwBP8oguQOfBTmFjx8aWM5xuATL3iFlWGsN
5owA1QNcQjIsjgQrgiqQAYegSoc/YMT0YcpIMeQN4RKUzkFR41A8N6zAAhTEy3qnVyLqYJLRy+PY
HX9IqvhK+ElZ/P0R/Mx0+67h7mAVF6hUGaasQKgAbBPQ7XD9YXMD2S94M/4/uJeLMNez5oJkX7zS
0JSKZ9IsablCr1DMXz2ZA19GoPL4t982XH/1bZlLUNo28G3Oefejrbl6L1pTRNy5VhKeJ1z5LMKV
e07m4s5POf2SWv6TO/eXdBZXPBcGM7x1c4/XraktEW+F0Xi8l6xSWALWj3kB8YCoGJRvKiwsQwS4
yQTqSJQhM/dW2A4XOFIiis+1Ark8zfrCToaN3pA24lTSCrt2Pc1IS5lxktxpRd8upbirI15lSm6X
uMntcS9w9ZK7bU5NT1awmdGk53Llh6txU+M+mDkUfcvSpLUlt2ltgvvGiINUGOO5xGlUjtUuNbNA
180QqjUNJ8vqWc/ilJdSltjjhhWeE/KkrwMLMvkuJxFLbB8JL+K+Egp7PK6LUtjjYYrqq4RlzSx0
ZWGrit8bAqe+QXIps/ebyhW53WmBOnN7cRFWUWaPmzh38DxV3MX+VI79NOK9hkMOD0k3cZunNopQ
aldaGsFzqdLQKlvN5f7wlYrWyIskSw2td4RNpTqMuDpuxxMoSVK7p7VveBHujIblzpzU9UzQNLNp
TVNbCrzdnj7sjYdFvhYllpdK0WV2TLwi4oWnZfa4yYY93Eqp2SC/5bqEcttBem5rCa2iV8eCRroV
tc7nLMoWZYbkeY3D0o7zsrR7BZ0jv3Rm46myl1DEmUxUy2H+V4aywnbL8Aerg8xSh6Px1LjZH+Is
+KI0QcSlrBR8vF1leAhB6ba9Md75iArL3bVWxP58vN/xLsc9pyYJdMLhISAWprO4D273dyiHUra7
ba1s8ogjUj2mnlRYTlbkNmtT6KT7mx/3MI2iBaiD1UlVYUuIFPa452einte0X7I2c2e6ptyP1yLf
cZdFSngtFxRQKySj9avM9pIIvlqXS3fGKnG/PSSMJHY3l4eeAMuypPa4N/YOWUHyoqGFMZ4fTwHi
zCh16POuHsIjyuRW2JkTVb2BvVLirKg1o3UlzS71TOFUKUNT8jI/5qRqG7tpNNh1ky6z/D5xeav7
re3jvLUbqhmhSPoFzHhNt524HmQeO3DdV9ex4pSzV/01DTTotaNQhRBsVjj5+SiNGEV62Sh+Kmw9
VUHM4ZxTENA40SuLuoNO4zAYKmIBPWc8HDftcGF/OHlLRNOQ50UnmVQAXqiDHurGYRlxJcm1uaqL
OQSuuT1e7Ye9yWHidDLX9cI3aVArZhGRhBPiyNgam6i416w0qr7sP37cK2HZ60UV1dt35V4BWtd2
gZFTeF5NAZrfDZtxbzzXpS0M30nuUyOsPYePJ3tcuVzJ9MjaXn71zhI9SbUUL4NhzAq7PrHHvZYG
af5l3O3cBPfWuDtuMqZsPDAZVuFKLOT7C2PrbH9y/2njeyQWYx4lLDDHJw+LEe6et0obDGon31Re
1iwzsLO9ATqS2q4yDFE4zvRF01PejLemudA/xvsdNzKpw7nuotX2KlV7GO+8bhj1ttc9mVl+Tj6L
rk0sNSBrp9MsZfiQ7XvHd43HAsu7Tx4Pxwvjue3HvWqTSFU875pohXNZmxMkzdpgULJDH7M/JzeE
9Yacl49aIVKT6KXhDd2UNUpj4UjbjEfBcAoN/TXyetUczzUY+vC4t99Mz8UtGBVVIf5cgqcRS5IL
T2Bol/Tej264+YNtx2b7K2Jstz8e96ZfNUi4P+dW1IPZnHPSybWRI/mHgNHMqgeDSzxsaW0aLaQE
faGOr1jBYPXGTTNYvaxvuBZJcpvOaxlBF3VLHvZC6ozez2uOyq4wG5pXMFDAhinohgRxPiODHdpv
kFa/PhwvJH72NEyctLrhe1AqAiMpgtYIBjOXNGWMrLKRK07cKjerofOPG3kw0PvDV+cGq5eHWQvj
VTR0e81BVkLhISdNgc2qy2SjUPpF0GTxTNbpkkWVmIV5+Q0eR70Ep3QdqF4091Wt5QlYWhTXMKbX
t/SShmG4/c4atN3WRg3KqAjNNow1zlpdWD5k9Hmeh1anZNoi8f3SksvM5c5gL+u4aMBlG3Y9DAPT
uAGvVuGe6vYm68SsbTpnkdYP47NRiJSIhUjSflnIF9HwRManpA72LtSKy0Dvg7lbFIoVN8qPKiDZ
qvIj3rVskxWeO2s0d6GHRbfQE7PCwrWp+8kLQHmLwcNqB/dE16oYGXXq3PiizmbjuaE7EJlGi7wN
QOBC6vVlI68bDCakyLTCBGfpGkpQ7kvwdbvODW2/WYkch3ZdxOpccb1lpriyjSWCt5ueVpe6ooaL
uuwWNBTsImUJ9+T+LoudehZ0sV036Y2PwcERWMtNRWp47iTadUDz1JDLFptIUWJ73AyDra3H7e5w
e8HvaiOMktDwAie2x822B4y7vhqCExw2teF7JRhZTbrQPE02UNHnZu7RdeM0uqHJYc3LvljWrHEv
y1bBXGlC8Jdl8FvVSrtU+6idp0ipwaDG+EfRotiSB1dt3ODRSuv+7jAhNZ73Kpsngj6mLb5KIlLb
IZNqe9zLgrjl2PNy0xOghDHcQQRaBci8OtYRDHbB9nSoe8X2GoOho1byaL4/NTbcfkZc1eCSFWqp
88IVilEMRigbNlHESG+MuxUNKu74dWlqtAKPCDV6DI2Gd6UheBvjm8a9drBc497+wvi+bZO+9R+j
QC6s8ZyWZfqc5XSmpgmMBMMG9QmFxzfsQmfHHPdJbILPVtrjOU2icDnN13WHleV4arzouU1lj3tC
Cl2jzkC8qMpdDqulW3njsGVSKVeto9IZ9BQw6bK3jHKnmTeqGyJje66ExSWYm1tyCp75eEqJsWTC
2sUBL4dW+wv7w+YyBQ+XchxZdcvrxmKSCR0Ad1ybY1ZfRHM3mJVkhXVLYVbzOXliOD5vTEeAdZwX
pnoXXUDYcSNZji573Kzjmy7mXjsvAwt2ZGeVqeCem11+UzTr3L8YoqTADFy7q+8reVPXgnvhPGJW
KFteeE+DSxzM48KIpZUILrVgXsqgM3MNr1hdcMkB/V4nwUXWrqt23Qfc0c3YWZXSkumGqly7iDe6
6frLMF6GnTDydubAfc1UO1kzg/ZgsY3yoXfNzIp/ZJ6Rl/PKMzTpWy64Avd/W2pLJQgM1F12OY/D
z3LOScBd0/ukujz7jiVOA6OW7yrP8mJOsVHxNuBENkpppoackrmGZmq8rFLL9WdhyTN6yWIefMqD
qwJ9j87RLOVrxU43jAcXLU9BRQ3f6G1iK0bwrVsXZvCjm5FNIXhtCVO6UmAkSnj7TZ+3BlvKj/g6
sZpl+AWZ6X1mMrNd6D33LsmiXpQ84f6VZqkSV68g6Mw5WjIzPseL9LsPgWV5gV1eplZIeeTPHGlZ
NFxdk9pMqxkGD7s0hcQd83vByWWyVGb9ndob1AqvpQv3qXv07tMfYp2tW4j8jdyKvyQKVyHM/lQm
pnIh3xVfqPlULvrVsvrmLEEqf97PfQMEBj/EFlc2aRfaPO14Ry3kWkKAyTJ7hZN5Eltq9qUMFr53
07iWnJl5PlOzhTODeYA8iudxm3NdM9TbPjJpaaBHKq49z+i+umImIUslZt+Zbcz13GiqRQthbWC0
Gg+AHGjt0uVBYfTYSnHJUf4tX621ax1uK1mqRnKrtjarLd3yl7gxJecz6RfCnfedBSNkD53jUzXr
nbW30K9lMzl3Z+23UjeKR3ntBjwuzFBfuL6ZtmZ3G4Wmqs/KdlHqVuMsg4IL9YYKnmxIukL97GsZ
m4F8nYSLVFw0M/SQSlbaW5YHlnT45ye8+649agn0REMoq1DjGlo54Ao3BrnEOg/vs85YKXe1xKUV
nqWm+Kw8emAHi8AooCetnRsXmdrXOjE6x4i+6aUpkeEiXVG6qL91d3q6lukCrcH3uo6+4SdUGsBM
oO96YkR2vUHQK7M1FgZ4P/MkNFNDd5cR+Ciq4bVGx7iPIVLm8udkXtamm3LtXv1eX8dX7Eu2bM9j
xNOGp8ka1F+ql8wxm9ta5bHDq0fXyJ90UB9sJarhCLPFUAY7o3QOEsLHRw0E/QY+Jza5TjqjbS09
XjQB95/QebORHqIragkDgrQ7+Yv7GN5lPs8EkAWGykvDuQg/Z5/FCl0DO+DOPKtaKSlXL8Qi8nn/
JVrSi/vuRrmVFuQqeEoyrrkGybhioh/wuz6q3c6ElZUcBpr8Uzmvr+UFXaFl6PP8XvbMegPRcbgs
zJZTS/qChKHNHLPklVnd+Q2HsRAbEBUEHa8jM8Nm6RkhDNkQQFzX3+JlnnNZh1vk1Odo7Zowpn6m
2A65eyscE25dWDGvay5D9Ntwmcsztkiu9a+hqd+3lmr2i/BbPFcsKTV8dkkKjgpLN2DQNF07KYzG
VKnhcLEGdQtmQNIt3BBIMuiH69LnmAP1ZccNB82Xg3l/EXgGa2fKvL1+cBbuGiLPRbLoQVGj0GBX
5QItGxh58hnVeQ8jIDGQzmUzu4VnuixXLQ9DUxZGAj3VXfhwD7UZITMAtb7Sv2TI6FouXCMjM0fl
BHq+zLMLbeEoBoN+OHeA3pm7Vmhk8+Brcy7yTxB7BZLhwifqM+Uzrg0BfS82yJqZ7jJbO7PYVu8p
yDyXOF60oXGpxYa2ytJZuiBgUwwKVt1wgY50jCqwnrrLcK1v6FX4yT135973BBvKRRvFjbE3fyzJ
gPAZTSSBYSOuo3IB5JEN05HyuUecC8zAsSmHSMUREK/TITaqmoZwv1Ary5fZFzVg4FsvqNrInKRp
ZRJgwOx6aDLuuUNAMu41CimTxXZXRz6ygqhehbQI5v7wnmiMbn7dmoQZeDGFDEFJqQSmqFQjLEWx
YtoPTyQaBFSeXtnVyybIUWVLJKrtcW+8UBTpN0kgFXgklnG9yant9v3MC0N5WQBzxRoJG31PYaQc
d1sE3GOhpJmpqbSgVuGBw9lkjjBcVre2l2pRzOPEC2DcBQ4iGI8dDS5pJDK7MOwWaq6DO42SGKhQ
BlTRuFd6Q1CwP86BdJz7HlqpNY3MNMo7LuM4sdGw0Xzwbce9/Tms1808zqsrB9Wmj6Hzqx0ADOEJ
RLpZglOzC7A0d9xLF5KONtMi8EHUBC8DLy/m1eBLj5syVC6yTsKzZmAX9ht3CAX3h3LjwVOq0eXI
srVD1Dbu5SmDIXd/kqqFzzU/9yx5iAJVuTIQ7elipIPLgRIc99SBDfZDGS1iTzegGOo2QsSZMR2o
qbStQ6NLwUw4VZqtcoTxjBIYj6v7NuuaZeM3M0lp9fmeQEIsqYwuVAdl9KuY+1nZ23EPTAwpcxjV
9QzCdRk8z6r2zVapyPYQNX5tMHCV9Nq509wC2V7cNuCz9fguzVk2gxxAa0MeoLV13JI58dnC7QfE
c6p8jruUWXXUit4IBr6OhqTmmsNSk4kaIpUBuf1mf66uUbeUnXXS4NjGda6Bq1SJzuxodoeK4kKD
qIdojrqoByJupOiGLIih1DWMegOdTIuBRdqSx3syWZbrb4qiwcAqCcol0RI76coVxL4ejKzZ964M
ddARSJrMREE+1wXDELnBBsUBT1BTWUWuYmukVUeAx83+kJXCh5uEwBCBTz7Ci4fQXuo0DIFRpitG
2jWMdx0DeicbSOftZuCQlTSHk66LzVj3wCXJSseQegwM3ciwBnKQ29tjhtoYatYgObFLf+2yE9ss
zoNIu9x3vd0P170c/udOxPB3bLM/Ofzu3f4I1tLa/mDeb98F5cBDfWQxfdMgzctngTA76YYE2JuD
n7Jxv8i3bX9/7xcX35uMUxlkz17yOD8n46a/zbdN4Y2tdum4IZmKVEizwHK5sOqUPqwntUvHwcLg
jMG8UyjLgh/k0WDZqX0+DmakMiAL4NdFoG5rm8R7zsfBTKFhxX0I/KEilUEi73+Sj8OQ632VIqNQ
DgaFx7C6AkzmgxoKWN3vbdYJivW8sFI8daUDr7HQnLK9pOWNgpN8oWRtNwO98y6UJOAp7skycdPW
SFBn+bDG2byiDRRCvDy+Q2mwIcm1zw9uxdGGzDRMqEYMijjfihPCQ0nlNFZWRJGZ2aVeOgvkh7rT
0kuUbPTUSQ2FxSWX6vSyAbsAEzN+9/1vc3C7r6fquLY0rDItT3JweqD2BdAcdJW3zlfB6upWaZ2F
WhbJqkFOZDUquN11Wq4Lpfbnv/9uPDzqyb1DV4G+AnP80VBL9Pbec6/x3CrEdBUCL7URThfO1Y7w
uKuYGeS+fCcF7qqPeSi0HnJPwaMaR3YogngVFLSck8LPueshz4ibooc5Rb97MHhIzE6Fwyosuwm/
lQJr2Y7Cv0qlNllYd0jK6SpyitwKiuyrEoHnlGUOnsWFL/EKqDPuUteUlISZkh/Po8qNzLCWbyOg
PJdJwbOmZbPfy0XfJpRHxEAbsC7D7C1YnnLQ19cpXhjIi1hrfbryaofO3cxpzaJMkZk4+g8Uhu4n
ioI5kSPJDHraQGaiVuwoiyGGzEt/Hi6KgMoLUkBYH2XdqutKDYJApzKABAwuEbZ1vTZpW+W3RGQy
72D6BFddH68atX1UvVy9rsRXNSs0YAzpwu+7DDhtV3wDFumTFMj0RgrTK1Cy8FzHiYnKAF+rKJgB
Kwk5Sr27rlznR5HQ/NoRkgCfkJGlF2hfJVX+jOREh8KJ36IIBTcTFMFZYSos7YE1VYPZhm+fVoA9
p4pch658IdDMdQpqqgouTeD8Cl5EDkQ4bRYYvgCGgiX5g3C8zPh/FQRjGHkwaDoo1ETR3ICgyOs6
ulJY2dgV8iDec8hNXwFRKJe3XR/OlbQrVtShy7KMlyWT2rvfP4yfe44KpQhQJqFoCFacVaDk4XXP
8cs0l1RR0VXteD8kCNO0pDfaqltCBeYV9YMZYPSn4e3n0Ra+Ux2WgYD/wSRMeiuqA6qVckRXBCmL
NheKKRXyrXDZlXBiaRboqF/FSnAhl5AzCnvtHAHJl2eY3Oe58gfVkX8eb1RYHFQbV54GINikMzCH
4LqXMFmJsFyLsCFrSNqcswjywUGk3yDWPSia5JtxovlG5DeQ/6+Tc4hLgFjvE98kXorPwR1ivOgU
xW5YF1m6Gt0QlChL0QFRmuWhswS/Zx1DcnEWChi8cQ0RWVFXfyj1kH8euaFwBewY0NawA+s5vUUT
Uo2y46ghXTW0E6ukT53LPHcJV1ovnrcB4pmjs3U65I0zqLJYRoVSWU6nfiMizW6KfqDzEPANVZjM
WK8RgzR5aIrUq5dVQ4A2lqWLqHAtB3m6qcY4tlAVdpbUudos0ghwYWrYcSUtIHLWi3zx+74KJUA/
6S1MzoKVD4fuCtV0b+8ujHS1jcMU+k2oZAuoJ4gNKO1qeJNUYpXVXyq3FVunD7wsqE262g7tryt1
oK7n5+9U4acCFQxFP1AbPtGPNmW5yLWMrHxFb29i1+2uUj+/wmkWcl3J9ZkeM2/uRYStxg2TDao+
hlkS/8EoT2wPGHpYeRB+hUin4KEATT2VJPVKEWVZKtmlE0ozH6NbqJaI5how1kAl+e1cbgLgQhkD
esiVyLlcFGAJi5wsmFxUcz1yTdfN3dsEooU/GG3l7Yg6yAZTfzREoHZ76ICDD/d6FEnDHgrtsKbb
mR4bqhRpFlbKALLTMRCart6ZdRXEBsh2DsvzFytcVmYaO+xysCtuE8lAUGoIqA8irRrFd4AE9RdK
7ZIZ1rNV6Cj6PBfQjZNE0RZtwywdvDKoZil0q5WhYdAplMuds2pxpazbLHLP9SDDF8wHyrMrmW62
1LlGLuOpy3QrKRS7zFN3VgQMzVsPIc4Gvy/0oOQjDttZlovYAvcoNLvel80gEBaWan1B3RRdNQsf
iz9VPgGEb3saTJ5SteHXWRQVfv2QwKoFk96dsDagbUyASnBxBFyI+gn1EC4LXwUiPIkvSes0YLQr
IIeksuA9yG4IVQ0M8NCAOXfysLGDAOxIhiAR7DPF40hkHVTjdCGk/lUelZ1s+2UTzMDt+hbTeNkH
YQN9BwhVL4VArwtUAkk99bqFOh2gr4Cuo5KoTdyWBlAbmp0wYFkatbnI3MA1YreWAWyIwT3qdkau
O4EBpAcQhmPtRhAnHZDdQ0prPIb0OTELHbhYlBMwMqnG2Mzpc4P0qbeUorq2mvT/sncmW5LyypZ+
lVo1Zy1AohvUhNa76CPbCStbiUYISSAET1/b49y6/7m3RjWvSWSkZxMR7mAy2/vb5kReO066PO10
dtncqV23/XHajhogiriGG5uKJYyXGu0BLqFtuC7KkeLY0xPqRvcSL8RrFOkzKL9fxnmw54NPrzKN
XlHX+OneFukRqm3nqn3k5o2Has4t98MqU54r5jhun4YoiXNf0OcFNfRp8xZZWnVwUEXzdkb/36ie
m5swMCHAYSXVQEaYO7vJbgvTcy6zrcOrF2Lkn9a2UMdIC/jjaHuEN12ICYpehV8Tf7xfwOtYEIt3
PsUh/DaO3/up/0qi03gEXRWsy1gmtnM3QzdZHJv/RVrGzmsQ/ViXdaxm04fg8HYJ17OVjUnGqXSJ
7+WLsORSy0mRnM4dPUf2sVtJ/GAyyJVO2uukTTEuWfK2sSODot7WKl2WJjva+LIf+6d+6rab68kJ
mBA/+yL+M7nU1oZnqhrBNUCH7LqaBmtfJnxhz9YG0FDX7kRGw78P0/5E0+kkYBC+YpdXaTaCRn5Z
X+PBDrd2nIAYRe1UqX5M0Mbzdzqo5IUHrS5ShsZDCN1sLl7OXarGspvGvyY27NWz7d/WD9tqiwZR
WT7Cv1kWNLPReDxM7PMwwxaXqDXdOvHHpRUQv440/brN8P366UH1W3JtOZ0bNKprMbTJnciwpGT7
rt9he1aZnpvVawuSmv01FbyJJHePXhQXRIBrOGZ/LmNc1ucgG3SxJF5QpfNjqI6p8kdwAbjWSCn1
in4mwGsD/HSACzGluJXGrVQMFtbHFa4ngAmixZWa4bNAtX+zTpurPOTvDDoiEKJDPm+pfEQlC8uZ
H1nDSD8UkfH3S7bGQWnMTw+3xqeWfOun7TUbuvB2bOgsCCbpZua0v26TffDWsd7Urt4MYQ2jW/u8
xEvZ78ZD+RBBmcV/uildqkjAHTIeD4pssPIs2HE1Y7LBmet5HR89e9l79YMSZ07aZPPJsPFHa/oc
BSN7tJSqZ/yA8A56nZzbsP1Bs3a/LkL+9ajdHtga+PA3SVr4eFVzUB7dO4twhU3dxQTd/pm2bzrs
cFWsa/J7uUWH5a8yNLA+UjTeNCH6ycA6OWIhLqM/kSJWf7Mt8B7GCO9xNi7qiSY2F+vxk/nTdpnW
3VTRQGQzdPpr52PVkUq+GKm/d0FbGhnxp1hCfGItg4+aZsNDy7YCABscQ4Mv6CQUcdCHMNsUBABo
Y48r1Xvjg3CpfAEZMPO5X0yJ19+k8j5rjMNNtCWq0KMpUAjkL4GWIh/MkIsgmJ/ngd2xgOEmZNc+
hBy2ZnhMb77jbY03Tz1b7/jOo51UvdqTPPCS8awsLVtlv2ue96swTTaZpMBspAHPwLvCUxrfujQ4
7aZ96DNnXkgGwT4N63ixa0Ej3eO2k6bSZsEYKsPgfUpObEnY+xpAYIxG8UnT3t28YGg/K0r/MN/t
eXrsA8ZofCd2WsnLOM9pLuIt+7xmg3wkLSoS2DxbTtyHtwvC5NQlNHd6PPKgVV8cOrQcCKw+6RVm
srDZO99Vh/vNNsQF9MnjceWoSEvljAO9G+3v7OZ8yKmC+gYekv/YyWz4bpkqtqBndUAxUwsXnY1R
3tkuwbNqFf45XW+tMemDdzxo8Bb1x3A2YTKuw2XBU6Y1n3OYDrLR65QUW3iM6BffDhPK3Dmqzhmq
08vQ5oucXBWINLruw/E8LRpPWTjZWohOV35v3uM4Ta5MpLCzhux7K2L5Kg54e/3Sb1W8bRscGQcd
lAa2nntXOQ/FiRwDTojQ/Dl2w8ppI/Y8tS3PwaZH+RaptZpks2FmKDmneyXjweEiCV+YB/YvjjBL
ZGHLcesOUZXEC63maXxPPDfeiLntVnunTKq1zM3M9ut6zJgWZ/ds0jsKOLOCmza6zaH3KdMBBTME
EGFhDA7VOmOMHzTOfJ141biipsQ6LZzniYvzE/IUbsOagw6qQ7XBfTL7Vzt2+uQEXRvo39888M9f
2U6Pog1EDM95EOWk/PY0HC3EsftwkdLN/N77kKFAdv51kIfKVwfVCAD2X2EIL1MvIjcwwS9LrMRT
aoAAZMvsQJunN2sX/YI+/MCXy1iVtVE9zppfR0NVyQItL15Uz4mbLh7H/EL2KvIPUseSe6C0wB3X
4PerjQ/xedsdpkuylDTzbNMdgV+7YS48YI85oCB3s7rvq6XvNV7HNUIfJDH9U+g3gUr1TaXeJXJu
vnY2HAt92O2COuxPGImzZE8wj1sYhXIpxyCLn7RUqrCy7/Ke8uW8Y7foNbTjY7bq3yok+/eO3Ruw
sNF89x4cPCA69OujaeOubIMhq7TNHntFIPQds2zcRJY8XSB5IWsc4/APAY24SZfDjrLI7JCeWilc
ZYUEYWJCXXp4Q+28JwL+Hun6hx0IPZxC5UXVx1fsFV+bOe66fIi+jSzYbn2b+QWUPFoeYR/d+GG7
HCdveKPjhYiFFsu0R2fOp7Rq13h4cDjBGxKbDPd7Ck5t9OCfQOnfjuxPsqQwzyzYsJR+t1P8e557
jLsU9FzbLyUw2Z+D13YYSQQvN88+W7FEdaYdrv8wq2dNdNXq4+YT+zjFKwYVunwLvey8uKu34/oW
wfwH7x71HW8LirsrjKO8dX0TuA5nB4WevvGKWvF1lQM/2QGeoC9ZboL41QkHYAVLj0o18e9xfL2L
YY4T3iTS7ZhS/rrpgD0bip9psn6JzHBO/LiOO5eVsxSg3iZQG1vHcn2YN4dbtjLJ1BXb/N2k8wCM
AtzsLmzOlFvOY8baWtOp1PsqipYHD1TptrC9efDC1J38qZ7WYKnTd7sFPNeOfE7x6x7gZduW/Xvk
hrjuuDunoCTzMVp2vNbyhy/2H2vQn9Y9+BVVNlDA3/zxze4bK+e0pwWd6Unoz97ahYUYMvAvkSGF
jn6HYzQVyJqMVR+oI1/HAWC2/1NS+GtpFqpczuGUzy563C1HsEOBZdnHISrIbOZ86kEhadil2y5p
wdn0Yn1VdMm+VgFZqpZ4QZnOxeDv8PWBDnHdDRV8mptyqSuHPu5zszFdAk5H9xuX0qwS5jYF79nJ
R9nTpVpsnYQgUrRb3tb5GPJRhfZcZlnXlve1eoUJDMvpNj6zxY61PdwpiEFZH3bG7MGiikczhp3F
nPZwwCHbThDFo6GaPY7LmW1tfswg5YN+0YVybRl0gVdh6JNLt6GXHXnRZ92Sx8eTGh49MnxbB/+7
4CKtaeziYlm9gkTTkwcfe22BdtgMBR2TWokeMa2Beq9lSgNET7o/mHhPdOJLpWk7lVbTzzgYntGL
/qZHLFGTcHKzZC7Rd24lgiwvqdd1DTj+muhI1dOhXscpmCrgm6oaUl6jQ8/dMpyFJAIlFFUu8U9g
0f7sEUYMIsFEL/MXUGs0zyAlReTOuzIvAC8Qvvkc1UKIFdBBIq+0vxNgZHjDVHE5NiOrZJ6WAt9o
MzGyo47Fp2ydu7I3YNZxaGXA5RLRtMPvlEd/NhfhzCB+Upu9b3aXvHetAs6jOA6Cvq2E4KSMGbsh
XqVqsoC8salV4A7aFzEPj126vc5oglE/FoqZMvtlPZRKqyHTw/ZBwMHlcer9ciouiY3eyAawzN/a
T5smv8ks5JWsEM5FMpZadbZUYe2yoWph+RaHlOgcJY4fs8QiD9afZHo+Ru7ArXlROSQV8+JiOybo
uxGRgBOiLZfy5+jtY74gkXUawt+D3YCASBvl4zGCXlNVsE/mJlOWb0vwzYaRLuJlvIGD1iBF7WlK
MokMxJyg0jr+5WgWZR7TNrIFWFBWjNS8hCH+T6+d+f0bOUctfgrjxyCRbJt7+O8OWw901o8iHjGt
Jy+T5cD/SCRyPxgvUfwt0gFwaSrd025PbR8GYLAiUfSWe/mGt3fJcemmeP6Hx9AyUekA4ziFWFVR
QS8ppgmUip/dd+kyk1PnEJ7nOOozdMppiNNlJRmoM+TX0OdHAoSepmueqgQTF3ul8arzeSDAPHce
IgYQ33okE2oRRM0wJl9IoAunGst0cAonkScxmJ7o6xguv71sQHuyXO5HWOj2tWSGXg3pxgJTDkJm
R3DrNFIl3F8AU63DhW78lAj2efLnvwFDeV7djCY3wzgcIZKSjo8Mp1wbClBAWfzsLftcE8A1B+Tp
UxIfrAj97HXr5nI0k71BAt3eWCaDCrPFUYUZVCJyKA3ecpI4fYa+Cvx76CYYVEH2rGgz+h2Kpw/G
k9gadkFbckCwp4ClSK5Y59erN3nluLfAbFSy18nWhY2T6k+EdfsPcSxvFmX4EnRotMssqX2r4zz0
ZVyl1PVABNP+8eOz0YG05Ew8k50f538eNwvdcu/YgSjEssNEBWoMETn2r99+PIahZPbxNOPEnQn4
MyC4Y+6MBVw1Kv44EwLWeJF2R2ZnOy/3x/THY/vCf/NJ8JN0mj1uoXdiPhiFRHH2+PEh+s/PYtL6
iPiA03Qs/US2+CsFdXxaYwfRaTRbdubMu8HzwW+TTd2GOcIlNBRzFsAnUF1Yzd04fx9rOa8zHP5R
gGK3G8ZEcG5TYtNi9Ya2CIX/HVMxOEcE7upsnoohxksYsKoT828z9SJPh34pTGtf0g18KuafRNKh
nj0P8kqAHob7wXU3OL/9OLngR7KTqddo2AtI2w862gCZLH05wjxE4RQU2I33O4r07aDcgDOBPhbh
mBmi9a3v2dM6cr+hktf4b58gyrCiOzDNYU3FmOdwaYe66wGcabu/G0V+7ICWSownf9cjBJtMFW6g
u8bICbp/YBIigkpdQBKFkK4TfTb04K9pYG8mJPx5BZAddPxho1PjOiiixMT2dq+U274TnNwMbe3U
kysyiYC8wJOcowHToDyMQCQvS69uXpdbapSfH+v0ZI7ueJzZKBscUq7pCG6etu+812gNTjTcwhJD
NLAk30XXURy/dyL5G9yLhyRc+C1NlXfSs4e+YG+zp3jNp8joF39IspNGa5EfIkjeAgSgypYFFomv
QVxNJJ5MFOGwZuN26sUuTkCUMlTsxTXJlKGjmXGLcsUufhf0Z4dghuelFBX64LnFVstGh1Y++5DK
cpeA/hOZubX9USXh9kVwj5WwN6KbmcCSKvUUdf1ww1vM3wME8cM2d7xOQ3zLEwsByB9qa2L1PPkm
qXibBi8Rfx3GVAEY7RgAFfGYzgH/Ked6SQHadnGXlLOKSOmFi61wt3yTHkJ4YlyOfHTKK5J91CeZ
fOqTBeV9c8cDvtY4BLLWDucAWzv9NvbnMaTyGnH5Syttnugou9NhUwCcO07XMAJfbJPPRxg6GECB
uOJH580sQls5xy5yIxc0qkOjUxpjQqHx1U1TnWC4HWjGHrb9OTzIPXAHeheWZJaDU1qLzgQt+BiU
bBPp/XVGe78g5nSVTH4JJcIYnRujU5IM3i1V01u2D3XmSVWnMc7/ZRnFTQroJwxZ1cVl7Iue2x9e
GnaXWKavOwI4NwAXn5DADa6BC488hkZ3mQ/vk79z+RoQcsa4nZZSBbT4GD5Dqdh5sfEDlCL2vBrG
wbG1KNSEqUZAP3xA3tV/GGkfPBh/lDn82Kw2xj/2/OPBj7+zTZF9SN+mA90b2K8XTn3+tm2DqTt4
wBCs0AIgdYzOZBLLi83ocsZROObSjVKVq6TRTbaOVCIme54JOtncOjgBZN2gjkysSdL3YPbA+feQ
MQ65Yyec3CuF8ee0bfF71pLspLTYy0TqPIYs2sybypAvhQeObx2+Vrj557nH+Dy2YcEjgMS4jl/B
eH313dd+awEsjp0pKBluxvctXgMucRs4r/BYy0syofVEwfIxh1bgV0mHuxHfLYpcKErWt+js0g54
bjwUQvLfHZE4VPcypACkVUtz1UVTLWhWrvopw0CWIyIIhEwN/BeJkbk5PG+/9F1crDzOTqnxwgsN
1/jss8+zXffLxwfcR68H7X9RL0UlTZ1C2YXUctzpzHVDFOXjM+nuGv58j2VM0A1ypGMBAmPoLzMC
9t8l8Y6+PMKzMqaQNPkht4sdvTuAdzkC013BpsGUw9y/LXm0Sq+06T0MYwN4Qc7PwbUBqZuhn6Tk
BphQXH2UZp95rs54cEZ6OMmXbBzPRmMICff4bd/iX4Yl4Pnjj/oavG/KRY0N5pdNA6V0KNeVi9xT
1zNoUjbnrcHTTGyf4112JoyTqF+GIKrgrf2FE4Mejyym4usfoag7J9RcvWODV4VWvYxFdB4GqNGK
yb+RHrwrqv8JKtyMqCvdT0PadDNGvj0mWzOtekRUJfs0H0n30iVtnkbsz0qR0pA7vmMXeX2F5BIO
SkNyf9TsIYinNZ9FNhe916PLmnqZC9mSE6ZYNgK9U6ic+dy1+4UrRzFWjQ8QmobKXwSaQ0gRuT9k
n4n1wus2em9O+3cFJE88FldZAnE/ZQuDT5Y9+QMEqmzU3y1myXPfQVgPRpQoi4u731ubr7RaXaTy
w/hDvY4Itoc9mONtUIBaIIPt4X7B2JnTvT+eSXD2NmcaqPwNi+nrDEuriI5VVd4KsGRF4mPpsmrt
fQoZJOaN8OBjRDMte/Qk/u6NRZAgu9J65FuHt1JtvFE/LFQLAPFBCfO2bfg8NrAUsHJAzHEVul+Q
5jxMa5D0YrSh0BcThnknPdRvHyKRGBNIuOou+TixVHz+kQwhf+Tu5eA7PR2D/xyweWlAzhjYxOlj
Jyg5y5C3yAOuwBu3FXy0ho0d9NUcalZBDLH51ImSH768WtDJ3ppydHUTzps5/qOoWOskG14I5mwM
Pn0xevJLjIOhZhumnoCCzW6/iczfKhVkWwFxgCH3glSGRF0qjtl1lUtKt98xZCpgpgxIZ0SzfLFD
29bB/NNADD/F2XaSPGuhv74yCgx+CdvfOvb+RIwgWtSmI9h49b0Dz5N7GZprOsJKUwnmoI4nF1/N
tEaB+MQD8eaHKatY3H7bRHyUvU2n2mmoBJsB1zCg7Dd6gk+ziOQEgLbKJvK5ZexbpslWzGSfiylO
WbnvXVDKrENVwLSKtxbBmdjCTCUg9z1lQcq4sTowtxtDwsdk7z8vnMDxGPRrr9dfh1twKf7dOnQL
CrZT2G1gc6c5QaWo0x6iSLdWh//10B0k/E4Bth0YylC610dmu8qTcZkgjn3FAB+77Vc23yUOONII
jw5Fr5VoPMnQpndF3PsNHGGceKMDnBXstwASRQ2M7FPkprFE6vdzFOu5xEIGTEMRmuZsRvyhE7Eq
hzF+OTz6ffeRs7jvkr1gyUe1x1RWWUh0Ad15K/eWoliQ++Xt/Y363Ue8Ro1VvNOogTgNySO4KtqS
BuYravyufgMRw+2Rmt9+a8LSLW7Ll57PZbgG9RBABNowj2cInBaHhZDhp7Xajk+ekC/ZkTbYFbCc
zLL5FzVbVc10d8/Wv/b3RhLil8bx0MEjhaoNIw4rLxoW9G8OI/x1kyUBO1fuaL0vSK6hJ42zoQBZ
05coq1HhxYpeok7jClLHt4Qty6e+49FTzO3TajP2EhpkxBBlfB+LFMaqbnV820bUhNab+yb04Cdv
Ppp4QXd73dDbhQkyRKs4A7Scb0Y1UxZ9mtL0RzzK+ZTuyUkNS/I0yxXhIs1rpIB7xP8xWIgQ41Ng
xqfusFexEvcmYBkiT768H8xrr5xO6Y2uHP0VLTeStc2x0qyZEzRKszA9JCeCOTjEdCTmENeiqqSJ
YefvUwdCOMX1twafxnZzyBsO5TQAO7aUvUVH92f1CKQceUwPQrrHaE23Zg+JqvxZ/MJuD4wYvTEn
4qU/gGyFOZuJ/zlkR1ssHQHGPJjT3HXFOqT39RfueULDha0MUF5o9kXezY42ZN+Jk1/EphGRTzZ2
Qlf6K5T4aaRdQZALAcvoOAySfslUITlPYM0Gzz6b/WZKhCvRAS6nbvbqwFYjH7p6yugEcoEWYpqz
IoPUVLSd9GEFwyWy+ELvEZt+y2T9RZU/NEsbPEQyTm+ksydkHsazTue5kGQsRi5JEwaIDJEIJzQ8
pLQ0iCWgm5jZacI/z6chHYtpZaTY/NRAs1qDBlzMT/jRSwF78CVFLW5IOvbFHmO7iG80+MNp6RHU
2R/F6CFhgwRCpaFedtEMh8vRFxaIJiaYRIUaAC8gu9uhuq0Uzc/eCnRbVIUVy9SCpjdo1i57XXXk
X1pGOFa7pHEFMLUwSjxM0caafR8uYHVYZb1E5HJaYUvCDw+4wFoGhkO35XtSky781lq8chxwxIhY
OjiD4eyjchZpB1MUgu4QLeMZC12yvM05dRoqJHpoKIKl6c2pVR6/kArwvD/Cz+ydQo5vVfnioxWR
cG4KH1xqZY8BekFidxw1MTlHEwvq0NdrYQ/gUdkRz9eM94ikLefJ6q86EVNj794g9be0iFqkFrtd
If5Ffrpo8E9relzouGNCV4yVi9kbxdR40wN2zqSOItnWcXb2vMF7a1WTDlGpuwSOIQU7EieJLqY/
iTcVzM0Uu1pcXAJRofnkgf+MoxABunrCq/TkTWhVicbhDXqmoFyfvDXp4J5tEFu3rNrhrC3GqILH
2EMi+YK20HQ98gIL+IoArJnCeG3i9kRkup77AQOVh7GIhbDEPXBKBbRxDAgJ7+pOYPhkCa1CPWSX
FILxMyAq5BewEEl2iK1v1KvTBR1cH6q2CVRQxV9DJ4IK+oy4Ufjrnuu/YcpOcbpmft3q6K9Kp6Dq
UyCDQXcSnWBwQLr7sWFAUmfbBQfoIwJKDcVY+hQZC380MLdQa12MMQNCu843G+sHq7CWhMj9Sq0c
H9WB9TrmCLBXIvTgG4Ilz/XubBlbd0+/GY7Daw/K1qpPyY5bJfXGT7O/zjVvEYoIfHM9DA9LCS6j
jGx0PK545sDTLBeEpHQxG6vzI0uPst0ZTLVuPYOLObFwOZFMhZhwESmCIIE45ozZtddIwiYUK1cy
BuzqTs3nvIeDsmtW9IGQ1d4n+/MW+Wg6W5NW6apuoBYW7DM4nr14MhXBFFaE4QywIVmmIjNUPOo5
2Bu7x3Ouw8SVS79gBCVpexns576IjR8+JdLrS9f6pk4cCBJuE2QGEU8LKWT33cHJmS08k1TYVwZU
8E1k4XXQeN5U0Lf3tT/F7BAS8eyXDk9f4bPoyGcE6XuWXTeXfYqO/mew8hP6whVHb//vHz4es//1
Dz4e80Zf4UQgLk/9wauQGvnykTv5WHjUJxHWZnx8+k8iRSUpEp4m3opVT7qRQDT/e4bk4/f/PJjc
dy8onF0jOm18+pE2MS2uM77AZBdJgvl7Q7XI20HvcO+xQ0ZMx7WVOCaHj31QH1+ef3w7H5/6YhJn
ZA/+lYP5CMN8fFB2R/zxn98n+z0lF/e/PnYtfeRhDuzJ0NuuahrJqPFC03z82T9/wVcIDC7hjFjd
PTrz8d0G7EBO7+PTjw88RGAmWe3Nqq5HWx8j2Bg6fLg/7Rtu/1EgevaxJwm26psaiKg/ojzZAHYv
jiGF3tdJfDy0pUTWhtE3KnqBCorMJBsGee6gsC4Q4Q/RSLJ3J9vCZlWC/YiP6PfHP//Ifc001U0w
vRtKoJ44NMdeBuThAyD9/xGe933+87/+539ZKPh/thX+K4wT+kCB/xOS/78jPFiN9z/+2SD952PX
37/9y/+I8eAt4qBcAZLGDlFs6aX/FuPBu/th8QwFyA6tKsRfAAJ6D5T9a3deTHy821Ka4N0y0/hO
Pv5HjAcbZYMsBY2fgHqkIRbv/b/EeEJAuf8F140oFtAn96V/SRIECAj994AG0IRtnHosEdm8qIdK
KP8Iq0wRbt2TSRZ9RY0Yq3GWIKHX9QcMdnHevduwBeujrXdOgQ2sUA0gGXXrgXUy09CWERXYGLCx
eo6TH13fPq3IcwLacC1WZDC0NWpum7Hne76x9qGLr/MOFWH3L/D9s0KzzCtWHHBVux1fth8xXKMK
M3NSrscJ+smGqWY+bT7MGy0xduONk6EXIH6vFPozJ8+Uekjb7B7clGn7kTB+P/i2uo8nVgStu1o2
HrcNetqRDNjUwNWTANCeg5wtRjirfMBsMYbBGQtAeDO104MnA3XfUBVXQfi2gnktybDa2qf2AePf
8exi6VUCE08FcEdCtIVIEewDCvcyA7glWAkQoadqaCphIDNsCxg7YCNz6N4QokrrqCu1dRCBJ9UV
4Xp/23mYft2yP4Hs78oR80E5Ax7D2jBMTPOD3tyK5iXxylhBVwtwpOcMVFfJIEHgderqrVv7mnPs
uQhB7fJjd+/Epq8iNYXBWyGcXYRAUhiZB+zSQKgZzf/7DDzj5nPvPcD6rX0xn2O+vURw7+wW1yqG
FIVw7KRVKbsvR4jZL4Me6AM/nqGCQx23a/bJT+YfdGpzO++gYoiul2EHabGk5/ufkpFN+QKtik3m
+9ZnskCLB+pFwGHzA/q4dHrLfaSm6nmEgelcUCBhC5+HB+i+48vGcJLs2OqCNSvjNfXtQ2j9r500
w+3YEfsKHRRnTuIcgI3NO3QdJQYo7CQYaND09sB2qTRaQY/ES9NTUyOiBt7MQGCWuMDzJYLk66sk
uq/1UV8PDMvLdF3QCOKCY7JUqb+UwFm3QoWikHvImlGwDln2X4tg734oZuBXei03NjyEmmMziE9e
5yC8gcd+CcfsCbAFgunbdyxISuA+9l/VzPWTHrHzpju2k0fa/83emSzHjWxb9otwDXAADmAKRM8I
BoO9OIGRooS+h6P7+lrgvc+y3qtBWc1rkDRlKiU2gXA/Z5+913H9TDm+nUzuVhF+2Gqdt0taQ/q4
pOI1PeYXDCV3Y2lwQSI3RyXEwKFeGPh7e3NW86bJJKKYqY17MkLbQqk3kefFMQqrdKug33AS8Dab
aDfwITNuCc9hCyRA2EStm/Yam+OFpNbe6DDrVBjX/YrSKC8cl+Fg/JR1FmIX8kLQd4bf1M59bxXN
xUmG3YC19AVrqoAs1GIGFahQeEF8vV6+074o4TuJb9tt7sNw3mHj5L1odcVe5TTS5FmVPy/tuK3c
Pn4f7YeQRuHgTQlS6NKZ2z50DvFAmiR7T9NHkhiJr8Z6Mzgi2ZqGfe+0abMjnxq081tpTH9mbXD2
8UDGWk4YgFuxc4wGnsWqjTCX2MTTAEspzpHC8XsM63i3VWS9IHcYudfsZRjdOKp3nh7euuEaim7Z
tl7M35DfOyX5GzOTJnl+gTRoMfkaFnvaRNgOAs/GQRAn+kHvPr15sQOj+5wmVWwc3dnMkf6pL+sL
FIH1gHW6c0K1d4aYoyztooPmInjZUftbCT3HjGBZ+7xdjo3wxDkfhxlAYvg4NV74EpPha/KnIm6q
LeX+56xiJl40hqeupMUi1/6nrrHKQgG9JiOOkNx0rmYUDqcpHl/x1UNtsl5DmTZEB1DGRveYZLF7
G6gIs5qwzTQsReB6bbQh4VnTPsc2Xtz+jLz4R6Z/GTO85gt0h2KG8GFn4s+oSn8s0LFnOc++ZuvP
TlF027H7HSUmTAi7ylh9QnIAC9YORxJmWufLLSW2+HnVC00OrJ78TOq2eGQ4mZpqYWaMFqhyK7rJ
veEoxE9tJhaR1Ly6LVnB0MaKgQfRH7QV7NHo58zBYJiZ68zPvos98GSx9VLUOoScGJxAlx7nJU9O
IQKHW5GjMLUeph6OuoKAyC4WET9jR12ot14a/dC5zXUk8T9h7Ay0tIw2A7dk2IbihmAZYEcoeRcU
46mzNWz/9ta2wRhqnsAgNW2jkV7JzgC/NRlcEmlIsGPlUwtmIMD5hLkchyTbL4ZD8dfL+3d6sCxw
8ubWMQc5wppYcOe42XzN9XsrR7gTE8dLD+shtgTWxd50N4m+cjOjFqcI6Z7QQ+5P8uiusUP9IVce
bDmTZyd55S5ogjBD1UD1Nu6HGBdty7U2Fs2DmXUkyZhQYbhHwXPK90lY8Z2MNXRuJzmqvsQq0BLI
SmR96Q6lKTXivgw6YjncO5bihkRcI43zlHSaeaoGLXvQlM6HfCyOWioPcd0d7JSUS6+emD282Jb3
nIU8KFH2BkXC9Sd3fPMMHktjanZjTZ6ucuDKNRJJMNKWVb06Nkm9HIbuyLna7GYNlMHSXF06qlvm
3tVoAGbjtPfeiN2pWuig2ZzY7NrF282Dd1tMbb6FqmGmNS/fagYEkkyNu+Ot9lG346PqZ2hEEc+/
1wwBYnoUUHOQXQlFT17CPCFiCbrG1UJ4tUebxjSDycHwdlONNRjg+k9lW2rXTNWfRs0Sz/XsMsOC
WkADtkvs0dhVo3vqsrkEABD/KibzuVVutsMP/hhRgCQ5SrryPMVUlqmcqvB/F/oxnMkNtwX5N66j
pNXIBulZwKUwXJzhPUH6DpeJdqqZfVlEB2bpxVVvXciGCGiNgzcVC1d20Icm5scSvwwVLJS5EB9x
mOwxI3LBpwEQzulNtllNsKh4NjLnzVb4AJcpYCxDhvlgIr4BqCkFQnsPjijiBa0MPLxT8mkzCnpv
9eh3FRslA9qM5Kx5J5ux4w3ET0wHTQegynvBJL1xEleehbTEzotGYyMdKE2RLV6LnLpLyvwz7fUe
5yfTPAIAiCOVZBY+PBZz/5qrYWGWGkebqg83ztIcZ5jF52ii+Vuc4aXxSNQtKSdXh23lUqFu+o6z
1BcmdJ2PWUfUX3rYmPdmqfm2g7UfeSU9LXN/LJL4lhg1xKPa/qwHzMxGu9wSrUZ7i/AeRe9oIZyI
zYdstWfcFtbGjMPQtwAF4q3U8NM58QWVtPPjfLnlyYqoZuZ6Y8D+F7sXnjw5+JQP7rGlfAra0UmP
7Kvc5m4KXDp8y9YHFSl2x6CtPFKt5GfXmCiROOuSMWx3RYdQh/mo3rqRXQVJNswItRPPV3uJQiff
Lc5XmtWjP415vQdzkmfiS9OQDAZRj4Em9K8uEh+WqOSROcYVanRyZxSetSmWuvG1a6lzRBMdqokn
lo8hPgJjza7YKn1Ml/umim+hhVe7lwklJexXv/Rc2FpLS64HDAQKrV911m0uW7HRVRvMDWO2ttMf
q2ko73tqHyemRPdc7rERlxeOEg731Gr2y9o1qEdbHw3CBO3NMe0zcf1LiCeE6eekDjkKjD+GTYoZ
ruu4ZRdzM02ozJxITEEAC/4qrOaNkpfajpxoYA6VEZR1h58QAgvZBw+rV3ysLbN5zpAf/HJI1YU4
y+B3iNS8u/l5M4P2a/5M5E3T3hrUy+QYjC1LmN+JO4W7pS/mu9WJt7FMtOfJZJS/TLDoUqHg6Pzl
jEmpyVXxYQ9HpzFOoaleW5QfLXUoUi1xP0SuyYDcYtS7VMI36vY4D+DPJg8CJhYFpqGcq46BA63W
FlC+M9SiXnOyKxPvhcJaNR8N9lOs27U6LCEmUlOLyFoxlg2GcHy1Eme/OOUFEjaz3L4Y38M6/T24
VKNpNl27ePijTAZBjBtB0BX2g06zcbYVJ0qCTFUQ+TNDaRyj9bd4/qrQ6o5yTL46c7jTXZ7RjDfA
Js7FV5yftcLmU2lVsovH5m225z+iyR67VK/XirXESyTO3cXS7H3ZlJfSwEledaTHbeQ4/E6u7+jx
V5QpjBNp81F07dGVM/feQ5sSdVH1J13UTQ7z66i1O+Iky0aIu4IxXq+N/R4Gb+Mni/fIxHBvh8i6
WEZjPcWhHeVMDh9l7T3aU/TpMo2bvHbb2q2f4zPbtNFnqKkjdv/AtoxdRHvjQKUQWS780FAbb6hO
EE1Peu4ckwJnrBhAbVrxRnbyIMP4yzNepmXZLnRvw1T/IloWGNJ7sWAK+BgjJ+85nL3fVJ+/nIEz
xGJMpdW/hHHxmKO0Ek2Jq8XVc3oDzJc9x58TPiyRuCvj+jXRBvy4o7+43QPeFiiZufNop8sG+C3j
KgOsRpxmDdi/gJQ0PfUAvDs/p3lxq4FRDYQSDXQosIQCAKI2XW0Zn+uxfUgX8V621SEdR7g2OA5D
Tmgt3OY2foUyuq+I85BFxObMuTDx0+RxlCunVNwq3Xg1m/aATZ4gUGZ/ZQMRpeqyaHjbkyZ7hlZy
AY98nR3tQZBe6OQvVVdbLavOkRsGTqdt6tbaLnWdnN/bpEx3hqk/xyU6fcqpbBzDSkgOb+vKOO6j
qWpUbbFaOe5VthWaRlGIKDZlH7ZnU+819pcqvDP1rwiyeML+Z6nVDrubKXEyDDW1AUWimbgKKAQk
niJKO5mW945Q26KLf3v2dMtDeG8hZD5dOA+2i5e2Hp4TPOENjuafl6ZMysD2il3RHryY5h2MmSaa
p7SKso0xZj6SLpNZl7HvmgipxKn3zANT3IBts2/uosYg5WwfuZHWn7k2us9tZYFmjp/D+gKF9dPR
90kpZj8cpPQrGxrh7D0oMb5GYIfQuEl0pDVHUIAM8kJZ8Yp6kVNG0T1rcfiQyWEXpVD7YKzbT481
bIm7UjPUFh907asie8gmLTmaI/UUigvGLF0/Y3bf69jj8CFxaNQxFcBCH1Ux9XF5mXJdHqNh5cV1
NY2yhunTHfbc/eoUmf0lifTrpFAAuLjwENfFRY7aU1KJHRZyhh+hRSyow0stePCrvJ+2GUHjMgKW
mTF2KD1GWlhBK5gp1DYDdnF3t0xOfu0a580rhuFQ0UXEclz8SXU9j4SniG0u93ka+qQiDkIxhNP1
+JMIyG21S4Y56WMWxpzNqCbUnVDGMbKw4xTjwb10L21DWZDGgmY+vlA7fjmD+aURvmgp49KR20L2
HrTGRt7jKASnSYvmTzn2tLr6qpPBPRZWPQQIfCMkWrySXvdQR7A7+9XJINO7ySH3FXb6V6uN87Oe
XBs3jHwvLKsg7O1nK3IvXH0Pg5mCxdSdvTNrz3LQrsocX0WHBFN1qFV67e20hIGBnXMvVssHftvG
N83YwoiHPl6pA8/lTrRkCnDD4LQus0uiu5g0IoPQt8DlV8fbdknik5bh/Q8zhpXNiNzEc2cbZNrj
WkAuqCii69/WAAxqauUmrXL7iFd9mwqThHRWAZFZSeEkdRbnnHmigpma9M9lkh1DL90C0e3vchTP
DWlXOG57fSSAlQxy8Z0ORLfMIAzCESuNkMQpXgxktfG7SLs6yB1t5Xy1h67m2DCQOrdFNp5NrE54
PMSdsGk5qukpjSGCMpxnUNt/GK6AH0thM+Yt3gWgMLbBzonI7u+YrXnbXoXvkSVxDWrkTDKdMW/X
bZbWNA5GO95XCQZYjSkJJlUCn438S9y3DpTT0Enaw7vsM/qFkTixVgRR2yqY+HjtO4+uZITRcOe1
i9yJWrupXJQb/m8yG4LGr7CdPXGp7CBESHe32AfuVAePl0AQGDq6BIozj4AAVBjGo5ltH+ZJnto4
x35Q4Dq3Qg0dBXmjMObhcVLflTlOmC2w1FXkdE3XvDTKcvE96+PGs7ptJXD118V07muEyrzu7se0
fXCmam8gxfrjNExb9qJkRvPbJgzJOzj9XiY8RxkNXUAl+tsJ7T+FY5S7MQ+B77hOejfU+lPrdQdd
q7uNpaKHXo9uZqLdh+7AU+2R7bTWsSpdDrXgpAIDHBGe4PShzq3fCSHpjZsO56SKLosR7jLRrm9R
s9gwWSZrX1fAFTPtWIrnkNzvMjj8xcQ+cePd59hmCc30t7wynxWAQB/Z9qPU8NYUjn7qB8ekG5Nx
EOnaJTSpTLR6l+iyCSSetU43wb0Ugx44+zbsX6suQo/F0lV7DFSsbAgsYXYBDshmg/MV8B7z2Nb7
1nTxIhcUKZlCgsDNsuwRVA/hUBxCh75DS9Z8ektkLoL1U0e4zRx4+1s8BZhAFVarwQsWcWzCc06O
u2+b361miW3Io7y2TDcvhxsA+U+coq4W4LFzeyeN7sGceuOQpEaApZ7aosKKPcbdf37VRu2yHUc2
QXihpp14o9AR0utsQN3I08+HIs7Jm1tCnsTMxhXcMfxO7yVzIEze6h1n5klFidrhneiOqSmaE7nX
ewQZe1c1+CvqUo83SDPClyv50Vo/mFHEsK8fgEfO5YrLNyOPUJ6LtQvs0MGaE5ig6/qJehkOY1HM
e/I2kOXXnR4/vxp7ihp3PuY1F1gu46OqboXBfGxLjuqOdAetyM9n/yGw11a4kWXlAdF16dh/Pu/P
F/PzKyTxipedr+Wf/0YVupnSWhy6FXM+FDBXR3w/m7Fd3EDE6D7I0OJUSvGfD3FJ28pkhcwFLMDJ
hmQeF+TcsRbyS8dNQP81K4nRXQGPSc/9Uwr73CQ6v9FZ9t3AFHXPO68+9Qn7WuKaAIqRKCswVprk
zwfFu2Y7Cv3zn/8kbJfNOyVpeaGQ1P75jXpmSck//wp/3djMPUf7P78xVgwwoPOBJqg53qK229NK
Vqd/PuAtw9z18+8r575pQaASZ8FF1rG1pxBK2ztKg8Ya9Zs+EtnGLZonJw+LS0VoGz8Ot+mIgA0C
/q5wSqjMsGBzfVjgJhjw3ofC3LQ9E31F2jjOjpWRUj6oDuMvzUrqaRoHT6btuQluRcnFP85Kf8zD
9j6pqZFS7lLI7Qve43FMzk4aLX6xIPJKkYXbeJB/FoHfoS6HIz2BfVYzlvbeLbY1qpQ2PYkIy0pB
dYsKSTrJcp9H3oYbQ0NVnJPiZU67cW/NK4M0Ne5Sy/ydCC6WCTDQLpvTZyPM67NWg7E0nHjLGX2a
o2m9BKKEPnMU2ypUD+BfOiDI8dao5nZXYx9f3AZu7WSmhx5pKKid6LSYHp7gSUGQGBQ2GKVPRAT1
A/g6Juvh8KvRihd96sSWVOzKZlVjcaNPNDE5184xDxXtUusEHJIm8yCmzIoPFUWciL7offOHWjPw
1oVYM6M8UCV4sbasvxtRXTv9PrLEocET0JrzPnfQPQv7NTP6wc9a80+hyafVuwpC7S7P55w4L1FM
zQoxM6YX0xQvWePNvm3jn3SPEl8dw5PEJhM5PXezc0qz50FAVo3M8Roq6xF+w3H00ns9mXH4V6+I
8fT75TzRSpYvs8WJu8DZxG31ERfew/ppa9dgVFKQPZfg0uIk/S4rgmko+Azi5vew0bdFiNkIWuWT
bTlvlsYEZ0CUJTLyXipO1mppv4mpvfd8hzYmeB82Bz5h0f3CgYqqJp5auFIKvAFCpYORtntbv7vA
Qm64ZFIuWIH6T2eIHjzcOXZl81XGeJKoJ/rhPo1cOjfLL3T7ecX+VQtvj7zOy31Y6y8NeYtBLHSJ
ifruxp7yij4XBZy7Uhxr3dLuuv5ZpFNITBpeID3gUTTJPhHtlrORW74pWn9Mij8ZHH0mJkO1KWc/
TaqWuCdGBroKjFjt4pvG/FwL7zeRS9gQNRqUoUaCO+yUuGqzxFk3NtR9vU13H7coDnubMIDvalig
zcwdDk2cyIcSFbOygffpzDLYLFpuWe2kgnLhWyiZ7K0/OgZF5mcDVGowtY/7oqJLxYWP71fZ75oc
N1EvSTGme6aU1kUwgkuHXgsgXwFaNxB8w+bSSggy6+vRYt3ctXHr4fTtLsbsvhE5/OSsNDdlZf4a
qtall+V7blhEkg/zb4wbta/l2wgr8L4fc5I9YfssrQwBYZYUNuY1Ksm2jGPT7tBrMj8hO81en+Eg
nUo/5X36NZcus5Dulsjur5MhhC7EWueiIiPMZoog8UgYZgwidF7FjTlFfhmbH0vt8vJ4LpZg77x4
zWOozO+xwBPUhWiuFcD6ugeAbfGL9beSxGkgRwNNJw9eudarTHiTQlzh7Vi9to5x9eZh3OFvHcmj
avu8eaXJ8gKT2X0Q5RbOrrFNj14YEQ+mpSwK+5mJOl7iCPHXGx06N1NDbWy2kEfwFHcDpXOSbJpf
ulpwMMFP4DnhJXHbO9up3nTNvseOlG+QEdJ4eeuG5iis8dob0S7pJZ8ZiBQOQIWF3DYOg4yf05jY
qyvbtUxleOdq2FajmdpYazg4saFDZANaLvZzJxFGhKJ9P6Bmv2sx0bgQ5M+Me844t638aCjBOrs0
uUuzTVi7j40nSXQzueGxKU31R1TLrW4eHIEzCvy0P4HYRXVSf1hUwyC4Cd/XB76Nly0uw61mRUfT
0k5TVyFOKOuWZc5Gm9PPbogOnqx2fGnLRkm0OG/UH+YQJYZiQWzseXqJq7oN8L09Fll+rocvAiCt
7w79Ec/OcW7Ia8uVyWYZDA/ZAWF2KlhsBaS/diHeOt6GYPUhwzSJTnWTjnww8/5WKs0vSzLUuXn9
+bxzn2O6y7J4DabuWqd6jDu98gWuBGOh5LZ0YOJsogl9CiQqomzeKSt/ceLJY+oadbgJ5j+a1+8r
V5ALRVPxJxY1cL0021Q9dngF/UEnnOW25cUrw0dpZBtzHtt9YX166Li+tO3fNecWLqRT1zYvaZPu
O1gNdqndm95wAuT0TsroAZMbYj9CUdTHnGAWqxjyeQX+fvSu+9fNv/SKBXrMzp5LvA9dmm700jEg
AzF1b/UDhyv7XFoU1kk/sOHkAxmXZtGFiOD2+5KDViubzzQqHjFTXFsAwnltLYd+CPPNUDjLlhrk
HOvRCdzqs61bb3XFzwzLrE9teUxmQsUeX8sc4WZYbVc1VoqaMYyvIZ9Sk2+ZvrLOSG4ZB4KPRjJW
ef2SAucekkfd7n/rETWOwFM9rtGI4cxFu8/74apzGRgxIxtrPtYVMrGxoEsSRiuCxmDa3mq08TMz
MaI2+1bHvj9X4uImyXbWrfdm0dfpVXhXhf2mxJ2gyKXRJTJL0e3AaepfqRreuqzHxJckVzOGPdWn
yW3sy2/XRUHKLPXu5s2267uvZgb41ZSvZU5ZoJKXRg6/LCfL/KGcbtQa5Y7+0eECwJ6Zj9ln3Js7
j+mEj1zqq7L9snk9Q3cSvBkIpZOtdXMjw8z9FAEju6WVfmZfg9CBYDDrM695CMKMm6ZcITZLYPNW
qszNSg7wa8UmgnJMeBLstmFOWb8j6BM6TnQGXj1zSSP77BscASEXBWMxsi19c9EL5sUWPxjsBCkh
Qtyoo4h+dZrc6XNzV/ZUPpbLTYmF5A7llS0f+Oqc+JhO1uc4ZCRS5md3Nj4RzYihjMNew33LfVn+
Xt/fYUUOquslkICiDgrRA8G05LOlO8chHjh9VujAaM5n22HS5rYkzaVwZo5SdYgAyV87ldGACu13
1fC32Npryampd43yZUHdYrfWG9YAAAESrow05mOMZPxT7jv9t5DoU0T3WcmhGevVfC2HkEKl4ciE
pw7w/Ldm8VV0mkE6JAoWbdwsXsHjs647G0jPtraHrcM4Zvy5g3ZqjOQlE6XaRVVm01g96Fma3Ckm
JWaxjs0WJjIgHUgdPXuJfNdj5gJROF1maEC9PtzJzs22RtMBTycwm5b1n7kBXSvEcivTZe8kWeF3
ZDEq2iFUBUYhPSB8x2T9iHI+YfAuUGTsjTOlxAQ6sPbZdCix7VpM+AOWSbH8AhnEZ3ow7ivNfmuW
ZDw2XYFKZzCfdJK3RixXRRG5B2qkg8PJbpRAeBRm5x3jzaFdWi+g3CKPQTTRr0xm3GrNA8NOyNX9
jLg6KBiBky4/JuSK7VJxrvDiWrtSix8brNNbqGmhT3pBVtG1irt3saTgTCZz2WgYkzoPX7/rRHsD
IgI/fXXyyEacmN4QEF2+GQbd1R1dRdXZ90Y4sBvNnV54FFoukwdhj7Di8uqmOenLqOclujVXbVJy
kWEr3qYTuQzsYc2GYo2VNyXfOUfUscQ7FM7oPl2X81bhveLPTUaRB2sKJ4KndmNaNoc6Oi5ASfyI
hlBvTMbzUL6oF60RnUA+eDPGkMpOLjm61Z6Zs05ULnu0a/OrjrL0rNtHLyMentU3ZSx3UxyZR0Zm
vb7wkvTsXpu4sIp0YOtF5C5Hq15Ijeg2KI0UrxRqXr2mO5oYCow3vfTIQqMoH/tqPDeDkAEz/Ne+
q4qNab979W/Zs/VL66A66iJ5LJLlsTSR6VpmlnMXjY/sA3MrkM5oIo6GLFah3kuVj7t80f62y8JI
KWErZb1MXlCJ4Wjb6q/wwIkQ795bqf5iaR95Jv+wISAYS1HemSXOGXNIzgt+160XCZvy3dwmY3kP
B+rVsnmsS9J3GmJbunSbws3LnSZjuVOEHdhZdz8Yk76xZoE42Pc7OC7JFj3a9QW7I/zFBFWl5pK8
N3cIrxq1TXrs1LzOA9mgk4cwKby9nCyX/WvO3p1ekWfQCKXmYGYfvkrBWKaow6dxct4NMb0iR7yo
km1PeGHavVbI+6kkJt7N3wCP3mSuKGnwsNNfySQoVAiATDtCo1P7zFWjb4wRe1eqFX2Sdw+ptGI/
rtpy42TDrgdC23ho9ZGbfi5E/4Qq3ke2Qxmh+gDotwN5xVy+DhsKqvHCQPzCBji50ZtI3pjNOmb5
R5Yk97OQqYdSkE9G2k/cvIduca5uggW/WAYjmLmyD3IRV/LrFFpInba5iwk6DKPIIMwYX+NMwinL
YfdH6YG7L9pXxovyrCJgTIz5JC/KnanFvpsXD6kdx1Rnw80rxdPgfHdpARPGjSGWIGH3inUhQVi3
BQQ4MAg9/yxYllholOf7MFzOpq5oc0XXQeeyToy7D1kit70Hs5dAPVFbg7iqux1pxNppCw3uJUmU
HxcmXnSrNTcQiHG/E6dR5d+mzIh+KZYOEIj4InlV+1mRyu2QGI8ElfvjNLL/ppvlu/pyiRYesoZp
EhKjYp20b885ck9Py1WuUQBa2mx8ce3mEguZ7F0Xj/ZSzhu7eUlCslJesTxJsu2nhPcvBV9OUFsQ
oFQT8I02V2KLS2YP5IzJWnkwzH4MmG89LVEoeLNe7RZl3QiTT+mK5DiI4dppNtP5SbFVZiKsGCfT
vFlIqXnl4DxqNrgxydZCzRwB9/DkdlUZKBCGBMkt7Ir5gWFOuK3mcTjY2kGQIr5lEV8ZKUkcegMz
3Kjemvr0/eM+/v9G7f+bUdtmAcHPj+rfhOL/w6j9miDxlMnnf3N3//sP/ZdH2/6XsLBiS4Eb2hXu
SjT+z6oF1/wXQR+LhD2YWdf2TDzh//Fom96/YCpb7F1dIb6g2CFL/5dHW/6Lv8108Wg7rhBCyv8n
j/bPZ/nfMM58VXx+E6yPXGm3uu7+D/y3O8iqqubIOPRLc2MK1fhWVqZb50x6GP05SgmjqJJwWbNn
YnPHI55ZbENEOiJrUUAhBFQ7qtNozOZROPd46jacouPhhzJL78WmSHbfgVIeTkWtvXQtBfWgvbAg
lzpMMQ0HUJGb7OBS+rzJJYNfY3p0yLNGyj01escb8IVZNYp8SYnlVJfcIH7hxPfZX26jtzqc3kOn
1nemx+wYXe5j7B6S19buDL8d75aEXWKOqD9wQH5Nq9K8LqeJavmYCAm2g0WiLlLaoB3nvwlzRcuB
vxrBtyRW4gykLdi7x04btHSdJU6RQEEPS3nlJhHEfCxozpBvMztk6G7FEz5vJiqLxbxIkv/i3bjM
tDOUMGX516FkYuQkr03rUYcy7yMGSqs05Xias/Sx1V9z79u0vWcSgZc08V7Ib9EdrhGQnzAIL99j
ErK7KlrF92T9ANC50FJCRUyDtm1Rs3VO4Wuyes0Nqhi1Q+jlTEuScV+xQsDCqHDCgxcTkC0tlg1j
o1/SZN8v4aoG8PULkx3eLY/9C5T9d7yodKnl3ex0fzGR1OcaP33e8G3j/dVOgkrErqzkgckRLnQm
kjDJCXIb8RAxJ4sO5hwl10Lvv2vmoPt4wmUQJ6H3Oluz8TovxpEc4UY0a+RmLMBnjmG6zRYCV9RN
xsFNiXU7XM7euGvc2LoOcwu6PUFcIO/Y7zLvYcafdyIsCoDZJMpely/1TGzGQ54N4DDwpVjRHdRe
YQTcu347ucaxnTT+3JDvK29jxTMWnMj4UCF5+R9oM57tVzspIa3q7C1PiGYfJwlZk5ffZQBEfUK0
Mc3/2KP3PMbGfoyq78XVvmKyNztu13GrhwB2cCOkGL9PzCXn0mYFoFueW4ONoMIoK6hy7mmtpJOl
szcF3xatX/aI5c1kET1JZ60oGNHp1AKjhaF+jglt0fsNLeVpJYunekmxmBvz1zSJkdEqwSEaxHMk
Wc2MF3g42RPKbynS3v9ZeP/zoS0mtcFSsYoNDFm0aBaY+lFcKUf7088iJwtdoxhT+/Cz5GjKfyWt
98vSC3zcNihjz7eK/nfmuvuoxyKStmC8Ost1NkU7cbnTNW+Fnf/9CSz9PLJJF505XrA0xdV37hRv
LSsVoEdvI9V026mxyaNWjn4cQwLcGuzqnw+hlqMELOPeJqt9+glMES1cTISRAn3Q0QhKpzFDg2wA
4+fVzsZcfzAaZnF2Fb/gnzuk7ZQHemZ3WxqyBUduSk61iAC/lVhaK2Dld5Xe3VpYivsllfeuTOXu
Z29WA+FAMkEiTv3gsCwA41TMFjrcyNA32KxuwtcQVrLN+3w59pW36yOqDiJh1zgl5FELyI9DvQYu
UCgYjqO2d1p1YH4CZQxuZoBhU52I/WNfY/dW06xLAGXEmi9idv/+OhP7Cbv5uBsqwFylDhDcZP98
2EwaM8b40407tev4nwyE8VO7hsLGBG7INxyK6STWD+Fi+u74mI19z8JIUodGH5TN0p1Mh4W9kcOP
VqIXs6flOOVm0E3OjDfdLU/kGvGGh91MjLA+sUsNWosmiNiVn2NB3gz6xEOEXOCDp5NBW3ZfMzb5
XV1BR+kUtf1gNDfb4KTRHF6lJsmck2OysVeIdH7MXfcs1cLYsdCAtB1pPdsHEF/mvasXfp47yx3k
B8nDu3On1jktdfTcxlO5z6HB+SFQYE4EFs+Ms3Fq8K9LNq6dhJ39L77OY7l1pV2yr9LR40YEvBn0
hAS9Eym/JwhpGxS8Lbinv6v09+B2dERPFGc7HYoEUFX5Za78YwJf3LhuTFEndMRT3+Vooy6Wa2Dr
/8Gdt/ali1Ma1OIS1vGUPeMKjHZRl92zqm2vk6FXDygMRPXb9m1Gqr4VTff586tYdMo4mSyh1b9z
pjEuptHZ14WY/rrJNbVzzoy9lMRNStjFjyxyRRgHuhaaNOecjcb82w/iWLSYDzP/PNp2QiqgX75M
UV0RHpTea3GqHtsOgSaw3nlrAcLR8zXr9XRmxMyuMusvUiQWYEITHS6o0YVzKwHUFxmxSUIDA3Yc
BKE/m/WOibmNHN1z1U0RxFtbG1WkP9qjN4AvVaNhLvwOYCLO9W6p4qdYfNvR4pyqxs63c1sbGzHJ
J457Po/8JuGyw03tcE9hdo2/64h6QHvKxn1m+JwAK+9oBpp7dEVybu3A33ktB+pyyt673tbPTlQ5
nOhKi6CzMiEvHQNEJoShVmn2JspJRjJY7DZml765Mwfa1OpwKjgRh3wDWCWTaf+I9/zddYoS6B9u
FnAs/QY7qrufZpgQfYXnchqC/hnLvh3l3Q2UxU0EVXWQAER3WU9RegYeCFAucJ0i/1MCR18z3V7C
Bnv3mNjygCuNuksDiZMdGc8JWiwW34D/rhG7MsqYblu+V/jzB7yF5car5Y6HEtpkkj1hiMYBJ4fn
0irdHW6BB+zyHuG8RzkOyvJSt/wq0dNHLnXKafXgBR8RAXHoHn0W/YJRzzRiyAhgGRg80ux5sJaj
4dnY76ZFhsZk9DT+JT0Brl2uj9oRux70VWhU2Kj8jKNoLndwTKKt3qYnzFcak7PanR6j1R08fHPp
WAV3e1SWz6FpT90JPzNshgH5dvIsDNczn+oiW7ZxRrAf/f6FxDho9yIDxTDnX5oMHpbmFjc8mmvp
DA3WO28+l/VZ4q3HyRzhgvCmiweAKmTKY28ZDt8Wrxu3SUZKDz+rbw/kvwf+0oJDCULx+CkXP34y
esiXZkMJM4ojoyeakgbrmY/ouAj3zO60f2hzveBz0D6GpChCAwzdaxHblzylNj1L23M0or2zCi0n
vX3GBKSthTnmVzsSeshMvDqB9nx2dDqEkqLVbgKd6qKBEVn5v2aCYk9sIjj1ZtG0l7bYpWmK7JzF
FUZZT74OzFJIJqfVEaCSfMVXTxX3NJoULCBB4I5bzaTvXgvjY5FGu49HPp6KMSFg54tRMTHVfGSk
lenZE+al1N2nzvLcJ4lx7hV1rNcr8x2IoW9JOs84gQLmmWBG98mJtAeLr+yLc5oul6gctGPdmfV6
EMGylUvGut/wEjipg522E+s8DsIh+R+c9UnHRe70FnNJMH90rs0byunhQjo+ZKaxVIB9Z5/G4HyA
MZW7sUqqQw4P/D4N7S1I5/uwBO3LIgibNB6SXka44yi2aavlpzqdU2xLqffaWuYvHn0rq07612Qi
pB8zhykEVxy7sGKzTDG6MiW+ZzxRvynvgOGq4WhbUmZBGTOx+JeZlcNNsEXczJ2qCmvxmRqskLdZ
Wo9gDhCXZyLrTA3TsHZQhpwEJzb7ZuSZjsnbvMT0dBA7XGt230KKxD+5ZJRWm91sPFfKtpqVXXQH
mvzed5DA9NirX3VyzatisMUfR5UwDrX/2i6UTUAL1CavfS1TqJoAi3mqN0v92aWYYkpDiylDyk14
88yXoqH69oqW0CDJwZVbkbQvu+aV6vofyF06tjcH5S0B13a1caBCE6jxHSQYraSPc6rJSddN5F6P
qSvfBE6AQ2SBxHEAEAHx1ncuTzseUy3GYfrtL4n82xWuIkJ5bJ4EyzlAWh9zHFcH76umKQmpYJMc
te9zZLRnO445ykmNBN0P9aIAwwSxMzQJ15zaYGEKVCDAB9LzPwTmjSR3nfs8qz4koNtZ1dGXTJn8
LiMuc62C9Ivvgt2ycX1IsZXzNaDnMewYuk0SgPzg3LdZwE589JwNmyV+xBOjNRqayn1ViI4fQu8O
BiEc2Ltg1HuYCHmpQpg4S9bBIgrGsEA/c+EZOyfv/02KjphliB+WN76XLbHBwmJzSC1XaHP7o7ta
pExFv8WhzmUMABMhNnoa8uguheNw52j/yhpB0NUOGIYPcUpqqSwy9L++WpgF9cM66TU4zXCsGKDU
+zrqtIupzeeU5bPjYX/z0ggAqi9mptRc+SIpSHrxjmIV0y7svm5xJjgZmQw1Wr87sEg0R01WyaF0
nG8xLgbFNq630gNsjzLuCFwMAIM1WVSXCbpRIvuXMaizPdtffzMNdcApOD7XTe2HvWlWfOeFWyIO
kPj4zl5j/XMiT2IE0lt8e2V643HDfqM2ukebIofNgjBjkdLRzVOyX/UggaG/gjqG1zSsNXYYIQnE
61T48hp9IkGMqyygHapAxFh1k96sSoXl6mfvTuCq309TSap2wAaMK0Nb2wNzVDO/LA6MJlYmOGCS
7EMkvI8ZkHfRevlrGek3RHquRZzOYmkkn0+2sxWUOuBTS+uUn80B11Eh1lEOwcDRa3UcVk0FaHPg
VkcUPY4FXccLWTGZLbzJkbfS0kwi4nNhMhtISopirLr/C3aoOQ0mRkviiV8tFHzADwOR07LXKSCd
esaT0FKNIV2D9itXLS3Hd4Jzn4YwycrVCW0cQO5XRmXnOGricTPMgwBB6awYtlt75skWBvFh2ju6
Dw9uLp4SMfibGjvJ1nB9+m8X/zdQOQCUsyaZH5inyGEY0TfYT71ovNllvxm9JcC8Ry5kqLIXrXg4
lhTPoLySS2MbT7oWL8d6qB5aW4E6DOLOXWH8u0zFcC5SNnrC9s6VcIMbc3qKpweqrvCOzL1tnzTv
j17188nMIA15KUZ6UgxYAJ9H2VnAQvgjeEcb6ebxodDy5OCbI8duMz51MRO7ubOiF9tHcQWjvJmW
+hcWHK4g46lsPQFumSQvUfhJmNduADloIGdfzUpnjqy3xTZwMkKVasX1SD/zxCwoiJ9pEc9jiXep
4+qlCmsf+wm2M7eDVAP9pm6ZXJa2iR3O709pYoVGZbBB9LuXGa/EJu7BurhYqjCPQTw2dSfZlBkh
6N7K9x22+LR30l8s1SY2kHI+unIMmfDKgyAAknIKPBi2+xqLElV+rjBGg0UOWx0rn/sKHHGaKnYu
TZ5DrqbGO+s8l7IV8ea2OduanPvJ5P3esgSs6u8RRO19WoA9L8Pwx5iGF0FF3y7NnL01Ns5mTuy/
jR78dfLJ3BVG8dtxs/Yglh6abupeoHeQ43SpFG+g5r1Z9gGvYvBqBuVXNuKbWECKrSYDw40vkVTc
Bt3fwjFQUPApDYYag8qqCKN75p34INY8HqrkxFZQ3MtlX3UsP0gJ+Yforw0ugvcoXpwD95wFis8u
HoXlH4KKoTjDLwod5BvTVjz+4BoO4FJB7mj9SdNGk6E+uPMFE8C9QvencvQQO13/my/hUkPQJZD9
LFIrpHJkq4H/3BBe54qH1c3IQIQT26VbkoBTswfwbjGyk6t1u8zmHZ1HZMPIbT9dYrswEOx4Iyx7
FXsp4ycteZ4Gtp5zq0U7+TF36cDxndlaS+E1v4fVE0L+WkOx17UtQ5dxG2cO+mBP/L7vk0XFQPbC
HPD4Ia6EESXRmJhGnIYV3P/JRfAbjK9mIWv+ZHrT+zBWKltRsRRKs93LRWdwPM5XOfr2E49+5ykv
iNMZNHSFrqzvUVf5J5z1cm1qPjsy0thNWyefJj18HKjyX8Ucb2wP1LtMGkojAythp95lbBEbpsON
sHhvUWI6Egc3Q0d/8fmxQldEfyjkztcL8+u13c4oqVqRHoYUf4m/WE+kXa01xRdFOFnIHnrQEcpK
+aHdRNOpvJ47tjWG2Ldccg0eE532l9Gq/xZMRtdG3ISG3UFnR2B9smM5ktpre1Z//Bt6kDiXwDWY
KM3S2/S++ZUvwOQaPM5lPu1mFnTp/NhAUm6dorpitDwnOQzG1C93nSWLF3qBuP/dZCul/ZzQj7Rq
evPUgg0cAuelapYoJLSS8f434jGoL8ItfzV4oO8OSE/areCP1tt8pM7MH2A7yw6blBZ68til2Kun
Bm9FLLL1MMcXqHeEwTMofS5TnK6ySmzO3KQuqUnMKN660rjCqjr51gbSR0Hzbkj7ygz6a0rMX20s
8XA73Wpqy1s7gpargT3h3SNpNlivvMsDICd5c8z6c4rsfQZLPS+S+8I6yD6HNHeJW97BiYKU8e1g
uSjYKzrBE41IL645Wiu8eSq5hMfMhmgM0F5sfFBxq5wdz6qczdvkkiQynZ0c5QnZGgcSVyIN3T2R
VfEaj/OFWoZXgo+kTxPttcxxgZeNFEi39bQCVswtJz+t2VIhcZAIbJqqhJlzbrnOdggwF01p8T6a
bKzjunp30EY09hvOWOyaeTgDoyPENPGv6mr5NJMnIdgp1PkH1+Qvu9An9EdcXLXbffbCBhpoRG9k
g35nU2bvMk0HoiLHPWv8emQBMG1jpXUZm2xzpukvNR7OPMIqAoLluiQWQdKjGPG22gJ5RXt4RoO7
f7Q8us7yt3iGjpoLUt/lZMuwLUy8tzV+VT99tavuAFKCHJoD501WZLNt3kisutNGdoSFIGPQ6cXH
p5fpp0QfxFjjUisxWBh++GH7YvmXa/45i0nzTayTxrTx67PLiDVjUFbZBBu9jowE+uW39KdvhtzI
xsgHWc2jdp71fVtozskwNp0Rw7jsuwAXCo+4qfnrJtGvxe2WsJ1IoYAhk6mvYmP2iT2DGQBvCpq9
gcfbhLq0tpfsLDFLM3Qs9TXg7qcqQ6UZWphKQ09Ab3REuFTdryjz754BWlFfOL2TzjzRYsARMNvb
VDjiltlUyCwcppN1kJJIg+nb1vVvSGOhu1D91jaqAtU7BePyreeFFqKmBFs9lSeaKb5je+wOGSEy
9LunFCjawWh8b4WFnjwGzyjfA/vLH1muEYcR5MF1Vnd/o8YZb0ubrgoj/j3ihv5gp4KFhvCnQwh0
JAzqqVSorfKhukqKVioz2qr0KAH75lemEqVSZUt7lTJtVN7UV8nTgAhqr7Kos0ql8sENoUlQdVpI
rDo/2dWYFCt4omuckWsFxrcFBvnmE3h1Ve6V/KuukrCF9o8yY3mUKiObK3XBITY7qvysrpK06U+m
VqVr6bKnY2uQr0IlbxsiuIHK4iaEcnuVzjVVTrdSid1cZXcZbzQvdM0dJpXrHVTCt+LfwJ0z1plK
/yYqB4xx/Z0jWfuZumSEYadpkGbJDTsqQTypLDF+asxkKl+sqaRxQOTYJ3oclPWd3R02kydtiYLQ
1MZm92Oi63TcQI1KMLtEmTsizaXKNpf1/HAnLGCQadczZ8+wJAjtqkA0wWiMapy2VVYaHykGiNHX
CDSqgqdKe7Kqq6G42CYEGimr2zLmj0WnVSYdoSGm16ItGiyGlh0K1xenLhW3GKvBoRuWXxGRbqmy
3e3EIYlzzDePG6On21DTceJa3XcMvXg7iEsySLWokxj3VHa8UynyXOXJmwhKT+AKb9dx/aXw6c8l
7ptDyf7Al9Bn7PFdzBEfHyW2A4QnFSVM1n3ZcrlDDSfs8y9Kln8zfui7ozPOCdLpnikTVJKxKCjV
ynZxqXsJzwB9Kcn+kp/3ml+TitM75OqFytfjqJ2a6Y7jGP+daX5h+HRORaI9AQql1KhK6bGjcNrG
A0NxmnUNSPJzRRTkb4aorokY433zdSO7lAE7CgZL2ISX/nUcEkaOcunPVo7XvQ/Csfc1CCLNEhZV
+5YG/cNViAFfwQYK0j9MgtihwyEoFZAAZf5tJqrIMaoxQpnM5nZoZ/fs1X249N5r1+gYL6Oq37h6
1e3bxDxZeopFC7nM0oLvgMToR67/qsQwbC30gD2+MCARs2bsF2r7eDRBi20OEq5eXo9bE/KCBYHB
Q3PeRArKMEJnmKA0JNAaFqgNo8I31HAcDAV0SBXaof2BPCjcgwH3gcrf4kY9yJ6x5IoPwg/nVtAr
8TGwrYTuDm4UGwPlgDmdhYhmETLCAmeiNtjhBfW8wr8vN43FlHCkIA1/2UPjGcn50HhJo4j1qCYZ
FZFEEo3BTHciSkHepbH5P8HtcMEVVn9LhcKo3D9jXaCd13jSq0yrkEjZ+tNhJhveMcqaLBI9GCzY
FjJL2suKEjQHvxixlImXUWtMb+Sjh9Ax8+K2mMaY4XpkCV3RHrVCn+94pe4DxUJ+AzbEbh0WMZfU
hqeN7TU3SGHMJ12Y8j6Trphle4yAj27b7ED/2YK30D8gqS+hO5q7mNnbesS1fnC6mma6ARTJKN+D
NsXybr51HXbKniIffICvJhQTF5pJAgQjztx9XIA5icFyPNUKfZIqCIqjB89xPegnHz4KoZbh6vBY
rRQ6hdkXHBWc/PSgKLSKDmPFU7CV2eQojR+h/CgxE9cQWeBJ+E8TjBa22sBaoLb4Ct9CjDfbJTVr
VZG80dJjngtUk1ZBX7iH2QCTG1tYaNadau+cIa9aLoyQ3plxN7c9j/MCTpWOVu7UV78cb6NCzbCw
KvCMC4FmsGCM0Pv3IX8nhU59z+Kq4HWyK/ViXusyf55Nh/ct0fEiALjRBlA3EhnSr5AoDJcxNlTY
Ea9AM+OE9VXcrsC0BLDHvLfkX6hMBS1EL9vaLoadr/HxdCTrocLYk7wEjBiKVurbEcSG1+b10c8o
D5UES5I0EMfOY+yfNmFeMx5pIPyQWVuzqPHMyKwT2fpVpc/nRWMi2qTgE9nJQQP28l1v8KgTjjp0
APe8zNsCb/S971HYu0QQZZ2ayxJQD2fMJk8npgCMD9jDc2GK/jutiUp5otxWZKlWAE5BGhndeB2D
76GOGWQu84tbcaEQsCH1wqHShoyUK0RStjCeFFCTHGpQUuvvuLRncPD2hpyxInqAFsprRD16fDnE
puTVR8O7e7EH4gQTx4JCGzRv6GvFsbf6N682QDk5zg1mCfbCpLBuOKE21hj9yTxoVnbpaIdG86Bk
4E4mB04do/MwDJ6jHTVR/uI/8CzODNZ181z708F0R5uTMdx0LHS/F5lydFiyeD/Q8r0uzX5Xjxaf
BtvdjjLPTSKnrwGekTHURVh7XxNpk3WXfwUG+AYfWP4oyLyT8JjCQVrKQr2AypKkpCyaHEKQqNcB
qC2UecBaw82Hs8U7SCoqenKESU9S1u8HGYXtSNKFIhXy75OfUSnUP1HzwuRKobwGPIkUbZqMw8aD
sViktyvC1b78q2XvDb2OpefXW8It1yUDIi+XCtwMjX6DdYdm8wERrIMrJhVgzFeosUBBxwaH1A0Q
smlpMbUOgMl6hSijhK3Y+QpbVjjTtk/qazotf8h1cdvM4x9+IFBnltTgUj0qvXwAHFri8ZWB19Zx
/fri9s7VYYQ4Z1Re+TYHWieKHpkCq5WcetVoD6hDg+iTNTsun4sLjY1pbRNGvXgYSQwQS+tWhkK3
WTDcesVyK6Amm0mQH2TSvUe+v2HOMe4SyQe0sCdh0hrseoWHE3DiGK4tqyqiA8D1EDKIPOHijzn4
T+4qpb8tqvJuY7gNhX2YY1LP9VHHWrB0BPHn2WxuQ6XQbJG7SejIyshdRqWHcd25NzDuMIw+ZIOF
G4Xu4sTYGAwTLUhCxgsoJVCgvFoh8+AuraGujGtXH/qQrF1JZI/7rWQ50ua17K36IxOzc1LeJvau
NKDIbgTRNwDq14jtSa4IzP86/SGNrEPhjcZu8nPONcKFCeSN4DKIEEZiqLaIJhCy3IQSZTF/dH5/
qcoxPzWFPE4xMMGc/GycGPtUYQZtBRxsIA8aCkEoEwKNBHyuUCaYGyhQ4aSQhQJ2oRQcnkQAeSdn
uBK5hwlkXpjBlm19yapJYAS++5f602ScLnbr3RotOHHw2iDtrWLjLeWVu6CmasAjEr6iDWfRgbc4
wV3UGW0ucBgrBWTMa/NF33e4x4H3XQwYDWGXBeVBAq1IO/cRJMX0EuXaxhBZGmJ+SqmhENsYmvAK
aGET1jF0Tncgl671hhaWKS/Qm+vLomCSagus4JLM8pKQo/l8I2bEUCz+ajhc0/UlQTIBoJREZPtp
eJ4MNklxQE2lredAQnQ3J8BBxY+RpcGmpiWFcBSpoLkgMCQ73d4YY6JtEFWWpyyWF4+O5W2UiASM
y7OD7WODJg5REsZmpGCbk8JukgDlSIN3GKtGqcCcY1bdiObSSc/xflTwThOKZ6Zwng5cT18BPi1I
n6NCfpKc4C1SGNDBrw5o32FmERmygnpra425toxy3+UZ9xmoCp+QEvGyehN/Rtn0LqM8I71lk47z
+4DQ0TEXknqT8RSX/kXMIFF0T0Q7ddfSsgwdha6zcpNCOO1L50vv+BicROXXODTMDWJ2S/B6UL3P
+uAe2k2WtfLqGmfR6gVl3e3XZFBCxnk932TUzJ5MPb5J1TzoR/lfMGXp1sYpKmrua45qlrKQ5spM
CqZE3l1tXyubaaUMpynOU4IbNKpiRaWjl9JJzKmZsql6+FVjd14zmfQeOk7WRFlahUxS/jb9trpv
JOSp+htmxuRgKi+sMsX27Y16WIs9SfNsKttshX/Wwkcr8dNitjc3g7LYcv4gtKlst6ky4HrKiou8
95wqc66LTVuZdfXZW7HyQnWeu4veza9B4bymyuA74/TFUADJEdGIQCG+YO8rUKbg4bvHITwrq3Ci
TMMj7uFc2YhJjBG4w1ksiNSESQIBUVbNP8xEk6aGt+VkhbnDlr3hNOLhVO4oGca3bPqbRtmY+xhD
s8TZnONwLhkvs9MqF+crS+k31VgkjikTL4zsk438Rb1BKThecj9FVl5+ZATt65LUK1Hydoy9k+Uy
dQrYBE4sVx066IYz8aFiu/g2N5eOtp1fjqANUs90bJYH9mIB/03GZ3KqCy0DZxtNHoX5uQyqu4rB
ns2+OtIZwdSaMMo6iC0OnzRWc0j2MMhLLie2XTQizXX1BfICYEZrwvWfKJtJgp20/qX0kJ303yXn
01CXmnNwaoybbkFsjcCh5CGAlyszl20s6BESTcZWxviXTFGiBp8vhh4hH7jeh7TljooP48nQpPGE
Omeshhhh2GIszGiPKktGcjv0dRI4Y44FZnA+dFCgDD90PebILWgRskfnszCS8Zab9ym4Jjjm31kn
+LlTqDyJFa9mGnHQVHxc8h5uqiyhvNAmmpvr8y6r+FxrqC8h+BJOS8DbV/jOKB5Lrbd++BUxMiQJ
0eaUbMo7V1GxG/ok9DrYDFrL5pQ4Ugr/wevqp2RYKBhsyVLTipavsjZ59+q1ofVUe0/FrUcn3pZj
RN5lbjeCcd46dvtNMqcXPoLmGWcUucWZmrucnFqRP2bXh3lffvYe9HoXyG/mmDhWMmj+9DlsNNNl
HDXjiO1rYs+dZZGzxHBVRF4Weu3vLs2ZTs+0Q+hHh3Y4HgyQeOZFuw8TCcuYiqR2EVk4VdYWXO+4
tl2qWsxKnQzsLt+VAIa5vKnmiBqPNTXMG6Y8bIXgDkfLZSmwa+p2LrjzqB7VdJ57MwQSr1gOBXVP
WBLhKvOGzyTIfV63V30PLPhUWoEWoSEHNBvyrm2W7xnPRbTtCIAoLIxRF/Me1QAm4T4XTUmIAaR5
Riln4wY+G/v0YFR4X4L+pnfcE9ZCkcTcOIzWomKL8+q7ICC2y0zLW7UFuXGbt9tqkZtMDurrxaN3
oBZAUj2ReteADZS/dGR38VNRPg8vYBbcgnNgX8q0hhIZOGE8gBNNHO3SNcXfKE2HLSfpSf8kncp0
jmRC2z4cSdtK67X9QcuNfVsN7O+LhSQYxbx0aCx4s3x7n2OMmRFwU4LdlTMYoVMSK3NT5yqgkeD3
jBaWVA5wcOgnhd7MJy7LgrwUIyBOYz07l4W52Tylj5p6CESY6NXsvoxW+z9+YHL79WpJOi/sEiag
wmazMtdOtKrBpYS18vyVSXJI7FzSp278XeYiA+irrMopuIoZnaohP37Q6t45FK244m9ztxi4yXS0
evuSB2a+zTUDpKzO9fIzUBswEMZTlB31hprhgTwMQ9lkm1N6eXCCft3YdXPEGQVTqkGcm8SbnTx7
hrEwkY8elsyb7Y/Fs2xA+FDHs3dUFdpkm2jyymzJSnCzFyxkgZ8dXcscdujd05E77IL0jLjS1y8E
gavjMENAEXqHfWK8eTBRCJ8ggK861dTTOiC5RRQffl5O5HpokvySkprnsdXxhM2QLApv7lf/cX8v
U1sfk6F/IHY3W62GxaCZhDr1IdLDYVjGZQ0+hmkqk4ws1Bx5l1ENc4BNAF0PNJP61VqH1UIwj0/V
nQVFSEaAJB5gQItBgmx9rblBxMHHqye/a7+i+46bw1UJkVwkkKXnrtkEwZ+hGwCSUinsGi6VdAnC
JBHeJeNC7ApitqzDhG6UqfSnn0Hzyq9KLyDG+IJSvoGSusWnYTCO5k/lxGBM470suvRxHeLmXBtt
bO88p9rDHi823aL9IvMnGa+U996InBD0rrfhtr3gQ08Zi5q/yiUgW//zpRmpFGgYEIsKvE/MHiYw
F0KGdsbGy/FD13xkeu1vUrtlJJZzVldfqMk7csNNu8UnejxmyYdbYnk19KvbZ6dxRteW8UR/nrGd
HJq+PDwnMb+1wfB4a33xupBq9OMBVweW4Tywd5aTkkmzaYozzH+xNgQss9C/siAyFL2Cj9mnYCKv
GyjqWJzYZmZsJKOs32AfVNXB2LZ7Y3yzTMPaNTzk4OaWhxTd/RiRtToS4gjN0tNWvmUYazQp5aUV
s/udm6ayMJYUsMxcEn3sTmuzr7844r77E4jDufAgFwGJsnU5A49gyu/Ttb1t+uaBdXrcJIUHKgMj
PSeSAu4gkMRonZeomvOcn1CeG+xO3H2qru25m6q3RdjUL1bah9tNJmdfskZD/vXjHKb4BJuz8jrP
iKjE8YI7Bwc2T/OXk6lwQL9kgLPlTQsCYCTArGR8xa0NS3HpG1Ly1Q14dIIxr5zWDJrtY1mC/eUj
w3a61R3uBMkSzXjLoOIeKbN2aFprrfz5564iwkmvmym6Ta2LE+SQJ4vvvfm5LH9czz9fFjAgbh7d
4okYRK/diTkzFVCvvKqbYmv681tuBMOWTcf76MFdZOmJt7MjIu5AHHiR1HdjVxhHGeG7m/Uzj22M
yerVthXulUZdKXqkpyd7jkWop2jjkzuq1WH+FAa4HK2J+RZwD3paHgl6qCUG/OfNWTiuNFUEogAi
lJsme4tnkjsUj5x8wvY/fR250Pj5hvhvUNIonbYpewwMzrhGi+3gIqqlNOD2YDTxldvHnzYNXdnt
QZTae5PQuO4y/BkBfPROHO2axcZ5aRWHgP0Uwty01iOIlQEx82BPI1qFVXf6g0DOuu+UjBhZ0H9u
wNjikaCZI5NMDbE6oXgqHtRDzsyeJYw+eBF5l12l4UgqzyaMYUn8GDIGqsGQx9g/th5mH4pMO243
6KVAxDPOqP8tDvVU5cTwy/9RyuIJdEff/e//qeJN/1e6KNAh7BG9sVDlDHIvZJzq318PSqvV3/5f
cTBKDuZTi0M9/bs48JlSh5AiZG7OLcIhBz5w/Zq+Yx8xnphIKEzNZvcLeGay+/+/Fv7R//NibMvw
HdO2PI4ipqNe7H97MbmgS8fRu2qv69inPfoHtjkokBOC58Wsm2dOJKFQfBUN9xVSEE1uRk9XaGf4
C77lKn6rqueMW+tM5Lo8Kyc0UvOjFll2dVHKyqELU3sWqE8wXuDWkfo0BTRrtpMwWpHFk8Q60vsK
KanN6Ni1PUyUPZNOI4GO1PvpfPRLNk5jVuwSw84efQ9aLaBROIqSf0zuv/VB9/eGCYlvKLAaseRI
bnjmsZTX0H6mSfsVHheRgHiNJ1i/a3XC030cnEOeMTVwKvb2NnQJqi1ZNmMb5MqYGlsuR+2zwsNr
NYdKqShjo13NiWFhIaYE85NOL0PA1tLNyw3WERIqtFulrg9xye5hZtfuDeDXh9mOxTkWWnVKLA42
4BQeWt36YIxcYgXtYFxLn+u8biEbmM7UgZVRK+biWzddzRfLKToHqRa/IaLkMTNzTt3W1nfSKwwU
VJiOqQSWW2uX5xGGtir1D7pTERPl4LMzeZRuEH76HeYHeNia/pGDtyFX6T/sJl8uFWJ02NfQ1IB9
D1zTabfDnqW06PYbVmp8mnD7kpGgQt0w6cBDOfzDUmEcs5mXmaWIiKNR+CfVJZh443T2VK16NffT
BaegRumec9PHpvqeRAZu584qUX5hNAATJcSeqaXzFWB6DH0TDms0ZWeNKSWuNpvrPsrOwl5Y6JEW
gWWaL6ZGzilf0k9iJ3uvJiWMq63HIWgv70UAEyip839WbZo7veBiIo8y45/O2rfA638ZUBHRPpHC
xjnXLzZcl4MdFU9S/Sp1hxGxQ/1nyQV1sUyYJX4NIS/ym7zhevEWFEGm/fpEVDWKqQAKf/7lz7/h
UYBiNJfiP39R9zQvdId53kcuqgT2M0rk+5otPlm21dKabEmdBLwnNrqDcILp0U1tu7cNbG5Th+Tj
v9kp/oGSQbTwPXtdxd6CZzZ/ruaquVSBq4cAE3TuSrTUhZ0ULhDwv9yT5XM3nvAOFU964VHhR20C
I/n5HARjsMpdzGOidw+uAR7I1Nq/NMWZrOwdKwDFX+s2GyEBVK39YL+Jqzq65Q2XvpSUzRaC/oS4
AmNIE3V+60c4E8GY+Re9pS636Cl4cxALH/jPqYv1g/QAm4OBd0RqbyjNtVGn9S2j/iweCBjjpHGM
nuroDJUOZ6ZzAqizzSOCL5nf036S4/D13BQtcKa3IK7avW8O9jmK5XMHA+gyDRDjXWPaJrU1bvu6
JbYo6S4GLZOHvGftNrJp+HUQcjQ8FUSJlk00uZTNsi8WpfVf7J3XcuQ4tq5fZb8AO+hNxIlzkd5J
Snlzw5CqVHRJ7/n05wOyqrNG3T1z9v1Ed7BAEoSYNCCw1m+uY1vtd4hzLk9J3u5jA5o5MaaGOSJq
W0EemnM8MPu94wEqJTldrQCMRmvHnj4I8VZzwH6ntTrmG/fkRgsrICzz7ztn7atVEARQyzZN16Wr
V6HFfvlQ4Emm+zia5RsQBXOGvtXcRIp4p+ppfLB63WeCknxWPMcwZk5ABtwIV8tpSBaepUYHHb1T
rWSilGWQSMi1/CCa+B9OURdM2PMnTngvWTjWcYqebcLiNV1MJL6cIjIjBPnAQG0GLTaWdVBp894l
gQfWS9+rp5onPk3jT5+uHCnzEr9TndGpZSjHLu4Xmnp7ygi9h4QPsfRALKerBufKBqwW5a41B5ek
EegmX0XMsJjVDOiFTpX+H76CGtThL7/CVQ3X82zXVD3Ds3CG+v0jWChA6dVxyIGNZeWVGVhHCHgz
m8nHwtIQ3K7TXZF3h4A+kBhWuY6GzCSjCSCP3qcH3148mhXSU97wTjoJ1FxeKuB1UY6Z/ftHwjT+
5kxNXXU9XXMM7y/XGxqigiYIitJJjEqnXiI+WBeqvUERGcnNEoZM3X8bguq2bNzqpbG/DSOpeMfG
YabJIHa4frq3UZHEH6/DLyb1nrMSNRoU6A5YS5bLClV8EpalxwBb19GgQpzQzgpr15lwyCwSoLMi
dYx116M576XpWmdO8ezbw2c3IbPmDrdFEYCBPpmbIPJs2LJA/dWG8E6CYH5HZD8imrSpkIX6r3Pa
2eTsPxDyGUeqvz1Ef+HjL6K6qaJvzf/kP/4Hv5c2/fhXbv75+F/UfPsPT8XjzDVheAtmPsPFn9R8
nNU0zXE9R4Xu7GmmerFPM9w/PM9E3cJjKOlCB2fXL2q++4fLK6Wz07ac/zU1/6+jVdVSGbAyXhWM
f/HLf39RRy1LtHBEZUs4vtAjpMEP1P6g2qzUmvEJYuGqGS9i14Ux/ym01evunuQcOJjvOmG8WvWX
EXp2QRoTWTj2xQbp6KZ80VDcbKLjb5f5+Ndx/t+NrRH8sW2NZIeHdZz2pXPMLdsuUMLnbAd1p4WA
XOu0OKqOLlSrXkYP72GAbCiVYI2xAV1x5zANKKbr0UWNUGk+dL5DHfKUgEWwtkmW5gnzttxd9Ya9
HVHCA9yHYm2I/FU4824c47MGTJIMAI/8G5oRekgQOufoAR5FcyOQWl9so0ZS9SuzzL+JOmACiJgS
x+DP5RY0Nw9/2EmI4ZKEIv9UGAcXiJfYJKqIJstCW4szcEHQiKZ6q9jhPLJUUbmm9V8nVZpMFDgn
cYLyhMueyI61BPJMBw+0QHxo0QXye2hABXVBpfteNdNRhBdlxGZmZM/R9AZSmSaYNybLyFVvRJ0w
hZRvrcuQQ9mNhywRXA4RVQEp4hCBH0a2cJsb8BJbRGXmJdn+smpB+TDej7yNmvpvjJ4Jo9JGlGeL
ElVLH8mzkmNL7LMDDGw5qz71rkRzerxvO9BVsHFEjSTqb0tqwzLARZc/2zfqD92tEOvHDcMERb43
8ZvkiCSjAf6GPC/+eKk5q18/Vfy9WhlmjqetGzz/sm4jdplGKP8loI2LSAzMugQiJH4A7QDYxNo6
WovLI367+ONyuxIv0YJZibK4hL4osw+lo5mXLxAjVTm10cieyHKBJAMzpp8YtelM/VPyAsQxMMGF
P0u5y48xAtI29KOIx6HZRTi92xbeMqyKyrU2oCzlbkZmT6oCHAnwi0n8jXQaw0X0EdjuT9Ws65jf
Tm+I2OOjzGFI/qDNJcJQsgmdMuP/WdZGc3FW8Eznvw51EdpCjHCW9DEpcBNDDYIbNFuKZsl+8sto
LcG4bxZpzb0KCB+0O8NdLhNV+9PK9l41Q1kmeP12pcAvZGJ2nb9D5Jh5jIxNCGcp4ImmOOgknFWg
J+8dFgZVm9wNCtJjARlOJKreElh7iGwQgDSOfnp66gs7JgBugIK21hCY9qi9XpWVNp8C0oExrlKh
ftUirrHI3FYjGr/uG/Lfuus+JNmLXqOMqER+yfwJaOOo9t8yUM5piNEEAHA0IbXweNIYUHUBzxmB
ix7JbpUovA0IHZJWlCDzmcbBf7+h/1/fUMO0db5Z/+w++ti8h/8iaHM+4OdXEy2aP/guMU5XbT5N
hsko+edXE8DCH6qt6p6lqbC8VZMx/i/TUf0PVdNtG3NRaAV8UbXLV9P5A46ZahA9dCzwPnyG/+//
Oevt/Pzw1F/Wfw846USX/nXYiIKNx8fS4KNt8CGyjS8D3LzMozBHc+0KtjDSMpB4CfFZbrH7rWg7
LfKtndCDORe/VoAJJuydYKHUCVij3JngfKE5Vns52F+oIKnde09dbvWrNjcPwQgXKxuVI8zFflO1
7qHCrWFn+qa7VDRmI7kSHTNMCOfaiDh1PSTxKq8UzKfMCRTEEDhImujjOnaIx05CTieMX0Nlegm1
GNF/v482ACASeodhradtCbLMIzBkkuM4lXaySFtS/XXUW9Nc/hI39bIcrwd+taLl7nQvi2Y6nbq9
O+X9ovMbvKRIa/w8ICIN8/NS/NaMPOq3qyRryY2q7a6jesIFPg47dSlDqDhK2N2LLPotHZJphrBE
iK3KTXJxCYf+3TazF9phcs/J9H8VTQXGIZYAxH7lLhlNvazKbZc/k8kD5fpfiv/+r8uGLu0GUWGh
dVcN26YnFQTzjxiuKDEd+Fm67KjJcpz3XuoFVoF+6ZdDLrvlIXI1PJ3CuRqdVCgM/9K+3KuBNiCx
IPb81uJ5q6xgBeiszWQxcmYdfKPzyX45p8vfk219+VNyNRQPhQLYHxjQr99TDCZXX66HiD/Czkev
vhjJncBrEUumONmuN2OhviyKJyEjYqcl8bsqX8tN54qZ2HGpcm5D1j5XErsvq7/tTuqQv9MKyfpz
Udb60pxc/efd8k/8dpZBg4cKDo45Wtlkb2axUmZE+Th/WbMMgO8Q8IEcUjWwB87rudD1l5Vkdbk6
KWG8Q/NDHCo3XFqa7IZG5PpJNC9LlyOzFHVkhhW0KTe6SmsTQcCOpCJmbBTkdBtNqNVYl2LrZ9iY
ayg/yf0DVOZFYXnAfFDwm1taYoCIdMxFj6ndIjFvU8uyttIdwAdwv8ui+uCgvrVysLrcTARhiwl4
yUx6FZyLmrA1sLiayUzNu19FuTVsnL2Jm/NarsmFPFDWu6z+1qTcKHfLipfj5DZfh+YFxjFclQGZ
wBnehx+AdAAX+xV57tzYqRkSssy1Ilx4mjdXdGdyYZAHQ8VHdu222KqlFQq2GGDPTaBnu14kiIG+
2ECLVYGdu57M8gF/1XGhdxVGDB4s1Z1tHaq0RvtVpL5d8btl6bKQ2zLbKBa5TgIAH8psh/MLSfu0
jOnYK+PZjBkLzhwysyFGQGtUexDfCViciDquokl7iNKBqYsrM3MdoyzbukV9s4UBi35pE1UoZ/Rl
REic1RQJXrPhV+hdC5J+SCac4nuirRHC+PMEigreJIhKFcLJwiFysQ4QIW2iEoRq+2QZHWnRVsPM
Lyj3UdYWe3jd5Hu8hi8E7q6rQZvu/ZM7t4tW3aAbUe88IXJliTSqLNVuZW4wsZpL8w3iO+HSsgls
jdDleaHpgutCpMxk8bIxQsjIAJS7IgKDKYZYhCJ1dVmVpQpiwspIzetOPPRykYS4UTgZfthYmjCZ
E+ktJbgp1QYVpsoukGHqeQXA/GlzO4Bao6jdIqvao+51/flBlEYcl8dPluS2EivUmdORaTs56p6Q
72ntirdAOmNYlbAOuazL0tlcY/SqceMaSEA5yEonILu5w0ZBh5eFDM7leuiyC4oid6VHWyYjmGqC
lWlLnMbxQGjdXtGYRZrD7lxsyo3X1voWmOzK7yvkKiq3ZBKH2Q1qFTM3zLxdItLNclG2W1PoeNtE
s3c40Lq7WsibRW4mzHsMMNvDZNQQ+ldKgt3w0uBFHlA3Y0Sz0cZb5IrGe/SqjXBb3w9vbrgWYu2k
d7L59HTaKD/yEBTwAosizFp4FJPvUTxLgDDhR/PC5BHxaJS+x/Zl+c0orssOnfsNDF+Avx0Z56XT
RWj1LC10XUdng75+NF0H6lHDstv83vrvXSqajqu54WFqsjyh3fkEo7pSlthqpcahhU952rnDvnU3
J9wes0VMCjJ/CcdtOn3qeF9Y8BTDHURfK9iip6wqc6bt5Gk6F/CN+WibG1L9hoHZ+rPzaRfb0Xq0
PKTv8L3eVPFVbj+FpPFPAHOX6BpDBjMhkoVXFTwUdYMFcN0A+YWduAbrNbUYbxtrTJ2AF85qOhyU
Yk/RFQDu1tsCOjWmufJjKDCl0HGJbF+qYaFNS1r0kRiCe5WtQvz32sPo3mWnNayOVEHeIzgWzXe7
W4N72JM3gwCJzZkV7WKEaYdFdtqGijV3Uc1vd026C5I72CeYwPiYdHQ7293UgjuzMd57vE6yfK22
uyLZ6skhrbcdNEj1GlYzoojQsE/GQ2Q8TeD4jyMQaFQQvDXS880PnVzzS/XkIpyvbgDu2UCO1+2N
dpWiAHyCrrYkD4gQMPK4IJS6J6zGvGV/EwDUe8SJbQG0NUAj1l/lxiwREmfbwVgX4TZFlr76bJz5
dNoH+ZWbkL7c5P7Kng6u/hFPjCPpJluUpQ6qB5l8kdtrt1qH065yjgnZh2jXTbwXBqFT9N+SHyRW
zfoKQeZpXyDfO83jCYmWNdCBE4nGH2guol5NH6bwmA5AR4J5YICeR4piPRV7C3QmOc3vpDxCmNk6
YZCd9gOtrSzZFqB0VHHBuE6gj4gg7Hg6dWdTuttYWabonGD3RNoFz/E3EiPWMI+GVZ6tYA1BmbEg
4caoriwzD0mJuePu1QZhy4V6KO4s8Ljmg3cCRrGBgVRv02bjV4uhXjn5/oTbUsXQ4eCAbwe+jXsR
pFYTk7pxthzecCWoZvFG8zBHvG30bR8qxA5Q3ASyuhrW/MwAoSLrtGmBpk57eITaZ/xmK5zqMEPX
XlcXvX5HqtVBb51E4cJUXtXsKnJuoheEd41pbXc7TSC/5+mrZ+xqXoUAAsaxgNGpRncTcasJcCpv
LbYTKurvACU0c2UK+Pb8lKIqvNcF0xgTjxnpPMraSDCFYAeIjUNcfTTpOgmIL2gPrXvTnBZVvEE0
m1yG/b0gAPPoNnNraVxjY+Cj+8632UNdcRf6RDJW/WvSo4+5jkWwbFWka6ZF+QtxIcx62wIyEXrH
C1qplXUMiwOgxEa75mF2rrxrY5+uEZPBvL5Z8R1HtAJZvhmo1cCYDw4plwUQaSOHYPvIxIkYTLFv
XyzjpYT2e1o2m/ZO/+4by6TacGoOiWMwJCf3uirWnJNfr930oBsEhWbgMx+L59qaw4Y2vP1prxJM
U1cYyIg8uzr36Iq1/gCKXsjMfbTR9eQt2narvJ+4XSXhrVFZ19E1RIiK3B7+cI/Zc3qF4dON+aAs
m+kujDDVnenlm2HchDjU5iC8sJzRAOYtgDAapyttOKAAUgF+QqioeBxzZDCXjrL3Trcd8tTYi91G
RILNjYL2N+Tl06Y5es8p1/9b/uTsyUsMG3NZ3RORLMxtcDvt0aghazg8e6DAx7VKvC9Z4sOW8i5j
UP+iGqgzI6wCogi5mRPfOkxM5phQJ+QVGQXz9h0K5cFS5u30YE67cbztmZTW7556IO/hwBNFxN/i
Js+pjpl5gIsCUOP8/qENH0agTy6WNM08inftCez4Omvvg/hHP752JtMHEqhR+JyiE901mMncdCFo
GFYQd+3mKmwA944E56ncIEYA/LWjZ4l2GAVF5XtfHDTsdZI1VyjhUwiNF2g3DHvgpkTG4Tfh9UgZ
kPF3952zvAlfInDMhHj3TGiAoiPglNgz+Pxz4ld3AJk0HRLmkigV2u8Z82woIUs07JsPfINymDhr
dNEewBthxr3T58oMjcA5r/o3K54Xz/Bj7GOyrLYmioWraRUviBIecRsw3vxNg3MdphFLnjQHHttc
/V7QHTwFD3E0V+8dfPeWnDnBPfi8zwMOJP4G4nTwaB7d78UmuAquPqvnFpPpa1Ql4KJWPhqjc5zw
HlkhGTeHqXBXL4a5v4HuNYMaNtdm4cq6+zb7LJbtt3plL7ahOtOPxnW20Y+4vMB0Sx5NaL2gWJ7j
Z6EYCQPl2brrfLSXZimUOyijDzZM2mIZnq6o2ouA7xabaxy584V/9BH51x9PUHvjdVPDQAICS7B/
FgzzkPQZaPlFg59ov9yeeOLCTdjM87d6XdxEcDjAdBNavGO6BGQes4WgWo3LaGcu8HfkTpAeNVdw
oSfAGVDpFx/eDMHLTawvWyR4nrfkvPs3JP2Nw7gMNg62tdfKN/VJaJtitvge8Bqku/zW2qS36mOw
S64gqoaQBu25D1cMCMdjviaTC+rm1n0lSs0+7RlobIlRF4aeqwB2BcYLKLlvUQGGrofMAtFKntkZ
odHbmvw+vF4u+zOWGDxnbFAftQeIfd099M7rbJGtuqN1QBa0OyZ7e24seNhXLb7RXLS5dTAO9XV3
rLb++k3JZ9NhOpTXAF8QddxA+Th44fKK1zvFyAGp28PQzaoHwRDpZpilw6DK7qmRz0gJXE8HaxW+
NlsLxeT3cQmAcfdWvw+H9HpYoJrirhl9HJBaOoT6bFrVXEf0zpa4rswAdcziKyLeM6osEFpeeSt9
Hh+bLXJfxUNyXTwoL9EdUJD3+AEFngdErX6UT/2y2FozKEfJrHkNnqEWWAvvwSC6C0YCx2qenmYG
53HFV+OZnoxHhyuMWfMJ9Bk6JTOSVPTh/XG6qw6Iyhfb5FrZWAsUqB/A+Cz8ebb2jpBOVs6rwrGo
dlyhQDi9kiiYg56Z00NBeMOA91UxNqj08nF5Jeg+XwdrBiVbQJSz+il+aA79j+TaXXeH8h3JZazH
nBf1x0t6Hd2NS/9H+Jp9Tzcoti7oY2CI7SGKKvh9zOg/79srMB2r9k19jG7tfI5vBI8VL1U0e1A/
swUVVaCejxoaL7MH76N9a3TubLIvb9ON+24+Vq/jNR0hHaT5jmTAN3PeYya2GO6TfbLXH+15dyxv
zcdkid3kTF3rVyznyEbzBz7Q3qH3WeE1uSBWaB2cjT0H1PEiHrqN8jyQ6kPdnjltMyvfSO61V9EM
1QPOJL3VNtkNn8Rd+cmzmj/ifLGd9vGqfpz2AX1M85wjLnHF1yn5lM998xzfoPXP/wNv0WLYow9A
krFBaMfeGT6JrHkBSghJcOakn5guNc/s42Ui+G9rsJHpi2HUzDgs5TIpM1x8ho/pI75XfOClcx/a
W7eCjWMClVZnqC2oj8qHiqY33ai1GraoPvG2HGHObYbtwA0Zr4fv1Svs5XpmrHjesweMHY1vAbj2
ef6k3EwrHLY3iN+1+EnWpGeeeuMlWavbYBttMRPANqlcwV3dKVfGVZNHS+cuxT5lhqpR6H1PxnkJ
3QIna284Js/oYtjeKrwd79S1czNhJHibXFV7hhTWQEZupr7mc2/ZbfzjZ3Tbc6mFex9GQoueofIu
vkEy5nmQHaDsJSAV0qmUpG4e809wrHQqWBB8tBxIDjYjgDGL+Ax+wMekI3hqtkAVthpTtffmptx5
H+lpqSjz/s5DT/CdUvUavliH7gaMMWc9HZDvrO+QPWoBnJSz7t55Vh+rGzhECTzMWzE+eNM+cD6n
68LSx1qUnx285Wc+iN3HxG0kL5OJzpiOjSFCfwXebAGZg2zZbNyNy49uwwiPueadce0uSJfRV+CW
uqxu6Ev5TL5N6VU/ruvH0w1d3ummv+K6Jht1Xi4V8tQz7QZ7Ut5QhkBz7U3dorpiH7ylu+XFR6oC
JskS79TNQHdjr70bda1e5xswSdZD8AzEejESr5qFdGNPweYjXBRLaz1gArEZbu0DiFc+ePEN5z3g
HUMnqc6HFbOx55IvzofzfXqFVWZ9116tG5dvd7zyrrPnYm9vmz1yzt4dbiKIKLaoDePCcWQ4SByG
h/Zx2Bh0z9UW3YuFstfu3XW5ZoRKy+sjCJk7xhT9pyt+fbDr9vl62rSfHf3EBguOOW46m3gV30e3
ya21xwf3blWBBXvWRfYO0/qF/tjxZt7yzvpPxBa5geanES2yaIkSxPv4Xhyrh+QuvW4OGb2g8w21
twfnXruBIzxt/Z29Tq/dW3VJ2v/1I14od8O+43U2NuI/CE9hP0OT2H5CzumoWMu4IC+4KVHxR/fv
RT1tMOJLGELN0SJ9ccMrvjTqE2Qmt1kxLt7ZOzLOa3KVxZb5wi0e6tcMM4VbzqOnzZBKI//bb4eH
YGduvQmiF1jt5eR8qmh2uMEtHmncxQlFo4fmASniYGfzHGHA85Dfec+cxEewZoAvCDStjLZ2DKxs
HWcCLBQZeYkoHHlCni0wlufFeRvaT4ar28QKiD+5IqEgS5pAVcvSORrlaohC9PEtsxDiT6YIJ8uF
jERdVmUpGHs4oL0Bp1GEouT54HK/a0OvWPSOdp/007ANgx5/oL7YGsigaE3tbBFtAOUb7WvlrSOY
o03dipQKyWo9IjmcB8B3uUacfqTggOAAC4erdqMTk19XAvovF0xdbFXBBr2EVFKJUJ4s4dVcbSYD
8qigntSxiOprJEJFAAiujyziLxbxFegFZLDOt1logx9wiWC6j4FbIbYKKnzVZ9ldPpWQPzJhzzDF
5JNGozxWJrHByCbioIlNg9DOD9GVW5DU/9AASqaTrs7ikBF1MQQkqJDJZlCOmkFyuhoLYQYvzpio
FhkBNVaduZVE5JN9kILI91zrhkGHWyo3xGg3OA6f6Dg5JyNAzc7Kn4fOceZtMiLMIjgwDZBWYtui
2KIRNs8jE6svGdKVMV4Z15UlRybr+rLcp36QrqX1sFyMIn+nC/LTZVuhtNGmCoNVkI0dIRUhud9A
Itx1YiFX5QIOtSus6VFCEnFQuSgUSLxLWUQr4LZp024l47LnWC0GtGS1y4hlH0KQBX8LHwhPnt0g
IsPjnyWrBXUpt8nFl1VZTx6WKAWJDQBpb5qbE+iuPxO1/lQHF0EAhw4ggbGmgCeGZAdxvMGC2EN4
pCn4XQNByt3oqRXmYsawjvPpOvW3fRsAbWkNeiKTqHghsjhDTWZPlhLX208ZpL94Go65amfa0i+J
MqZl63R7zWhRTqk0oRQLXws8/A47UjTEXPvJ0d12e16TO7Bnh9scCINEWUVulMed12URu3Avc4q9
MRFztejwdTRJdk1QET+GkRiSG5NluVkuMnKVO9hlOTeVqnL1sresfSKuHdzEP2vInedWjLaqEMv/
c5fdZ7du6zR4Uzvou6kRqtqjal1FHlnQmV6PkA6JbPr4ynF5eQd9YbeLaCleJdrwimt9hUGEub3s
kyWcQ0QfNPEb5AGGXdYq1CEakItSh+Q7h0EpzJY7FIJFq/IgotfY2GkyjSiqD86JmuemLlvP6/IA
eahsFO4An2FZvLR3rik3Xg6/HHNu/mv1wQqwYK26+y+HyD/YOxWUu4qY9qWZS72vZ/bb+t+e2eVP
l1ZyWuteTOZZXDfZ5G9n/9uvOxflkf7lGv/2l85FWeH8Az1kCuf2iajt5Zz/8ZrIv+zU0a+b99tf
vvzOLz9GNvuXM7j8ieltasxH0nSvtfiSZKLzn4QVuFx82fZl9e+qkAMgrvWlGU0mrS7VZelSRzab
lzYzsEudy+6/2/b1z8gmvjR7ruMY011Dvm3Vit/nylxsEI/5uqzjXSM+5K343sq9X1YdmeGkf87O
FV2ZVZXVz0VZPyfWBN6wXf9dE7KGXFyaOf+Vy9n843FfTuwfm5H1Ln9JtnfZNogsmATU/NdQ6z/g
dw2APwBD/xl7dJ+3Tfg/i/ckb/7VVOt84E8Mkmf/AVNAYwTgGdhk2S5t/sIgqQKDBDzftDzT0W0B
b/+FQbL+8EyTLxNkf81xHAPk0k/krqn/YcILw70XqpqtAp7432CQNOhkXzBIHm3oqqppgJ3QJpZs
h9+YZp5aZ43vl8o+ZkQL4dwvlhkZxnmrI4A81AnGd6GPhmb94mIhO1dHfxcP9cuUKsfT6DuQaNRx
HvdgNzvbWekdE3/skTC/PcH9dIP+GLQkNXGv8E1gnBVh8ElFUZHU9EIxUTXOQxR2UTVbD8j+z1os
too8vUP3+sWY6nWgYtxUtdl1iLVKWbpHDQIj6X50gw1gfb7dwkDVvFe1cu49L3+Mp+m6N4dvbkEq
5oT2WitSaqguu9gleDDhrAQ1DCT/rxIwgyQVk7u8iT6MeEL+dpMVij3DyOsusQi4M35ylkUrCCdo
BVbxaXnS8ToAY1HQMS/cFE5Op2Q/AMWsVXPYQ/MAcrKc6vbYDuiK6icSYAM5PD//0YdUjpC4mqGC
/dj24B7a5ElxAqCKBr8ZnXQQU/UtDidoPLclGs+B/m3SzOXYMKpKSv2uPCU70Nz3UMTJmxQIQ6AQ
v0Cf962xuoeizN4b2N4Nqi8jygMxH0jdYMyW5KgOD9UjIjXNQoVUNsHwtVroT8gTz9vAvlIEX00b
ntS4Q/C7hKrZp1cWM/pTwlWoFcwEtKw7FieFkIpORKWI8CpUt3Zc3DXZsHEnHePyNjlMMUkpV/CP
FD16L0cmxMqIo+vkJt/zE8o3FiaP7T1M8pVNG6ukLYgvRFFFikjF1bQgN9KRYo4V5dpPQKBG1vCB
bP1BCUGJI4EdrTx4TNFdYX9TB/uqL079ruEioAAy3I1DtolHkNveB3zCPWQ+dV60/oM1TMeQe42i
S77uI3xAYTnA5yqZI5kJXkxJTDJ2dFDYDR9bo3fBRzRXSaEX+8LpcBYxa8LI7UabrGTVOciXWXW9
qrmZs65OeJRj4q+oeiJkRHQrcJODnZfMSFEON4fbOsxOGyDv10ankTAC6DEPu+wldYW8kzAQV5/w
U34ukgJz985ESdLRnpIs+zZ2V6qXXQl8tZuI4auJyaoGBBBNhVXR5Pd5b99NKfKTqOCinNDvqkBd
1HYKIiLwj7ZVX+vZNT4YQszEupucnFBMvrEmQDQWpmRLtUFKJ0/2sKk0bLaN5OqyqO1IqtlEEMYC
j4hAkvFC9+OLhw8duVkY+81nmxjDLHEzbTadyghYd/pYFNwiHT0jDKjm2mS+lvh5o0PVYbmFXtwC
53ompcYtLtcwUVQyL5FqfC+7iqTD2C28CnV+q2Hcp2bqzoj0adc7PpF0UbpsU0oNIRpMmH7BsCTg
Sq7WAnolOuPlYLovclMrAV9gX8Ai/F5WpgJDsxZN0vO+35pLUbg1CxSPscgSs0/EGngwz2tJxWVa
alE8LgwdQxJ80xFRKVMHsLSFWpJZM1d12+ibo8KgA71S4uAQTCv41Aj1ZyEexb63CSHsQ9PLbRT5
wWnuArT/z6XeKI7jmBAq/HOTrBFX+nU0RM7qUj8SNWS1UcxyJot8miJG8VDOmFKRW00nB4fwSGdM
LrdJ6J2sIhcZRMctCPDLlkutSI7ko3zM6Ny0M07v3FIj25NNdVF8F3jo3roooCNcm9/XjHJXKHeY
D32q7McRvbwkfkfr2YFiRnfjGq99/uhjPoOOX0TIKnfKo4Z0y6xHaGifdt26LZt433f5A05O1VWL
jsPG1rJrKa/SNoQTqyKLtgh/Zej962EwvQ9hdxfBr9OnBEUApQC5Q9h0KOPrKfXNwzB2D2io5sus
y1FEc0gg4ufrkuPXy40e5I+1q/Rzx1APCs7JyybGBPoUYaAaovI0vQyYU8zckTmdP71UhjFrLeV1
wvdyNinVtB5wab3OkWdNdBW801S/l7UGcSRD8jUd8w9zIJbVWCVppLpzHwHsg8hFMbmJFHtZKG4K
ciN4Lcf2Mwvb+s5W/fyod6Bs3Y4MatM+oBsT7aY8O7b+gD3A0GDtOyTLdAzv0jj0V0pNsg6lGNTn
HfWla5BvTIISfI7HB7fW2kX4vS2G6loPb2HuFSuIEwjgjaCpsCOIF2MGFMgPAC0AXuM1xkm5C9Jg
aw6Egmzd38swVCxAUiCg0LmR6243j40Ow8HeVdONDE3JxRT5N13n9CsZHxsiBMtIo9b9tHTN1kBk
mEmQWddAMB2n07aneGcPKDaCmiE4MbURSpyDh4aEiDXJBVpBKFF5Ylp5WR8LVV8X7bgOB/BucxmG
kgs0UVyc5nhCq50tLPkG2Ea2QvC4ENou+J+Uu+rPktx2WXWm4glZA8A/Dm1IXBnUYUI/Y4b4BWMF
jOccfxYJURm51yxy8gk6mKa0iQCDIOSChtYYbU8CoywXlma401wWZYQIXeVn28aSQ0aELEHrNdHv
0KAM7iaxiITsw2VVC3vgNQHpmNS1RTRFIURxLoYagRW5rkC3XsYJLJ9gqk/8XhHNNwjLiMtw8jPw
uqcR37x+cudN6JQ7fHldciEd5oTivqKRROcoo49WkdprBIxW8i6H2GByhYsNekw/YXCXKCQi5z/j
kXLbaUw+LSKLS4lYvERGvwRK5Q48H8Z5g/Xg+b5LuKJcROIxkM8CfEZGL+h/BavULh/lvTc1MSuX
RY1xAzL2Sv0Cd8paOo5agA75qIOi2fnCPjQJIFbKKzqJSyYXDaL4yzYD53HZJq93ENfY+AzAYhTi
VJeFonKJL6uyJLdN9muZx83WBY1MvENcU/m4yVKSVjZ8LNedy+ftsrg8g5cH0TmZW1VACzsYtfyi
k3uTZHBJZPT4EkK2JLRcruNpiGp1VH72Aup4vnfnd1TNCVXJIsR3ujZ0HC43zpFT2subKiPJ8h4a
JHfj3mk38t508p09v7nnshUX35wYHJ28MZdbJO/Yl20OTvSoR+IrdXlbJRDUlvdOvs1yj64AscEK
/klGi88v7yV6fI4pR52Tbhn2AQc8lbyGIogqX6XQAFcsS5dtWqCtoTeb6wFS+q72QYK1gFSceljX
IrRqiuir3HeuILblAYjVzmodjLvpD1UFoyrnz9KXbUpVBguFsTuwO3c6QadDO8o5RaSFcXHb49C3
1mXH0THTkaXMCyG+e9XbJQtwuaOphP/L9SLK7E0dK+dXUL6SeR2G0AsDdK1nVuIu26QL4EGLiMu5
n732+jI+I1MNIRHVTzEu3OKVxLqTOVh9CpfyFtsytCEPKgztNovTiuQDsR+8sQjDyLdVLnyXbz7O
Gj4Pb5swAxGhYg+yOY6msnhZr10bJNdJZeCZDTxz5zv8J95XlRvTDmRs0sQrdSBLIO+wjKHLVVmS
C7lDbsN8kYRt6W0u3eXJn0RcV3JiZBE88St+vSF54NpceSIJk4ofY49JTgJb/oTBGMQPk/v0oJqW
ssagMT7ayKLcxTjs57FyNdBVAGW6rSBhXIThB1aH6RpmBWJdIgYqS5fF323LFIVe9FInSMWl+bsm
BuYqy3QKf8hmTvI4P1D3lmVE698O+7tjv2xDzdZeoNzL4yjOVe5VT86701v9Uq7luJbYdV4gaNx8
13rxOcoELB+jlZ+LTsTdL9v6WLxsOg42aqU7ayQN9wi4pGvDFvdCHhaMZBTA/dCMPFhu/NKMXP3t
GFR2l1ZsHCC1oyoJIB1PKxe5OP72ublz3Q7ZdO44V0MzsAiW++UCgzn+mtzbIf6mQhDcKKbIzNSC
cVJgUQ75JARgXtvFiEh/nlWbTvgFS+0t4WMc6Vm2nsQ7qonFID/ueK7R7zY4o+6me1w3sESLGSWU
cpQQ2pxM4KcvFTI9S18mT8LGR4KkP5RCyc0vyMhXaeRnh1Hxq9mX2J9c/S2CiEWdRneBuJwUTDov
ZLcti4VETLtjc4uXSAOjuP2emkW15Lzh9YiFpP7I1TPZKM4escVAv4YJHnZG9DydGmRcNh9bR36L
3CR/kFz8P/bOaztuJcu2X4QaiEAEzGv6ZNKLRtQLBimJ8N7j6+8EVF08dbpv973v/aAcSMNUGmSY
vdeaK4iFfewzAOBkA5WnlWYXLquEaJkaXa/EsrxMgcGytiDMwmOrt8yBZpwm227MJ/REEWPfCqci
QQy02LJeadosvAIRi8WEBkpqvulhVvtu6WM1azNruRC636mIZCDwZcvChYeuR8AqtrXwaU8vA/ca
Fo5SnVPwCxYI9IeikjS3qtVQLb7MXRlh9oyS/vd25dyt8LuVh/fnyNTEQELOzSy0hPHyPt2qqXEq
cFTxxg7x3N3ElV5yu278pWm7vvH1wu5CbKK+xmm9LCqy3OR9m8sSrWAvj3QA0xuqTj/bASBuscEZ
ByhR9nFOh8Dc6+XXOBnBfaWLEab0MpSufpXVxbIe+q3EuqL868oL5vNa0TapZ01AaCnKr6XdXJoT
ysP4ZC173WFZhK1HfEfMC183kjxm7Loa2fDqCvu6yNzYOc6NQ1Y3b269WA1nLaD1bdv4lEgUXLTR
MB7WZ+uXJcV69HURLEvEVjSvQKyRLC5P9Mfzth7aYwZNTqGYsepen1rFZuzi90F3Cq1qp5c1+HoB
owdFKTkyVpyOJzOBT0IhhXuNwmJz0Fbv/vLVrGeb62UdXavlus4Vh2FrwfkrrXfZy0ueBROLgeXk
Wy8iaoSk1uTBJ8W+ai8pc/LUEo1vXkVnrOIjKev4XExTwY/+up4FFbHAJVAC8DpXcdwOV4Xbo5MX
VYhYdb01igjtcnX+M8+r/son7w04EBfr1f90G0YCwyNkLENtK3E1Vn023MLoQVMh96xzKBQh8vMS
5R/mjGTF1ja+9e4cX0WgZg8hrtSt6xU5LpMM+fGcAVM052hfm+58L7JH/BoOQTslhPzqW9nM7iUe
i6dZIbokYxtpmmW/STGF10NFwGwxm/ddJ4rrFNyQ796w3I5vusm0LqOAWU1sQyxJxBnEBPiTiIXU
te49qrkvbqSSc9Ivxn9IyQRFLFWY1kLc6kBApFA5QkI71f78AKYuQrThtJdy6K97Cz/3AEXXKAZ9
wFk+Eq5h3HQO24+piauT7RAUYwzQ38H4Wmdaj7e5L1CBek1OsBJntA0R79x23ckLSOQIKmiwEJau
46gzKAVPr4MFl3JwBlLTnAHhp0GzR2pTnFtJBpCXVJc6tqrLetQl1W9SpKHzVU15bYXrIjcjM8gY
yaCkzrmdS6TiVVdjitFk9uSBowmd9NVWpyq6TdNsUUH5xYGEpDlVwMwtVZxiqLennBzuuXcAiTXD
k9VF7mGSGO2F48UgD8zhSEob6cPTTLRvvZRBAlCfsVlta2c8kIzVXUsY+tu+hFllKYkMl0TbnQG6
0iIG6OBUSFpDajMKEiSlwgd8dQBNrfZIlt4ePJO+y6zup46KCzQa+OUTvpl0RrYPxB/nAIQ8C4OE
8vtfhcCTATvTnYdyR8rNk86z8QYdRIwxZXoeTRmCPyd8c+xcfVWGMwTMrvtRqLFG8i7SbU1lfYrN
D7uhiJv3v8rAJ2lwNqnwe6d5jLAt2GgOG0JNPWuQIBZNKsFp/FjZoj4S9dIe/MYqKY6N5kOjmCwH
YmNnM5e7DGzowWWmILEP7VVLOnhKgi7JIkDmq0kftSH3ypBQouA4bYiyIFkoK1CTTQF6HJb+B2si
Y7Ak3IswR3RmQ/SrR1qOTNZiCUvwRfzbFAEoDpZ9W1OQDtqEAIscAk0tGGeUmviPS7hHm3QS4e1o
YPK3Iywc0iqICSH/HT9b9bvVy3rTCls0rbwQl6m2S1Dw1TJgNm9NXHAjglyo4KcgF0dfoymyCuKP
/EjsrQps4cgJus0b9843swsB5Ml15bYnMy0ztBPVB9bVgggNq/0Dgvrf7t3/0L2T2Okx2//fu3d3
SfoeFtm/de7++Uf/0blT/4BoIxzAAcBu4b/9hR5gWoAAbBsIgCSFQLnc9c/OnbUgAmxHkArxn5g7
1j/AEGjt2vxHy9+6/z+dOwnN4N87d9xgOR4IH8HLgFq5tBb/St2pAcTkI95NpGg4KIibg5PHAnFJ
CEj98GVAZFKOMyFPySh3nfEtcYkdKTpMQSHzYJ61wwVZjo0SRcGMn1goV+yGzVihmfMN48pUzLAK
sCoCKQv1+pkeVnTpMFaZmtm+Z6Ac6vZjrEx+eQ325GwZDFxy8CZx8kIvOSiQRlezlXlQaIJ+F4cj
Sn4C6a9KW7+UmvjqumF3WSMxYx8xOtT4Ofq6MNR2lPhjJ6Rk2vEMAFXcz4+uQeu8HAL1da6SbCET
G8kLDGOJZTL450XQlJKOIws02nkWsGSuJlmWbhkpgev968HrHetFtDxkPVqfZT2acjoens73AqEZ
YMjPkGLmlrItDUOShYCuc0HgV3apCYo8aYT+9iTRPzVLgut61Ba7LHGwIM64iAPhQKFET0OrMr1A
P8AA53nGQ0e38VD418qdxa5vbBuAb5Bfvi5i0QNmtkkKmhI/Zn0S9XrXewxK4EPLC/Ee15Xfz/vm
NrPh7FeNjGGjF8j+6+xeDu5Pu0QM11czcS5ksKZzlu7CqPzhglzesDl78Ie4xjlpY7+M3fzSFDm5
voGzc13jrXMRWls9rLDKwETnjcS52sRNuGQdDATk7qgWy5ugleJmHCYF76j1F1QujiO4sycznBLK
3JhIZBMw4nYivDamTysX+Q2BmgTaLALdJj/hCF+m8O7anzrwg5LkNsI7o9EGuGma8oZwvh4OdAtO
XRfWTVnrxe5DMTNK+28Tm9yRvi6OmzUFqjEoEOrwBiM1Z2c7p4eBmF6AttapAUp+q0JIPWFW90dr
CHq1IdgQX0SNUFhVxnFUiKBckno3kvVc7tBIsGz8F8PYXADj6Wuw4jYpO/PLep+H+3dnGuY+82VP
e5EH2FBHz8z/R8Fbv4HzYd2I5VUT7P7SG3I61DRB1/vm5QF2lN2RJkUj0pyfoc7ChlNQDqYkn6+h
2U/Xg01G4qDToyeNn87cBod5Yt0yiDk+6qm7sVdh2doCi2MLmJHd/NttQ/1WhwnRAwEV6STMLob0
MM8aICdztjX10ohq+M8psS6H641fF3lI2DWB8vhfbCxzixpSkJN9jMls/irkJGY+Yfl1FqB2ADEn
oshXP8w6eGapgHViUvJS4I1ctnp65MdSWfZ9GgiQ8kCnqSoYbFX6Wyvx8CPrGe11WysQwIuU0YYe
e3ZRv4eSZllMUELvZj9W5e0gJxJAPIpW66ZqrW/9OSxhDNRikbf6Jd7RnymJP1er9V6u/vv0XWm+
OVqG7SYHHH6VLbu5mlCeJmGjst7kLTsrmDL9vrZEvWdIAENtDPYGNmu4G4ijRJIQZPu6SqAJecu+
5U/p3V5ySfueCGEqJV9C0PVovW3EahsnqaZEaWAj9F29m3HoZ60NRqX3MO9C1d44vvdu1R7OimUn
ur6kmXAaEdU45NZPcqlKFu5obKlJ1Fc5RvLIGocTwZXVTmo450xjNSJHIilGTmwqtKEEH0WkrxWQ
0+ms1eWvtkdrVsBI/YNaGq/N0oxtYytDlD2A1g5OUU7qLFKNA8GR4Jvi9tmaJ0Zj1x0PssifbJ8P
PeqrdpMZbIdMXwxbg93LHpELX2NrET8YIbmWE75rYrdBZuZA1wjsITbmV770lSKNpCDHNaLxmy4C
qr+UMb8q1+vRULmorunvbQrDDI9f7Ydp2Uevp0JTFI+t2ZUHf9mDrxVsW7O1+1Pj9Ltl8koJLiZI
ttlkDmnK0bIdNJaNoWIHyla7HndBa01X7EB/StoNew3U+4BG5QFOvM9M1FgnPKdT86ab38FSFKnW
feraaXBACC87DLjE21GEFlUU+zNy43q/PjItFAFlNHb/9CXIkJhw0mHs8+Nu72RxSQIrsm0SGQ/1
dK7yyT1H2eDQdjbYnU6TsTNm9SrTx6Ea+/P6jr/e+3r1TyE/mYObqQnJuFo+hibut5Igh9N6bb1Y
67x6tK9TOX0MuWCPFNsWRSQr3+sS3kcxA9SXGfSWmD1manJ2JMsJSsr1DjE7SRbSw31akbIaLmz7
+XZ0rOJkQ1No2rxDdF5fD7pIjin1/01nk/jTebGAC2jgxlkE3zUW6ohSQSzqZct+KEes6NNCyaDI
8c1sGSC6DEC8t2iOypGuhUld6UsZTfWHAazIcbc5mhq4t7VjrzwD1MZbQMEuw7EdJ5F/Sm3mgrIm
U3fpNX5VsNej9bZm7h7MoCa5bBns1gvrX0fr1bVsTWsZNHDg1KR4B8ytXXlaf/2BKRgN1sP1wvW0
t6SeaMKZ2us4wHBTsieho+sPdEG5aEWHY5rS3ToGZdSm7LANN3kOlrmR/R1FrXnfKvPH+v/+raL+
dXX2TeOYA3lfhekOlha/dc9+UlIVh7e22P5S/MIK+dKSN7FeNEaqdk3GJ1KYgboWTlUdZas/M9Zf
+zE0QpKCjR1pauNJ5k+GbyfmNl/OzHCh7Mue39L6M/VW1eUCcSbtImq35vIbhFhvnEsN4y0UBzkE
b3DyCVoIoAaCHmwcycBcWcmlK7DFrvwNudS7SEenBbgerk2tL0bHepvAx9J11BGWx3791XoUozY7
O/0Pa3ElOPBZT8iSYFRzbW0mxEuD9uvqnyPLToh1ZWiv7IB92/Lgv4BbSm0XWFiq4qhyRx8t3nEu
qS2pODWv454yhYbC0NPRPwZOhiW0zn9HWS+uhGGJq4o064PwvIcvFMl6FC/ltDxalObr4Xrj12P+
q9voaJFCZQQJVRWqdV8XWe7UJ1H1u6+b/vb36x2rkGI96sbK2BoG+fbrT68sM/KJ1sOqRnO/dUdc
FrKg/jEyoHcUWyiapqdxyTr5mkK/rq5HFOepoa13r9fXafbrakZVMOvn6aoda+gawoQJshS214ZZ
3U/U89frw/I70srdgX0eloIzVej1wjXHxuTkAsnRV0DDrbK7Xi9Gh335xIy8Te2I7BwBaMSXhBJt
ILb0OMA7Knhz4TenqE/8IzUZKtQnNeHSsctgpIi5HI6EcUKNWdT5f7/rL4+Kungw92PGC18fle87
syjPs8Pos1/1zF8C6vVqlxHB/OeeMrFpF663smupstN6uBZ9Bf2G7LQeTmsT6+tZZKMxnDpjv5As
cEb8EVH/kVv/efK/3vL1lP7S5lqfcb1tbKR77hzM8tz8t0eFU+iSj7bc8+dw/d//vJD1oev1qHJ4
1Hr9z//49VRmTLoIoLs2vzjOxADxL4n5317Fn5f9dffXs/8/3FZkJJtWZt0f2AiRaTNNDfvRJVVC
2jtikxE+ncxheoIGPW7naJA7Cp63KjbxgGI4gjuWv8SR2+8Kr3xJSgz72pv1IafFcxS+c98kY/md
rfAnS/T31gkrYghlvKtmg8BTycNFoYi/lBqBYhM+k/ti7ro4wfOGrkaF3ZIcrHFNN/ZEm57cprZo
n6wiYqZxgcjPzChQPPqneYAO3VXmq12oGc+E2Dq9Q8RefDHCCJe9BOWRLG9TLaFnQ9cQZ8TEh8q2
HRDYVqxPtwTd1PwWWtIcGrRlPS6YIxnxv32bFB93BNIamv0bwQ3R3ra/uzFIT6eMqd0t/t4a5/oo
flgGGYb9oS8Iq5QVESRUba2z09lX5AGBtG4Seih8bmmjLkXRdgx90Vvotohyw1/D9JF6Pk6nHI93
bGC8ysPXtgfp48D0URUb0rwYrwLLOlpteUdKK0yFoAJfE3S/bD/dlaanj9KnIhHbORQGdm5d3b4a
jv1LGzvi3yhgZBNzK3+Kd3h6TEb/AKhA1+TONGVmkJpjI9C0iEVIHzxKEy999mF2/b5jyUXYcfqe
4WxEhpfsrMi8rxDCkEFiyQ1H9TYdcnYcqoMrYv+YQUWSre015yIhF9RMFckR1ogJM2yPYw0SN7OJ
VYRit60pCB89t3035ybcjXXw0oz4RhLCiLBEdUgH2T7uc9EfDQWsYcz0fqxVeojKMN+iCXqPOdOv
YmbqrVL9fDDD6GkexbPvSFTY0riZbRagGcu0XNske7b+1WCiaQ7L0ToNAW7PoSZMKC3OIeH2j5Fy
v7llSgIvIIE4QODaCjIUG/gGFaHzszT2HuWMnc9Hfoxs70iUO3GPWXedR7H/y+iba/5Rn15kt/RT
CfiMGOAasI3bOWSYJCgcAz602iKej1qlV3o277wITlEStPQHnfjaJFjhzqOMfyZr6rbETDw2nK+C
rJ2tKmk7VtVOLOGqalhsmN1sHUbp4An2hnsZE0cTqIpOIoDlZZHlms54HspXQ7kMq0RywXutySxx
YTWAc8nzVt/Ah6Rk3IcVIZkJITqyh6VEzyLfWvFkHgg484+5Tr5Xlv4gWu6Rpqr5vWyK15IhaotW
2Ny4VWduB0Juj3IekNyaN1GjFvDR0pojcYFH0R1OrY3v1+MtNGJld+12SATm+q65n/JPOjTEPzT2
hZF1Y44hY9+Tc12ZXvJYl8W5CkZFAcv4RbTSSx75h5R8Da9E823HxM1lZOsdkxRV8ZQ0EZLG5pcf
phq1vPdNO1Vzqi5knKqjUkVBXhAO2agj37IwCLa36SMFub6aqWpd4SXYAwEkybT3r5uUqChSin+z
yKUjMWLV9BfRX9Y3+zaNicZ16Jg1HkqyEIgQoSWVL8huDxISbdHz+964a8IULlbByOdULEJb6j6y
zOtDEvqvmb+Eeto0/SD/hIP5rXQM/yptk0PogLdqK3VJTKd6MEZlQd4ZEgg4za+h9Qg6Y4zCRZB1
+6hdUKFEP0Rtc5vHOAXoIB06+zgU7hPyeKpSdt6SQGL+imx50ZMF7HmI3uch3SoXkpVP/wpasSCq
0OtvfFm/WDU8rsmcoCL1fNDype/TzzICC+d6tXMqMOVrg9O3fKdMwXvqgYkokbx5uANmu3giFRvT
c5H86gqHbJM5TI+xGttNqKzsW2a7B4/KvitEd5861zSX7GNTpI89APRdoAixHkjT3RMoUhxwF+wI
1mjxNpCrGo3vXTD8GKFkePPw3AbpFfUr1HxN+s2L+mdjQnmTyWSPXPEyGeNdLu2PPj+0KUNN5MRX
Xm9bC0R6UzikH4wmhgK8r4PoP12CXBPAphTloH/kM6cf3DfMsKDGxfIBEWOTHNKAhtIId8Gl+Qjn
NfPwt9LhKy36MB7ro93YRR/lsHfTghSurj8OSdeyEq6hubD1dJmqoNp43U1qme7eoj9H2raqtmYu
fk05TZE4+q4UZG9dKFgKTf/RNS09F6/kd0GSbbS4d+Em7+SP3iF/1i8T50QdqoRuhtlD3QZNhNQg
IIpumlwyPrd2WxOvkdkJwJ/wTWmSHP3bsXQpXw9FdFR+96as5KpgN3yoByAYtm3fipWdVpA+5SkY
1PCSqDcTxpi1I1s0Lycbhi5TNJUPFYoCZmFy61p1iJ3I2st4fi1CnOhV3Nr73pb5LmTRuEGKXEI+
TB7sCIFSQ43dCsd3JZW5i/lGmiZ9IWBxZM0of8viPtCUoRQKy92owMQZL3YiL817GcbPajbeWy9C
huYDQsCSnZzZrt6SPQTgJAjv0BXcqFAQflTeZbm4d2cy6nOasofeGBGStbAa2kBAmWcwDn0iznrr
ua1CQoZD5mUKCI/KsJ4dnwEyiUrzoQzy7ljnMXHjgfGoCmhwWecBYwFM1rVEG4cFloMxBjseeuZx
bpv7BDafdKLlhJivIzO7Hwt0NTFfGRJ3QtgnRgeVkmjsOBcjD8JzUZT6pOr04Mdbj4TMO1Z+7TZw
nOeSKF8Y8/dOVDWXolcfCgaCKJHdqSjaRu0k9yNkB+Qw7t4mmx2EF+mcUev/FOH41M18jkZcVUQt
ksPGPBZSl2yynQcRrevlo9DWlQ7QeC9eHYP4SjN0un3ZQCsRcYgYJv9IC9A/mvRuaE89zUUwdISA
vftxDz1AsgS0vObOnPAAjCXWWwvSF6rrQBfBb/YcVPERNnmvtUGOOQHSG6GiiZIwYQHR1QDqbsid
9ErG0Bh60/T2ibQOZTc8sstlouZXVwuyiRUs5mFCCTaqwNzSn39is/etkE1yTZbvfkDemKE6ZjT3
bsJlG0IOlIYEvUvgRwo3mW8mq3wQkSkuBpmtZQ48imAe1DEl9H9H4qScq/LB62tqzS56w8Aa4J2X
47auClL5dmHlJ6xuHXaKxndSoxBMsffaJkSHbIvEPVBtyu+JBXHupuiAutz7wXBENCaLeYwmC/mt
G+Er1MmlNs0rz2MGj0QwMtPm475LIzowpCtP2joXcnos1TTeo6XP9qYh6h018Ijkv1LRDCArSNkx
1pgO1T2lLwLfL1OTfDqaIL+OOWlndvlPIgd/RQZrrdTpjAOBbFSNU3O8GwjqToannCXhURalvbfT
7lySwrotcjGfCIR3GRA98wEjwXWIYwrUhz7bitpuOnh7lknGVvdJvWUPu82wxyQqrNl7jcOm6ClQ
ek4JlshsojU5N44UZA1Rx8jeQFq06ZIxBP0jBcTQysg+ENICG0R8dDbx7mh+CFiXDdgNIBUxGQos
tMLPqLmJcyCnzK8sI/2TzspHy/5GqIB48glGGoKhISsU6JyV7HRVvSG4cHddK1+UZHHvOdZDFujX
EoAmBbwH4cL9L6qcZC0xg+RpPH+HFe6xkEa/HTO62Caf+BQaLRWfAD5C2Z1SuBtd0kG3Mikmj4+d
jVYGgQYZeuMV4UtgPTJ539LoBBU3/tQ5kde9izaFZGse6EO5Mev5xXWWfYEv94MF6UT5JFsNBgnw
AZ05US4kDXLX4NwYbgTFskPYnU/MNkObPk1ZPWJ6yX5ZuSN2WebY7MfcBlcSLLiikldV9VuGWXuo
tA9/M+ngGnunorb1rnboDiZhUZ6EX6Xb2FmEz168Z5cD7qWLD/QWb1Kb/zktdLn1mpi5wbozOyYt
YND7MprjXRKJkNmp+9Ex9m8Ra8zHMLHf6jbuGPBcRH3K4cfUveOseEo670FVVNWrmRqDqIG4zPu6
wTJnTeP7lGe8O+m99lkcwVPAAVJWkJDnBYoWTuQudgPR9uriuFbILxU/TkMBiNCtc1Iby7uUm0DH
d355dPo1GrK/Ki59FH3oyLE3fQ2/TMuXIR4+65lZSY/6YAf9EoF+myXLFwhBlO+MbZvKUYbU02HA
9OhWzB8ToUEJlPPS6X932fiMMeZckJfKsv7dTwCWBh6L5dyzH3F83oTG+JTEREekBmhfHM15ocnv
ng86MUGhufwgi1FFu94ab4oAYRQWUYpA73L2s005BN5+LmWwiQIazUFGXgg0DHHdmZIQSrsaL626
pTUU7OyZ+LNwzp5NnHLdDL6Hrwx0TzrdsXehEqSNS8ualFHYo1xjtt3LnFvFLbsUmfgAdWY+snIC
xpSDVZvC9id928+wg3HczBQeA8mpbatnRolfFc0zGI3WUfRBxQ8DaljrMWr7pLsyPwfXvYE70wtc
IK580EFLa8HT/d4zqhc7MPvDjjg/95Ffz6BLYl0G5JyTS0MvjX6ZcwgTK9NvxUREJYqVPCG52Is+
nFpT9OOcbBywkCPt6g2qdeojc7QzBMXEpi4+w7lKtiFx0WE0fYgc4lbVE8PmLy/A7POTCOsOEBYy
GOM7cbLdhsn1ljXCK1azb7Xs763ceCCe/s6L+ZYImKCUmg0/LW8+Vi3zExv5qsOFEkXhc0CMOhZa
72AFiUsdp4VuZoTskMPg3pOFOIbkWeDzRf/XpZ3Y9x4yp6jFQ9gwqk1YW0ZwI1bqTcDsWL0j+uQD
8ZkiFYa4odDkmwf0bsKJMF1zAgUZuUpcJ1QYSJ5OGLWHdyQvb25HyOAM6ScqseCkQ/wyifdQijcC
MuJN22gkQROzc6u2US+aW7FYxAwaJRg7icTWlxIN3qjAASOnmGn3X6g+JUR2eOkpbczqtk9HENrd
czRp/6YerlIX1lkv5UfRqRoFe98dDLbxHA2PU+kcRGua+z5JPr2a/rRRET/r5MGhsRYDspOy1rSG
iXdE2kIGxWQ3YQnF8gpNQD8SioBp99MLqXrb4nnQqMfIQf9h6GfHsZnlLDJgVOGc/HTxcCCWczpG
ACfg/69TWIk0v85h6dzqEhEY+iaBDLrnQaxUyURh5ZCQ/FqU0VY0jCAmxNrMbe5Dg6ZglSiGh/je
C6EwdeaHCPz6OPEStkieGYYnkJBusa/omQuWo7W3ZCiydvdpqwkfNrBt85ZGc3ztuhr/mCkOsSEl
bEDN8tuuMGW59xG0nr0xpLvOC8q9mL1n9E2fbYZzmfWuzqK7PkdKxk7F5ztuquglHDyXOBuXIJSU
1bnx3YpCb9M1erpxop8qze6JFddnQmFgrLHu7GdrwlJt3ZiN8dxMgi6xTeAZGdUb8ZKBdh7ZCjAY
z/lOtOFPow+iQ5WcRnb32zYrn5g0b6xyfnACTk9QPcv3JJIY2m2/gHFTPsC+Agc2B5wtZkgGoxPJ
fYDcqze9R2sQb0WcegeIKTtymsrYBqtoOd9CCtAbV90kGokBVqmrKAjvqccNGz0k946mfYrMokLm
Z0/xU9TPj+MYPQTRdI7a8rZtMhgltzqRbwVvAdnr1ql+liGbjcG4bzTUQsu4HiMQsfnsHJaNKbT4
DT9cFrSBuLOS4F361vMs8UNCnzl2cfUZh86ShITYPWvdgzaeXW86ldq86ZFjb+oItFzh83Z1Zf9Q
c/8g+bYsX4Gm3Jqh+gYB5KlSI8zeN5oKVsoCkV3p1on77NBmnDG1ynHm6xoruIetrf4xO84PO6so
IYgbU2SfXeP9sLruI88/hga9J/6x68z0n2kjEa1Eurudf0pebDqXn0GYfEt18YSrFx9eDmwPld2H
x/l8bJLuDXM7FMiIISmuJhTLbfGexvV5ERXmKDxdlVIoGM9qynepLL9pHV/qxnx1RPNtcLJDONIq
Llz/wR1nKst9/Zm4yYMXvAwkQ8vGuA7b+NyZ6c/SpKtUA5xNDYJQkGZuzSBUh7oH760bJLNSVK8E
m5Rz9Ja0ze8suLWaGilTWQo+HvemkOQmdeGdLxAsGNaN0+tPLbJmG6ilWCWt276XINRLmyoSK+2w
3LdOdOW3rxbI8TD4Xo+BAVh5ejB8toKOiQINevE/k4H/V9D3Pwv6rP82T+8ujIq/RgExKSx/8E8x
n2v+QwtSMU1MPFp42iLU558YDlf9wxUI6BRxBpSSLEHU8n9gOMQ/PPR/Nvl5DklE/Nm/MBxk61lk
7glXka4pnEV897fon/8uCkj9LQhIOaj4XKm1Q+WXWXURFP5VyucPRtCHOQEYOFJ2jqsmstQo+vca
NQI7gA8Lu2Tsfri9eGSTj5vTUwkiMfd75bn5QVNB3rZD4O9r1VNwnDZlzf0eVItD4vb3aZGhphhG
LCGOA+XCRZfv1Q+lsAsMuXDgxJDJZXVPhZywyYCB/DzHt0UraTGmeFq1+ZYkMPUdyCCb5omdbzrN
uNmpL23R0l2JppN/uDP/lpb0b+lI/8VHIk0+cz4VaZHW97cEbK9za2QjYK1mw/FO1KCsbZAat+zD
pmNhELmQS7kJm9Lfj7N1y6/9hPv7hwGKZReX2a6eeKdtCY+y83LeTXDtlSalptjbyKSwD25vMFET
hTk5rKn/IiX9LyIGkXX/TZsJ1YU6glBAXUzHtZX1N22mH0pAgV1UnX28KRm6621pZQ/ZaJssLrzi
OM3iLh9e84j691QSdVY5GJdU7b4WsUFaRB2AnA9SezsMabV1CkSFwwRjPdnbY8xgukiUG9AaWbXY
1RxQBOgnCpeaZcDk0+j0YqVE7yF2OAo5P0SCwnFOrnCmofKWfnupUnieYDMuE8kELLBuEjzElAjd
77IPnp2SZVkRibM54wjq7TMzbXSx3fsgXEpgZdcdIi95nq+RvswnA8BgZvgeqQ8zJRuishW9Gosa
chIRFzSrD+pjFYkZ/c8Jx3Dlwnrn77ZDeOdSIyCf1oBQbvce0qBfkoUqaysIHbHPpiWlSxvK7JQq
+7UaEKWLBkJJQXHYNl7KqoVHixiu7RLMk06r7xZShyNZgJssbAH+0Ypm0XRdDZwtUASX4GGqWMp+
yiXyvnrMym3LkxhFUEGGVQ8qy3+yqYk3cuiPTpyzC2fdmtBN7BOKaqN6d8OzWLZ3ftXeR5qEbZPi
BiEC/ibJmkuSuYcgjd/m2d5TDQs3hDZj/1DTtMQq3kDxsOj1YNjSs8Tnkb/D2SflRGdAdOdq1/X1
91KTrVIMEM2rbhwBO7PHoQ/e1uEF5z6JLi3rJh3bVIbxbNxJvwPmKXeWL5Zwr+4hMb65lpucSGpG
JQMqehZLl2S8Qtj04dN81CFhEi0bzDDK3w07W+zrA/RitiKHuZgfApd15FROb1n/TEeeAlyVv5ST
+lG3zYeTUh9W3XfHHV30I/mvJo4eZAjUXUTRXQ32kc+xf7Wr8m3GTqF8dDfOBBQUqVLgdjut/Av2
gZwVqfruRBC1C2Sd5gLWjyUhTH6+Ya8MDV8ER6cUBH/MXUJgDoF8FfVUM4SRiyYzafu7qe+OSAGv
wwKppBEv/c5zk9Q/HfkAduSq87LnRvjpHifKuyE0S+TuKrHi/VzztbgDFzOrUAQHaOgqCA/Oj3Ci
Em6E3VnT2d8URbhVpnp1E+eJ9eWVMrCilNhywzHOdmEcmKdc2VtcR3d9VDzGdvNOWe8tTPujCtKD
5pcErRbCMukYOZugwrHZxxKYQQNhQ9Ki2JgG3RXPZ2C1n1AmAEVIPxrX/fR5LXUKVVZZ7waWha1s
GdCdBoru6JF+or/HfJ9UOe8SP7okFW2+unoecVNhSmTVqn/6mjeQq3c1DfXREcnOz/1HNy5vYg+M
jxkALzf0Y4oosFWkZAhJQyqga0z1sT9mgfid88sj7GWkWqzSZxqvB9tEgxkT/85viJ2YJNF7Q1WL
VgMS5sYpHp3/w96ZLLfNbFv6VSpqjgog0Q9qwp6iJFJUZ2uCsGUZfd9kAk9fH6D7H7kc59aNO6+B
GAApdiCazL3X+hbZ7Eaa8hr0mDhrjJQKMvOMjnhT9rDB8+FhdJlrqPQhccZ736Q66vrUj5BojKAn
t8g0OF0TjyLb+5EwRVIXS2vuQR3JqzkmDcmYWfCTxvutVkSP/kh8tTOq5ypzAOAHNsmWUr98vm8K
8TlwmF5imw6n5Acso818fI8t6tOGQwnP5jHIgq2Z6FsD9utkhd+HuhxX06A+gMXU8FQHNpLJQM+4
BJXxMD+Q+O43gKsroBU/RRdcQyfb0C6FyBuAJGZG6CnzNvROQXp0Wz/cBfXwbTrSkQpWteGT0hzs
y2xS2xgOeFRTp5IaLSid7mgpEEwzl0RUENlU9p3oKZA2kN64PwrBKZN8eHJUjHBnWJJqSXMsOuOV
BAMrIVg9pWDguOVr6DenNLa/dRmnMG+y6o3zQ3eLeFPH6naKiQgo/GZb9HDhk8jbuGRko8b2rFXf
uU9tMwBxMaI1RsPkyPzOWbtc3tZ2SbhoZb4wwztkmSG3qhByZ1rmOaualyBSFwflAoG27ovRUnak
1Rch4Vv5vfnLRCpbdszVZs1sE8TY7fOhWR4a/ZpqsX9b+EjaKw+xaGS+idnGAyZokzQh2Osp4xQC
nEXl9O7Qz6+cdGIOOw2/ldnTkPEpRuQ/HZ0kX9Uk8hA7cJsl854wVtjczaECvGOfw85ytmOeH0li
flKUP8kTIYHG5dozzuCa1HjP64bmABpQNyVmwjXt7ykmtU0SiB+VFrw2UX9nBvROqE4V8IX1vWk5
hH3pd7kbl7QKqOUMpEat+7FAzz9ad5VI93L0Hqni4exyQT6NzI9zIirekir+MebTtnds84fNQCTp
ol2jCSbtFrO4Ku4Kcj/ce8vDXDxB4K6rzrlMHl9QN0NEzhVnFplSTuqaixVDJNZxbmBol0T/mt05
EnqxxlpQ3TlFrFNgC39Nnv6EOJSI495Xq3mHB+nWrF3m9CiXNrpNeIl0yo9Yp5aZGSWhIGYLY4Yi
nuEfu3DW8nZmgBfyqQtjamnB0VVoJJrcveiW5Me25K8JC9SqFuNejOIZpgWuPg2nFjbxde+6T9Lh
Chp6N6Ib7nGCWFF145SEtQYan5bzVjB1RJJQ3rfZJe52dpbc0cN+nci25lycE7AjbmVnPWYK5H6X
dt/nTdcFyczlp5pq29/Cuv81aRzEeaR/wye4srVi7pO7r6FBA9clSaXvDGTIxje3EdXOpezVWdmv
oRggCTPa7mKCB5RfE1yiXWQ/MMGGvj9RB5NB8ezgXV8PGd2oui5fvBCaupndR0597EfnquFBTKqG
FIv0ieHnjdarJwrls9yzn0N3/aMBSotnUaMgBWr+dlweUZ2ViI/H7Di/relYO5H6j17ifLQJ4Qmj
cl8qN34Y5qBeSGQytQ5ecO+M9VnzGz64JQGXrd0g81dd49HAoUFz6aGmD3k1Zx63e9gi2HyIIaok
HORWHrt8dI+dImh3kPmDOROjONUbtOPqonqW3fh9qt3+ppfGQWloqEysMith0y4qZExyTRODDGY+
bsVactCwLBMcU+4qWi1QS+KtVeXdqUTUkZE8vtVKSuUUqBHkCfOGijp+VpwnEOiq29TKnoyOpKxE
MINJLfPd6xLjJHNFnW+S+ynOn6HUMlbQaEhGlveUpHCkC7qffYcMI0j1RzTKRREX28DGzleGHP6G
PDIuwUNa+B9x2ARbkvXCtZew4VMp49tRTGJDeUvSICFnLA+aezX2+rUoFBfCMH6o8xRwha9plPBn
Wn3et9TaKA+1RxXS49Gydt0GDQ1+zzE2SlDd0mfhRSb1Yz3XICy725BdSBxWaNEyCvI7N68fo4h0
LcTJYPqi6NSjgN638PAoRebEOiE/oNEZ4V5c8FrmGNProZq2+oq/XJBbX6vLkjE6p8aR8X55UGpk
A6HVqlG6Nf8kgZqXrAER/leq5vL/2IuHnTtol7qHHFBKHZZerXNtN/dRODlHrXcNhL0xPIRoZh1p
eDoYK7PDLDdftLBltVLiUszQ9HoW7KuFBLsspnrA/CJAY+V539WsCC4iIhoKW1ZbwDJog4VxzBsU
4abr1vsY5d7RbXxrxQQuvOHy8eiSgd0nY/Bk2UQcLi+/iPvnpeUtwgWNsrz2kmBJTRoJS8CJKVw0
lqODCMTIdX6vWt7GbegeoVRt0eijIk+M4ujT3DwFPmEAWeRN9wkuDs71drU3tfaAJZpEoraJzg0Z
0GfloWOmSToTuVuiv6rawNfVJvdREGZbJQUxWqGPtSGYHqXioqDw+l/dMJzTp/oIyzJhmAykaTXL
0d5Yzkzn0Cz7wRZGjLw+NZCT0HFHpVet3ZzE6VhExFSM2l0ZeDXjdlms2zShyBRpxIuVb4xHyqMV
+vFtHDUvXa4pRonFts4EJf28vtM7c7poOYMHL4e+MY3+TjMqe5cavH9r0xyRg/2d+sL71EwIuHJG
qW0TgJvfZW1WYTegXm9plXWF1XnjjzgdbLq2t07L+aGgQbmlRssoMLKzt4kLkpeY3iqrhuZUz+dZ
yxuQr4TNQ25ZzUkYjbuFAfFoGULdyYnJlI4XeNdhOD45lDoipwnPhoLYLgr7yBzfOrZDkDx0fjeH
EKK2L9zi59ARUqb5qAm4gLVaXpwKg5FYUoftczjGqHY01DoGDLV1EA3ZN9cNH8qAzo9IE0RP8RA+
yan4baKqOsq2Whuq6Y6+DMybcZDf6zRXe1e60x27iIcKCcWYlGF4cOjHgDr1ThKuyImoKd9OrmNX
UTzJim9UYZjuVf54thzycyhQE74U/rTLbjxWpfUzU250orOF1IeQ+03Vxcl9F3TxvWZKyNC0uzeQ
V2/GqR6fNGwTm7QYOFtm4oqp2HsCeFUctYHkw5L2G7N656LGxlx7aUVLbCBEfVUknrid3VG3g25d
aBQQdeUb6daeOvEcu84lrWQOQkPdtaNWXXw/IMXJyIiR7NpTqOQzmiMiO8lymiaXIIkC/sS1MUz/
Ns7IDkXqEzE1uY7jHNre2PjPKusbbh6HH5Hcd2mbUP5VSPPXCQVxdFxV9fpbwGhkw0XMPLZ24h+z
odxaANmRCeIos1D0HR36ObFtXkKZ6get7SOmSFlHr0c4K/lktBQeJsu5cwDGnoVwafEicturIbyJ
rYJkwzz41Q1pdTXUrMsZ3P0YkdQ1GTYbzJi+D41K0ZbsNaWXx75IT+aglyebPbdpnZ2mm895PIcM
IGNwsfjtwFW+BpORXt2i3xhB054k5vBazwlAddkh6GdoDOfCU0hVxl2xhQmpKQJ5byvqJZ6jHuLR
8NHWTTPiPrUPOkX+lWEDnexa4rTwv2inwDp1gzeieJ2TAvv+I8m66Nwr73uQmy+Dz0hGIU2s5Ng8
zM3hqA7zGyPEa4N68mhE7Q65Ownf48TgyApQETXxmxmXw7UOQ4Ln0psGLsZDMlb3ASgE8tK6gglI
vo4mQsJQklTeyLcz82RrTS9YWWmQJHlBrB8CTw/iF0G6ioLCKizH7mShCTuhnS2aBzvOLzFDGhC8
nqX2Dk5+FJ1mBZCv0E+RNp4ZT8/B4QXGE20/0Vc/63oFaaHItG3ojgBeJ3GDihbHMR31fdz5zr3t
SM4yTTHudT3AYeAUz7YmYbsY+l3zWjda/NQjUiYlt78Es/FVMWDMdfuqhyZthhBZEhbBbU0tP3UZ
nXdN2TDIlmTKmhA4lI0XuFXeLzrW436SfX1S2QRcADpn1dkbaqW7KsSCJ+gojz4piQPRVBVWkTXx
j/6hQlW8brritknh0SX0CIKQ3EkZ4E9ChF2d8hLizpS1J1G2+gM1y5XXsnPSwEY2gS/Q92/c+WZZ
iuPbqsZiotUaosNmXlTNLVPggKtjpN2EQ3KQqE8P2JdIfdKpJWkNkOR1phU9CYdzoo9WaTdZVP8m
TGDctjqO44R6MdQKTFhxOtKrN3rCiT8XY6TDVBTqjBiFo1dIPTiLLDM3E7whxh8caz2wLjlH+Vo+
E/guT3JSH93xJmqtDdqqhFmu9NbLXcvN2PovqqfUkXYoSuhZ4RYcXDH8x2Jawl/Rh3St57Z+M843
y5IAycs8cPYeLevdmMUbCEMYtWcrjzUnKixLxQJtpfSBQ0OFJvMdeuTzv/QkOqxLlWBQngcutQPN
SSSOT9e/oQU63xcsQ5evhx2u/duwTd84zRPglPp41f713OUFlpu/7vta1fUZEyWbRKybkDno11Nq
l/FsCB7o7xc0QGPi0Zs/3OeigSCF6ltI6ux85x+PfK17mjNg7EHu8vc3WP7n6wMtq75nVEyBo2a9
PIDUi4wIQbzk1wv+9Yx/9ypf/2IojlyawbslhoMTIfFnFia9AMU8rnfHRnCLRnK7PLwkdwjp8yWT
5hqHLkzomWi73LhB3N9QPMVRu6x78yOqJcscnX65JTSdyZuT58PGGXquoqP2mBXek+OTxiWW+A0Z
vAMEJr23HEt9u+Rl0Nb4J5cDOXa58wT62W7CqKDqvWbm0XjK2oaiAI2FT/JagltOFdOxGeSvKC/l
TkRrJwzAylY3RY6FkoEFF8jRFpwyALWyF+ElZ5xuD8/gguiWptVjHLu/USGdfdrBoelfSiP84ZSA
yI0hvacS+7vp0bbGl1r1OiCV2N1UTnxk2v1tmFu/tArWRm6CUEEiQsGnQ1Kl/egNvv+EzDiZqoNW
q3dU3Ca1D4XAVeuJcA093r0b78xS+x04DIB947EgUzhBBRfVI/GIwrssHYQiQHWVZShCpA3ahpmR
I6rXxvrwFJVc2xvOuT4cRH7El0G1qZHopKLuwyo0euDq5EYphLdwL4zwTczfWaNd0ULMNggEtpOA
ASLtzh52OOO/pFc71RMKGYbFI26Hk1Q+DfocRjmdYts6C7t/iSmGRRTTs/plGO2rja9vVVrWvsPe
23oIZ/02PotaPXrG9JyWgzoYszYU2znhnHgQNbCljN3SNEhvqi4ISWxFWRg6w/0Q/Hbh2WzSmg54
JJkgB/AZWse8q0NysGOC7NkSONpc1DuNBcBFGmRB+NmzMj1iwSRkzVPDYAsshudvfOoQfj2Za5dz
EhQrhv+hVl+7+nlMR/lbMDWlkQbj8m3U5K5WAenlwX1ty4M/+HddgS+8M+fh+b3uJU8W8kPCI/1H
lILJeFfb6IS64a727IMTjxu/extka1He1N6lX9+m0On2aLRequQFc+2rCsjaDQMIG16FCahv860v
ZcLoNb56Al+I51Q/SzPnI7dku3Ei2ZsJKZNjb8Y7WTv2jr1HrqSo6WnDqgI8n2hzy4t4TpoQuYku
0apscsPQp6aeZ+yskoF8OE9knLIMyML+1WgS05TAb9ECHQN6hPWHlkNKstWUsAErWVB/GpkLMlO/
8QZ/PV59LYYjNnm/0JaeLRd7OVBsEvRqrDJl8CCaoCI6KA3XlBSfPBNblGsHz3Hp7gu9fWFSdmQu
4WBc4LezdFzQoWVfYnM2wiibJORmOgE2/ShjvAfpY5n5vz2p11tk2Tc+XXaEE8hsAl+8tToJXVYL
dyqtEDZSUV2LjCRxF2VQAqJ/41K/F69lRuhgmbsUgjLSAG305xg36mrFKSWFCEaIOv0ntEcYdKf6
JF22mx+m36ClHHsVrykUVauJTYAW196o4i3jIrcT87FWOTmTlpvKNu7nvyBBPED8lU2Bkyjfjuur
ZjdP7PCcaRxcfH6DpDftvU1TUrJDk05xeuLiWM4qywYZpdLNiBBachQj8Al5Vm5iWRFtjLIKwmpI
lBJSeZvy7yyevzVxPzio3PURclIWcuXG30Sh+DuKXwwqZRrtJg8dDv5htYFZ7dO+ldvGS781lEe2
Zt7Ya7OpH4PMLdbYlc5pO1Fu0r7lCsPIJDmuHJeCnfMmSjjWxNbTPE5AZ8Aev2e2QlcreBys8a21
/feGegi/hvGGIbZRYhvkwYo8p4+OPiQ+o2vsl1tXouYJnPB5bkjT7arRJuO18pxs38ga01oOscBN
x2GNy5+U2IAhvZFOCm83rtRRJkfTi0ily3MExt389VFlbDzUw3Vj2lTy3H1WI5SHkQ/iynR4Q9tc
t7Z+6TRNIvKv30UdtftEjOG21o8tjbQmy9kFhUXPz/o9eMyGa0I2B+2s5oJ9Nx+RRX8sshIzA8Dq
9cwTjnztXUTJbZqV781cTxcDKreKUuHpzvNDhMdzWJ2pISJ2Dr7qqmMgxneQAF5D2VnDGjTElG66
Mf4eqN9KG0lGLPAQls29NGjvapS+U3Y6ndKp7vxOKRnsqorWARUZxMnFIbKn4sDMqVnnTGYwtHso
FaeI9ACLGizqavt7bNA1TtJ3JEHZ1s4mKoKQzgmakA9T472nnEOrWdCWGqccRTnICHHWcrKxesP6
0bV9vOL4bqAG8pmyko2umfE6KJxzkhI64BStv/JUt+FoZ+s76IUZ0SLfn38K64nGGgnNfpNzohrZ
IQK92eW+dvU4LFc5MvN1N+uaisDfo/lJN512yLSPBhIpdQM6O72tKS6iIceAql/S7JyVBPuNkxQw
atamWYm7vgfmpWC3p/29rhc18P1xW5iEo+p4fayEQRJqNJ9TQnhYGv7/X5XzX6lyTFhWy6b61HVs
fnQ//sdHga9/vP+Rf/zv/3lfNv82JAdFx/zEf1Bbzv+yibOZMVbWkpKDmuLPkBzL8Xxd2GjMqVN/
qXN8UFsoRHSLxqNO2x6NxT8hOeTnmIZuujzNM2dRz39HnWO4pvt/obYsz3ctk8QdwSe0qRyaf4lR
LN+rWke54pZ5+4wFWG4w7TEmprC2h5gt9otrEUIDwGBwD7hHZhfjsr7cdHrInEejF4oLCtd+QwLO
2ibsL7eMI1iNWTrbBME6laM5dwzUtM3KWQfhzqyOJo0ZdkUalk4qnsuNlDN5P55hKWTDmvO0KFz4
/AtJdlm3ofebM8a/n4H+tS9X1AquxCYg24nyl6z06HibzJ4zOtn0ZCpjuoEYBcDKsI/BcE7xpWyK
ZCINta6eSbF4ynWJ216SWSARF6SxDoYvrXb0Eo0NA9YCuZz3IGO8mEHUk1pvkmZTlaeaXu0m4NfD
8GPBfzUYGYwkVpfUXEiwrt/NEgMc1LRLZTrfai+9tnX4gI/oNbNrF4JNjUUiS+D9kNNDQbTdazFD
XscGnkoLc93F/m9HQediKsKQoeQOD/Bh1d35fbLxcnkHOBbQ5GS/1nTr7bR4MMz4za5o30JqfCiQ
0BQiyA6TfiXwkolF/zb4IDVNS+DjIlwzV0hp5hfsovZV2dGNNYuRIQivoEojf6fMi6XZH3d5XPn7
eTSJW5YLoyTgUispk5QGJzHchhCQo654q0K2qnJD0p9pEKxMYzph+v5eed5TMNaPRt1cvNZ99iPj
pfXopYYyOWCGu/PRJ+J1FSvclQLZjAaGMKV5MqnqJJmdbqKw/lV3JLOUZvGLC5GiBrPKpmCbOcWR
i9e7lO27ZxLSk/fdLkz3UVJspzYjKsK+6RHdAkHcmXqsgOEgaXGdI754JEVGBDyksINtadW/BWo5
fJYTVoqec2v44LvinHXGh53xa2XVUz7gn+qKkTD3CIhImK2ZJp0S+ogrkg4xO0nmRRNfWkuI4M4M
tqXbs+M10VvMBWIFygE8lujMHQnpcZ251F79n5WdUUGXzbmg0KojovErQmQN9gcGIOWj8ZoKNpWP
uxHRgrPTccLCwdzN+1MFNrjUvYfQIJ4509toTQTIJc6OhdTO6UR6e+7cYDo/i2Fk8jJR+KG9hRWV
zn2bjrh31X3mMBgJu+Tc4yPedwAh173NM438oaGDRHEwfQFk/GoW/n3XO/SCdTLeY80GQNwT/12J
X1anX7T+xu0MRnspvZXKS+D6ILTD0Urn0TVAS1fPtnSwoLbNJs0FfDP6utRcH7lWzgaNhEhbdUZs
wDBR4qEQZnwDA21d1wSY9611gUeGiTEL7u2sPuRh+lr7BVFP6aExWwt/JQ4JEd81XvckU5kiJsy3
VFAxJCOJWhVO9lJ1ITo/dL5as8nKRBLVkByaRzl4/MhMFjCybWlc3NkThk9Q8RCW7fChU+Zpyqj+
9WubjQrhEwtNKir6AONv3uB7HlsXLaKTnDbxTytX1IbybdA2j4GT/GQZC4J0Dp6m+VgS+bzHClDH
zgyS27gOr1GwQe+DGRMf8/x96J3xQwlPcpCmai2svF4DUN+Qi1Kt0iI5twYGvxA9NWOJkExlv3nq
Gv2KwD1d444n5iQxL310lzWUAeKsfXDMGGHxQKBK4K/qrj/KmfGll9jTi/HqInjmKsHulbwNpke/
r3V+t15HjbljaBZq6uRk+iM0I85kNpQTt5Mfun3PROygQu/MXOMjMBTmjExeOxMNUlp0T0Zpou4a
kV76BJ5uo9bZehOXlKhnIB0N761ZXvVqeGNcg5h7Ku4tSGfrTvP3fPON51qXCH0jjqFi6/b5jyXp
S5qbQVjPJYib1iLyI0VAYJCGMWT6NeAi4A7jbwOKj5T13oqT3wrOYKKmnUYVdNuHXE069BJreglu
7NOnwkxA7BqNlWorynutpr8j6Cq0ffGs8/LCc5MtjC+sFqZ+yHJn2wT9vgau9e4gZxd9dEk8+30a
rZkk5PEicXzne9m4tQvOf9NUeLMa7T4erFPIUDZNrNcg1j/cQNyUuIlpV1n9NrLc24D5uK/kyR2N
YD3kEyXo/qT0ZosAFgYAFjAdMdsgYH8CKtPDqx5go8u7W9M8qjS/WDn6Ds/VuA5W9hbUxE2Mvkh0
xj7LiodsyD7CxIS80DY7f1A/PJNWAiS/y0B/L56PLlToO1MzaRNH0cdk42qQdGgDZIarxCfGbKSq
rr05Lao7JleH2iMQN5QDhQxKtoxX7r0ieB8waSPkqTwa2T87Eb7gKLiGMFXKAaxj19cmMpYZa0+a
TwG5aWfP5FnNG4+qNsu16w5HUTe3SksvY8RwAsiH7XKSL7RgEzlyr9vT1cjBkNQJTDx8W42jeN3U
uiOXAfNThy4lcQ6VNLDcua9K4XKb93ZfVMa+9QKTsO8R46X4HsqYtkRr/szN5mGQ1EbiBL7atyLS
D+6oPpjIbLXcvcuk+VwZ9mOhKCy4qv+euEG3nzx501Ja6anjg2Zr6UmM0XxqOHb+wWg9JreqRH4g
rpRpTp4PZMCgWCbqdOc3zsWgbrCmWqe84omC+a6t0h+WFPCyYsolhDijnMK74uSnVtNnRHDF+U7Z
0KdpIZdFiaF+0tHb2ew3Qxmvm6BDXTZREfKy+pst83qlo2xaVzp7bhGMwS1DirUsda5u7CGm1exD
stucyrpxdOtmcPjA1G+ffQXqUxISnPhMqQaSqCbnV5SKvePWpLdL7Sdxjx5FgrOdIKSWqXmHGstZ
UdJ966St78sq2XutuR9Sium6nuo7GdbZ3vILcYptUK098AaUCU9OxSHODPiHaSVP2Nxn4Vr9YWKZ
3Xn1s5liOU4qZIxFlt3SSBQEy2ocDuZzOXC4RpX3AhDJrsicGhD2kT33mqZOtLWj5rvwsvM4t53D
Mrk6efBRgL/Zaj7DJ5fMn2Z8pZB2E8ToU2IdULkmQSrn6qdZkVMnQv2+Mn9OpbGyJAoOv8Lv9D2/
Hyw6uaHBPK7JOCPmVvvkWQvCWn/VNKDs5sCeQJ1iNwDp4cTqvWL6cRj8uCt96KoVZ0yAs/AW+p7K
HoDRdW4OBABX77Z/MX39TdrerzYqOXxaeZu2nkB2lNyN8K5FSaqYj/a5j/RLixuVUgMaYpOKmuiQ
XerS2miAcFfKo30YHXorwzgSMz5KwZGZ6U/axj/qdLqPzOTaieTeQNrlUkyBcqafzNbAsoaqfMJY
1wqqNE6kXsbCRxU11Y/UVN4KzTmVto0vO8se+8y5LQ2+Y6uAn8QaCHF5kWX4ShgAc9I0Otm1yXl3
9kNieNIK60kTs2cJhkTjJ+2miNU3O5mICuuqS8DAmq9CR3R0AALIhIsQTdDSFhKwDEb2g52lvwrD
IP1qugmROa10b3yHp4PQ09VWjVtkO2+cgBPaJ0bkmpUDTLXL3Xyc1zJ4ikG408DSqxWlxjvdp8M+
0QiFR/RQmqG1TlpOcGOUXQPN5r27kDewC+Q0Q/AjtKInhwhIZCeo3G3SxKj5lK+pUZLyWL8DBr8m
ZJVTlI1+KE9+c6Ph19h3H4LcEkbaP2Mfqk2ls62iILn2Gtk1WZ8DIx32g9XhYgr6qyHy/WjLW6MJ
To4gQWwMG7zHLcZ6wguIdUxJpmyTBLGk+00k+Smo698RgunVaGRvUmDLNrxDpxjQTyJ9MPqKfh0l
j6jTsPEW8s7Q07NvDMCRIudnh+w+KEAJUEXkgqfWXMfLXifNSTbgV5yc7q4m9qNec/knzrL0fppJ
EDHu9faccNUc2m24RDHoFF3BNrm4SHFWy/xqRvbKDx5kJdZpCA+8S2isROm2jKkyu2n9IBOYT6aP
UT4yYKskz/h8n8Yw5PK/DmCvwsOgCphC+YHrhH1aSyyoN4yUe9te1bY6osBHuN/jfY/cswz0s6iq
Fk1Pe4SfwCSoddaxl+8G0d/WpXwUjYzW2lAeeiRRnu4TIDZeWzOzD01fox0wXvSKXnSV3GqJw/lF
5wDzBtiuAOOz1mHnJZ1MauI4IFA5dKnza2wN+sXevlFwBlIUIlHBGar2XwSW9F3ZeskWCpMOuMA6
N9SP0s54gY28dTx7j+AWDDzihMTNTyp4SqRl41CeR7UgOKWTcAGMZ01ffNejxdnFJmJJs6SePXKO
8n3Kx8H3QBrdkb48Sq4IpcuTpqPRKtyug9zhwegCWixzdxXk7rNpRS8e3Z9SuvcV2zUEqAAS9aMX
+h6M3m0hcEYMH3EU/Aon+Q2v0M8+cl5Ci/E2YGvm3xercn/XafVA2BfV5bjaq6gihmmWZPpUfQ37
HYzX0TDUbROflcH1MgzKvVeSipkFe8PsD7VgsKBygjF7OZbb2KFDE5bVU1tXQFcdmzogk1pfrxvq
2LCsaiaRUwTpdVLR96g5W2lLL6biMu9r0W0Xp1cxIWrwx+gj8axdHz7ZXPeEs31Hz5ffYOp2DwUa
lQWbu9ykS5lhWUzotaww48TbZTXP631Usa/Trx3h1FVyTfoFQS1zzNQn7jHEmIVzpStmkkpV/Vqe
l6kQ13ZDXJa/4HiXO8v57anvJVsbec/n+y/3qUr0+4RUhnE99NXN8s/eXPQYBkMbIZNnaquL5sdC
KF1uJEda3xTtsCkchOx5LQnOQLOYrSHYtdslcQ4tFCWFSA/puVT69pNL6VgJJsi0fVxi0WBpn9F4
qt30WYyRcXrE9blCM07EiUtXvENhu1lCtZZvW8zfy7bbEL0sIrZursUsS9WiPlsWF/wsgTLBwWSn
/bcZWqUWFhskhrWBaafIZDqtl6+VtZo1bf9YXJ7tjiTucNQSjPe5OGXD1ikABC/vp9qWujj8ty59
nZS4Wbbc51aKNTwMNizZZZMuW4VGfbUBzEPVJQHzt2z/5RnL0nLf5+6wrC83WMEzxvrRobZ8ZIX9
ddkUGJeoTS2b5mtvWB5pFCIOXNrTZtkUy4cUixawm1HDoqPcMdr1z061W4+Uss/taxUuqDjNMqkK
BzZ7HSWQojuGZgTTqITcJ8brFwk0x4awn0hVDUPgJth9/eJA9GHvIOUuwPjmKv/8YT7f+I/PsCy6
GXIMQ0Sgj+b//Pz14ghTCjZWcIFzzs6ShohhGngtMnB1zWYHyLKp1BKQ98dR4wmX1J5l4/29Bcm/
uAdW5GlTuzMjOCXbxIveSNPS6QJyPCw3xACBv/QKrnHsVctHKvXhkjdy2C2fZQjqc+ZMdOVh3U7r
NudAl0Lbff7r/DrLM5cX+0/v8/tqWkVcbjbLnjAkOFTSMqD+w44glOMeZgHR1+4z/4NTT/yDxbC4
CsfDQgdWPc3PsbDX6NK3pLAkh8/cuP/0fUnQOgaRBZ6jMMMZCA5d8l/73pTceQzdGBqWTnP83JP+
FTW5rH7dV7rWdj4j2WKi24VfDthYdvk71vDraP1jF/1cXHbPiTLowZ/rIPPGXu6i5WTvtZeuLXaf
v2qBhHAPooYW/j9H+PL1lqcs9y2r4bwX6sMA2hieaOTGu+Uxa9nZl//4ev7fu+Cyvvxqy9Lnc5b1
z8W/Hl9W/7rvc7cFQALWd3mozBlFkV1zDCs4k5k4QNubjXAOaJH5iwjfptsrWrjbYpe04cojmPrz
F5eOcLeOey6m7sEF6xaU3q3I5qx2jOqgrwoP6mDT0wZDWkOt8aHIT2U7kyp80VEjovF0MDU09LXW
H7RZ9LHclDNHvjEaB5TMfKebodhgtBfKjVuSOj6JAMpsAbI1dWoeWf7/3y8WXkB0rSce06yajpnz
NNLROcn5JoglV4FlPRCITdbLYi+a5gCgcC8hoYc733bC0/IAqOZs7Xj9zsk5Qy+BgF+pgF+rX/ep
BcW6pAR+Li4PeUvW4Nf//z8eXx5a/jNWbgksSyTq1gYVu/t6+h8v97m45BP+ce/nW/9xx/Lcr5f+
eqm/7vtrVTn2WxE0HuIBglP/evDrNT/fTszX4a9XXpamBmwGHpXnZe2PjfPX//3xUb9epqMEhkKB
udTy38vbJ+xcBqFxRKUTCpait7v5Y1HF5P6JHCZQH9gwOf9pv6DjQlc13yz3LUtLX2ZZbVW66wM4
2PoSFOvPfRl0gf9xM36mx6YIflqFUpKiOZeRaL7G8mE4+X+tp3mFXIxsKHqoc5jxAqhdbvxlBwjn
c5nfVLPbyHhYOjP2krjZ/R/2zmS5bWTd1q9y44wvKoAEkAAGZ8K+k2xJFt1MEHQj9H2Ppz9fQrXL
3rZvVew7PoNikHJJJIFE4s8/1/qWKpJ0FcNpNyxq6qVmUiGdbHOAVVEXpKsiPMfXPZ1qKSFaFfNp
kffJepkdIVyD2A2XDZ0lhU3HRof+Uh6WGMAfUtiW10tA4BLKNpE5itPIgNKmlHHqol2eUUnshxD6
sFSxpRHoyh1yIVbmteKlx9iKNjmgT+CbpKGWfz376Wd1rTusQlH8NSrXr1VxfsvDAOLrNfCvjfVx
nyDlwv0LipT/obc8ax9W1JLqfKLugIKnnhkcmNdny8/A9TIGbIBL0xTnx6ZuqH4J1UEcOSuh2XKG
l9eyFlcf1cp22V5bdtvwJLPxtpzm77tvU1knGBdCOsaqrsMgid1FPSxn+qefmap+ZO3zJV6K4tcd
uNfny4nuc3pqreutl9O5nOLvO3JySdh9fa1uYnKm9FJBvMtmXLTEPC5PcaIFRLEoendCji8iMXwQ
M/Bpa8lhWE7h8np5iFUcsEat2i0JwTPGqr1kll8CHZd8Rx8+f8piEJtGMAFYq7L02VbZemmPMPOM
c6M9TvKjr5Icl3jH7w+/+xkdmIMWNcb+e8rjhBrphLwZ+Z8Kilxevj6oQMRYZS17KnW5DgiomKPP
ZgBznx6kvR2a/oO9ZP8u5ylYTtHytGMKUQjPndGoPPDvZ2I5Md/PTlhjSdQcwIPLKfj+4KjJ6fvL
14uylcU2IYp6OQ3LCfrdqerU+RlUsnVAu2s5KaUKvVbp18uV9nqKlivPVTnZsIrYEgkJJuhVR31y
pkOyBGvHgixJVZ0fbWK3zSWAOyKK22cnYTuow4aBDjmbK0nvXl6/PvUCEMy6Svee1CHU1cPr8f7r
JYEjrB1xF75eGTFxqU3ivl8myOXaQV3pzevl6eu1VCA7lAX9s9JVceSZi3lL+XaEIqyHGnAnsmF9
VkVkmY+Emr8moC7/usSi+ir9XM7ldRlLSwTqkiL6/eXybPmZrVLVBwqIZaRByCYwVM02/yutWAQS
/ySt0G1FCfl/J5jd3Zrm9iXsmm9t2/wb+eT1N//UVkjvD0/8K4zMpjn2l7TCMf+wdSlBaTkmtBRD
5Yf9C3wi/nBd14Fc4UroG5bCV/xLWmH8IUzX85BbmNIzLAQZ/wH45N91FdD7Qa/oYAxtg+eo0n/S
VXjmJLWk1MoDmtR7fDxEcaLcDEtzp7kFznKXBv4PB+k3bI7fvaPQdcvUlZ7jFyVHmhPnMo9GeRi2
RIT3RGGUz0JeuFgRTqJZWP/92yFPKSmqgyI/fv3v/3r9gryRZ+qWIyzL5fD/CHYJWs2f6zIBYJju
rJTGNfMYmxfJjZXV9T9+K7AOUGdt3hDByU8Mmd5JDRqHaInZH3hJ0uTF16IXsLZuEnz++3dSH/qn
L8U7KSGMwxj45ay1MoR5ruKDfQ2wpudWqPZCcBQw4P7p+Bk/Y2AYIZgoPct10AdBVlYH+MvtMcqD
5r//y/i/QalnFtLH8mAmUNx7k3jSCnedK9no6FRgqM5GgXs0avZhi6nCzOjcmwHIfpHf/f23/gXp
oj6JID2Ws2nIXxg9Tp+5WusN5YG0th04Q6K1cEEF45Um1XUsx8fGcr75bJj9/dsu3/Dnoy0h4GAp
Q1XBMuXfjwDgisJ0DMXAhKwe6+2RpIxVXAyPVTs+1h0d7Dy4xPl8jd3KZ58tutUYcbGccP1Y+OFG
V76LZfLu/+djIdcCg+RYUv586cqaLnMa5uWhtQgACmgZS4d3Q4PJatRtv3b6XVcDl2tjgld0EsPo
rD5MCbtuZdc/uWybTjOoLhmQ0fjXLPibC/y3pwkpGdOTo+tML/9+uOYu7qaIlfBB66qaDC1RbGpS
Vqdp4AK3uCLY6nBE+7EUMD/+/q0NKFK/XBjyh/dW//7DYHVdoNNal5aH0TbfDDoKUHbTTVik2krU
43XU6aTp8XgYpPwcRc85W5L/MFp+M98wZX//9j9NqEOShUWf8wmIrECG4IxXeEG3GVz8mgTvl7//
vkI3fj3anssszrh0PAvX3U+Ds2BTwsX1lKGtwU1fOWdsES+DztbbpPfoy6tsj0SkT6PnrmX1trBp
U3d4tGvz0JK0skIic3b5HYigZ89n7Jg4OsfB25WNfi0D2vpJfx/o3aNldo9FvBvt4v3IBOdF8U0a
DTts/Xgl2c/Li0sZ7DscJfAV+Tvq/+8Qp616jAxDsS8m82ma4FgUgg6aewny+Yzz01wlVIsru8W5
YXb3+Qx7B4QYY8VeF37fLBfU2A+PliWPvZDr0ACCYcCxCEkC4Yzmdw5p0VAqQEZW021ocN5W1loL
zJNfjMfC4zPmpGwCQgWzizxfD7FdZFkH3SRU2uLgMPnmronna1vpB6v5mnTgShz9nJgBDn1vRxxz
i+6+3wovfmET6AUm/4saT8JjCBs53yHKH0wbWZeaitWR0QlQJ3oYeyC9WGcUX6jMAPn24YsMo71w
nLumQdE/8L2MUR6GsX+Xtt3WtptNzfFcJo9WjuewbitcZyUO5im7GbynxRY03sXpOng1f2CaHo3I
5WR3t0Hjy7kzGSIxBWjPbr7vMA6A/rfrwhjZjnc4LcWYA+IoTp3PBKYOP779lyFJ2GjT2KlAD6IV
2UudwUWuw5fWCRQMFPXuRNBHHOLQ7ssvHnIIa+SragNTD0EUiKd7HNvfRlc1wNwBOCX3CQHEsfWY
F0vvVIXGm7LoBgXYgDPuzg/YQRiw89Vz+0fPmw9ZZp/DpOf3lbniIUEsv5JlcPNsDkHuV2zJfq36
EdxTelNvkc/DYziogUYMsXq/aKo+wR5feVp6M2f9bKsjRfGDrFLeO4l+VXhNYCYvSZHcjDi79eST
AdC5IpFGi0QjrgiUGgINe208xm69AbjKmAogrvpB98Bqmj9uNiwYQBywyerjzisufU6LznPDsyXT
auNTXsx8onVO7nJVRtg/qvgGNUFbc3d8o2DCbsTbCXpiq1p6075K7otvGZ2Ct7bT+us2lyeuq8vy
6R3kYavR6B/VfTeuGlYiN4FuZa6q25BxjUzWxWvppo0GNguIfHjn9asayqQ3cSnr8l7r0D3OPnt6
ajscVaa7t6pgLfz+atZxuQOP2xyTeHo2sJVerJHP1qVIR9XuIROW9OtyV+n+yPgwgSeb8ZtlOFZ2
8BKrC5eQ9IreSvrBFMGD0+YkCzi89TKVuFH6Msjx6qVcKwWh3eQMNsMVTYCKDmcuxhkAzWFG7FLA
oZdeeCM6mjOaFFycXrKfpqeG9BN2lfCQ9+pWH3b0wkeGUMm2+DimEnTLdDXUiQK9pn/x51UfOQ/6
PKYIHbtHVGwhhqWyQnPI3yDSYOuUybNTJzetsg5V1H4i3q6fuAZ6hosRJDdXKzGI0T6RHbcsb6AE
HunKrwawlPvlf/C6fVAhyOicnv1LTlGr8bFGyUdHCM9f4V187kMbfE73jQv33J3O49Re2AAogOXX
jmWx5zWe9TrSNonn3+kdx8abNfR1+sH2+u1YO2KTm4iOh5R5WyPvYWfX451rd5BxR3GVqbq6UJDw
h6qVbHHt2yVXOmKibF0bLW4HhY6PSGotKmJ+/LvZDuxLonFgELn2W3wvbmENp1I0yBTC4WSa1RFd
JFb+Ut0mC8hSms7bosd9x7UV7WOp7SZNQ3DWAlKbNIWnykmJL62nsMftq5GgCIuBTfMAB6qdW9in
Ug5cauhbiLcDg5NjBUfvqitc+zIgl+JFdvGLuh3g1nyxA3nAP3HWmeJa/F0YSvSvEOOfYnJ7et14
GHzvPIEeT1EiQphy2/XrKZra9wDH9mMWENTDCOyyAa3Zyew0l00PBlQe5zfDSKatQVeJzehkN1Vg
HBB/gt3DDl9M3bfO7z38jvKpyr3pOPgxyBgz30UomVbpVJIj1PlsJAX1c0Ve8J7MDJRA2aX1NGdT
V8Zn2TVEx8zk2hhews5lC3kHDZ7Y6IpRRQbEvpI4N6YRI7NNJpDrYDmMylmQFA0bpzYDwvL48LbG
dWj5kEoCom+6eC42JRuHgr3fGCUsw7OZNnQs6eDnZHXmOeoNBAabjJRjLmQssrK4y0tUR25P2e5O
34g7vxcd89bEPXPl99+kDoiCndti04OnhxOGmNYdkR7bvFnPZF7FJlC2qN/aCZLR5dwV0MrX/dy+
5Na1qbs348hwabMag4wnbkDOXUITIkBMkPTIQkjXYcppdxzjxi/eCwu2PztWB8sKoJGpmsgS4xeY
2iySvBj0iSZXXmK2a4JiibrEX4dZl/UFTPmNlbXoeVUt6ytofvdtVFJDBFyEDwCSsYrHvJXXnIiV
deh3T3M+PAg1l9vyftZtYL0gMhGQmB+cHCnCMgXZHYrX2Mi2SAa4lsU64t5WNvZ1dNxv6chla7r6
MwgKndzF2Eb9WepAGb2e0CqecVbSTeuOl4rlgepcnVhothvTChZ1CTSNDhKZADcQ5O9aWUZbRHkd
gQwZeknui+R1yuIwB5cG1wNXOIVBx7VMA3i0L10eoSt7EsB5nvKKPBNRNHdidr9M2fBgOO7wOcaB
DUf/FAST/BRsO91hG0wb3sWFdel7szyw+I6Qw0Uf3KbXIRfGw0VzbehkCB/MIj6LqkfxUUZ3QYXM
0pPwDhFDWhsrRQhghsWXyJsqbjVxss+1rR4ZVy9gkp4iHDxj+hxxK93o0c4Z5+o4VTCZPD3d69Vc
bRnQeP/HHARxRpg13AB9I6Nq2kxi2hYJivZQYagFblp4nM6nZU1uMeyHPNm2nYM6zzd2QTYSD2YS
kCWZMm3xlg0b2NRF8SaRbbS3NfdQguT2JjgrYRpm22hyr0Y0FUfkwBuSgOc1+VpvdSSCe5KcVhnR
12dEyufK6hTfDdWhbKceQga2yrhqvyI2vu/yGBK2aNG2RDihyoxoZQvNqZ08eimjKLu6Az6SUpUM
9cgdNdEbAtJ8jYTEQpI9jTjHoMyznS/tyO1DR/SxYwMPXHmB3sa4kMybI0gj4MuIN7pLvdWP1gdL
A1aEqIqSKkgotAIWJhXw+VVH4MVq8qxDnyXIVIpw75i8oVchdJtLu1tHCbcA5ERs6kTYP2KHcYmw
16sbxpfn7p0pKlc6LsugTojJox3Nms/OVnWs24cQRtvgTNUlNJpTMQUdd6Rx101Nvyev6U0ywA6w
i5JggtbaGGA2oOxP7AH1/ccm4kpDfoSOpq8po9x0k7tRghguPzgu2UiOQ7rH0APm1xPC0Af2n4M6
2g+dfSg0fDY1d5hNG/rTRpbsfWiYF6OAys/Q/M99g7fb46DCdOfdZdvuWxs3oi3DF5MgFa7BdL/c
6aDBsci0UEjKBpPHCMdEAXT2AX0CpjNv7+f5o6gssZ+zkDYxEIPOMzchd4X9qAUbVLbhnYf/1PSD
5xTH7G7qm89ppfm7KcjCDZlQn4q09Ugj/VDJnIQPJNCJ0VAUtVGg8Gort5XvXCeJdqze5M6P+jto
HM+eiwtmypBFh1EI1I5oDV1QG8yde3DHQEGzKNONzlznBoMAkgfFuyEQ3XXe2Wb5QGIWeWWEMADG
pEzXKJPtSBksy/Smbpiv3SUMA0Q2JRH1T1wwfLjWrRXIzN4Wp0khaqQqChIHOI0xa+dCq7i/C+os
CWVKoYf1IWEShDi8X8rWJDS3QYnyxmjep+3EHZbVTIw2dFdnw9vRk6RJO6TXGSOflOBCxGfI4fDC
LsdkNt13KH/fMie9B4Z7v5S6bcwyE3wPHhaEw8KleEuC9hGSeiG+tRPfu9arm1fuVaVc+OIK7nxl
CYAsMtd7vF1IqyPto83cwSTor0Y/wDBj2gf1nyf40kkdvywA2F55aYLUf6PBkFp5OWS0cijcDaKt
naC0I4npJQDBuzGIWTxoGxP35yV0t9BhfXZU63VsYfntUbvPJtWF27G+y3xtC8WWCxeAomZUW0Ig
cTOrxVanei2dOgohasYN3IFnv4nR5epXO661dWAmN2Fx/AcYNFnGOk0jDu5UccbaGMBHyopkL3IO
boGOoh9JUrKfMlfeY+h+KRXDN26xXFX3ha8uMXu+2tynEUFXmyIuG3zn1RN5N9kWZsi7EsclGIMU
BKjbzBvZFBB28ovmWNkuwLu79aP842Td24L1pWPj4vVZ67FcCVyWpqY6sppymb+WVG2ODIF5jt0z
UHA6ROvGJzqNG6palsrW+yTYo1pCKyzjdYQGHZCB2pvPcDo2bgmFvc441+pjdxjnV0Ab1r3BaqEn
whZ4+Bs5mMVGukoMEE3k3ErnKUo9/N/cqY2sfzQzD99XaBwCcyBAYDojJjjYncOBp7JngYbXK3qB
MTWqwLTHBMjdOksDBLgFlCKojXbTn2chrss56KIM2Gg+H0hT5DOoeTUv1NpCrY/1cHpvyenWZaQD
lHU0bV3fM6BQwmlcVslmOh9GR7tHdsvSRKdZDSTzZvQpg0t9CNGgelJLW2Kf71QxxXGiEFeL1TKe
z5397GBQQBsPU1aIi6y4JoDLgfPPL44DNSNpAQmbwMJmlBv8JtgpVuz8adVQtIP+81A8k+q8xlOL
yJ0xkpvhW4+WninkoejcT2VvEwmH0NGYKXYnJ7rhPKxWQ0BJ5r9f2m/LhzfUPae0GK8io1ERc5My
IvHSynwzFPymhuWJrkd3pPOs1rtkojcM+CSS935GL8UYz25mPIyG0liSTmPG3DE1+43W4ynMEIEz
YXR5+SHVCU9ltnFGA6KHWTNIOTxaxULHTZsLhQZFMGu9zqWyqp6WbnIVMNPV9ifNlTTPBMvLxJrO
6r4s2gCPSv6t7rmm1aK+LyjZMUYrp5p3sSybO0AbrlsfZFMVuFtKDHIQWQkzgvmNwIy2WbAnbGK9
XLWz6o5Vevq1bFsbAzzLCNeszuXrhbZzx1PeNZ+SkQWImmhLSOH917rqH9VUos5qOHcH4Jm3EVl1
bHwhiA6jBll5GFmYZrQ3kykQchfTZga3iyta3vcNV08wjo+2Q8xRiPl8N+d0VWopIKGaRyLpEJWq
Y9L7D+M8flBfU2qqp8ykWLbgmVyamY7GuVeNy64RrCaFupE8C64O+BPMNBaxS2PGnWvZGzDbCqlt
i63f90npgMN1rbTmZSzTx8ordvOAyzDk8h8p1FfodRH4Fhr0m+QlNqZgVcOWj3WaXn3+YZIxgI6U
dYdq+NhB+DJZdDXkwKcOG+3IVs/eoEh01NBeHqJaNafAbpNRU+kRGLIpPCAnvh9hxtIXYYOJDYut
HMgrIwNtuzQWwnepPaGDF2RzVgMDL4hYgLceSRAlA9yYdoXAm6Mqga4zDCoz+uwJXY8shTykOh6m
l93yuiOfRux6eifSVmtrRqVAq99och81NOfGpX1GEqenrBqufze0JV+cWd3j4IAj2KivONbDZ5qH
26oeSGED59QZFH6ZkSkm1t1yPbS+xSmEOlpELKgmDXF2RnTu3LIWqjAvsg7Ey7MJbPc9puyD284M
8eXya5x3pt+zNlRLbZ8Qu9FMTwY9xr5gzTYBxl4LBrRa3nO/76vgRQZM3JADYMGwLJKgEWr0oOkw
7qdSmPDGVH1gEI4cIuQuVUVt04VdVlqBapWlIzNDXuIMbTOQeur+yIYLqi+u6ww5uxXRdMvty6Cx
Wo1DZgMZUL3lnrXuy4DmVMgJwdQITHkWTKR07kD+UOGUB5anGiraoaAzGO4r8gHXtUdKXjVFT42s
vD1AYwSYuzpJtY3BAlk3i4dQUk1CaNFWfnMvYv52xfTax88oVUlfUDLu1E6/5nVv3C9rzxyqe4SC
cwNliGPjZM8Aei5IYbhL+Z22TtuMFGfbuSFNoGK4D0zr3hqzl6VLQ5gPnA9QVxW2YyZx193bgFPs
kFtbTmtyudlRKhLtXDFsbZbGni3w+MSUp5Pz1UGbwunkOGYKgxHG7jcXePymzkgJKkNzvXSyS3KT
1rXJsQOfR9uJGhnm89sizpydmkomte4tPfaQCJp8b43ypRthZ7hgVwq6CJEZvsTl22ziFhLPdJTm
4kMzt29KjaW3XyQsolKbCZXbmxlMGsbA6LysmXOTUb3c2xJJGd068lvV4KNSzWqyjJUnkgszNxOH
ivENXYYVm9XZSjYdohFolA0FibBj7lnYGOuezJVpF2pud7dcy40mWKOW85ulmlu+KKXXtClti7mZ
RR6d2cxTJ92EhCwtbd+DX8PtWz02bvnZY4MREMidMekffZtyu2QTAFbnJyT77sYERkrLwXjtCUiL
6nqojkUepGs16sfkscLARwmMlJoRsm/y6aPmU6sA5r2fvYfBCXB1hqQqmIoN3JIceuqgKxo0A/1a
HKI8O8V8tZOF5dXFHu7X01ffdMg2zssdy/M9GFgmN7Ca6wp7XVm1p6DMdmnN18JCONn4d7IcTBXZ
Qqkmd6H9BkvbUdNh7AcuACAI33u/bS6NFZTHPHE0nEJxv7Gn9DyISNyNet89TXr2DKFxpWUggPBF
2qXm7WZ7JFIEiij+OQ+vF5LxbirtdVdo9bWZd/NoE/4G9LaYzepiYMJ/Q2AegBCiokbR4bEmiSsh
jFhLYW0noidPsnPNbRl0No7klNByg7Ih7sY3TWTqF7Qmq7APCbxG97spfb9HgTO8qztCmTKwUQPl
NsujWz6Y1sZ3n22LqO8MMnpTap/IplQ90iA+zKXrbUs9eZ8Rj7UfOju5GP4g9padv80HN0BVauuP
ssLinkMJPOHVbU+JerBnuzrGPSYLMTqn5QFJonPqPhY5WX2MBfnng104ODAmyn/d02h05Kaz60mO
RaQoT8sDCZTyZHPlwAUtjo3SPtlp/iaNZLCF/7uFG8WXMeDF1yH9Yhky0xhK3jMo846feGIjC73Z
NWn6ZaH3oQv/mJdsKJAZZmwJaiM04C+ZeJT4H7168rbCrOwTDNofH5afxdALt2GVfI7IFZvSYjpy
NK1Tmw3WaXn200szhDUFXQUbbJWfLaATW4mlHitXrJ++P5QDajVcfvAXKp8WTjVGzTHOawqDcmtD
I0X6myDtD6uhAkPOLGBGlyQwn7IhdHeD1+1Gc8TDEUYXApLEaXnowsQ81Y26rmj4b7//Q4zdaJsm
dDQMzTROywPtflJm1MsuSfD9z+qpM6jepC4srtaoeoumjc29Un9sEkN/LKo42CWknm5CXx7DPHcu
iYieTVlXF6slOGDQouygpXpw4iw9Fm2wzka9fNJlfeGfx3tpdHgmkxS3fdp3NCLzCNGwB6k8r80H
29DEA46BEoYORGvPI5KjNexmZ1ERMOlMXsPmr9syoNRLGu3V24H3WF6Ng21s6fBrm8HLcbJ0fJyA
nLXH2czKx8kCd+4W9CmWnzksw1qvk28tAESJXjzM1T1NsWnnEGUF+TZ9E5EEiivWpAXU092frcTi
RsRxbjpN0v5WT+08/GrgXkHj3QCBpDd3Wp716iz88DNdNrs+sD64w4wmG/r6ZhDOR0132t3oJdUZ
m0ZwzhRYKRpPvXpYnpHS9kTjbF41JXdwp9HHE8kILzEb7duEbcPT8qPlQU+8P1+WRHASeFFC+EHZ
eRTsMwh6kic7/MQHfEh6RrkosIUiab+fHrzW79lt4sGdpi/cjhSLCtzUJPYFLGFbg55fF9PBtcyt
UFcxxnV5aoF27TsrvlRZEzD8INhreUuwWH+xJ4OfCCw9XE/6th3vnY6QW9ukHW7WXr0m5ZYMgkrV
p/V2AhlwWuSNTaRi9GDhrQdCeY9W9JBFcQf1RboEy6rZBmtcy6xZ7KOk8/amVcXwoRMsgqXACKyz
ptyno7gPMcOxlSgOfrsrHZJ4fbM58/9KCjrCcBL1pyTKfuKrEX+SEXBOUpAR0TwWdMGVoVbmX6qK
9572VqfzEay6O2Em7JjXwIpQEvJUdwn2ATsfb2lFAGvG1HtyZhzNy7PlwbfqP19Gdilw4LjcObvj
5JTTPs0rsLjS4k2G8M9ny8/s4BnY8Xykewxuw8eR1oXRTOAl8ecr4bvtVmg2LGSj+TQZHNbI4RY9
9W/LMPoAsxR2A6zjsKyngxG0zwLSyMkeiZWc9C0oqpTGwxBc/Ii4gI5oS9n65aX0bJp0MjhaLHny
FNNkVOqfIdDuY+fcxPohLMZPXlVeZ7t9n4xUjMaEb4G6lJWviE8EhEbg7sxnOx7Yn4tqrHRaCKmC
HkajafQ9rE84zegT9M3XiqK8rVOoD4Eoty9mqa0iw+aaHYgVDiccdYaDjIxoFVc6QMkTgIOe03yI
7exzI93PLEzQMcMpJtnk81j5t8mq16PTPOYBFM1ittkPGXeBFh7VF9DFsKcug3/PYsgEmEutF08U
tx0sQKpk510bDhuaLGtE2ruICbmOAUX6lbc24AqkIbNdLT9Fqfmxnvkj9Ry+uCO3uaEjajuk1WjY
2fugDAr2NNx3wgs+m0772cyx/FcPUSIJrQuo4DDFEAWW1R9AyV9m8zRjy1jrgv1emdU7IGMsZqdW
XLIi+sAsdEcsWA1fme0ppyr3ouveiqok2G/spgNI2RVUd2tr9mSbDJEmTjOGe/bicIg/jODft1Sz
9WWWdMDZinqJRT++dnksrdvkhX5WXyNUC4E0ftc7SwippKJOl/06H3fhOi4OEPwfDL0/dg7Lp6Wj
F3vBi2oFjcuCSqfDAvZ83QofUEqSrWN7uJKTmRNkg40fuYXeAnY0sS+z0CFwgLZAXNEgceq3STVs
TZncCGx5MikW6R2yZnazdh1B7XV7+gKAq2ghISXoaAsRq3UTlautDlblvWphX9lZv5E2WUrC929S
MBLs0GXqOlF0wjSsn/RFzTwHVtfQvjIL+5BPrFVKg1g2Q6GE2CNxyuwzlR75PBVxpllGf0K1mgib
3HQEiXhhbG8bqm4aFJGBcZ2VwXIoVfoRAVOpORwDwXKWkke1hZt7ALvsMtssLjvSrCkLUYxML9Jk
EHQxNaHuHCKCl1cD3Z4ilsauqT5KV9xAMGlrbVCtg3QHXnii5I83WaddJDKWvxchGUrQ9ctBQUNq
OJat9I8/6R6dgEwCl5bIoc6Ma4ecqE5YsqqPFI3uneGc5wH8S70ZRzCLf//e4jfvbeiIAi3LQADl
6ehkfxR8NVZvZ7T600OpdrxhMdKBJN06vNq0GTRh3xfYFiVqkWk0yNAW4OWHk1qFsS0KioWkvtrS
V9QRbCm3d3XqHTF8/5MsTf4iCvN0Q3dsz3V1zzTZNPz3T5nXkCktmTBsXD5l2KrgTQAKK6ZhFpOT
aq/l2M0JrPOIxENXhWSsGpIXJeaIIs5iBnwXRYa7K1gRozW4mWott8SqO0V+i+vsltIqZEzsLEFR
FsThJ0IaKG7fLhLEQFfrdtUObCvrvvoQT0CEQMT/qdNgmfDCRrAENRMCTmQhT/p5uY+54QbzeE7U
p4TkIDBwsBU31undGFuwsfHDZ3b/OGXhtygf3nz0ZPqoFmz0eW6yHh7TuunX1vheqCZjJKujnVPf
hjeyS/p9bU4EyYSHvx8RhvmLOJaDbRvCtKXjYC3/WbBajlGhubQ+YLgk9hp63RaNKqtfpTep1Uxm
NUoVlZVHejSwP/Mp28QEWN0bvbWTCk7vu3SUXSeiMk7L5oyafDg0vbZP1Z17GujnzFnq4KIM6J/A
SXi0fDaAS6O4zI2Ht1+fX7JZ65nc2gIH57Rbms0woilrgnCdhbeg0RDCGfSrI06d2lDMI5pkOHpY
QLNG0dGorMyMqovA3pUZi0MJFWRNm6GoabdJbqHbuH07hGxMJcYQEU1BvMLMipg97VsmSIKIZnKM
Jmae2nc+AY2iKlT/HqY8LPutnfYtjYdyR89BM9pyG+ftF7hdql2fZYJKwdymxJpgyr11gnZjZup7
FzSohQlmmwe9vgZ9q7ZGomA35PozhR79Kjo+Fq25RNQXjSYXGga+te21j0uvvdSKe8tJjnjavxWC
4ZPngbEpfPuj0VPu+RY4vzhhgaWjK2vAS9Vs92LCGvZaJiQ8narcsV0CdTMuj+VNmPF0GpBNASW3
rzDqduwQnIJi+GwNcEdkvvOtjtBi51gqkYCMuE/UnjyYtfYpyLjO1UetjkERfoO6+9gBQgbKkror
oyNEr+/Gq+nbiDVgcSZDi4ekaJ7/Ybj+5o5i2CSYAlKUtmcrD8CPE1jQoTGxtCY5mOorq7uBw8+o
4byvWnvOnZhFa0h3ic1n6DJq805tmBVKSWcpGVXVpv+g3/1V8e2ZHjcJm+tIYSLFTx+pneQgy8iI
DqkdfCyz+C3l81G1vtOB2O56OvpKcVYM/VVJrzI3vfl69d507X84Nr+Z3E0PvbXAImEhifz5Su6i
rvdlXkSHNhxLlDdcVXCCY3CDKFtgHHviS81SrZ/tL7Jm/yVAct6o/oZU+jH0FCopPt9kvvsOE+I7
YYXTlk4YRJ1y/AclrveLTN6zdOYcFPKeYZjWzzpcCmxsw+kQHsYEXjc5ATuUFRu9JzHQ9cEJebxc
zaA0FP3HPKuMBuEPJ0cnAFDwizSoL1MSDdsOPMgW/QRB7KobFWG5c00r2tBnhdjTIMwrOu+6AgiT
bfUhY/GYFxopsl4D6Wh8JjCMMLEZVazIgDz4ibXxNNu7EnkaCf1R1CDD03q79MQDLeLuU88HkZgb
On0grQcaa+n70m5Jr6zyblt2UYgnG+AZyspnmQk8u969DKf5ziPLLJrYt4DlTVpOKU9xzWVjVmW+
FoYxE1Cqva/LBiY48l1GsP5hShHraiaG/m6zSEVzemqup70L2cDVuUeEIiTahQl5zvMnL0QbFZjZ
RHiEdvR0+y2xeS92oXd7aR78OK0P4ExoaJNDsKsgF67lXF0qrywfU5WNIhNmq2xqx0MdRd/aISpe
q4//pc7+gzVKFb6UMH+ZAn6hzj5BuA//z/pWFykBpj96o/781T+9UY77h82fcvBWcM/+0Rvlmn+o
i4ngXoeqSSB8+MsbZdp/CB2/kitMwtgE/9df3ihT/KFbrm6TrymZVU1K0f/AGyVM8bO6HqKMbuMc
4o9K0zD1nwq3LhJ0sOKoONT0p/aG3zuQELt3mSXctTO+r4e+eeybCsLb2Pfkoxn2JZ7O/Qxou7Ol
u3/jZOyyWa6f3YML9R0Acd7szeQn05cq2BWyQt/f+tP9hH/50MP/iePUWQGbjjeSzLU14LFwFUXc
GtBYMMPdu1kaP3mJvqWTaD5Pvtp/Hk1tZ8ydv0GBurWnxNy3egB4jLCvdYrPfGfVKhrKgO+hO4B5
bHYMDwKM+64cvZ3DcvjMLEzTnl1ertytwQcl+CAsttiq82Phw90YSUWo9aGiMRN4cFgjPJ6Wt/Pb
AE0v+7NU4rumKdMnx6BrnvWmPADzOkSwjYi+NMqz/j/snUdz5EqYXX8RJmASblsFlHesot8g2E02
Et7bX68DjmI0WigU2mvT8fiaTVMFJDLvd++5I+2O1eAgMk/mVpcjaFVnQafF7BTMLZU70ZH+MtgB
7tB8KOiVq4Z++DCOmU2kkbgELX4ERHv3YA35d51Q85hT6uT1hc4ROukwyWojjRCWqfsiat4hZJ/Q
gOXrQueOcbisjKgytpDsqPM07WNX2NoBcN6fuokS9uMVUc9wbyMxQLtbSgKiap/rtdjkGe6PcAyI
v+vhgUxouA78DI7Y19w3pwwxwzXdowFk1o8x1RtqnHPyJnFuqalzZs4T9iDRXSu7UzMFTkhpxBXj
drannxSTtWR+GITEDcxOOSbWlB5kQh1V3LMJVd3yBXRcuzG6qWKSLM1TWjLglpJpJHBV2J0TqTmc
QwbARaTm+gko3FteshCqtf06wnhA8kw6bwpU+87W1Ut76meDqpuWqpBh7XY4tKahYvFsi/UcBeZr
AG6Sk7qxR4i5iykyNlXKU6wqpV9l+U0NLKDGVhVhk4sSDwLifJySmQd0az7VhJPvvKCewjZrHprh
mRkH9BpXBVSYyhmzWGx5c0mWN0mKYa2gUm/C+huGPdh+G/6woLFrVRhsPLTyCx9ifEqDPn9SenZB
QuU8Ueu99Uar426IJw7hKDJeYafX3wlyMpYh172Ftbmazpm0lVvTPzPDLI9yzO5OrvtR1z6ES0/O
VEvfkaE8lhqdhWQRD5EymLsKOPVTUNKBoYNs1vIQUh2wx2hE2jBaYezlrO3jtOr8luPeemzamrxK
1xxbZX6COJzs5kWnnb9jpZgPdsR0ATj+wxrxv6bR9FSEwXfWOQDzkBl4X2FvNmFHfVYFoD7OsFFr
0dKhxqbewR3rKWU+7NB3tCMsaU35tCf3uYrqiuJhL4src8sbJQdO1lPsnBSXNoFCa5SV0zXuIaEn
ifge7gzXPfHwRWgjhgzI7jri4Lzm2/Bi21DzOG8eiWMo6yhUVV/E+qHTGO+4Cj5AV5bDxiyKQzCW
3TbpY+k3o15fhxmlqK022KPlc41pi1KfbIFw5aoWXUB8aOvYZcyuKfYtKKxnliD7NgzdP9kYRGJy
qiFIiRW+lU3WSQVBl/U0NLgdaplUhbWNqxqpPyGxqVnVZQwj+1S0brBNHdpop4hhZdd2ylk43T0r
q+EQR5b0nGGiJC7sGIXHleFNpctYztA/kS6Q5KvE3aqy+8amQUV4qG+VME128dKQ24r6x8ZZQ3cg
3X+tqkh/iJ3sRotk4hxREl9SimgxhSYchMqFvQ+ji7wjLFwZKrdZ4rmEB9b70nD+CTd4rQ08PJzw
cHfDFNwWb4T1o8vkwM+PqyDg5x6vvLRrGU3Zvcp/MuI/L3Wnkc8RXixc6sooQwELTIMUghngvnUb
xv2+BsXnKwHZMkiWo9f3KcZPHgLSaVPPnn6CcnHdVjbmK40hX9tUb7GJthD1Nbg/PodByfuvQOPY
2NAqMb7kNvV9wGFsDEnB4gQlYaHmf2enOnSF1gJHHP5mi0dRTwC71XHv2xMO7CJNfTShhk4MDV+N
zihoccJFdAAE2uLWCaeNPuGkWswZ5TQ268Jg+BnNCYxK6BMbfvTd6Mo9dGgbAw+NiY4mIRnP+xFe
zaFbWj9oDm19ozZrHwY47g363ymDzSbU4jcRhS8YNnCFlq6xZ+DDeXf4Y47Ywi3DGbd4FbO9MVcf
ejj/cWQaPNX13hpFf29gRU+J+eSoIrohxWlg0kiaCQsW9u94vmGmQFEqS9zErVlnRuh1swI3UtBB
DOK0z213oyVhucbSu1aMxD2kGvMQV7iNP6dZ66nq2elNxuVU2JOQyNWdk+MMJIPhDYjYq1n4ytJN
CBIbg3w1HcLGzC+0M1ZLlw+mzpzur4zT2cHOieKY+M991GjmEfir8RBPOzcRyXo26jcDp9lOb1EU
taWHFRLx1yQJgrRuvJ/nxGQePlOpZoKelVxgabU4PuzG3RflzbLY1o+ZsqPUwafWfd41s/hGHZLn
OZaovlgsUQf+TZmjPefNTi2yd80eynvWh29FNf/N8c36c8s1k02RZxZmcyVgmirGPo62OHiVg9bV
H9i5qh2a6OC55Og8Imfx2m5sa+vac/bQ9HafBEpDby/5g8oM9KVcjp2Goz25loUyoUTvE9lb2qt2
9PCQVbM1dSPyMTgAFWLS0IuHE41PTa7J917XKDYFeFnGnflMd8oLyxINcLJ9s7XwW4q+WVtJ0lzs
qKt9lx3MOmwLdZeQzPCStksfIsL54aSQPumE67C0GyjWmETeR2v61Ke2vRCx4FwVnyhYFF+9Gjre
YA/BsbW0i1NFnO3Io60aq7W/0PrfgzL4kuo87FWRiee8Y6BYhKl9kvUsFlH9rRc47Rhv9RsChOHd
tPA91hz7d/OUaj6dTWJd2mNy6PAKiKzvz0bPkF6fye1bS7t6IH8qpVqyDnX8oN2r2/YkuTGUGeY1
Hng9TFFY5PlARMJD25fJIP4VYczSmJ4GffqRjnqypV3uq1GiE6oY0yqynIOERJ1EWrCtJzqcMI9x
53ftycrvSVYPq4r+aBfSzTPgR765a/R/R+BPpVXdI6dRSXepzb6cIN8XxYOXSsVfFZX7rjVAPwUz
IMi0Do8Ort8otK11XDkdb4rpFbVWeeYYwTWNb8s+q88oCEwDa0snJJJeVr3w7N0AMaTkvcLa3qnm
vSubmz7sg6KmAz4Q5FK12X3MTFt9Wcz5OWK7ylpNKCCdxVpEwY/Ow38t2kLxytyYPWW5cJKakWBS
hAoaGZBKzJ7/4oZOLwmPe5fl6g1IPJU9bwLu6bfRuR+BXkbvqgycNc4EHnCx8JLZpJydDIUVFq+j
s8BkQ4CjqmJGfpNxPB/NWX4EN9Jd58Aexp+QggYp5PwxNcZDAXLZEKa950a/n5CvsAuxgjhGCv28
Qr93oqvGZYkeMrRbawCkrDkrZNhwXdBL7hezVv8ELe+jjX3q6vTiSNUE+Q3lH/Xp8ljh+vLw9BWU
yY0ASBqrYY6WCJJdgoSWPrTrfA6imyW8DHT+q9OJA/s46Q2Y+q9FwLhMG5Lv0kkSyNfaBOB6fKuK
xq9KWJHuNLsfSV+fg4ofP0ah3ZFaw+YnXiF0EvxW9X9DhhWcfU/r2cvM1IiSfMMx4dvIx1Vi6d0R
rqS+UrFRMXaLXn/JaRw95pVaYDE1l3/z+w+HZdgqBTFIWiwynJXBoxwUYg9FQjZiW8TpfGxU+Uo+
016Lfvx2TNyGsV4AxK/osR2c4NVafCBsPPpDF4bDf/7B+rzHWPCktLrqFSSRDjLaOzZXnB5blwK8
8pYN2BnzDSm/kqAStg2wycsfwzKQj/rhQysqMrPMr9eGSlKDDAkmodrvrWI4JCFQ47TXMf1DNV3l
EzXmzPehLtUL3iaAQeslJdGSqozftGmGo9VWF6Wxo61mjjmhH6wskY6Lb2i6Y2hTjm1K0XDirCzP
ULvpAFwaXZS9pW9kQKJgiPwhHKb4WUc8BDBkxLi4fa7GKfYaJ+JMN4ebUE8BeU5277WTfIJLbm0w
RTl7tieAPe9F3/m2/GMlfXJqv2Xvhpwf4mtm4jJCH3ex/jXHYkxD2kZNcRr7w0Tz/TZpLRcanpBn
Yh2QJBOcQ6YTX5mx5RgMYz/MYswWwCfO/Zy+FpJJ2JiI6J7gjNfIPZGGWLA/SXzXMntbmtWPq0r1
ocQBpp9YSfw0JzeX0PPlRXP/oQxKtmZIqm7ouX/PdUyVRTuILXPrbuCWbOJGHmJcPe1gtI85dl2C
4s5HPBa7qe7lTs3T9y61P0RsbdtSO9mD/CNNTCdJJt6U+ixp4qgwo66CSgPqGvPQ6oP52rXTR5tg
5lIxuQ4pw9RKgeJuBQdnWdkk/nmX+SgHkyPFCAeRXtLIBIFLMUuqe8JUpy3TlG0t+35HhG0A8Kpv
f3G5TBbYGs+0sHWcASlDBBzfUcYC0FzBVqrScox3KjBP/eIxMrrqq49R/rvIvCvNEPNtYa9Su5oc
I/kK75zZknHj3kVLS94CA9XObWm0HdWLsGyi4/X19wsVIFp2VZnsqqA+4MfjwVEaGhVn9cq05zc9
ZEIQFNzHsnY4FvaIqkNBrYO5XH5dkg2cgpAPpJtS6e3q+6BWuUspfZ0yA2UR/1Y9uOk2SZRrT99d
S1h0705Z5dtL39ivKaxZvDRaqvde5DqNp07dg4XnKeoM9jgZm8gs0COvrzmO+MYwk4XPriT162O4
sAiv5Rhr+7IxlENHFe+xNsNgr5Dxoo2WGYBND0/XKRwC64szTs4mSuzRm7KxXf3+/pmidZx6nGdO
VuZBLH6vmM3bwcVahVkwPJalcNYiZIShaoxlpmVNc7vhIebsI7Xaqw5ca90Nw+QVCvso9jLPWlWA
8HVtmhEwqkH6Dv+yG6LPKwzpmoOAqermyzCC/3d75Z4H61jr7ppDc3RCgGzV25k/O+lFndvZD2f6
9Xi8vqoW9S+KJc8wFb/R4sli9LmggWxLiJZqhQSG5JBKfD4iKQ9JN25FT4yVel+CjZH08DP/DPlH
U43ZQ9d/rNl9zUYmOjpps4FZHjRA/NHG5OjbVF6ziREAOQ0qeRRKnNPGC+SoHWOMDFql7ci8exiD
7S3Q4Vscap+d5jV5Z+4xx3y0aICHgsSqOc02LQtdvCtIUQTAfGVsdJ6hfbkoEszOCXs1gMvChLNN
PVXjOtR/SqVyz5ducgmeoJQt5nCyGpsBZSx0wqPVODCam4keU7J7hUmcRE5EDELiK11iDNd2lNT4
qbG+MQOSX1EWn3S2+mvaLkNfTTtW7aY8FMI3yYSKKQCpYGrfA+5+JLTlDIAywnVpHQMltFdYkHsf
3GB1xUn2HZvFi1rCEp9JuVSZOXvNCHt6SDBTwASyoeqG8mo3VMk4JIZoUdE7L0iiaJUQuFgrEY04
C4S94rLe1cCWS5pxkrzat2Pxg3+aTgAZ7iK7d9ZKOl7LF2m322GsmCTWry5jNsK56a1x08Zvok9d
KgU40nSpX0i2Jpht2bKgFUghs37hvt7QRn0Au/tTtlwOOqkHEVSkx+vhLBV841mQeCP+97mfaAYv
8y8VQw7dNo+KimASva2XBAZxHaGOS0/W15SPu97gKQcb4aLzLCGzo6xsy8SPPp9t2+S5ULBnMbDI
c/6IxLcTy290Q/wQD5IAnZ8YBm9Q/Z5YycdgLc1ke1HzzmlM9AS1L2ZgPsmQX7ju069Caud+JMOb
U6qRBoMHW4HcerAL1fzbqav9uCAu0tY8BDlhNWLjVGvjqs1Uen37Vt2LxcnEoeqoxsqtJISA2nMN
6/iZ+O/DkcxpWOGpHeVVaKw790gbgluNSEwTmGFbab2FRLUK7F00Za9hKNwRmA6RrvyJgqX+MhWU
98bYviCaCJb5sA13geo3GuFCFjVlBe/rVrck6dyRFbcXGJCKt9mt/86D+Inn5iUTlj+HpJowLjSB
tXPz8W8UJJWn1dNZiYw/ykjnwUB0NI6+e1W72/PgqW6/h3Hy0S+Re/BE0YJi9rou/RoV2hjcYfzW
2oJgRcvtw/vAQYUuG2RTjgl7N7LwJYUa/kxzP5XJPsRD5jbERMv2o6jM54FTwAD+JWUxhzbLPFww
zKYuVyrbLMPkadMnjyiHsUqhaNOQXNylFq/pdf92pOuhjs4rqiGheLbpq2kV/IxBc7c5heBg5q8c
pfJSHVS+U/5BBr7Jvci+C6bfSl2fjXrgwaoSCp2HiZtKTOeihWCti2NgTvtioFggHvPX0cReBfaA
PjD2ZS2tJFOR/kxiTzULVziuN8xC2W4S21Fzvutg+MBAQnnygpMpcse3yvxazeVRMW5UmQMvfM35
3YukvblcUwSusyryAtLw1Tzwxibwms1gQ+CbX8BAx9UxqprYrHF5Ups1kqQm/Nw0q7pjby1N5ZFL
TkFMfF8T4yVJnINron8AxFnNaNAtLg/E0JHoX8IxKnFf8G5Nq8yZP6ST4ScIjHlvxAzeE9QWd5D/
mty4tKY9cXu6+87pfL2lbo2YhXquip8JHczKS59IgbHNO0fZWd29mjOxV6HnoHEQZwaHIIblHenu
jTum65Qw4L515TlIGsmpPN1QXZZDdI+uWR+wMUXMyauISbvC0osRg/aQfNjWvWrsNckQfw7GP2GC
g3Spc40k3caL22WJ8mrZQKYASCHi6TFlNCF3osQI0qsBXVxB6MUZfAClRpYSJXfdwtTQ1RgGMg3T
kMo5Y9aSeF40dUhV5LxOCreVnoIQiShUj1PNXDd2KfaCKNJqzDo2nlmzeKm/LBkO+1GtknXmRmuF
Sx83TEI7lo0fUY9M6zQmW2MErKIrpP5NkoKZfSCwyR6oi4DpmC+hxqs8XCxT+8rTvzQlGC+OZEJQ
M5LVAzU+MpjX1gQ4h31chPkmDdWU5breaF1fk+7R2WNo6JKG8CXdFl5O+RVNJtF9jiF6KK6AtV4h
flYRFUt1SOlSIAFCmOWu7gkzmde5+0tJB57XuXB4yk1sG6W2gQRUeEPfP086WAdFuc8lOa+GKkDO
FC59VjCwknzxsmIboBwV6GyZjFuei2Knj53iCWj8xFxs+v2C/HVChavD8Bm/gUnAJXpLcGCuzEFc
exYtVwMfG1nuTa3EsyYxW+mUv54ZverYQkmmtr15L5u43k+S2ECX9H/w3cM+AFsqmpB1J0RXLfTa
V5vm4aT0RXSta3u2x7CZnuhp3055SHKA+worPfkOhPpNPXN3QkTE2Sow8hiGdG8ibzYmbQ5k5iuu
lEA94Tbs/bDVdwmtd/xczr88drM1NUQ7a9ZynPPWTlbFRHzorZ6U8iYoUdFqLsM2h56QRo2vZq0v
KV7GavjKBrde25iCIbPLih1I+pdEBoE7/SVM7GqfuBzCTDczrmo407a7lNelRnHpJanUtHrJiAvj
RAdXQQaEQ95QekoWfJUduY0B8j1ULCooyon8b8qXTXrO21X/itqP47v7iZvpMBrZ99D2xLWxdM+K
9SGs/DoDSwb6sq16gplxP7/nDfltKocfo80PpT45No6ZEVW/Ngf2w5+6PTycHAnD1QbVL00EhZDm
bkqlqw2nioqIUgZ7xBMdzdx1aOFcnTBlAnaIBe1L2tjsNLtb6hKUlcDbSc5q3dAYh6QTjSzcdswB
TtVJeAzBkxLYj8YIrmwLkP5n10fGhEYXG+Tf87VLAJKzZswwLEFQYA5xnyiU91wbLR1X5ZfkkxMR
/sumb3Oqz7Ya6J5WMvbD+HnXI59sHJtvwVA/vpRZ/VkPLVds+mGy3bXG8RRJin5HdHelnBDDbCAU
Rn9LlrOBQVXYlJ7b7M0amRwCzmDPpVY/S5cDRgNOKchdxjZRuyd9HN6YLvqEXb1at6ka6f7NvCS9
ufS5p7WnlnyVgU50rr3I+DKCxteT7DvTKKp0n4qJNLyml2vbHU66ajF9DVo/662nGhTI3CRwEBLf
tsJzFTWfjZ34ddG8sssTm6hzLt1onxUrBtfAqXVFNdZz37XvpRkclq9Vm8k5J/7DjnXbGu8VJnkm
Fhy2xoPGszUSw5aY9zHMrpWdv7v6dBtU6+52jdcGW2vu33XdPvFOuqCw9Inc02+5vM0+hdXH8Cfc
yDpL5AqvJo3Ypp+ySNXtcj5R8bgW8xJ0m3BUsVRGmfZwppnuovyd2jF6WGNvtPtTZpVHg7ByKp55
1Sj+oRSHhriOeUg9uldz6K7L+9UtMMUsvvItL0QM1cJ6IkD1OZSoWnNMhZXVcdYeCVsWYl4pwS4Y
BnpmIrzYac2jJePJKNDWS6OukOmrJ7JAbxWZcFE3PAH0u24Rt2/NVWzNNyuufSJ5G8bZH7FpAJWL
q6fGfco161JNcl+TdbNkus3ZFq+GynyNOpwupnoIuvxc1aDiykR5HvO65ZV7imOUKsUmH15gXKG6
Ln4dlfGbqeI6zRroNW14M7rkrjq5hRbe78a2PoqlGo1+EU8mlL+UvbhWeriJO/ldLP1+ssLaPEav
aM+SlbDuV0Q39LWl6ldy1+ITYeuYToRFc6IQbh/vKIna5kQXFp5UNi9BFnSoW2iNfss1omjTORLa
Norlvovlsx6z8VaMzdxO26QBHBooGzOpCT4zdSnzQ1COTJU0Al/0z6Rm9wgQgVuFM62bb0dRMLdx
yY5RTZtF+WO58FsFWEOK6sEzregvVOcAB6282rDfU+q1asW9pAl259Z5YdD+PiQAKkwCCGPLclWp
bxoufpzs/3ID7/mYNU8Tt/xKs0LenH5Q1oOWH9l6nKpe7HW13mYNtY4ieNZRH2CSoibolzGKLnlc
fjG+/mhGZ6dhSMNDlG3t4S+cWS9n7CkU2tTYuCisqE6r/Jm15rvLxMukOy8N7TSsgNY36KDnKbGA
vut7q61emWN+zuwVu+BTNYMnMTf/kkq+5HmySczkiZnzfsjmdUL+0sFf4VJ2CalCKapnS3YeQyrM
T+kfXWUObBmPPIxAyHd/kWF2c+tNHSAKRb3XafORcdcreXkCafSul8PH0Co2Fb70Ryb2Lsmy28wI
1iiYfYd6vakSHkAw3Z3MPUg7BjbXUIUVvuiGdit4T6gk/eZnXVWUSsmm3hbZi8okzeL5WWnZLR6f
mS/9BJNzqUL90qTJZ1oyjLPjHfGFE7GWi2PhOVHy82yIY22UPxEAmDrpj6bSvRvcVBa5GsqJMy9i
ZpqoT2kTfeSZfkhregFjDridiWpuNG+mYp7MCAccYmNpLxCU8iJtd2f0DFPUdrgCU7oOOtz62bgo
mYb8zPPSCQ9NkJzAVD0jLj1AjgQAiMJ7AasnnGa/Lbi0WT1N8g6Tw+2Z6beu5Px0J8ugrFqAP0iR
VteCwVxOX3Xtpwd1tq8mRloWcMwvbk4H4nKxBHpGsdtNC+qNLJ1xFaFfsc7AELebGspUjmgF1D3I
DCK3VF/gvM1X4VX06c5t82dNOH5vTGu7MGGsFpVPexvlrJPf2Q8jHvYmwRdsMucg1N8pZTO22YgE
ZE8P21rUmKFDSauvcy/O8aSTnav+GJihw7rcymw+BUxRSRtcsqT5zLroXmTPrpRgOmz7bXI+qTTd
j+b4t6Aq2Ao0/dI2yT2ggml8GTSiIt2mr5vT0DTvUkwfdkeUMXFfpcMthzEuFU37d9Ij6sgsWjvc
balSkKzobKeMutiPre5FSrhLbBu4W8tkA19MhFFicNHiwHuOSXGO5bwNcPmuWTF8y+BtGkqih7TY
0LEtdZIP+QZEHFZN8YDPG3q9rb0w3Tq7OaCB0D5wxtlFIn0VPbf9MId8dQBwS2zdaHa5VnP5ITyZ
4sae92fi7wPNIeY3bUbtalXZc5FSD2nASYjemqF+WKS0XLYRTAeQy+W6KCXnOtzNikSgNl3f0sS/
5fsmk/WkGu5RVvIsNXThGl8o9vv6SA/4w87MyAOGc4LQc3clDRENV4qMXnSsj21fvNpYkuezqYEm
C0bBOUT229R0jopk/rx80phVb50dctyLfvRGtis7s54LvXzq5AY4G15JKNQPGMon0c3UC7t/9CYg
y22Yd+qceZK73swBDrNvjDI8NowR51djpqCLcGOpNNsmctaWQBRRakRuNjsggHQE5iZRzkRV6fue
eByMw662+6sbUKWnin0wNNdJsc9TaOxDbJHxbOzFe98hYk/P/UyCMSK453RXEX2Ei5Q5FD/x4PxB
bd1bOTNQuhGBD/yp3BdGNLswSH8C4ZwDKgPXE8Z+R22+5sC6Bxkpt07unRwFB7YR34BiQjyg08wS
WWbJFglv3U32Z840zTOZkKdpcdCSgZcy6YQ/89Ra27mteDZj1XXcZlgXsA0wgQJwaaAAjJn+sSyZ
YTO+W1mVLx3m1lpprjA8jLUbqxUV6nCBWB5xTZxNmBNk1vsD7KZfT+P/t3/+3+yfmDgJXfyf7Z/P
P+NX87+5Pv/zX/xP16e7cO/B2xPOWDya8O//C4mvqdZ/WAZ7UBXH56/x83/ZPq3/EK4lXCj17KwW
u+h/2T518z8cwzQFISOVOZz7/4bEN4W5xLj+W6JJ03QTB6cLwp0fyBC/ttD/hpFWW0Xpq6JAKozr
Hrdy/6h62pqA40Ixsq2z5bLg6QEuiDAgczhPyIku8yeTMwafoqflyQjmgvMh3cFOfUdQ+EJnJk9C
YKukTESq/bMr2NAYrnwqTecxtNqJ/bZXyxkaTQ9/NZ/FS6JYsL1UHRqsUX/lyFkKHs0KK+AYsS/U
bA5GBLRjhmZdGewALm6YBr7NOaYPIfNTQrk5kyrzqUKZZQ67wBIpK+7ckYh5hcbVMfzNGyppHEL+
Y3vUuxYk2jzTrvKX2RgFohS6r4baRtLVV7gudBhBEVWiQBNne4++A74Pd6fvJPO207rXTMXlzt3M
L5ZvFSV6blwYlIO99HDiZJ0XauoQjfpWDSdQRtnGCZrPytE2XS1O3a9opss9A4ZWY6m0+4NWH4re
ng5RWlF4RdMleegwXDKY+pl5knq0Y6p+l48AEuvn3//SasvYp4sDxxbaZcabj1MUml+B2ZDfQjQn
/MUjrcWGhe9p1jzdcpVrbhbhDYUtvBWVss2LYT7NkxH7ddoCyTEr9RYuhdMOhKj//LCj2vk2iRXE
S3dj6JNkkxeJZxvOz6GwwbCZWS/PfRG8hQFAIDbsJW2QUb+2FSe4/v7BuUO5AkJ/9FQ8u6O9C2a7
ZUpA19wloxjoyN5qW4K+ZB5eV+zQeZfjiNLRNUF12j+BJHuGSUXsJtY1nIy5TWcslzd9wYlzGnLb
PtUTQg5k1qPZj/aJdZ1Geb6OF6W9vI01AI1oIMY1kS6jbbHr4PLp4zYd8pvLcPxsJczdmimS2ymM
Gq+zzfaR16Yg73np3T2W5/qFFln+UD9DgzT47wc6rbBiKPqbTdJWG2LrBXj/6tfHQ/9JejRUWvQ4
gsfvIDVLb1JNXD6N8T4WzfQcGO1rHxT9H+JQTINnIZ56NjkHEAkjqpg6rEee8seJa9pWQuWnshQu
4LG89BU4KIhcha+qYX4A/2Y+Ey65uFbcXix1wLVX6w8mV9M30NZ9OJQdThyylBoDtI9i4BZP3W2d
CLaJzmhBl07iTy3Q8KRphfOYYrP0Q9WWm2aw3BWtadSgxYj7Fe/zEyppD4zRMT+dOdyXfQLFUIfY
ouDzG9vhpbEL0GP0hm6cxmjek7nwcbToVzOgxG2hw4IjNLGHT0P4ijLMDIGDrw/BMHzNEoO9phmq
m9+/dcFsaB3mr1jYzkJLm97sRnubEqW4NYKKvxGqw94JTMSQpum/KaXXyuCezI2Bj7A6plnvXpqR
OVeoWS5B+MjB9adHa0S18llabC1giPppoyl+Fc89Hqq6OVi9/uLq4izKNPzKFAbrdSjmW6Gp01mS
tGDzA8bG4WY7VqVhg8dAMEhTd3wUZKseQM92nYkVeGjyfhMv/580Ozv6aNL8389g1+2idaIqY/Vd
M+2cnpLaHp9M0Q7nPALS/F//i/cSwqMaHSOCBRSI5eUb0mi2nZ1CYRzMh9Oks5OUdH3R9ERbeJ++
4YKEnJI0T+bcJS8TLmorGT6typnPnB/z5yZPL1HehNffj7Abhp4uU7bB3BPjxOadFQhvajaFpylK
1LdMDT2nNs3naRy6W03GBuMUuxYykIWmp09tkXNAp+dQWAwzGZ1lZ1GP6VlJKLw1ABg7jBPhWI8A
fAL9WejGADrAsTeFHZiPEtYbBJGg+oHM2FVxf+oriNCWAiRmTpP8nFdNfeX9U7CX9xLMZ5CjCRSU
4yrNQ8m17NjxuCT8hFZvwyTalZZxDdU++nYc7epAw/4L6VOz9qkNrBEQjnnoXJhtvx96RS/pkuoq
fV/TqvGeclWlUkveBIGtoz2bbBuzzHlnz86IjctrFQ24dxG1indMq4Zdv+N3C45pRDZCK9t/vcL9
RAzuWg5Z/2opJBYAymb7ug/Yty+sDpDAAXqMuYydDBzqrW17Tl+JWz3Bp+5VbuEqhzME45k+A3DZ
O0vI8tVm97fO7DY6jlF+CYrSxZncZWsZ2uGBHzl+sc20JPY4veuBixovwuiRqUX35MCojoQqHxXM
NGYrVrnD5pyeoOefksrpbwzMFW7zuHurTWVDCoRCMUy8L2NTD2th53jbqoiTQV0lfqTyG/3+bR6t
/gdh57HkuLIl2y+CWUADUxLUydR6AstKAQ0EVEB8fS+w3j11rd5p6wmNWoIh9nZf7mYaK4JiPkSR
wCHquM18C/PoTo9m9DqX65aLdACqjSzEMyKi7uwtJ5dzQ8n7GZQdQ8Rg6z26hjpdztEPj9Yo7XXM
YADZ8ZIKbOcMT6JpncBLsDgkhiGDlMLBqkAmd5vrw97N2h/sh/rOVz26EYu6MeFrTINOfkxKMqF1
PCVs3yyL48fbm1EB3zfGROzXb6ajD4csifZxLvoDyAG26SkT+4Dn3Gjc8EqGUGKI0b42jjJrbgut
K+40Rtkld0Pfas63PrMgspgUdoWYJ9oQbX1SGRn2TiIeBliBYHBDHZRniPvYa/xtlckDJPK3CJY3
ikhjM6ps2NtD84tBGEZurfk30YTciR3+S+1m6VlZ4wdef7hVxEdj6BlgvjvuWk4PiaL/YijqbWbX
8bIo0RCCd0fT/XSn9HFOka9PGSSaWMdsMt7pNs3rtql/wkRf930jgtoR5FZ3+q0GWHBlGurLHKdD
3rAvK6haUyKzURgBK9h7qUtDwGpfScmj4o0sqhEA6FxnrLdDAmA6jtNA+vIzarOcInr5THFyZre7
gTUALCgClp74z2ZtfOqFdu5cca2B3V/31psn492ge3fQSNnT5gNKdRIZ6rqA/ps4T3A3SfC2d62D
QrLuaWvJ6TuTpIPbOUyQbnyxQ/mpKtrfPvtolhquOegIakRA0301xPFdNOM+trdiEGoTqvC9Qvq/
Kr963OYuktg1PqB2h9uZwLRGR92BWnCgjGLndrtWSfRpQGAFq2LfSX+FkO0zSZvX2bIDquu7cmqQ
oCQAVPX8WC9VgtnWX6pOPIRudl/1vr8t4Fu74mdAkzdMzyHOY2lkgYxsijTaMVLdTThrx2ZyA44m
OuPRela3Y+utvaaYOFi1e1C0H9nQ3olIHNhHBqnm7CeSPjNGYtiz4yNuMgSSmqQz3MNmItYLf85M
ZACaQ5XfQyV/NJIZ4yEa9MBM64B/P9tgz/l0kMlswR6wDE4PtWG3+LHxfQx4vBzTuarxTkZWTZET
14zPXI+PRNY3dQT0pYnbK9ZPqDAqQrXCaTXq47VRDn6QW8OS9AGqHOMVwX3EfPvuTetLKjCgH7BH
gOfm3LLsTuhbborolWpkeZ376g2N1AlJ62dJyQmg4fQo+D8GXTOkfI3mvjDmK8CJC4WCP6Iv9DUb
MReI33QLvJCUlTQDxQERb6lNoznrH0gFOhVLWk7piWY9mZLyQwNacURbBLo1DuZIPIvKvM4EzI3R
h6VZ2+nbXJvs2mGMdNBt1hAWN7NvoFpo1XNbmG/4PAh51u23qMmvTfJG1pNHr4pcdIKs6elo9aeS
ybBqe0yyzhNWuXfstb9S74sZ4DYk5HJlSvQTCJvL1vvxiumX5RhXRkeJXZRFg3eivyV8HeRh7lCx
Qidses/gD78VGpIpgTMlv1t6huuiKq6sMj7Y1FIWFcBnbCd3aKpIQ7Hlh145FfLniekL8KRgLlKJ
fHdSjmXmgZ1nj/sqjs8smF/1Qb1EvX3fOs41HLm7nAYLEp5F/zW+Ifg4V8R2WrV2YmlEqbaJv0gU
BMrMAUi/IlxhIN+qPiWQQzo3Teac+nnaRPbK0cQGAVdQee1tWGb8KZuSg2S24VKbXNKGW01Pb1Np
vdsCywLzr6MtbLJxrraqhTPfkmWhTLw5mBZEGkCEuFUqlBDlXWSm1DGboriJnJ4hK942DfI5rY+j
gEpxIL13C1Qhmob5u/cG1Ar4l1rwGdRyCIoO1ywa6IzPDib1IblpcwPdsa5uPVwUVOEoRvYHyIXp
1oLuu85bDE9jcu7Jatl0na7vnAT2jUW0zlTTD9Cqj6p0+oMFF3ZVIoq+Zr+PhEI2rDdgmFkO+2Pd
4zvwMdScrRQcCtnxt24TPiZV85NNsCp7hZjIzLH3W95ndJ8+eL35QBM0ecwq8wWmHfXyVmqBhsVa
2W2B0dFsD0DRBSjGftwTTnZj1d2LHlso4HGU0aAnDyJDD90E9Nbjva8NZ3jU4l7LHxPTo8RmSwtC
S2yte4UMukZbNjGaIAUiiMFPjtYUYwlxvHBdq5Q0a/BwjN3OM7SPamN75Y2bTekWri5SxtA9Zfxq
J41PSvb1YTJVtJEiv9G0wQhq27sZBq9F0FRsndRPWbQ0Puihbg48hn4K9OO707j9gX3iwaYsjC4Q
VQu9wbckrYxjU7CLL1uB3qdp+JODJB18BDdUUkmiLCaIgF392oIT6hpvM7Hxf8iKhCi+0PkwTHNY
RxVj37utGdbai62ZvFX2zQ4//qo2xQI6de9igNlsa7113Xj3TsFNUWM+CwNeDdVzan6Ng/DJu8HV
cjeFDPBuLs7w0MDtp6F38jVMVSKgkdEdPXrAq1JO2lOLSEcDahY0fvJq56CsaWKfgUv8YH7PmcqS
ci+zItrotcXGGmpl21vy2DikXqZo4Ej1+Ofy5UpABy/ZklZ+uX4ocL857fT/3+9ycyqSI7uxend5
KOApPijFiL+e8nKjCFkRWqO4ujzl5aqhVsFY04ybCRpdh2ZUnoSLsC8tiP+kLdua9mFoqusUrG5X
Dt/xkozQTeJ1AdAnh1ZDOmxo3aFquxura6ioGhhiAJSUvfNqJ+pXJudvNyXIw0SR0U9h0OJ6Mofh
ewZsBhEifmQSOxUxBMsORW3BWsFGo4fTyPgmupU9ZRw0Uj9XpLOt1dc8V+42Rz9HW0S/qiUKAGJE
1lVvirWLAIiILqkzcnZgG5cTNWX/79yco45UQw2hoHf7fT+I4HLj5STuugKssP1UZwjOlZF8FDFq
X5xnezVYNdtVFwptPy4ZCz4yNZwuwopEoJdFe6wBcjFd4108Xi5L9vhH2SPpyO8qej67NkUiXLbo
RkOqSRMtkWPm5MjcbVZns1G85NYcb2eXBOka0ceqjNP3GWjJSpmRQXfB1H+fGP+cI5/TYikV8Sce
EUl7ysgOE5ldpZE+5IsWuaU95dpfRFTapnggIOM5H6JTmxUBjquzbzefOIOe3GTcI3mzjfG6cAJS
4K4GE22SVh4tHTdOOp/NBY2Ln/0q0uqNhQPM6EWQVPDtx5r9TJBjLAk5NtikIBBY1NUoYVppbPCE
ZWs3ubu4FCZspzAkOl97r/WImcEtr5PR/5KTd0gguyxLBBtd0KoJA9fP73rdPrklXbb6jo7GWZYY
CVD3kvq90gU8T+ST1P5Y4tek3iCe7eN3fRZnE6wI/adIUaMLqaY0HcUGzC+lXwfxfZkZ4d7sh2t/
pOunQVog/21urRP+JQfTXqbJK0ukdLzghfW1zrxvADdPb7JFwzmmvUPc9bBTbKhJ5sn4mC5HcFnn
j0AXV1aVQ0vE/Zo/TsTFkwQQvuia2tGZY38xHn3jxnIbRNR5B3mO3OImBdKSyPzWSA+m6HSS5+RP
JjGj5NrRm7z2hCoOoxgVAY+YZDX61bVk4F+NrFpsrzoY5TitcqnkAR3PBjAFwtX+qi7Cp0o6IhBW
dpPWbkVP6Way4EU21tsUhg/4mRdNS3ys0tvepmXTtRL2ph3brBv149x3u6KcWV+26Xaoipew9zYj
PKN1nsRUWOPkUVq7vnCLlUJ6QZFKcuijJpMN2k48Pd5CV2scRJatNT3FNoO3pZoo0Oq3mLKDN+MD
9PDaN+2ntZBSrazepElKcjaYYwq3VCanITCGs5Xl7yN08SPZZQ5mJOJnBmIjAcvgZbUWvHj8NU2E
7yUWq0fcuWPGNJZ7/kua2WjX+v4xRZXmOgsjtxxea4JQ0i7/Hpz2RbemXZrNnx2++hWajmprg3Ih
Xmw4FPNDbjRG4ItegwKF/lJoTwRl+FAPqmM89Qa6SPskEhQUyX3hipsIwUHZTXcqkvDEu1fLavda
99K7CURYSWOpPojcuk9LxAbC1a8HHcFcXkOtxWv5Q9gWuodwA3n0pqrxxRfhOQ9bqMLmZFJDoeGt
vmugnVF6i3T7JSdFOSglDU1ROuZ2cBjRbLvbqiG+8lUYvfWy+tSd7EDgytVo9TdhBEIsucN89wOy
tF5LL7zT/dEPIpYiZLY91K14sez0hEvnITKKoM0H5ujsNNdY4Bv3oUAZh+HsAy44qqgkREBiolXt
sv4ttvx4J2frV5iCDHUR1oDWqh7jOHsoZvkTM1AYc/2DDH4twu4uX/T7rn6FI9KlhPkLyPyvkEFB
12Fd+/q56+URF+f7lMr3Hh0W41TQWmUFoJXav9KrYgs4ce1moLDQoRtvjTWme3+eH1tPf8jrtRVa
G/5dT5UY7nKPdAH06us2QZcz9AhfXKpmMCH2/vTUF523jabqWC5LVfzHP53W4WVAYmyG5lPDFNBH
+o0FBW8lkG/qU7mtZndLLg0a4Dk6M/Vtqbbd5eRaafanwRQmwx6PpvFm6tc9qzdnKq8r/JPdGN2h
ebt3LBZlM5XinrKHXQfOkN1aFfyYJIHRip+ltU2sL9Y5gfe/Skz3oU6ddA26yKb/SsXXozqtvw3C
v49jiYEgMTYua0OxCHmH2sDRn/Nx8X7xbePSBcXDCjrfOBELnrka75avuC/ko5/7EigtNWMn3hpd
/Innv8R2XrHM4SPEb+mM4dZvYdNOOi3a1H8yRv08OFwosVM2c8Poib3nYOfFrZd8qtaezhYN6JVt
a6+wDN9M2r1srfzAm7PnJkpxfT0NZaXzsOTm8kfqcg59+cPi46lIkGFHIwERnWCP5t3WDgrqYSKk
PNMMA/udzv6jgU4txhfX4UMZIWt2DYUcFSmmyWw+Gzr7Iie7oj3GcxHvY3LEMKPXa4Nu1y7uAX4S
u6Rn8W0y6L9y12OQ9+vbSO/438MfmCrJv9LgC2xSKtjLdrvCmCGqSL9ypKAgmPnX/PoHVYL09bB5
kBwn0KFYlI0yPmDk2fuJuWPtuE6DWfgJY9v7aNdUd/SnMKbAoYYf1rjPff5g96raEvwUhAP2XY4t
FBsmJhXaTswriacFPeYJ1pHTkWhrBoUs+7FJndqAItlm43QfSV4fmEa/lT1OisEwfpHAAn0MpMBk
h2e775+GfFwXrVi4v36+7+CFIFc8GaDdV7nDRhs13aroJ5uSK+vSluKT8FaxAuBozzA16mpLvAKt
w5L8rMTQ32b9oxjS54kWzKrICErxlxGyBnsyqg/H9KDtDTFkBKVfeTnr0NxDWcOhAmWysjvG0S4Y
Q+ZWNZbU3Q3MrniTJuYfd13DXaDttXV6xBCNnZY0RJB/UOCOqLSBnZAd8FuEkreuFsPSn0CVWhFK
9G4hReeuvoKUAogA4mvbNGj//JcZd5o5dJ997Vlo2ueJ/1x04+b+XWtQJe3Mh64eX6TpX5PQyJut
tVcqtrYo8ajGVbkvNEqUxJ4yzzKhJcn0K4mnfTKjxmabB5seZm2j2LPS5yP1wEC16TIRDH66ob7u
H8LkF2V7l7/QYtzFnmoab+1STWHa+Bo9gBWFyw8Xk2E6S1Iidfd+5bSd2sZG9RyT5VN1vAEVC6Qp
DVXl2e836CQisDNk9vgc4nq1dDcVCqq6MHe1pewtJoJPljdP0cwut521AEA8VJF8+hljOHlgYbrE
Ze3qJwa4A4cNZLgVhFFd613/DKobh2t7M2Lhz8ITJocaI8Jwo1WxGfSKRnDb+yvyKp4IaKUYFbBY
6q1r16nHkyIlap1HlX4VF6jXSQKLn4UkyKkeIlKoSPKkQP5hzQ6iZIUTNlTncoQPZnlL5hqUE+Ja
tgzPkPIXfzA9KDQsPuK/8VFk8uxGjHl+xQaNtL6D68sPUoV3yFkOXTFSxFLf2HzReLNv0lNjhaDk
CYHptE1qyLfEK21tZwHcixnMCNiiqv0utdomPcDcWtT5dfmsd/SlncSlmJckvyQI2EIdPYUhDWmT
nd44BSo2YhO++9aj/k9fDz4KyvVlBCgsWtBAaeOp2BZ1AX5fFQ76dbHIwcnZNnzku3zjTaQ+SmKm
iTbZ+Drkr84EPUbHftO27h0b2sc4HD7wsLmrqfM2JmZjmEiQeQt3gtPfAxgem/c2p76lJzgm4pHU
FL1vmZx0FKqADEIBm8Nj5IOsftZkslVjbFFUxx1ON2VjhEzpLNnlvnV9mjiNwxI09/Zybo8TNv2g
UOjZHOdrsAQ7GJc8yN7ELSd0J4DTqgeA4b5qWmbroUwfXRyDK4NKwLpZQJ9YKhpe2aAjECjaXJjt
2ncbFRIBISyMUUVvfNdL1nozP0eaBh60x1UyeAOA9NKbgl6Mn73LVaCEb70lLZE4m4jOS0BhjGvH
+87u8fLHyAzi6gQ6bi+Rz/9OftL1Bh+kCVLO0NSakvv91PphQJZCFMi6BCrtOUUAeHsRFbCYtF9C
17yzxgjJXEKV0NM9BN3lW7VER/fPfYp2PK78aZ+rUD+ZzU4v3XqL8Yi17aMrDTdQDDBH8gyuGR62
ZCUUCF5z/sl0nsx96mqAnSJLwOZW5rYfmWSkQ/CEnunfUJMxpI1MtL69bSq81ZAhB1Dm2TRdxUM7
7It8zjc5ydEDdB1Gw+bAWvqu6mn2pEN8htwhD0mOQjnz6dHl4hAB+N7PHssQB2SMS0rFCBtoB5I4
sFMz2ZYtSwQLvJ+n+ooJBnJ86rAhn1vttVqS6eow20oZkG5zwuY5rkkeQvQOymJjTYB1VK6wfmY4
IBWpK9upm34ZiCfOuVAB3bM8EMV9Eo3zukatFfbZSJOWP0YkNlWVZlfQwh/CfmDh4fHOJjRutWVj
kNa1fRJncMqX6kLT37OP3fZCkKaX0qkFV5IfVVnt5uQIIPHWLmksSPbZS6TG/aAi/yXsjtRwKmlr
X1TnIHo4Oyzq4LsX5LPf3pDHowItVcmO1/uIlWTUxOxEAgvteEtWW7LGfmG2CypAgcEcu4yxmtlt
JioiVpRe2yWxA624ly4p3m6Jj7/rY2YTzAopuckIkS180m5Psc39RP9T7u2+AHITp95GZ45yqtbY
VEZI04GKz0A/MnL1X6UWtadeajc1vt/YdZ+8SdBzD/PsRktxNOZbyUfaR1UUH9iWnDTMefQPKIcg
jThktbFGcjSvU1HcTv18ZbpJHtDcWYmuvS2ajFaHOa50A4aXoQBeudCmaS6xY2rceQPI5sH0IDXX
EQq5HBL6HeppWoma+US40r2Ku55tR8yWU5lPSVhv50Wca9F0PChdVuvGHzYQY+VWtBBjwnK+zbVr
S+vKHcfd2cy0a0QFKD/G5tqYFXUJ9nCId5KaDA3to47TJ++Vgv4p154HazqYFdu9IbIdyJhMPeLb
HJBTdm3+nJUoKakF0XHoPwSbL0eiEELecKcUNAQ/45eczZGVq1c4G8vBQEo3+kUZHu23klCyWRLq
aZM9S/qGmgD2x5GPJWQxPZuV41FH8q5jf0HACVZ7RhmfiyZ3r7XMxY1tI4IyM0pr/RtglYSoIihR
oggpVJwBLb1RHWQnQjLz2iE41eihWXQkWVrwueh8WNekP6wHLO2t5+xd0LTrguaytq4dhavBoJLN
dHtSNOnWslW/nMoC+24Rem+qV8Z2SX9S/9JbryYbM4WUawpvU/j9udh5oQqGJt6HWtmy52X9m/Vq
5+eIeYGOT33CloqifG2WBnpsWQIYpTcKdyfc6Bkjtg2Yp1EUvgG2MD+HcPzMEnxfGhWnUepqm/U1
HrO62Ftu+xPpKWWu7MeqiF6T/CKecvDn1ckR4AC6iBJ5qPVrSoYb39aOhp7CBYTaSwDvU1elD6lF
2TIe0mM4D08Tn8ZQ3fuUfHQ27F4sCFiXhBHEjlsCxilz0owhH89qWH6m9L4zC2dXoP/R9f4WRz78
Kvxollk8ZBayXzljflCVi4ujyr6MmC6PcKrHMBz3yCbeetrvyDMZiPwanWca71lJC3d293mk6HdX
1Q+NqudZAUBgd2dRtV2RmP7s6iMpPF64DSfKdYMqBH6sAjgBCZbkozFyGiffEF9QXlnRsvZnfes9
KmcXK9PZVulwO031te8vMuUk3iOs6TchRVxYA0a787L2C/gxLK+JFXAuICz2tXVKAHGTZpJta1cL
wTIZDx2OV7oqNApFyqQdvtCYarYUK/htOpxpJBMEWSsb+GVTYFHRWCdj8U4wYQdNhWnJi0fGff+Y
Mo+v+zzdyUK1G40Z0x7ZT0ogSsjy229acfhrTYRX2J5WijpdCRP5GC1ZH4AWseTSqjJRhDiKA46n
ZmRIW2vXnBy3ptJh+Q9anMO/IfwAaRebqByzhOFM3W4yTSgfLagL29B2VcJiU9efZ6F9NdFoHUn9
ODTCz+69K0TmY1ye2gj/Pkh46p3Rg2N+O3nakkE130V93RFijDg2Hq9HEK79suNq8YKYgw0O1pmn
tajP4HkUHltMBJ5J1jHBqWJVOx1GzbZ6sT0hXp3Wvm9M+1dlZ69RgT3YSiexZVRT7r1NgXVn+ll6
QhpV08lhwVmVnX12CgbIDHQCZSaMVC5uO4LRDqN8ydp5PITSqY7Crn9VraqPhURAHPa3nSQSGuWA
ua0WPJxsNNw8nQyiyN7FHRJJCOrRpq6tVanl1+GEs0hX03Sju8ADI7jNYdKIgzOLGwoHVLPTedfg
RqkZjMHB1fvO0oHRJdjjOir06zYDuBZBFlhOrojwCL/ighbbWAPJdvyd5oT5LqS/FAgSvPt6HBYz
/260w2sNcwJeMw4DT6XX0+Q86FVo3lt5BXgeQ9cY6Q8Jvaj9uBDvpi48VrajYzsqj4rG/hHq3llz
jTAQo/6kUyG0LTVvs1Bo5EEO+tEwvY9UUnbEN5dvpwJIgp05K5g07FowyepWjzu/gMCLvis7+SJ5
1ueWLECv+2hzlP4xI03paEUwNVTIoGztMhMym55baNayHI9xCUgYHYhgKHnPkVSsi6HUtvTeiZ5M
aANxDuNVIm7busjYdeN5xWKu7Fq/wem6GYpfobCz5zzM78jC+AWHf9NJEhsI8amoSm+y2t/2MWx4
DgUUtV2D93XZ/Wq4WZyvruletBoScbLAu118LzmccHg7LIxk8+VEBQtT323ZB2If6QxmSnUcKom7
r44OjFPspsr4BTIMo+8Sk1CADByXHedX4nXltZUkb7JiXi4oVycarOi8zY4FB/Xe9MhoQpl0MGvW
1kO1OOA2LsxQtBnzu8lmGHfb2pFpthEVXYykew2NJtmQ7/fWGk24DinhrVkhfw+NBG3SljGAxA5z
bULRrl7CzPphwvnnbguN43UeejysCEly0fBmjdJfR0nS8P5T2hDuSTLYuIv3TdXiRbC6D1xsviLC
g1YvZWKrSmTQV91jQRIzoD9nouZkm4Edw4lxGZxUmoVHostEAPTmqTRsCH6VhXbWMKFozlq5FTEj
H1qSehOZ00fTFT8dBDaEUu5t1Qhr5/izvc2hI60RrjxnCUvAYS6f+4HvzTKxL+QujldBvD0+3XHt
yeFRKDXv6wAv5IQf2EOG0Npg6rLwEPvRyAe14pOPy45/uV0cL+eopyDW/L+vM9i9E1jwzx2n5Rn+
PI1kKbR26rgrT3pa1mDCeJXLfWTtILS7XKaO703rP68YZpKbLpeTKeamywP+6+yf5/99i81gY3iH
//Vd/H6Tv1+R+a6dN/99TWSFaeDWVp+fHAiRv9/j5dV/v5HLqxFRBCjmzwtLLWMJcXnFOnPm5vf3
9/vJL9deTv58JuGODf8HDtKDr94jvCJHr2irA+ZG49DByGWYSeTxcg4yZ/X73J/rvHkGOfLncorI
iqraP/e8nIuWkfrPdS1G5xGuwf5y/e9nuNz6+8F/XuvP4/56GltbZD16pK91hzo6nFbCPWmI3fx5
I7Wh0YG4PNd/na1ajtXNn2crmxJ8zWg/QSFia64yMW29XtzwLyxBvHKSQoWn/8DJX9f9uXg5V3bu
lYt5HtbBfx56OXd5/OXc5Un+XIQH3LH3KTvKLf95nT/3++u6y8WcQhYV+OXefz3X5bp/ewjQVcAL
rR2TWUnv5Z+P8fvj/vlscAaJjPjraX7f6d+e9vLy2ewf/baXO9jA3bEtWZbpFkkWl4tumNBGW07+
uijGjuyzv24exDadvW3qLxUXAant8qA/J39dB9sNd9tIjO+fV/jrZf489q+X+rf76T5wQ1Sd/3m3
6AvrY3OcL1dfHmDJgR7gX0/6X7f/9SKXi3/frPmF3E9wWv/1K/i39/WvT3O545/3ernP5boYBdlm
cM3vPumJYFU4AGOdFtqqHDpaH3phNt1tBNp++3u4GMxnzW7zcD7Hhny6jAsVJbxjnFbVAfeUGzOD
U30oMKxnGiVFtmyOqS2TWIZlT//ocB3s6P42pwkZ0gkWU3OiWteQfVc7cqP0zN7xma+NjNKZ8IpH
AdlrD8hnl43qEX4FJUeNkqYLaHg14l1FvRBtZahuWr06A2ZDWdazZm6L6XaS6ssKQ5Ai6AnMtGPv
QR+WGiBu0XyaAgEZkpKfCHeFLr78fHzUpZ8BSkYUUYwV4qLGJu02TDZGwSopys7FQt1rEkFkyCzj
K1zfxTla+jAVlu9hKq4LHS0ATWxoCE6JIIClMF10ubGyLryTdQ8jZHIxZ87izvLwuc1wqk2H7ero
vrA0YWvTZToSdhY65BMTA9YtKzF64Kpgq893GlTsVdjp3ViGDspcnwhI0cBcLPUYTC0I/ecn08oP
pZRnVLpynbTWWz3Ux6qaCG7vFTRb5nZWKFdxREcKm2UUsGMn96MEqtFfUZVgj5FSBtRE1QYRvm5h
0gUIOyvZDjXfnd0RjuDF8SOG2fUsQS5oIfw0yca89aYboFQ/rcsX4yn/jZ467VHlX0VTlq6TnOdZ
kid1KccdvbMrQwmidrGzEhMRv9TqJw1ZQArBimCE47cL4T9ostt3Bu1vrfF2iQVXYbAop8t2sDas
jZ9ZS47bthYVpI32y01ui4imPbpAHutQSt6Z2jTdG7CYQfRprMzzee2G2XurwJfQvi/2UqNAIHvI
Gt6sDzury7ceGo2NYfHBI3SN+8y7GxO/2Xstb3qc0XxGWAGOouSHlrA4XTyHbMNWXuQRlJbzX+oM
dvax9tOFmOeb8bwcQUbqdGcg5d+0sFkmt7QHausdR3ZIjFT/WRMtSLIFca/IANVqnJDKxVBT15aA
+hnirqFNMQQN3hCrbccgR75lWplGlhwoGAe0yVKQpYdjdC9hkiHmByGFZk2hHtR5w7yWg5IsKLtZ
rftRTcemt9HRadsiasO7Se9Wc+39kjkW3khEH5PStmCTFqs86zLdPFNPiE8xHnXbj7+0RflajTF1
7XF+9WuIaI6117Vv18cJaSRmcjB1USyGybu5g19qkisfxoBkdA9/mn/Ve6y+K43KKzzPVa1ln1kN
FG+uWRhTeMRa6z3HywraTsHlNDngEkuV1EI0cpAWIOrQQR1JdP0mGqlOFHRfe/Fh1xbLHjCTm755
aLP6CTF9TkoTBl1fvumduqaHBjDI7LZ5p54rEZprq02pjIeioEij2G9AK1z5EeCubqLdkbrx3rYW
jGet3zuglXBw1xa2tTxnj9QWtQhgBBxNTwf0pvd73URwmefTS+SrjzCqG7rG1Vc6v85GNiBTiz9F
EtO7N548LP8K98GpTDp9O5x8fSsc5X90S5AZ5Srg0C7xdyzIndD4KXP01MJ5SwdSx8b5ReXABwzu
VujD2RTo77rZSjcKSUsn26sQfQilKXAMMZGUyVzG++mXAw0pzB+zsn/X+5K+UDfdWimRhz2eQYdK
IiYJxm6LRlitSkRSPQXWhvgVjol1U/Wo49IP7LLofyRCGGwWBzliwcKmBVeaPWIsWLO7+H3a6mTK
bVNAN0CN0m2G0E/XSwvZGYvALHsGAo2KQ56/glPPA90Hatk2lCPatniRtk5UH9kL+ZglQZQNc+A0
pENl4DoEKvtNq+XPTmrcqXEpTr8oh65vnUDiaRFEJMZXpWVfRWJ8trVJlaNB5S4gePVugWOmZ7kG
go7wT4Q03gIrheT3qqNSGAt0nYAmHkRaX9fttC7K6Ur2FDpbClYGiIx1bGz9Fuud6IAMjZpDXRNb
Pn0r7P0Qdkw3Yt8ajQf87jG/SJk5GPtrsDN250QAFw8NXXXI1JiH8gr3PYUt0z0Av/toE9i6o3Ub
e3kRLGl3sQ7WIAq7LiDDCf2HNxw7OuuRAxq6Ztbd9GaKrn1QWeBo9G4Q9xGfZJdjEJrap1fT4AvV
uDOhhVnTgEYJHDZd70dLn3duV8CMt4ydPQ/nLC6fylFsLT1HiB4jD5nq/C2xOcy06tUXVXpU6yj2
Vras79EAPxZ2/jzNsN5BoRCtM39Wo/NiVOhqKA0XTr11ovE8e4GLlXutt0hZdcc5VxIZTdXSSa1o
yjhWC/0LhUri7AiOxF2CUu2Nrv07oRWPjuyvRge2ihgQuOb71srfspFjIu3ardGzNjDVVTwjIiKB
jKgSilqZNG4TrQnMhv/nEkae79l1oz7M6fUlg4PEviLuIbLfp258j1p6gm6OJNQDWdUldHyL7JNM
wSezHt8Axn2nNGlVRFCnSg69VTzSX6UjJ6p7iau0TwDVqAwQHt8HTE4EKdWcKLLSAE0WGF4tP/po
vfYQ9dhyqG5uSg/o+tC53y3xcMByaJz3HRKG0qL9BB4BmdvwP+ydx3LrWrZlfyXjtgsZMBvuRWU1
SIJelDdHHYQsvPf4+hqATl4qVfdl1ge8DgIgQEqiYPZea84xF0VK2IQ7eYTq9DoC8LVQEEY4mKI2
vWHvfiUVQJqCtmbW06bHpOYtpUFkoAB4NksqsNeG+bKLoF2Y6nbSURe5m8LHiA61/iYnGI/k7qnh
l9rJ+SOgrmIhD/GDXUoH7ny3QekSDt6YfPXeSQEBnenqpg67bZ+562pbUUKu+Fq4SSCVCLBcLTra
hM/+QGOwMfNTYE3qhRrQVTUYq94+gp+8jRswCzSFMKlw9cJE/ojjfp9Fnb4ENfOIKuSo2vVVY8VL
s+mu89p71hPEBA10hCUprr+IZUR/gNlzWY0UtTRBbXjk3IjADoN5ZthQgh4D5+FYmnzkktyIZhh3
Ns7kLDnhDUBtgxkIzwyXS/No1JTlxhggR0VMfQzzfYHLh29ToOfUEu8O8CLkSowrSR13SK+be9gq
hE/6dFUQ9Ji4FvAYoDsno+6AdMtfoGF8xgaz4pY75VcVa7MCoV7aFzXIj1XhoqWPAzxftNY1OIF0
7h+TCHUq7F5gjSOIiFbjS4aXujRNHAQJKqtVo5r2osLDTp2Fzmpyi54aRlSEmAkN9UKvyuCmbp3a
Neo7HnCMJK/td7lvmqMy1MuqJkDUAsIsiYHZnN08o/ldDINE/EfXPJeVvfZai65GMLAXyRzoQqek
KwJKvSBiQ+LiYRBWoAksPNpn9PoQpIIPTcbW2llj/GgyqM95gjdtjg6csfHQcXlmLQ/DAChOtmm9
7rK3Q06XIrhRuP2sqoZrzXUj2oTFEQDkJwRxyuMK7fJIu3cr64Tg5FXpUaWMZcXQG5MQ+cBr2r0X
jVccDAaLHkU24NAnhiCLsNQviIh5YKz9YBlavtQ9IJCj2r9RlaLZYoHRtGweNcawiqzmxQO9GZrG
teSFlMeNAuk2WLi8WxoltVu9Teg2GXBNBbzopQE5J/SCT2h5oj7omVIu6LsT795393rWOYpKmPGQ
SDxbp+hEo7nChkqzV4quNGrj9FxfKYmlG9pslwU4Rwa0oDzQ5WoV/W3FSu9REL0yUy6WelQge1Xo
+JucNNKn6qovQRbtXIPuYODXh1ycklwWS9tHTBwnDERH3UNwF1lLG1NOOOoXZWPfJVLzQWtHswVx
Mq6D5H014JReYDVy6ta7ClshEJEUv/oy3DfpeDNqFGfa/LkQhLH3NqIxOfPvc4FktM/de6tDQFvI
HuNOTPloZTGAW2g5ZBACiFNor4zb1hgWQaq/hE0Cc64bYBYb6lpow50qY14KuQJ9vmGQ294kOfvQ
EZSsiItcMEf0FQMlCCSkfk/f5z4mzGaRJF3hJFOChejEyeuTC7J/cMYZlspwrLqoIv1RgjEgsJEh
VwU4Vh2gWhpyTxsAAKbIxBqUIMYJCXG1kC18oMODNXl3O9fJo4gbm6QdNL/61fraq2pIw9pV21uZ
GIGhBig6eDEhIyUjQqDqpJBIg+0wMPG4QiIGVLB4AiR9WaR9arQrFkbffNDUnu+bi6DQ1eWgytcB
6nqQW+YqsundSzZniamrL8QzfgT0l7AKZjtN7bbtoNp0HpSbQreRTik2omIN61yU6dMbnCDQ6xUC
rG1vRTTG1WGpIIo0ldZiHBDmS8VGwoO44ylUih0YuIOEQLHIEP1VcX4fEofny8a+Lcl2yibwXw16
DfNwsTDiyfIXrhZZNZ4oBTzl4n1AkpQnY7iiYYVPrGquzbT7ZVbdW5DUREUQOKAqz+g79VUOZhiM
fwGjpsTWN3Y0BDh5cnELV+q6oRm6GMLkosWxJNGjBIdm/wp19Cfon+7c+qYR4KzIvPcWaQlYWTbJ
FvPTixiyu1DofEZe7Rhjj1FDNi9zZh0tYImVT1fAFt292kr3sg002fOHGxxu7Qq0wXXiklLehu6O
qdaTZd9Y1NoRmSTmIqWPvKzrkAH2BAcz8SVB6V8Nnb5HNrYAf7mpTR/9EK7n+L7AAbqXQ3fLObks
c19z+lBhJtYieMNvAKtUNag87ysP06VS4fPzgpFgIbynqel0hfwkxfHeKht14/bDJuvdddbGmF4K
oOBeW7/5BRRaXdsxvsATzgADNo3OqJLZV3cpRztG0vpOmpQnbUD4d9bCkawMh/G+hO/DfkoLDQ2e
FRKj4j/5te8MA4ZkqQWHQyISoqvhMRNB7LggtcGQLNKWkJ8KV4sR0toTzVOU0mF36XauwNojMTNK
tDA28NQSXI9tbjksnMRXRnTf9xMkKUPQmncMOVpiMYGl50SMA/+3TXsvsvfcNcF4+/mp9vy1FukB
ptf+kEfqKyAI4EYhpHOK4BRD3oJuuI9Qsa2lzLYho00PEclkbgjxCm9mdUqHtR3jVh0CD61nXdD5
8miFZi6EaNcRcUucNya7VexSCwmC98yNj7KJpokpmM60Xs8h3VZbv89qAscrc1Fm6nunYeqI7xV6
1xuEb88mahZz7KcouGQXafl7Rg9obWbxexhj9e3abl2o/mn0EKoWLJbV1L+Xx8vSt7fmVc/TlEvx
hFP5JVDdtaq3nyBZTq6NzwvWNpHUpZO05oOt9IehlFByFMziMw32fSnQldH9M+leRTYJUVMp3M+H
Y6wTRETaYbMOEDAaNJsXed49cI2iBlFyRC4d0ObSGza8DyBf460i2HtKLN/jQZVWAd2/B6GiHSGV
+7r23+0eWqH2iH7mzkwaRptQV3R0FsvKdYMFog4USWgpTWYLDHi5NtHsZsWmKI219ks2VPwf2kOf
NEQJBeVNxpdHUVC7luJoWNVCe2rhfigeYTsjWi3+M7Z3xEJw543GVpl0byDJK4bCC0YABmcW/w4V
zVnRgGerM1yPLVAy37vOP7jxuh5ivkI7EnB1HQtmakZJpGnYFUgI5Ce/rNTFoGYnPe7uenQK68EP
rkJQkJqNjsyiJytow66YBB47bN79oN0qL0ipX0ycy5XMiRnpD6Zv3KpGusKff+ETkRjVWFCIsahK
rhYP67TVbytNfmpq/VUykYTwd+0wVa1x41KMCXn+myPJabLa7ormRJrPRcUNwBbgh8ta+eVOk1dL
8o4jsagFWc2RSpa11FZvedFPWoGHuCnQMvjItTqAOrIMGjhxOVsYxTRpZm9HGTeVTgc5c+vXVLTX
ud+M8AF05jTNrRmLAyILIGASJhYPqb1Fx5JfTIKxm4QfDAAUmjJqDbUye/MTfxvq0b7EWyxH+rtv
ldSpyjJfiVjx1n2wUYf8FBlRvyyLeJe3PX4SOXeKTH+JlGpfqnRibQJlwgj/bVhrr76bXpeB7vAr
HBpo89AQqrE7phL0m8hAuhGAv+g0MghJ93bdzzGV7tTJs4Zj506Knls0DvqoEoch54y5VLSdSb7S
auXNbOqdage3EHG8XZZG77U7fdl+/Dwo7WOUYlVJNZzGVcbfHHSnIeousjC4xULxwhDiRZ5kzmbW
rvV8eG5y0GiWPJHBEzta+mNGoJdqIm9u5kplv+m5Za60gdKsHKh7VOtUE/xnG0vQ1FM9JrF3QAV9
k1idWJiy9Gv0uqNcAES00wuVWzhQlE2dZUgMOoLMECwGXfAUxKVYfhZ6/qZr8aub5y4D+Ow6kUhE
h/mGtwV3jIv5wwDZmHaOi+3VoKIXR0RXajHZCHRBUhMNSYr6ZeiwMPmK+xiGqGL1BvLL2JmHYATc
KOeI6aXM2xhF2i3lZT324P7MIFqPnnmA/fZCzuYz0vHLlmBiJ+A85Qp5xO1ATkBDPFt2AQbW26gl
EVkdETOmlJKCOJ4kN92ncTtuCl1z9AbSD488ySGBwlK5ulBRtltSgJDKoafuLSx20x+Va/ZNb1K8
AdPErJwRHWdxeqHFDxBkVn6cXZV+/eS3aF+nU3AcCM5KGR6tPYMThVr+CbsfPM3xyTXrE5XbS7dy
ZWYJasfdSXH0MD/EIrmtffVX0huCiZ7PsLbLN5Y9Oj6EQadNg1vUCzyH5Yn8LGv5ltnYbT0kT4Qm
vDH7veusut6Z+EE0sodWEASe9PxY5u4vhgfNzvcZorgU6o8EuzslOioIcnoEikndQkinrBcOGkOG
wjsmg3TMzFw6Mdd87AlSW42NCfY1ICRSJ1yCHwxuYMypjAuy/9ISmq5Eg4APgGElvTHvXQxNe0c+
lLXtR+mUMyvfeUlEERM4ZRt0TBoB72lDJS3zENF9Tm7LUCUK+Ge0zAW0SjoRJhM1y5c3iatshsEm
+F6ykOMPtrXEAZbcSAPxWAFkDjj0bH69Bh005LqkfbMyY3DwZZqrPKtqnWl8khG/Ya28tH+yRHBB
44cILRNPVQEJMjMTALqW+WxQR1YwUC9MrZG2/D3rUWGg2giXSp+SLJnaPIxxWW1aRuhlxzOsLSlA
BvVt3mcvgPktyj08fUap2wmltTem+2maA7CXmNZQQd14rIoWuSQqggpvitQMNRYmhvZGp3zgBuai
YYSduO6rFgqwOQYldKhKwsYi78tIsEqD2xLBgjhHpuK5hGjT2pqu+eYT5t1WYhEO3ITdxiW4LzjK
gopVbauPdnRqkCLgEb4oph8XTB0YzVCIxfWfO9t6sAREDCvdCvw3y3YIj6NskAt5mYdgGFDWwGDF
4Y6RaVfmgpKmeYmHcVGahAD0OvhjD5KXHl+HU+vAlhLKhn15IJWtwwWhcUVADXUaud43LbrHwoPO
mQ1I1hC6cVlru7QV5BLpzN7gp6ATLyKfSqjhNgvFzCvOLM1cqAPGOxBSlyQoPgG8ZTjUh9gateSz
C8bqoo7qjUd5W9aZKWuezQOWxG8bV5Vj+/ITUdsXtveJCio8yOXkRWDCmQdWyu0xvE26B1fDltJa
zNF8D3ksuNJFX2eohDOUGXbI3Bk2PQj4fhMGsvIY2dytIzJf9YgSCzQofaMEB5iUkFVacWKOfWfI
yWNFpowjlRgMoIA+6R4c/8QCAj9J4UIUmfwTiV4w5a2gckiRCp0mZU+Mv2NMrwRLcy4Ve+Dlp16P
og3KIN6lHjR6YWvZMl5GDIkJ+QMrt6W50nq8q5oYbzWB7wRJQFhKSQqIDIPsobG9U4ieoN9V4CyG
9LPQKFjp+XsUFlelTUxqPEzuohjPiCp2dVKT8ujRmKpGik+mGb00FPl42mQSZlMqZnHm78jUnAbQ
6i/dwP9KtdLbcHR5JSdoljoVedvUenKfCyosGJckxq71EeMApkEMlV4MTY/ByLUL5gXIHMXORpbs
TXtqpQlBkzS5Y6d6yZiftofREn/cFFT8grHp6JdxwtiaF8HgKFeI52BbllFzXQDgXlV6xb+mywCT
hxeeDlehoW7Tk4ijdJQ1GUvlu7CdAg14IviFADvQBPJFTdsdRyk3MVM18dgEF6mQL+1caBshN2Ru
DtluLEIMGlHq+BP5dPR4OHieqA4d9fbIwtIQRv2DkeIDlet7umb8/9MR2BwVWTeown2cUVZn3ppg
fAUzr7XrVNbKZVekwbE26Z8WEPuBDfTSoeQshgEGLLBG7skE4gmetJPq0/gzq/XD2O70iDtpHGQP
qTFqWzxnIbewbNiLauoJlbK0aJQE35YZlYxrSSXIGspqwue0kDqhkvxDIZALjWmWoT8kMbYxUyE8
yRLLlDCahd6RlERsL2wza7okL+OeHxERKwRAotSXQggNFV1xxF/7WBt8t65SG1D2IjQ0XParpH8o
Df7iQudHkgdOJcYzuK3RkjGs9lG3dQUpeHK0KEoevOxapoTCGUWjm/+K40cVlEeQCA6xyZdKPqy1
gluoMo2yTHo9jmGhBA+9diuYuC9kiag+tRHphmax5uvp2kaG6fukABDtJRuivklU12nD4REcwzFv
zRZqAmF+CeZLUDu0iEYAAn0wcpD0KRKJb0D3XnPNaFam1ew9eqgUDm3VLgFYUDY38ne1Jt8Zd8JV
Ozl1Ldd6iP3W2uJTIlGhyPNFjQZ1pRbFtkkPhExTenFxTXEhQWbJL8RA2iuZO+rOVHF2MqzQOedE
rrz3nv5C4F/bj+9NWlzbeejoenE1VkCpqwBjeeW+oN3j3UI1MHTfuZClVn3OLTNmxGNIXXvq6DEb
+KdCwnUrX/pll4CXG6WUl9zvkBQIyXTi0XrzI8CxPm0vArkY6TDPEYuBESvz2o2aca9M+oG06kra
hZo77A2sOAuCPzA0NwxmvaxfS7m0ifPgtpZieV1aV6qQGBjKw0PbA6iqZKrCfXlft3REDFISVY94
ob6zwev08chv7134Vf0rNmiRaZ9qG1xZzPaZBPNUbNv+UahMBxr8agvflhizb8tM9y+9DFdCptE2
mCDuFXrerP0FPAJNt3sRNZBvRfPeWRT085ASfOtJdzVFgUyNbZDgqUHxQ7snzY9qa1wnBGB0LxJT
99I3B8hhgdglYXgtiRwIjQ7dxhxJgs9s6tdKy5wPahzF/zz9kLXutW5lRixGt1W492yilFyRLH7F
Ue7yXswlksXMWDVLwj3dkLMKX1GZ6/HG18B4jsUqksJtIsMWKl3tqqjscJ+hS14Chff4kheEMR84
j8hzLvDa+HXXnXKsWYJcYqsHneWTJDVklzxhQ0bB2gJTSQATNUUHkq+HMKuOOMuo+tthfiWP+XtY
oQWp/fBWlW136ReUXv1Mh9BXUDjBQNdcpsYySKQ3au3dMzxruq/I2CVxaivabGOfvpkmfFBTMDUq
q1MxOXNCRR43HlS7y2Ba6FTfEsk29/NL+FTeWp3KQx4Z/LWVdQe4oCcWlBz7CAkEBaJobUk2ZMGy
HVZ5wX3YzZW7sAlCzgP5kRy9bqWoKoh3bWsZeMbEaD96gQ9UpqSmnVVJ55QuE5mkGxkLLco+K3ZF
X921Zj5uVAxITgtMqSckg94x3TlYIMWGiwcXsYVFqSafAo9BT0NG4h5roLJn5hVljlZWzanNrZs4
5QtNR/yquVKearvOF1EAkpL3I4CXiApeFl14WboDRX7KjDgKX7tGgUlq0pYPG+VBMwoTdcdzXqTu
xu8xWGegy0rzMqEjtsLCjpwY5bybS+uWFqsSE8mZAS0LMW25Ros1PCOYvOnXSVIAD3NPQMkuPIO5
CtMydLA5vFgpoh6joIe285xBTv/BLRcYm2ldKVp5XTQRZRgDEsdA/1PwXPLimpkA3ky3vQpdXOOB
rhFkmSbeWorBvxWK9WnqLd7D+qGvUZqJkuGGOaCwrYYpUmZ8FyDhSw06a/hpGpygY0LKTw9JQzYn
qLuE6p+kzkOn5fdlhJii5uRSq7s+qg52icIHn6aDzvxeieAamLZ4E22JT15TQMvZqrZ0Cd5QPaJH
6b84rWfsbCQ/+zzs75URC5+XS3TbM74AU7zDDdg0vrTEKRKve9cKV10Y30GIoG9q4uRHRo6cbrhs
NboHunB/+VcoULirLN1udBqVzO62vAA8RmZs2uyG1r3MKxrEJrWISOmR6ph8JjaoxyTVP8qxvxDg
DRilrggdOmBIThecncTBx9U6Evi0oml0Rh/l0gh9LN1RhWGz1baFXu8UiElN0t9Kw6hcNGiB1Fzn
MRBs4VJAXre1DzXSwBnDipAyUOXNGPEw4HtTya8rED0RIHmo6aVRc3tRRV0f0X9ytyeRQ6pre1XB
UbaFz9kSXMcZXD6Pe31Wbiqh7IyWGPgIQLITK/lzbARY63rsSqr04enNCwHZrzVEZc5+ddMV/F9I
11jig4rWxliBq6UIGYbEqUshHTQNP5+agQQRuNioMNCx1fmaWzTLCJ+4w+7DOrzn/39jvpb4JVce
9QLKtBT9K1vGd8i0Svc++qq/qVTzI4/rR2uobulCQCENJY8vvabvjLuscJkOCGVS79BHlfBcGwK8
kewTddok5HubkkzX2XS1Q14or4rbgVlK0YlN3ay0JheJmRqwsDTftb1xaMv9oA0bkysoRb2XcON2
DelJa4LPUsWJDcu6J2ccWZuLe778SM3q0c49qtFpdlmIteLy5OSeHsOv2yaivegBSuCd7WieOI0V
IKmTRb72GKgWuRk7+mRz4ebzbqofNDQtxx/tix5J2ipVxFuceNeYhf09DKE9ScezofwiBxDGwD05
klCNn7dINvWgyw6yOeLJKfw0qbFRut47VnVerL2quMEH5sh6xuUfiX3JpNSrC3JrGtADiV3U3OEx
koUfBMZWmBbqnZZK/N3gFIVBFYfhLZMww3OkocMC4dsHKhvLvkqn52CgOL2Z3vl5eaU12qoH6sCv
Eaw6fLQri2r5sqTmZwDMXRS0y5fBAEPP1KJjaBTXZJvh1e1zOlY9TYw+IW+NFKeilgCU5Jf1KCtQ
m9s1rgnwahGDsrzaZimoj4aacJBC3qnJkrP88SKAX710/SJ15Lzee1a4cz0CrsBFHBQAjA78mseA
yWJM5AtgXIYABMtICoN+ABDvHg29IgSsYHtSsJIG9cWoi0sh19vEjgenVhjvxjXuEMbV0jKNM1jb
3VXtaa+5OHgad80+6EglVj9tNA6Z0CFWtvaHOdQvFL9EYT3QQdn0qUevJDpoTEp9j2FE76mXZthf
knB+GRA0oTbErHpxslYoDxiJcdWrmOEoT5WbvJD3cGVAm5XqY9XDuykomJJIiXaoDZd2apzSUbt1
tfBGcE9ZW0Q9RuW4sXOFRFt4xFa4bDIaZAbIpDCkGokFLsQioRa9tkJGyZblMdjJ0cVU8IzlOtkF
GajqVlmbdc2ohGKjnfZIAKT4KPry3Q3b94jsUDckW7a4IYmu4aIZsMJkT+ju34Ne/2jazCFTY6XJ
cb6RpZ5+GYlRSsGs3fBfKcnSsMdARvFMutSy8c7XzYfQ7Leyqu0wZRYrqVaPAUHE4GXR6DQ8EPUK
r+3xEy21Q6Q8D4yqXLa2WOuE5NVy94pk/SqOXoU2AQ7IRYriayxhKv8/giFde1WCPsDqpNzbWYka
yf7lN0jb6XQeJTAJhBkDCvSS/qgn1i1eKwrciXUvl+2xcbPLGeX/P6kH/yH1QNVIDZy/qrf+v7yP
bPVSv/ztI62Deji9JB//+OP00f3t4qMP3rLv0Qe/3/Y7+kCRtb/LsjB0Oh+yYaCA+RZ9YP+d0o4p
bNkSyH8MdqVoB/1//KGZ05tk2J22Zv5ORaiY5k67lL9rqg1WUCNHVlYJnfnj//zvr1/w6ivRoPqx
/Tf6V1dZkNbVP/4gNO+Pf0k+kG0bHY1u6VztCqMcIbP/7eUmSD0OV/5XQfdmnNyLxwq7s1cYYNU0
Mus2lI2OIWC7qToml3tftXG2GnalLXyT6Bii7RA5Vfhmff1NEP8Kke2YdWW/r3yj+1poIuj32MiF
IyXDc0KXe69NxSEbknXMT2E1texWceZVQGZU5KcX50VkumBqIkz8FfDifabiYsm14goGbrcOLXhv
84J2L9rieRWXWLoLkncrQyjJhOf3wvxzbX6tSbg9DQoiITdwk/04WYow2lHaQOc7yexZRbYJDw5y
xKqefBqIl1hMnqXz5rxmKx0812HcBnqU7THmZXstttJvC70R/qYR+iHy1GzfMzH5WgTTJsMN6rVB
BdOJ13NX79E64EQr2glY2KYT3tCQWmg1bZbdxEpVrt0Wv/FCtDjiv1ZNmii7qL/RcyxolB2GYl8w
9/tazJtM51JHCSSQQVbTHTxOFCoGpL4PuhT2B9PKEFKgx9cR5o8I9GuE+tKk2KerQCXNTi4ICaCE
KXvrAXm/Nen8zUnxX07a/xgTAA3lDaFK8hau9F3jMxfP/fIEbYo6uVnwqAu9K2phk7OAoAqqrNNa
M/kOWgwI9I0dc3IklB3eBG1yKUiTX4HmUzzZD8MYJ5MX8r+a/zc8ke/jsS5wPKSqeJj/f+RXBOuo
EjQ1JyqUgbqxBqlDAAVRv2IQSx4pH3WWVg617mbP+Yw5ZVqz/1w7v6bNLpHz9nzMefP8vvk1ZqK4
TphJOuXQ5Nvzcf/hY37unj/WU32yaefVr/3RoRzD8tvvqn9ZWP783c8/78fvNW/++9fK3NYxmdK8
Oh+clPLvr+bHa4y7x42k42k2yZ/651f37Sv48TX92OxTHAVyg1lqfrPfKfmmrDBrT5dLMDuapgWl
39+bZNFSqDhvz8eUZEuOeKQ5aN7zddC8a94WwbgZEI4gCq5pGfzFx/547fzj82EqjPzYPW+ejzn/
Nmld1IspPms1HzLv+Kvjzp8neY29LiP7eH7p/Nbza+e/7fxaVKmX1CMHzvDpO1EN8z6bHG/+ZMiT
JpNePhvimsnoV86OuZ+r6mT/k7DWMZ0nQXa228mT886YPHjzZ5w/7cfm/FnR7Aic94CMmxUS/Nxh
8v/VGAHnY/7qffNrX2+ej5l/ka9POG+f3/3jtWzyL0alnO06oiO4Qz4Lp0Otta8n/iuBe738tR3E
BgCVede3VX1wM86w6Tb6cxeI0UQLSJ3nph6Y081iANKNJRynRTXd89FhpvtyfiR8O8ibD533ydOD
43zovNkYgli7SD+FTVzs42lh6Vb+tagUiJUEj5Q4Kobqet4xHzev6QTIM7j98y3zm8+b54/pgub3
p6L6I4EdSSOtaL6dJC3a/bw2L/TMRi1q0Rz7tqOu8GdETOYaBbYrd+jvi796rY647yKfaKbvpJ+f
g9OaOl2C82vROF038x5P6be5aJVNX09w6WCyoQ6kQjFPCE4/D/563/yqNJ/W9WQdVEmIDilI7udF
A8MBXqXXLmvfLCaO7+9FoE43xWlz3kGTBvRtnj3KZd/uAIxU+3mhmjKYtjRULUe3vSfq1ToN0RHY
YKUBmZdBfvRWRdKpouGf7rg56cTM7DvB4+G8mF+jzvgqpz1In0Ad973pjvt2WqQ6f2/aVjtmTsBy
q8lDOa2FtbtoBX7cobH0fTctyC4eNkZj7H05wbdM+6tcAw2/Kd2MunWY0ROZ/vvz/3eY/smY+jhh
5hdBu7FKdGuyjw9j7AW8XyOKL0qNHCNYh6Rx/ibmL8YV1hbptIlXSxZ7u7EFBBHWfL38vTYYTeZA
xUfugqFiROzF7UGljo+LquC6hj/Dtk8FAZhVuLIGWBVqX610WHDdLV9Uttc1KE1lDvhT10uidu0y
9Bxqrym6M3RTvQT3sRoDex8jWHKg8iG3tRBXqykCml6i6DmN6nBNMXoDrcm1Nm2jif3ni/P2vGde
pKPNkbkaq0sNAR92v2n7vP/bQfOHzNtxLBlrVa0vvn4OYTEIE12kxqOk3VpKl6x7qUaFBZUCuxAD
m69FH0AnyjttqyRbQ/F0QELsnxfaNPKa1+jKEqIxb8/vPB9TSzJ7fhx+PqY0wFaoo0znPMgB80yL
sQm4p86rnGUwnvJpuPuX+wcDLgdiF/RR/3rMfPT/x2vzIV8/ZX6LG3Tvnk2n+vzj5rXzn9r2HZDe
YUoJmb6I+ds6/7k/Nuc/FAucPl7Pvu3z4mzrnl87+8KV2kUJ1RucsNOj5cvefX7fvIaiBSf4+T3n
3V8fC3ki3f54ETE7H/fjx87H/LevGYzhl1qsIV+eElNKzvR5UXslH/Vzdd5Gb/X7oJ+7Kzom3H/+
2/3fPvTnod+2v1a/fXav9lx1EoKk+aP/n/3zoWOA/7dS3r/9jL9e/eufdP6lo0G5G+w8XH/7DebV
8yHfPmLe83N7fvHb27/2f/t1tHgjKuZdoRSp3xbxn5tJFjqELAwIYTni/Pr5DaaQEZOP8fP5JVfU
6h7XUUIpflqd9xB6pnytZQMzxCTYDAxV9/OiH2z84tMiQssC4W1anV+cd8d1zmz4fOS85pM4BPiC
KmN43m1AR5XRsvLB3z5OnYDnapcD15lX5/1fP2neDsvxbsxtHIzNpBw8v31e+/aZ519p/vR5N//u
G0lJ67WS9GglSvVhvlbOV8S8iRVASbdf14XRhjkZFNMgcj5KTnKkpwGjEB6n6b5rJ/bGl/e8m8Y6
54WVohsna41eSl8QtuGi4t6HEzJ+XkjtpKmZV5Mx0lGNTLts9JB6sO/taT4bT9cE8RjMhqfh3Hkz
6ddhuEeVn24GCSh8ZfnPjH2oIAya5ABB+Rga8e7yII+RxhJL66105dZLsnKfNe0TkqDkEFQDSdaK
wAYlbGeeW0PCJ+HmYNda4pTTXzdP38+LeYaPqtZ3CKUiE7iByCJTGi4jjwGuH4Fz0niYG6AIoyIs
8Yc1G9S/9zF/i07GdSUQt8gMwjhhlDKJHctArirppHKgI/tz7jqXIuZZbNLrnVMYNPXsDhHZ/xTs
5rLbfyjYKWSFmv+uYLfLupfvpbrfb/hnSqn8d0U3TSpq/5JQahNQSj9VMQi7hIBs6OcynZhyTQ0m
AUKzwAZSxfszoVTIf9cM04aLZVhI0aZ3/SjL/bsynUK78GedTtN0oRmqRrlQNTVN+9c63ZDUNVDH
wNoXWvTYY/Wlz0W4SkreE+hBEOHhA42p4GhJ1bEKxurg52TGmDQJpKmJLNF427h5duGR73ckAMYv
hm6HhrKKgntikIgTjT+xLQRb1IvvvfmMs1Uhwt5EeNkizo8C9Y4kEKfPLXpUcnkM2kE+Nd09dZ9o
l1DWWTddjMVI1q4HMz9KVb8f8o7ZFYgjIKVStzFS195HnXUrclCWZW1qgKs2qldaR4+8Ubds+52e
R94aKSN+Bu7Za6/UsBqYRB4rZgA5wKxWcWw8+ljYLzMVRHKMVony0njSTWUVGu7UfhfadZEaH6YR
28vKbz9w7MTOWOpHqEn9TljVfdGP3tqMwS5oLj0VkWnSARMjwRb1ry7QpFPQlKu2U5G9dO7GTZX+
HqnDkjSVC1U0ySshI4esCqBMjsN176byTkExbWnY8hBmjhhG1XBD6Poedzu62taEg6WbO6vIgU1K
iGkVUFajkwaTmY9o1lWLnkAb9ODAiJrIF5DUgDmH8VBG2hZ2BHIbkkYUtKM65A2zcrTAB+CRByvL
x5ogxepxaGzZMTvcBlAdT6JtmIZhWOnL9BlP8D3Z343TuGJTxT4pa67+XqSEiVWxUdGED4ERqsi4
bAIXN0MXGbssuoIEp+4bMmAcZbxpEqXYVxk0tEFdUE4OoV+aeLYcFWDE0u47yzEZdy9yIT41LT1o
blcfUqk8hr1kH2lnro2HqE6R2tn9RdwTeT/G/quYIlRKVd6LNlL3taefhA6nPtXJ1giyD1Kk/y97
Z9LlKJJ26f/Se+pggIGx6I3myeXyIQaPDSc8wgMw5nn49d+DMrsiK+ucqu59b0hJHumOELLhfe99
Lv5QGmS7ZMyMPRFrbwSeDMTuTtm2bxFWgL86WpY44/HJj40Xpltt1/maFTRUHgk+LnYlUhzvZ15I
vfUcJMxmGPwUbjwcbAqG64R66yaJp3jTCtAepeE9ybwHFjxQ4JGhFORb9N9yMxoPqdM+JMSmnYNA
wsAc2mNmFEfphXQaLRfLz0oVJL/SpC/DJnxy9cHu/Y2IasQP3GD7SjgbWaqvwELn8wQRsjcsrFFW
+VTjNiXcZugvWvxylsTIyCCEQ+aRua6NYCGBNFiGnfrsiiE/840bmVhM4svL7lj6Naz5Nv7Suego
nMR11pGXuRez+GGQW0gGYPYWTu2w8nDWbywYVKeGhbzvEcNkBRc48ugCYNhy101vtsrUPm0pa1Oa
fhwyx+OrjVGEZY/GbZsBiet65yVPHQQrYglNdVEP5b67c0sC+ki9T+jhtd5OhAHYzKRb4xCUB9lW
oNTS9xyd6Z4NbbgmgTbc+zr52qbOKvB6fIWyW0/f4pRk3QZUph+p53pg4BIw9ZDZmCtKR2fZBDBs
Au4anRNbIuPDoMNxFWX2JrOsFExbQ0LX/MsJSBoi4ozs3S3Zx2oTS/NDueHRLQyJGQIzQDBVh1Fn
PzhvVNaJd0R8BKK/auothNeVBHF5Jv13XQzTuCkIj9u38dvo2qskaIgczXo+wJl4DzP6lDFor2A2
ZoueA5F8i6u1bogjea4L8CwzUN+NdMfkajyHVbuDlBMfrTJ9dJqh33XS/dFHEWVNwQ4aZhFAja4E
c4Oq5MhOG/xVitDI1be6cXs6xFhHnSHc5y2iiUwC3XANddDOo4soZa1Bdq7JSUIvHyR6OxnRzq9w
5bco7+c6wfWAsDTTMbTPEaFZNV8wgi8B9fPMEuunDN1kMyZ0A4hc3hFgpjaTW39zibNdOSPvsmrx
TTWz9yX7GGHgoxmr5yMYuU2CujGKi+nix7QOujgHQeBfyL1KrklnQKoXrbExe1Jfgu4YR5xy0Q/o
xOvCB1MGu6OyJGHJxgeBcu4uHqMKgaEJPGD4SDwqcxNQ5lUT2+Fn5txdO8a3mcgocBnAqzXsZ61p
QqR59u64xidiFM+CuD327kgJQ4sCktF/AWOyNUx/jZ2AwnMtgHX61jlKm/DFz/pn8BpyN492vbUd
rAZ9V9k77E8e5QrvZQpMutWFAcutMa3HZJ32nydbBadOsyZE/TFuBoSVKOsE8KvGycg4A51pI43Z
Unww8ZfRfYDtdwuSGoJ5V10E9urtKE2UW9qbbgmAem526CGxni8tzUCAqtj5EP9n4Jhwuo4lrD/L
T+u1Vxli7fiVtafQfXDm8lDE3ZH6brYB5DhvqgZ+Sx7BDvYbTZATMWJuL+er7ZYkD7mZBRuoO8fB
wJxAjPLON9JPcHfSRTjyyTQnsVFhE229nsZ3M409fHGyZVwL1VI7c91qAr9Xsi+weRUTg2/QkqVS
42IpL5kb4oqq63odEmLuNnxN5FjoxyGFExXaVzY4w8lCINZEcQJmBROkFR96IEO0ulpkGj79LWb2
6jQO+d4pcf2zaiFCWQybUQ8uM/LcrnEwPcUkE25IOEGXV1Vn+BnYQ8GtjuBNSRHwfBKT472RGkDJ
UakgnChbotOYgOOsAPHtcCMoJLeRpRAxOfhKXoy4NA4RugfYs+ErLEqAo8Vc7d2g7NcDDsZD3fVM
uckqla64yACveqS1JCEZAElT7qrSGC+wOCAO9fLY4RneukONktfJs8eGpA7Ay3JjVPswTI0XdDbh
0Wwh1hsGvluydtILwoP9VIXsalC2r6uRgJo/cV6U/kiG0N1LO3MDhKV1CGdPzGsCT2vU3JNECuPC
m49QXNVLBxB9ITrfydj01hEJCyy05dX7I2cpnXoW6RomwpS06V/uFU3VTUiVCo8IIfzRp9ICFoLm
E8U5txkEafubTqaaUG8g03Zpr2oGsYPZmgdpdtPpfpiX6Anp+N/BzjWIrPsfJI1UjGFLYQ+FPZ92
SmC8sxS9MmKZD4E0Nu4ocMFFIW772Ifv0yX5maJtSXlesZOsnJYWW+IxDySyj2kKo/gNjWkr2vYd
HRneu4Tq6f0kx3yo+Tpiii2C2DmNpDStiZMlV7L5VGfuDoireQqN+lOQwAv+XV8XfnPRxRSS/Ui9
PizVxZqBLWmbG/FejL0/stg7nu6Pfh8y4pTsMvYPnRjq0/3Q/PPRZMHjiUOKnUF8JlyAPrb/bAem
PsOOTo4940neKbGWOTCuXKNeKiTQo5b1KxGA5e1+utDg1D5KwoM7L/2MpXN8P5DQAaXx93M3jLxt
GLhf7tV4ZynR9+h08gNBx9VmjGviSe8NDb/uj7rOUdQtW2FUi2z07w8bh8sLumrEHsX9hmdE9NjY
oc7xq7CeTev7QzJgseFCptr8LrUq2YHz+uN4r70Kp7jNLhis3Brf7lXlO+r3/uj34V55RplJNQCc
hWsBFphnmAW/q6fynxXXeko+zBLJwe+XkrIGDkGJm6XgUkdYro28X5b7tWoseZEW6GTrNa/b+f9U
wB13pWadM0tZ0fl+aJZHJI5WbPxBbhfQKRDAYXpnj1IsfZWxx1LDYucQUO48/T74dTKcCLgvdok/
f4LyapxKTE6ndFjuuZjvZwUyY15KGfcDmNd6a7rNR4pF36RxU+HlaLyDwbrjFNBO/eOgfj/Kl0qU
OVsONfX27V7lvx+wPDBcKtg+LBwZ+7qmYlQHAqsr3qkbd1fyVMM9FfsOg0NTP/veMO3uP7x3LqDq
EKJRjeRvhjjQVl0KFRxmFQvyZZy4d1fQlP/5SEyKBsT9OUT8z7EaIG4uxeD7Z3EvFfcJqnA3917+
qIwT14cKwfV32BBJFlg+mb/dv80AKaNs9Lj+/QOwbcBncfN0Vb7EHdATxtPHnQU0pTnULAjU/YIw
j//1evnjUprLdBcd2U78cQnu7/L+fu89m9/vnGE736k6OmZTvyn7mjAQ0/5ZpKpfRWPuHLxWPBFi
vfIcRWiBBfektH3SjGbnraFbqqwewHGrd2jXPxk5eGqtEPtZ87ykB7cfJp+KajBYpcP0tU5w3aSL
ZA1Ce8w87ttIu4Cz/D6Mfo3WECcWQVCYl9MOzgJSr7o4mB5GLiuW5AqQ5Nj5D5VRXYlkutUuezcj
YqKnxQYQEDSg5R6dxnku2uIFgSczJqlyzowuOWHxLjK8qGjMx/5B5/kP4YnPZigIejISdn5D/IVI
ch0l5Ouo8mvY518tL3DX2uYrIDJ9raM8PRTO+ERUsISdtRvG7BKHQ7XKUMCxtLC/dA07T0rkDO2k
wXYezmtzloDa0+4wBBNLH69/1aVVnqEZP7T2oA5hGn2qBAnPy0KVxD18cEnsHYXJ/Bqa7bFTwAFQ
aJFIMd78TL1qG5o8hYizejeoE2zJoz/QXhueJXC2YVL9qXGch7T+MVpPan4uCQvaBfDqkMYlOOHH
dzYkGXhU42qQVb6y8GiTQMVuXSmsDGjT0UF4eDlrg0+sftGhfMzTGwnGP4MpJrd7ihhAUyhSHYsV
gzwtDGHJRckRi6eHE1eXz6o++stWz6JxKUhG5HK1t8TLWCeMOJMcKoPBkD10RYXfUPcP5vg58JYY
6dB9AI65bms8wCwhga6hNmTNvPHK8hMZRFth02Y1NesqEpWPc1tkGwgaTvK9kf1r46pvPRdhjgDF
ks7JjejKlzpNTiozn6sUMQSBeIgy5x+JxZ66136+0oRnO2TJaRfGfJ36Fpr6+HOHznLsrU/EHcKe
Q5i6ytCL1zaSb7s6dlbkraamu2Vlv40K4i3Gc+vrPa2wX00MMcJHA7xZIrfB8cKaSbeNJEWxw+4g
qtjDDEk4SGk2GDURNk8HizS4NaW/d0h8z9qf7PWYuA/p5HTgevLL4rWw8+mEJOmMKn2X9ElIW3X8
kXfiGmX1p7n2XhLhv/luh+Sa79FckKxm2hAzy0rdUjS7uZleh2QYVqxJyXntvhZF9sxZrnC7wh4l
IWufR2y80JbuRszIm8lcQjU5g6xg5+7FM+rOjRcOtzF1WDjCAj+IfqZeA+5/Fw81/KuepENHEtOb
+bd4JBB+Ck6eJNo2aJqvdQjDdWiSY2vBCsiUojJchx6a4KQ/W3EV7/PZeKtzkE+BKJgKjoivPryi
8XaBctncVj2Wqo7Bz+i20vIJ+CDgdON2eC29FE5Xo9Q6MDZRQhc4Clkrw7Y6u7l4bRQ2dVUNYC91
hlu6ButR9zV/Hh/wSFmuzvrh3DUN+V5teJhkFa2oZAMgGLBQKZypnc5/pRXC3N4tsSGTU1X2/rYQ
4qMlopmUn/5assRa0c2EepP6KEFQ4cFUqTYgQYmgjZ8nop0QexEaEfagl0ZqRBnQDjNxYcZ6xkkP
lXExLVgVJvHW4WDqW9klUHdqe99I79mP6nRd9Fa/wVmxctLR2+nJ/cXKItzaXV+hc755ViiYJz5P
TfzEvni+CCe+FH7Gytrtftl0Y9Y+0C9+5fdRgi2ca/Mtj3WxnWfnTG6SWGuU5uQ3N9zlP5209raz
nsGXhcMmSUribjBw2upB4lcfwYeuCOMCqaQBHGl+d2kihPaC/BOgkFuTU43NErvfm6QMnFjAoqoO
G24pCoFTfmnCga2aN1yKznz29fzuQnN9sOiwrGcP12ybykcTzgODM77oOKPL3vaHPunDY4ZdkyqD
jRdf/dKQUbZsQ+S6MeJuowmyIT9SbCNZfm2oWF8Y1jbxyKcJmOoXZY9pV48IqkFPHUyyTCvGoBNg
3F8RJJzWxguQZfVHRBUFSPAvpadiY+QXRebqNnRgo0RQDZMefqnMzEtbd6Rppz+ZYi4NAxm80qVd
3X7tevXBlN6vYbLRI5LOSWTmUeufiYRWP2CCvbhAVEfNmqxzbIgyikiXdqfhCfKOKYNIB7KOQQpS
6ZEgkhQzseC9EZ6yYFMo/yb6jqwug1GGVS1ZXSbIh9bBal/NxrvX1ZCQJmWvTfovoPqf60RmVzcf
AFpnLs7dDv07f0mk3i1lY71uFclNgP7sTQ9ngDR3YpKE43yrsQuwzuyGfZHJgzl/1IqvfCb8nV/g
8bJFK9cg0WAf9BNo1Tlbgwg+VUX0VphVvibGy6/kOiKM5dGem+kpkAGU4AwskT2S7ER4p4Kn/4j5
GoRRBQcisUCvmiLd9Zb73GjSBkjp1fhtDrZdDUD01DuRVw8Gu7CN62TIU53XPJnBFeoE22/BgBZ2
/Q1RKMay8jDEwRL8PV6nsHcebO7qeB72sx6mi0PqB9OX1e2IUsY9uxmb9BwzSqwNgti5NBVGzyL8
spBF2sbBIA4dB/SgI8VzyK2fip2dejvpDT8SO3ktuocmV3LJNUk2aRf5676z2DNBeRuzmQqci5le
tfs4MOLb1IM/mE0MxQMxhSZRmuimfFA57lMcW7com4hFdr4k1Lf/kP3etb8eTIAqyYODyMtXh4GN
0CMPEZPXWlS8KA6VXVgsUQjxXpM3McUJk3/4KxuD8hygYAFqAAeo6aDeVMN4MOz0gWlunSCpv8a+
dImnzl90/x6358AisR6jIlgY9LiIbIgzbaGOlJNet/jJ/YBMC3oR9YEoR1Idx3fWTVsRpt9MOBJD
kqonvLkbgssIO4uf8BsH28YbfhIld6RSeTEyepmZhxsvcL5L/JmnNi9dNspHkl1IoSFjt3O856LK
+1W7CJJs/V5azvtMxYMgR/xeo8NWs+OuU8qAtdfrbUs2/XqE5LfmM2EYTnIM0SH7/UUiAEHUIU2t
WA9QfoFXymfcyNg4q2wrMxvPCGmLbjHsrFSTVjUvpaQh+1wLkkA7r8G81tpHd7GOpLI7T2OOfMl1
Hj0BnDBT2sAJ6LubJi7wwaQJYJsaZGPv4DPtgaZibq8uEXTkhOYyaR9Rs4vl97zvcSSaP6qyDTY+
n2NWAnHtXDFuS9P/PpQ51o/F0LCm6oQ4yRyylVoK5p2YLl51HTByojcqXrOUiBJUAdA8BLHh7ZSa
KGcW+dX9uVmFLaUmtl6f00WYVd/rCFmsu9P9+e9DDNdnbUlGeiP36PgjTo3EYBNgA9/w3oc2TP5A
fN+zKe63KNao4vhD+Zg/0RMZcTGO/IXlpd+HfhjmNYnNMOuWP6pHmTaHflGXmfpBz9kbWdbttkx9
4hq8lE0mHJJT3hL1us7VLNdEMDOvFElIRSAMh1NH14EgNA6cwIXkhHx/f90EQWw5E9p3lHN2Nw4n
1bEQnCcpSAejNT5WWInqls7I/anntj6iz9JdimWQOZYiR2RWgO1LljPAIfWRdhdZ9PlMBMlSEJHL
gcrNXw8pgbOb2cLuZSwaAmfRkI1E34g2ZaUWp69yQOEmx2A43Q9VmYM06sFBxK5xCJaNs9btAKme
w/3R79fIIL61AxzV2gOBmC878DCYaK+7YIn/eP77xbwmg06m4mDqgY92breE8yLFlmyO5rGMmN2R
yG1qqeGn1kgR0qWcVeUK5FqlNaU2La1tR3fL0Px/ruE1p5KoIExIPMJt/uej5V9UlmoPtu85m6Yl
nLWNbsr2ECy0Xc+N32l1Mi1SlrULfIgFGwl4rmWdyuVRr8mrIaZz3TdIUIJkcDJQBb6x89AI3F/T
ISPn/ZEYHVLgOuBYTd59CNseQShUrCaMSJwALQqS7N7vT+4vOy12uIRPrDVz83Q/1P989LenLHib
bVLCC7mfn1GMNrfsRjS8YcKa7T8O95entg2OY4EbapYAKNwo2Zepvgon4mm6nOz9jBMWCZCHQOCV
yzk62EJP7nK4P70f0P7rTVU/JyUzcZbyMYFvvv/9v5zEcpFcJT1ox8t53H8ycSMA5uEbPiSSeOpX
p6of/X4q19gCQ/Zcq4KsnCxkszJ7iEDjqHZXemTjNRFHao52cFAQamt4nXNGinVWUNI2eqrZTYDv
1JIgsJX+nozpO2ugdWpPgDQgJm9EEX9ImX8q2iU+AQ97VADUhuve0enpzBVpXcgk8+LMMp+9hEHz
sI+bbCsoVMAKcs7k1D1j+5P7pOfX1Ua0+WVi43Xm/Rw4MYuT8EzRt+aVYx2LTwQ6fRgp78DtsWaH
Gi8Zad4rOqXcuT129BZgn9ebL4YhoJ27dbz+/6KR/xvRCHYtV/wn0cji8nor6uSvwpE//6c/hSOe
+IeSwlKechBuuMqT//R4ef4/PBcnl+v4juA/Fj/60+PlyH+Yi/HKNF1P2Mr18Jr96fFCPAJB2pa+
IJpQYgGT/0/iEd5O+YcV7Pjzf/8v6Sjp2o4nEZCgCKdI+TeLl+jdCtBDWBwnM0wfe5b0z8FC88Pm
PeA+3swimFGrgSQIg1+AIQEnpIPa/OWi/ek8+6vTTPxNwHI/C1LSoVIproVQ6l8FLH1jGpSMRX7M
U7/alTJ46fEWzf0kyMymdDhl9UMNQqePLHp2cM5C2f6aGL/JEJ71CrB+vfrPp2QhDvr7hcFkB33B
pPXv2+pvF6Y2bMsrFdIB0Hs9oCQ2+mY3Cxwm3s+s1eYtHbtDVTTt3rbDd3b4BbZhl8GBqSOXxnNA
pui2A2C/t6UM+AVUlDx/BsRqolADVTfssaxR3SvacKtYUG4Krz7gGz8MlghORjh++s/vSKBF+vs7
kqbH3UYx2lOLOfBf3XyGiY+gqfOj6c8m0CUU6wrv/LaMg7Vd+s7BCup43ySjdRCls0/gXjU27bS2
vKgxf40Lz3rMLfUlALGx/S/nxq3+b+fGjW47LvoY5S33+1+dhixndT0oLzu24fBMePtmwG97xJo1
7UOQp6vGjwj2s6s36XdM0pIdkTVUx9SNxjXVr/kxMx5DE/jvfzmvf7sx2SSbWDQ5Md/kg1qu6V8c
kBrDb2k1tX9wIL22OWUcs0P5Y9DqKkV+IW4Tunjrb2eRa+RKw+cyG4qlLTCuEAiIBwIP/8uNKZeP
6V++sR59XwDK0kdW5uOQ/NdTmhqgJGEw9gdbi2GH7t8gPSzbmhZrfj+N65cFFWPZ4RPbNv2aC+Qn
knL+7LjxLkNHRWJ0OV5zp/BWRQ9jsKd2BTIgPAKsMr/UNN4hEdUPs52SZ69Q48jEeWUZKy5ujxqn
c3a50PWDGB+1kvI4GoVczaU1U1AwtpMa7W0fTO/FgkGEfkLYS1FcHDyFOAKao7SLt6hl3hwb+nap
FgfbaK72UBu7oqinK3oVNU2/Yl1ZWzOCUjR6JdUdJ6ey1Y0jsSA1C0v46auBjTvAbPX6nz9xy/n3
74knheB1vvcmerpFuPfXzzzPfBVqcGEHa2BCt7LiaofBucp9iDVIiI6s1aAWVKq/jQGhmbkzn8lt
z286yjFHYi+HlZhAPzDCs9/XHzVe0R0gRaqHsHsisi/HqQrgaszBOYJ1V1Y63lMd8rm+FloQB3cl
MTpvQQsQM2JHkY5Wsy8ghpwGy7klynr1KTcfo8Yzr0bN4f4o8cMQ71N36323WtvR5G4bQ0SP90Ma
+VcRKLxShQi2nVucvSZ/5mPsrmk7glJtpXjtnXx6ioLHceV1t7zNxN5MZvE6sz9Imjp6BLUDYW8y
jS03zwzJj55ckeLez6ChmLJeC1GyzyyaakepMT+WuT46zpw8tH6ZUMV6nzor34yjCB/w8pjsKLuU
kri3oSBDx8TGY2xadXKIpsahEgT2+ZKIor24irOHAgnoMKZIivrkKdNfJqPpDkxtgAPFPJ1zsuOv
5CBZxAddXc+8KVnR3i7ZGgor9y9DVNVHFGTeKTVHbyWKUhyZ2PWmNbMeK8tUnAU97hWI6ebSQXLW
7TydjMgZ4buVO5wq9iEBUMUG9ROMLnW6f0ZuGrHLjICALxahnW2bbzLyxSms8JXhjJAX3cIOz4wr
u7986xmpd2FWPfqVFz/hFztnlOwukUjip8Do4ydTU6uhSnS1ayTMhlGJly73AkZmYP/uCJ3DcsML
5NTpWql8ug6UpzZs70ZadNPF8jT4otCBreWyTwNhbO67sv0WtyG1xVGQ6EwrcN15sOkTiQbTU4SR
T8zyAEmyreodiz+SatgIHJrJJDpqiK7Ekwc7ZNxYJwvBMKvGZz3k+QkgSvyIxincgaovCf6keZ+T
fn7sI3u+FTn8b+pw5Ono+FhN3fexrqZblxnjrW+zzzRcznNHOhWFEvvZMSsDgITDeoNntmO+5vPI
RRaF/zjBW3BLEndlOh+70Pce7wdKl/HRV2m0uj+lh6X++EEieR9tj+zw/lqkAVswQo37zCrmy/0f
22ShbiTtwq2fEVmQeSahlosyr14OaTarI18SWh/L06liMEUbBxendvf3lxzq0eF6EKfGJvEcXU20
t6wkBGwaefuQrIs1A4zxfD+YWp4ikk+Q1PEvImV2h1RhAbPLB6+x3dv90Fpc0MmZftyfZVQUycKI
NyMLxxPOaqIk4ih9uR/GPnhTM8HOC0yDylWL48nQ8Mu8ljJlmuFbJ5v25qcIWOToty8hoHMm2PkC
Mp3UYtv/LNDHrBBhDC82ridRhJ9LHO0H0BXToZMaiqfbdNu2K/XK9BvjSgevA9Vj0eIIqvJNgayL
3Z9DjDy4nbiJzZ4I1lR+BhXmkxqT0alzQLWTv+xtKgIe0qLzbzUAEs/6pjK7vyEvC7rpc+e2Z4cI
EC+K6oOLYCEnpeMA2B9hj49AvvPTcxpocti0vzUawtTRER9lKqttM7QST5m8dBCyCHWggZNQftyG
HuENk6qR01TDtE+R3O5oHIxL/qkgRyX+ZTG07Xy80oxc9MVSegzoTJW7Fvu5AGgZ2fkmq8fgKUqz
b63dRTuHwfeQkQGT150iZgcisYGauDH7bG/CFF1TMf2kW7IVGLqqmxvlCJCG12A03O0QLpRXGQVQ
B6CX0QcBDKVCgsViiqDL1UwJpDnOeY10FmQIfJthFesvsuvam0msn67K8I/xiRgU+3XiXq6br8o0
yidmqmtmz0RRxf7SUxxfPHeI9508Y6eT+znlVZbugMjtsTwNw/iNNvC8c+LmChkA2NDAIIFEfeGO
IYcuhwza0XyI6HkeBHmkMOzztzCdX1yIkDR1G3+bg4NH2EdUMqy7renHxolIjEhAMPEjkZ35/G4q
jIdzG3o3KGUj5b3A21ZTAkow8g6IIHFICBA7LIX3ebBExyrK37y1aTdnNFvHGHOVEeV0mgzxbhp5
zXq125agmQDddMVZ97bmX7XRZbTFuY3UcAH6a4t8voquP+eFNr7M8wFavLNBpj0dVAzb147L69wp
Um5Ja9p70Cl3jhGd0JPsoqT/gjqR5coYvNIfXIeJKV+SkPTvLjLpqgjjc9iFaoPKixiE3oOOEM43
VT1RNqJa08QIxsux5M9bM9QZxcTaz2dFhfMYTeMyEYj00cyUe/JTOD9ar8GDQWaoMnkqVcYKfEHp
TCg0LtGyDsiM3djK+oRcTp7mpveQNOVgwk1VJBtzKFEPd+VDlVrF1fQ/osFGdRLYX1nUyGMi6w+6
V8a6Ml37aLQ+Ocy2d5LTXG9zd4mITokIAsgzPrvODJzIc5iOFV1g2qwefamxvtUd2Td97jrfi0aV
b7EXfe5JADrZDV3CwUFa3qXwUF1qT0enC1E2BafarYE8NxA5yYZKjmblXqt+65UEieRNQdRVkx3I
17oJDbzY8DdlSUh55ZeoP72C8Cmt9Up5QX28n7zRhs1TiaqhgIR2MivivuRUgM9eqKZ+RiYNGeO7
yH/t+6pmGOjjo90CrGe1TPxbrN+qCDhwmzQrh3c2GXX7CMcLkSh9nTNR52rja5puBWvUqgNd5tvV
Y0r78zA2O2yn5bHoSxpr40ctIXAPBXHLc1D/Kmdlr4aQCRxy7xo211HQHNwp6qiHtLDtE5NavnX4
8Na+wDzshni/osQjTKdhKOyC8YvVE2MeTbyFJM6QxhqFcaTTzZeG39EGaAPyXFR77qAjnRlJWLoG
fgjSe2tDig2XStcYtsw9oe/vhtS94OCGT14aF4CF6QYrQ7LpGm/LbWLRPEMw6n7QzZpvUYuY0vOO
Vuurfa1JpkHBe+pKOGhRjGY/plax6smub/w+fe3Q6RqVwgJWV2dk9V4R2a91J0hBArpIQ+FLMA/l
ro39V6sLCM0D1N0NFd1N8i5WjBukM7pKf+om81eNcngVTJ5+rjuSkprJ/t73BuhdkZU7YQAdjox+
wCPXAw+P+Tup5KvbQrvciFZf3cZjbWpn+mBEI+lpy1OaHOOFmYVLTC5S1DJH9ZCLX7qMiAjD3/bV
AEg9j4Zz6Uq0LJMbPLBMtTaelWRfRRQQ/6P7D9trjtQeHmCdI6ZxINDXWe6eLeXLs4/Tbmv21mlk
G3d/JR4G90zPdqKfaCdbncYgPO8/Ke//V1eeQWY5KDmgTKR5PFzqLiSU26R3QKjJcHa9KaQKyTbJ
qS2eGsFPX1jpbhhKk+ZH9q1mQ3buwziEdMmj+8GL+mgzmKDsJf17ohdNxzj7mqgfq3dO93/SxAll
/NbYj7P/i8YXnhGTwAupbcrULoXT5ZCjvlxVPWL+uEdo4bH9IsxwRYnbLNJHNcdvJvywnWFeBVu6
J6dC0+C6N4N8h6EIymczteShooJDiXQqn++vEbGElrfu1b4pbYOltAH8dooIoEiitWpb4K7LM/BZ
VH1Vr2k78JTSbB62O25j4NluFgO9lQsYubafiKCzn6YkLtZJShUzmqduVVNtOVY2LeORNtDVHNpL
Z4bVC2pVsOr2sydAsRcTodiOw+nUtaguyk8+AcrzgISSf+UM3sYxy3BnhpF4JrPVfI5cRNIkltyC
FvBWMZjswKxwS2lqWFnd8vUBpW2V3oHtRkGnOwTs78tiJQ3jUQD4O02zaZ4GJCUwLZfnXkkchIc6
bqMKqsxskM4GgAP6rClEQIpoNAvCZ7tT9X62R3UuI1oxPQu7bhjn0/2Aygw53u/n0UT1WIUjoeFc
Z6bMyf2IRTNtXXGAB0auUSWf0pK+kMeX6My6nOZsQic6K32E1bU+k51T78cGYViAqQm12FfDhBWe
egTXsW440rIj6y6G6d2F2cXq0q914b7jIQnPRlofTF+7/Lb40hdmzAcbPpmDBtAZX2vaRW5rvbLC
O2jRXceYU50EdPU0I3RpsNNLyyyg5GDALR+/VcQxrStLfzFMh0ajCW1Qx68uZLxVbR9t1mh9gDkF
S8MiPPF/yNn57s3eYVA9MjoacP38lpkkybiowtchsD4QgH2ri30+oqGMVMhdSgSkaAbsDu0Ti5Mv
0TLDpM6wn4pdY1ooIKuDJfQxTI9WHd3AIwR7kv2ICIFJL3IaacEApzmdwgsxbMcBPxl4+5PZmN+L
7pl1Pskn1YRgc2RVI2g+LehgRND9eCCpK9mnvSEOeKbQlCHYi82iXpuq+6BHBJxfJt/HZIah7akv
FmnaRP6iFmGFrsLUPVJqW099utHUlBAHMVzeD5kkSDMioUX7H83M+9Rds69s9yhUS4iLI5/cePQx
+xFEQerMyshLBena3A29whdgw/cstXXQrvFsEKFFtGXvbUGJvJOJwyJ+Ke9ksCQT9dlE1I2/ZJFK
NKO/oUPjryTNylUBDHfF1LmOe7ZDRSZ+BVzqcgjyzWwwbxuChcD/sHcey5ErW5b9IrRBOzANrUkm
VTInMKa40NKhv74WnO9d5s16VW097wkMgQiCISDcz9l77Tat39M3K6nyewISakhhY75bKshFNbc/
uXDccQUC/AS77I7MFQeQlqgPVl7+NUCNWAe02HbG6DsvoWvd0EYcy7j1qYC6Blct5GG6H1nPBMJ+
hSqVneKKKbDtB/k6Ik7tYtbyLCFRPqRiGX0Vzbe4KKtXfpIrsNeXpkZdFDf1O9GFCeFbaGrlgGgJ
eFmwjiOUuA7XECbt6dkWxoidyaJgJqzopmX+po1NsLgpkgbZai89lx/CX70znEVvW1Xcvrygajam
AfA8aILo0Gbg3me0O/Otq+JyL5HooV6gYgjoM+/AL9quEEzKXXPf072syiC/9FllMll61o1Wv+gg
RTccwnLpZPIlmv9CYlWNndGNbCDaa3p/9J32W0HhCCWIXPhn0Y7rHtcvR7+zMkPcRxSoC829hyLZ
25P+XukDHapQ2OckIyGZoBIY9rFOA8p70Gf3Ogcm6m7HcPaeAeU2631nlw49IUdPA0XlgwZ5ckOV
ur4r6/hRQPVGu+9d+NVA5ALLPwe6L0DBUlJOkB+KbnbPdsrZfxRjWu+MXiwUWu4boWY++0ueFgMF
kuoWEZXk3Wd28uC5IEnLpNhhb3wRPlYhkq8w5U1dTaG6KdcztLKNMaQPhuZz3RrRFZEg6JC3BHwX
jYokLGkN1d9bWWF915fylmqEakdL8H06MaaNETcxLaoPg6xNMm3xMlGbGFoURVpJPzusaHgaS4PR
zZFtB2J+Vpp/h9L1vFarH6QeGViruK2+eV0WrEb9qSz8naa6tsPSwK3yzDxFFXNKnHmbjHbsDDqb
AgUwjwWn25uOd1KPC8QnYxRHR4XVUPgNpXhXD9WCAFjoEv/j00o4//nqQfhyNw3Ro2cikCXKr+7d
N5ECDEdEhRPR1exdjhPv0JMrcGiWFyy6hBlmCHeTadX4Tbb5FJJDlgda9DNiDm7phJVo7SXIuviY
afA13TsEfTXpqv1DEVSX1KfDXeSga5FWvk85aj7Nkh6HfaedZvNO5j6Z0LOGGzQlGddwowGKbDJ/
CWo0sABzgIYO4YPYw/7KH2PRPze6Z+0/gUpj6K/GpjHPkzFvrD1mIfHYNbRV/N571ce8fPKDqXya
BQIojH9xPxxBTKWoIrzpFk1xvXEE5qK0rBCvZgZfTYZaP9IPIbRWbh8dlYypOM52AL5mbnEQa6OG
swbOHMVV+3HkwlVV6ckv55/82MBSe8052kNBfqSZgPuqpq/m0Pq3IZqtfea7FRNFFA0zd+NGlswA
J3vTlx5l3YzKClbH8s5J5BVraHHGXbD3OZI3ml74vAowrAVveq3LrenN6VcXBd45KCg2kLpA659+
2SXNiptllNpL5XvDTjBGOGZt2D/4GlJ/2g/tjzGN9mJu9/3c2o9CROWeUwDTRxQVL2URnIsi0d4R
tJJa7hn9bcyj7MYtmomS3yM+iaMlhfOZWde6FKP91ofRA4w28SuHXN63DawKzb3LAuJ9ixDFY6NP
hxqN3ve8sNCwtQ6/q04hHenXF3+koYNxLl4zoRabMkT1amqI60Ruz4cuIORrLrh0TBBWuLeQS+tT
mCyrIdnrEIspcUB8KCR406hzbyE5p9QDS2ODilO7iAa87iR9m2Ti7C8LOwATSvfo1hYyblHcpXhV
nii2AXZC800m53R2mMFNVhk9NuRFbJdHoqYd1+WtuLX0eFco1LRDY3ft1p7AAzNHAHjOLDgkFBpZ
f1/ubR23WTAlGyRm2sMYXic0zNekQSmna+6PxpPT0flWjG1760hyHUeNjAHdPFdWxRfjG/ZxwAK9
a6peXIcmv3pQky/GopQV+kjejF0euWZeeyPpHszchWDNkNhGO1VS8b1PdKIyzIiblIFgsHa7L53k
ZixD3duM3vxT1jkxEgEB4xrFVRQjUbFzdRq4TRPtEpTHKzHG8mp56bBZxDGuNsN0wsSFhGx6iyKU
l+PQGDdVlvIdC0LA6H4x9HfY+tWuIIVv37feV7dKq01URdYpiwnHnaC2d6bJMTY2dD3D+SWe6uJg
TsMjv9Z0dAt4wHHaz7sCkSfGY0QVPqDKPbj4GWtw9MAlIlu7iY+gguqwLHl9ZDWvfisIPKCNVE96
d+6z9kKZ07mMxpvo8ruChN2HaCZYoHDD9qrl5IDY3NKaQY57Z3qb/OHmF75+CVFVOXy9qBCLryRF
DOfedXGUJdCHp+E1hBt9TyjLRUQdZ+DgEqU00rJJJ5fclEwj/hOn2RzKu5nSdijo2NhDF+/msoZb
HndfZjelko6FXslyTFjtocZgO7GnrbSKZabeUpnUPMbH+bYbLLEH/I+Df2h/6MMUnQGDEPfS4yfs
DwiS4j2qlO6KzttcZyGVNG2+DrXn7K2pWdLFqgghMpUDmSMkCVpE2n5YHBoxFEdkweQ+kyx+mFK+
DpJNbnHuibfmeeKi7ATt3WT20G369DEczfiWTJV5Tltj48Jt2cKRIf8lAgoRaGvDZwLpm6Z70Ox4
F01MPCMKekPXoZeWTP8pFVevXO0ZhevJbrZwYLfzcYpjdGl2THQHvWYGSRLZTRNAig4ZCaFPH+8j
yeXQalrtkjQaOzXD+8GhGDA289WzA+PQyS6FW8MsMaQrgRuI74+BrXuOSq87d6X/PIw+QYhmE6yN
prCehT1tuPDwR1XrQLDvsOeUemKexyD51VuZu0OnpJ2K7gs62+4rpIqvXcsdVhRzsY/IJ6CSbRt7
/BDEAXXo1CP68+CApgcjca09XpVqPeh6f3Oxn1akJARJa1/msBJHfyxfbCOJLo4EZz8Vpr/NqsBa
T7kMOQi19MFjF5vYG+eVaSXBXo/2HSaHfkSly/z/LFuszY4/QZBgzBi0FI5g7bd7Zrj11QEscxrR
WRVOaVzjyH3Rc7s7cK16oVVBJHAB/Hw3LkMLo6HhawLB3qQmRx92yXztT4NNBNQA7sPn8krTJKVw
QiKZ8kIpG1Rlp/3ejieY+3F1sZZFbHJFbsIOrSwjwkr38JDQljoh07v6VYzcNse8GyQLc7w+U0nF
V28VxloO2l9ZgNBQdkH1ZNlef6eR+OR4b7ozOU9Sa9ynmaJ/O6Rvsd63V5EZzcXpgoMYDBgYMzZs
vpGZOl381E6VcyOVmX6e16ZwiPL8nGd2fsYW6q2LJrTXtVEX55GsKOaU41VLGPJFOvl7mHG7cWOG
8S9SY7JdR+jlCXuAd/TbF3TpdA4wfK9dstcQsXFjp9xqsoqVZz7FaVWRM8XM1pVcMHiD46mQdAVg
shu7sQ8p+okEgqyphZgmqQs12J2bQ7XY7YKewOkSLcXKibm/zGYQEjjQVsMtcjxjl2Q04vuifTYt
cBPFsES7DgUtpqywhmtI6JrPJTmV4q6pG3nXLgt12ck4g9GhpAcx3tG0ZKxet15xE0ub2h4NeXXG
OzN0ooOXcIVPCkQ902Skd9GyJmLtV4qNj9iAwT0MmUFv1O83hIiwLSiubtnLi51ke49h7LlxRwds
VpodsYgwU4giuqyCGahvPRdNxm3S1vWtZgcJd25MSkM7Joch168pclfcQfnZH9LoWJP4eOC6h7wd
dDXF2FzuYQq8R8IKmSHn/iMEw2vR4rsIrLnYRIMLAn82MK8w8c8JzUKDQvKljGtM302Ji1LPvg2G
GW3SwSfk2imWrjkBrrjDGe+fhG6FT01rnONhnM6hA6spSkS3QuTzY4rsZg9bathqEf5++kZvox5u
Zrd1Vw1DUvKmw+Bqj4vG2FmCpahu9wz1DFEa31MiTuc4p3vAILQgIYWxrQaBfTKp7OyRdTurvJb+
U1L4ez9q1wNjV0K6qCf0uXkyjKa+q/XyjhL9NiXZ5H3s9V9O2P0gHqo8BL6cnirK05QWnuLKAl/R
UlxSx4M6MgK92tsMObZVm5UbM8+DYxa6nOdhzBEv02e7ASzmUc7Yy8JuHgpmplNErp1uETFfUyqj
D/Wtxzm2NrhvrGjGNxcMgk80wPVNBuKUICkIK1S2mPbR7lx3sfzSp7l9rCGaoJycSZRryvGl8B34
KzObskwH5teaz3PHqLVA8btXF2GrXAwmZD7unbH9MSBLuRIAooPir0lyLuhsNomp7Um7cK6zFC9R
WbZPhe7b18gyX9L6AXRI+OiSTvyEA5IKdREb+yjxkQn4enOyFSgN8ca/4GwWsqbTJxNNPQTwhcwq
jonfdVpuCXHiH+EniXmdLihNtSiK4dVo0mwzIsFQIuVOYA1c6Yua+WM1pa19HKYrxebypBbO4k/3
F1mzWtMVnpEsk2DDKZ984MZBqmPTpBGKMe9jvYhdXE6NlThIFLKj4osr2pda+F6Mz5q0UaOt9aO0
up9pm5NyoACqw+J0VTwytWakJSYY331NxIIQ7Bfi5seqwpkpengtuBpF0sk39JWrk7G4cedloR5+
LhwRxVviCSmRLIBytQO1w49d/b2tsf3NTCzWgcyrBhxJmoGgGYcX9bJUbVM7SEmkR2i7GHr/2GFa
Ic5CzPiiCOSlO/BDaMoGvDiKy2URRsSTDYgyNkVvybVHONFaeTzo3ZUntfb5EPMmA1WSTv/Ynnjw
Qv/Y9vnw8+8t2jxE/fy95ywkOpX+YMfQnj1Ey+Ljl1OPNa3ip4xliC3K0WlcAhAI7MbGzB251rrF
SVRTdN4Pg+dTOnxUL9Ds774pq+MoxkoSZ45TXu1XzAVHh1oN/ubRqzUjQoCtJ+0P9WK1SS2AkxYn
tSYJ9IacXh4/d6e2f+yzHCn82RX6ufxvzwEJ3L8bD9QTXcwMPEs7ex1Xjz7Nz2OLNX014eEi4pvT
KqtzeWJcBOvFyo7qZ47U4fb5s2Lp6JeTSp1JyiygFv1iG7DdaaEAQKLSwmE8KXm/SXmeoh4PPxdq
Wx7NzAzxfCZpG5CAkQE7UR9EwfHUYhJNuA3TZkQu4hXPftIjdVoABw4NZHQumK3QNUWgJ2CNCZeQ
uimm3Ofr09bLxd7yEYOn3hOQ+2ZFuxlPajFyi3Z3eV3/zOPoGUTAFyulBDuM24lWPoHGIfmmoYHs
YNozQDPPnsMU38CKPDHDw/7RP2exeZebibczp/Sn5zPfoRH+7Jb8w7xdOouc01pRvnqTdewLiFJF
EIV7aVlXErCZKtUI9UIcVVRBX8zauWvNJLyENvTueSk2x8ElSN3oJHiDKxhNk/xOLY5eOY3RFQKw
tEKBz8hSoiIgZY5cqhaETj7VNtXNdgvaGjYaI21MPNY1sLEkWB3JPPSGu5aIeTe504V/ticZrKnW
9UtcTNJNG0d2r9gc76mY7bvg2cANvokm70flvLYY5dZl60M0Tn9wtd7QBOTzhHirNA+9Vj39mKE0
aHY+nkwasx4Rt6uwcp7NQbxr+l6XOZp60f7wWvosky9g/hr0CwIJuj2f6OBEJpMFbuMxRryIKOV1
3KV4lAJ92+EGu4ZB/K2Oa4zpXUa4rTkeS8QWCZ2bPmduGQT3sUc/MZwYyhfAN0QFksgnKYb4Wbo5
FGQ8z9wNFFDtVhsXPcrM1M1An595j9DjVobFNyeZiZFN0R8BsydLXyHaVVFG/9w33kp3T9oFDl8w
NOuqITe0Dx7i9laUmKhLknchTlSksYIHaK11z5w2k/B4GX7RCCSYzbYMoHG4T8e67uhYUZU0zfiK
/fRxak1/Hbhtt0Yb8YUS1ZXPDmBgilEUx8yrRMy31+BUSBzc+5VbvHB2/oURvJ2pkyaSBjcD/KMd
cnAZhnkIZpsehhXt5z6ut26nf2cCITllTcBIHNsJpKyw3FCXX427oK1ep9YqqEnH3+NqmFZoojdL
mt52dvAEW7nxZRLOT4IrNw4uo5Qgauxv+KEbErcCk1ROo8iDfTPaB4ImMcCj3NnpGiF4bdSOz2bW
mSCVQbMwSjbxVRf6pqnL/oD1zV/bUWs/jUQSgr8uzrMfoQbIc+dpLgz5QFd9Ny/TBrUpTP1V0w3G
F72YCLweHX8r6/nNBPx5zedWHEWClT+xKRfMoSmOoTOKJ63DlGYFgb6jr4ig0wmeRtTFR59JIjaR
ghPUigXFA6huNvmTm4BPIO2qeLDdYn6MwP2UDcGaGrCnPTWceeej8UPXgl4JqB62eSH7p3GcEnL1
kmduFP2TWrTjaRyl/piUlzhgT0lt/aw9y2eOFQxPcNuo9utg9pP5VxYTnWDGQ3wfW5oHln5nVYHJ
tSrzD0LMy2mixV8AuZwi27qUNGa93unP9ezQI2g7bZWLL1ZrCQKk492Uzf09mNLHumh+RHru89RE
rXqyijvXbhsm6sYAvSXF5xc0iG1KY9wYeVNtc7/Zl7a0bgYzu74s2jPC73fGOzBxKCNS9wNKmBX2
cBHJS17hkScivdkGcuQoGJ4QepCI1WOqNzyfoVPFsDDTr7Xr2VfHnGySOZArjugadq42uZzJCV7K
ys0o+4t1HEbGxTbsh7qHDgX6aNxSrpKrUnu1xt69Wq13GdFdHea5jjd5Ho0bnBLVponbRa2egz7s
2l9TZj6irIgeW8rzUdDmz+5wnmbpPzoRGcVO+pob03AJ/Km6JprxRalu6oaqZFyCAJqbQ+/y7/93
ZbGxOAb+Idz2UF0Jy8HNYbi6+afVYu7NxI8Feeep4aWHoafp3eYw69AMPnuIFh+JgW42zTztnEXc
Mbpt/H95C+Z/c3t4nscFVTccg1wh3fpDzu5DgOog7laHXEPuFHSEd4VcAbQhijfcyN4yk/E5ggCw
X2Uf3Ww/JBs2J9KnKvu1rK0cZVwIFwexqd4b+V3vhU8tzeUj01X9tqhAVTXqf//izEVw/ccX5wld
xz2BDt9G9f5PQTZuhsxKypEvzidAPnMM7xj2wc2wSIJBvGDvnZ6gmhHnW+9OsPjmPH0jPdgg8C/G
1AxyzX/HP2p40XfX1F9KijkUf5xfCFQcm+sXQ2CqMfeSvNBVHsfzB3L3H7lKv7tbFh/Pf3v/vomL
ABAsH0MJzn8zEUwywTNjuCWXOiJaNZtouriVfAinock26UdUGcUayVO/mzPxtXdjLg/2NSGPc1ua
pb1F238ZvO9OmjSH2fW++ksFBGjZG2fefTJWBLNVJeHkQAD2bUJcNzbL/28B+4jrepoq4rreGeUV
m1i2Tfyj/aebC9vHb8frfwj66t9//oMcbFrqT/4d8mXY/0e34P26hi1sl1HR3wYww+QS8W/Hl0mq
l2e5Pm17T0cGwKn771QvzGAc/GyFomHiJvt/wwU79h/WJqjEQgi8pb6F2cYUf5pauNWOfdFU1jUK
+1XSN85WMDGlKUbmeRh1GRycoVgnuU5W03vXzdjb08i5NPWiozbho3HDXPVOOHIFD4BNms2WLkOl
NeWudcFatU1NiLMJHEkzxncj6ndRAPGt66SBfJDWlE5qEwow+kIG3d5RPDd5MG39JAAXaxT3AWci
Nc9Tk4by2oN2M0tHIG2DmlnQA7bBByG8jrxDk7SPeJrrS+PYT54VGvu6gzdIHDSVpQGxQ8IgTidz
4WRUTrkzulG+gJZ/cqzupcn08tXyh51VjDffC+TR7waYkv3A0EVLSuCK9V0kqJ9MDnndTmj8EJoP
DIa2MYhSYcADYPqnk6+mMenC9T5sfGIqz51b5ys9ychZJpQvzZtNYeqvnYBNYsxn3wGXFITVW1nK
+1ifrjMTr83Q11CiCszZkZkgVwgl8ND5IR3eHPKUaHG7clvPGPiH2fjihxTI1V/Q6lgwq/5MsZfA
TeEAO3MpUK6FJBy2XSC/TdL36yC9d+YYZl6Zy61FmzXeG7SoEYTYfNnVX11noCTTcdK22PpJAaOE
X6D5t3+6WhWvJZnVWWS554HItRviLNcgQFM6d4NOyHSRgvvg7lsXwFBtf/hLyOFtdPL6oAVM2pJY
EOAMmLcbxQbVT0TpB81+XGTyiNt156Q6Ne8CQZEQKd18bjTRYNprhuw+2Vwt2ajtrpDp1myhOPUd
ZpMYgsHKavHfJ7OFgUkz7qtmSK/0RBa8o391ASSSmMrYJgvJserRx95jm42vWdo3m+W7KeeE6Oxg
U2VMP+YSJUfGDXlLO6rb412hpSXMLLuvav0cwGm6CBrqtM5CWeZrsDEO0L5rbZTfwTSne6kX/Y6b
O1MzLxpgJuuvoS39VegNNl9PcJ51vzwypGZqFNqrvu+tG/UHMonC5gzCY4P2wHpNK28Xh3QCkHCe
R6NmduJb58RC91wEoKgM7DnAEcNn3x2IbKfBdPNbHXRCrt/MaJSw4sycqMqxvzb8imTF+PsI/cq6
h5hCU8eCx8hc3mUOuTDfvHve9cFzESCEQ+Zspx7uFXyIV3gE8rL0pNfSerKyqHujN/2YhcWzrmv9
puwzQNOQjDbzeB77ITw3BoJZhH1iB1nEW0/GML+4McGcODS0d83Ct4PVYJNhJeAmzDXEC/qDoWnH
1Lb0WxMDUglmTey8OH81RV5ec5PbOSOOHghQ4uyzILJuqDoukW3mh+VyVcCphcUahsCR9My4tovQ
qu6q8iL04LJEuezSBClyZBBgjParIdc0Kjc6MrlrrHn6PgrKN9OpgjNAg3E7MIsmlDOtT4HXWni4
XXwo2pjdBX4qkdrFwTGu7OxqZXA88LV5aB5lv3EAx24dKSkv92UHsT9i2tBgttB6lHjLGGyPHjTY
JDlaexEEL21rJ08dhNGyRhrSmzGM6dz1TqWu7WUo0ehat3ay+CbMaUK/gJ6pTPJLRBPjY5ElybVw
gqPE5lMX/OSaC+jJGNr2zrfGX8RSLbr12N7kCWSeaurPHXUOx2mrE3Lwb5NW2XsvzCGJWyUzpICI
b6Jl4SNS7FELa1nrIjmAwVlW1WO1VlhL3CNu+38/Dwoeyt7yWD3/+fDjlWqjaOAAr9RTv62qp0aY
Pzs8SfdqF+olavsfe+zAdZ2s1Hz23lU8WLfkmP2WMvaxqpLEPkPK1IvU4vNvPnLG1AuJdVryWpbY
M/UitfGPl38+IbKFQt05wXpSMTPq1f/5HWgqoka94OPfqb38tvrxZ+o/f6xafnLmdM/2n2/+t11/
vjH19MczauNvj/944+ppWu9YdQRAuM/9fr5ONv0jDoZi9+e/+viAnx/980/U2p8vVxt/+3T/8zv7
+Mvfdq++AhFiSvrtHVbV4n+UGWSPz6A69U9sFUqn9v/bm1BPqY1qrfLtY5U5zZ5L4Fvo9Ob28zlt
hOuZBvAlWgsJObR5QLhm4FwTspjXJfYW3Clxt6vH6iFf8kfEkj+SVJkENFmgKVmprZ9PtY2Zwf7V
Tn9sVw9Vtpzaw+ezH3uRmLrwg3zukbznVVLBjxnrFKG9vk104svifiFqqlWyGei2qsdTTGWMTgjz
4s+NRZBSCSxfP16inlB/F0Qot0Z9uAvS2Oc6oLkU2HO/NLaEenHpjwAyef65hs2NwYyGiFprbFgu
+A6wc7VZQpMJPP0MBykY95+naKUuBZV5M1vT5BQqz40/c7tKCWFiDFwcPVxgUva/hPzFldxGyTh9
y1QB3RCU1edlMS0VbbVwUc/8x4efr1N/xq8BdbUv0NSJ7jCO1XmUUhyp0aDrG78Xkd8ggpTEa/lz
ZK1ta3gLcvexDLjNx66kWf93JpZC06qH9diuiQgvDtOwtxjiwFEmhU1fEMe+SOQ6GLsO9MEC2FkW
0NoYoynqTp734cEuyR1fyDz+wuhBqdgTcc2iAoW9Z1J61EY3OqvFUKY+hUnu5iW0XALQGq84E2JQ
rhi6YcFakLxqsVR6zCEQh14RTv9edMS0VgbRMFVZldjbAjIK3dG9R+ISnydrNteTNgJ7qryNmwXa
IRupPjtzgQd36XoVmmOtMDWmoOkZbLZW0uDNM6yTwHJISR5rQT4k+oYGHBzjxoSwNODDc/v6zajc
a8OIhNsZP1UyfskhmRzR/GTm1kqJCwfhEgDBdoOjbm2xGhknf4HRGPZZ0KpjbOwx9FuaScnSGVJr
g+tsGssqMR0ujScTn3xm6JC6mLec8oUfUytEzrLmL3QZ5gRXvDOAPJffgCO7bg9hRymYAQBEwOX7
F8tiaD3jWGdfvAWIrC89L6FicoPMOui1HPbqPUxL1yxVHQ2Muxx/yyKbC4YGDPOwvvwrx9CpAy8/
GD5NrxjA/FrlPfr5mJ8+F+EUeRN8Rxs7bkHUuOr9acvx7UxeTIKcOVHlBH5mL90mpdVUB6Ba+2Pb
1HYQGUdYat5yNfRFiXwr3P0WKGcuH+m3x+7SwmN+hvc2Xi4uipf78XGWL1vBddVHxvKYrHI6CxuF
zjX/PuBy1WX8+B2Wo80LjnYk9CMF9/ykPrBa+1yobW2qmdvBs74Gqq+1MKGZP+IKbk0SMxULWoGi
R+RtSPWRRKgP/Rnlpx6qhfoO1Bp3E4arBIc6CzHKWhbhEjqoFp8PgXm9DXDS18Wk37fxQBSDEud+
rFo2ovie5t16WnpRf4C5/3hYSgSx+Pv3bY3jrvubzq3WiEhguLNsC02vpl1dn7zBwtGXDuavVp9o
CVgBoK9lEUWy2o4Bv5es64DKfrEPZfdXFac2RnyOJ/X9fapZ1bbPh21G29JsjGPg2C4WTnfXp0Rd
aLNlbqZBEO/RuZTpK3Lvk8GEBRQ6ZL7g7sTMwNuyOaWRBUmcQj3ScaVSMUIz2+CHJwlnka6YSH8T
m+waMgq8AF2y2QuXfF1oUvNkdhuyGbPzaCWXME6ehqFFcSWrbGs0NI7Um+1SL4RZtlzQPaRg6vN8
nAWavukLvCzZDJZuAFEPOHPEPD3B8lqODqK1UvISsidF//74pZcG6+fBIKjAnezHYqTn2wQhNKRl
bmRn76NRYqtrCucsloXGZFCrISOAGWhoii93NX+ITxkWK4qmJ5eh9SHWo10fdS/IkzWQvVm4qTMr
WNV91NBtMQj7AWi9n6MhObd2gf1YVg91qjVrexYa53mmrRzHRqhQd92m0SFYad4StC3KYiuxSR4i
PQaRIo9WYuKLXsJhgfvxMW0uZcSLLOGTy2MjAI3hp9xqFwbtqShwmduGB3DUY9isLwNsZHbNSZgW
M9VOe7GSmGJBf8tyu98K6SPfh2HuNc3T4O7pT4Trj73bNMm53wbeRv0fbEgWfk+sgGITigb0MvIv
APiMdNxyk0sdltRyn5cD0Z0RguFd3BqXytD1GaEW29Szc4Lko5HtU9RxD53n8DkIsmCXtGFJhtn3
2damE1YZ47yAbGJ2NxZg2uK6f3Y0CSA4L+gFZXRdoUZAEVu+gMJL5L5LTXir5R3SoQFdz8JH/iuS
7BRR41dDhrRoh3YbhIO56z1sIsj5KEFwpVSLQtPCDKv1L5v21slr+vVMN8UL6vjQfETKZX+Hy3VT
2p5U4Jxrd+5R9HfCG5NtEqEjKriWbFEtkZwByuDkcvYeU/dd9ETutgnUy15HwNHGHgBUyf1l+WwR
wlzkn8Oirl0uusuiXzLpeoosm6zjMjPNr+XUvIREhTLZBg9E7gJfj5u+tBG99CmlsGuJeKKYW3gb
iw6H19L7V99OrmKlUd7ZK7w0/jofiDlkspmf1JqnNCGfG/3lGbrR51xDN6i2m8vJpdY+F+plOHno
PauN6rHaaxoX0b4y+AGXf/Tb69QqDYsUZiz0XPW3alueDMe40GEWOT/ANHbbMsug90Is2pCcrm2k
kzwWOOyvPqEfX6YmmA/J8CVpMBNZZmGuGrGU0LRpZwUW4DJc+M7kfw+H/GWuJnOrSFIdbZ1VNUMz
pKXj4vGrXkO08LlnUJXPIBpEHcBznCCr2uqDTdiMZzSHzY9glKhFKv9bmWPjKCdqSkFPJIYtu2FF
IbXZano6noZ+1r7MZvTDSPYj/KFvkrYmyMQhuFvccdfAIC6lIOXpXTRwE8fSRZIHTpQSU4dtxem/
pdpZPY+pbcB6N2Qn8Dgwco3umWDp8d2OJPaoPBA3rBTyVki61kvJ5T0yyy+FGaA5zko8UzJ2ju08
OFv1pETkOHYguv0UWSJiYhCgonhuohlhKXvlW+NQjx37ijxjuHOoC6/UE62nvUWJnT8OVWOeHDtI
t/kEglUnp/C+1BGp0Ft7qw1YyEXhgKiS/vwyVNFRfQjCnrR1SVbOpZK1AaTD4IRgvH7vuYgo5ARB
JUCi+yDm2DjDspmorvFRZmoKs++mX3OtmfeCiLm9gaj/qxNQcFzebjfRiYsS1zwPAs6pk2Il+/h2
wqjFKhNb9304GZfCmsKPXU7CxmDtmC9TkbSHcip9Mszb4S3H16j+EoEv/FLUEidQz+kjjt9varue
xejsICDdmVNuXZHuDWt7eQ9GVN68TK+fqQySbzo2GEroIL47w8cPbNccTnEj3WM/6N1TnM5f1A6H
Cr5y73gtJpHKvZGfC/pg+dQAQp5NHeNcPabQyrsuPRlOMn78gDqKnsgcvtGPaSF8AhM0deE8E295
UXudIwHcaznEOlrmd+qwU3u1ax0tRWnCPJmW4A/Y3urtFwbDS1OUL3EJiyLXR6BBlX2MROk/JCEF
VhDoBXRz+4Qfz3xF4l/vmCiHQP6b8SEc0TOoV3RhcXRcLfmKiCLZ2VNTnyouSA8SXgvnYF7+iEd7
DxB3+koUk7+NrJr0i6U6apQuTngONLUfeLu70c6iN0Zb5jYJLXTFfiDvp9ajtLnsx4kJfRu0/i1z
qISh5cNbbxXRfdOE8Vq9IszLTUiy05v0RQVZMh/OTAyMO8rEiyKZz9OMcg0foP0WTiY/N038s/Dy
+k4PIOuofbi4lfPW8b7NtfA3Y2Ukl6KkDp1Fc//xio5wuX6e5bsnSUFKCGO75FOs35yAcCX1X0au
AdiT3rPSGzdYRq2LdKPqJmTjfOzC7w8uRKqLeoGOgncjaBVdWyJkrtwigo9XiWFVJZP43nduzj1d
yGvqtf/F3nksN45ta/pdeo4b8GbQg6anaEUpZXKCkMmC9x5Pfz9s5klm6tSt0z3viKod2AYgUyRh
1vrX9498BZFSIPaMP+KfbyhTfNgtnXbQ9C47QCnLF1HZKe/ENa/vp5Cp55Uk/+hKpbsPyF4vKKuI
3xNpJ/7RyggmIOXSdsSEQt43ri8jtonVt1Z/FguwXhrmpVzox1oZcgBb6P9rr5aPWcPH07aEqaW8
/OSWnFBkV8sXy/MnuPdYbZIxbS+jLXWzVjGLzyp2qItsdOo6KB+JA45R8P3cpbxHFKGB9ASN4XI9
muM/5HZmPLl4Jy3JZkU7S5H0I18mh++67b7ZfFhiaYTcAHlsUFyMTKeUIXLjjZZlxiXDfuS6JMXB
Ahhe+aZbHY7VUVEeVUXvdhHmfEs4CcWzHENTmf4Z/HoeG7msnwitoCfhJ3FXALo/dRlkQvz9qncN
xYg+LdV4qJ0h55XulWFQN9w8SevR1MIHyyMknXKX/5nwrZSdVsIPGIsoD9vFyjv6FDhBLbF7cBL8
vPRRP4o/j6naT61cBk9TuThF672CRiMtT30l4dWr59Od0bNYSW0f2eRWUe57t3U2HVYey7otd31T
NA9UvGbXv/eAE2GmO8N3KcyrRdvUxqGjMH3fN9R6Na7lv4xNdBD/Fid3XuS2oagBQsJqBJV9F8my
fFIsLNMDwjYfSnsQf6CC0MHMG8fyvq26CBO1dljXkWc8BC08abHENb0V8KHkOzVv/cJWne5gqVK2
d3UFnHlQ1S9KouzEUiJ1bwECnVkNzW5nuTG2kFKfTcU79r05IvXxc03/aECXqE4pvUaN5i66Oqv2
qaH4RyOMQIRQGPCe2PdDkxgfvRRzUUTvdcKnQ4Wgq/srZIvNc4m0VhzLr+W/pNALH8kvWOuqb/pN
M3LptjzM4nnXxkeLj1I/uMqLY4ztcoT8twvRnZ+SCjDI9RjTmxJdIE/S0Zb5MinTqUnsNu0vlmne
//fU/b/KjSuwcv4pNf5/4rcq+iM1ft3jX5lx1fkvTHPJT9qWNqkjIB12P6r6f/8vxVL/Cym7Ijuq
oTqqYzq/8uSW8l9Ui7DcAhqqUZCMhOVnntxgyiC/bmuaZukyxor/L2RUzfpTrzO9H7gUBnxAhW/K
lJv/Ijux2oHqA1n/wVPtX2UPF8DHVfLYNnG8QJU+vsFWmUUgSvBLhaJiAha/L8Mq3CqW1a4zCpZ7
v+PK7Lcjue+kXzqGkT1g6FndYyzFbVecP4jG4xwwB6ljrH1vyB88LvuHxrDP+BGHOSQzp55VkUwS
c9rDk+zhrtF7QAQjERACxflKC1qPRDJpvZh6rV8N6MTsYPs1ulhix8RkuyJZ3KbFllgjttrWktDK
XA8ihrl5fSqtpFlhfN1hylcoL7EFkbUo4U5HPXW4TfM6lH0KQ9Iwj7EXxZyftGQNnTV40OV2nBWW
ypPsmOJHDxCBzJ5bHHRUvhs3c7/dhsS4aG5jBViKqjCcOzEuEcLdd829pGV4NcRF3nOBoqkir9+J
Lt+0eOOUMKi+jJO5hVuY5THVSNNq0Vz7WR8xJ3bAtmpbQp/eWGK9cd0rTfttilxgZpHxw3epqu49
Ik9zndDQXNQgSW0DF0RUPkWDRzj366YoV9JzRP8Oj4LRskzt7iDKlMTWSGAYYH9VhSBZo6WYqAvi
yqlR2ys5lKDQRWXxCmGH9GLbeneosuyXHExV4uSvjptj5AUV3nKa/uj3nJu7wcpfFYVLclrq1c4O
G/0JZv/c6vLitVdNTN610luJZV0g32eZrl2s0KQ06dfuhdeCNdM8HhitBvFFKinBHVyw87XrEtU6
kv4g1OCaLe7NxGpnun0yTdXlBwKyE3tIaVHAoj1ZE8PPmBoI7Tu/ISp8G6coFTscFVjptFQ0nPad
k06mfhEk3c9j+A4R0cwDK1GlYbfHia3bt7LR7sekjZcSAszZlwmx5DZWBTizwMDIlliHWLtK0/21
UhXPoteMkyBSbH7tU1fHFGENa4ecGoEoxiSL28q0TChDItdk7W6DAUpstyCbTjihvogGrPK6tCTr
mKRNfWlypd6VaXBPDX742SrVcZD95A2nQMgLueN9GypMawVvV839kSg/ZDU37PKdFXiUs2ZOw11i
LnXfkPO5SC9VAJM+KoQZ+R9l07dDcL42cRrt0xj/m9vQtCXZGJAYkecsbxNB6wTnT7Xv/Z/7TguT
sHKXIZa+81DNQA7VIKFCxXkUnGjR6Cqfc2P6+vI2Frjj3gkl7ZA0fX0BXNHsZVu67uQGobe1Air+
h0zV904zpnucvkUnCMegvY5fNwUJdHByOFSl9nOmm3ajeMiHIei7qPU1ZSLiyf7RxuNUxhHyEDac
9yjy8Y/1NI50h3HX1kGRDREZcLGuGd2f8wTIPlE3Uwnr12up1uVLVcbDxcLbie1r06k54dzBmhdF
pFzHoGI+lZFb7rNpqCf+tccF5OW2U+3zdPHloO71AJnXngpP0fgYgcba+OiMstoc3JHedShqqlXY
WdMTDmOxUqVnB/j8be1tHGflapVIKDo1ftN33N5TPqgjUOlCBOU+UpwPnjskKR7fAQoWC6lJooM9
gAnujJ9Xhf+8wAipxUdy/Nv9wPmq4fxdGklI8Q9t5ERVdjTksDb/G7qmfr3IZhWIzxoPgR8mVeAb
FBIyWL9S2auGQ3mGhfRhXST1N0lVoOsnOtZudTBm63z6mze2tBgoeD15DR8UwZpsKw+pPiunSTHm
e8Q3rD6dQH+BcVCScJvoZWRv0zB8j0cMQCl2Weej9xaBT36M26K/z4eU53l6oulaINNN8rOTB3vZ
H4Nz7XfSo1EblIo5TrMXK/PEI9CQluVWdLH6mVUmFaYWFoCnmEfkO21EsJ7HcvgMg+Ts+Un4qcjB
C1bYMP7NQFulQWStBsXeJz62NuRr5DNyN4gYsRbAGWyVg56M+dJ05ZSKFapc/KqP1kM8eTw1anSn
dhhy+22rX6SGBpHhBGSy3O3Qh1O3jY/J6O1FTywD2Fcs4pyXHtCUXK7LttRjUp6kask5sysdr/hQ
Wjt1YH2jcP5kll777noRVQiqM57Hohx3jePhEZ702bt7RBnXLJWkQrAX59z+1JF5/OcvDULFr18a
CzqCYaGUhF4PN/7LnZkVqtA+qtL77CxZWcRtGV1aTxnvNW8ZhSo2IkWLFdoI3su0Byoa3Qp8Xtgn
j3KeoOVKG+rUvbDfaXCp5hLAjx3nE2nHvagzc8nZL6hLcHe3CbElxsQ60f0ydtv3y8TfLb6NcYep
zigv2lJLlEJi140DVdjSVjFsl5JbvT0nYPigPkj6y2A1D1Bx9L8mRndO2c1H4yeUW848zYBvHGl3
xpTK7cCmJDPR97lFQJo4jV43xahZG9VaxSXmunzaUYw7ageuk9zIvgtxqC9UudrmbpIDftbiBbZl
zoudQQ1QMvdHIIGXaYt8i8VPAh8A9XesNuOyC0HBVi2StLhOKFIRm31cnMIcEotYJ4YGjIWWRhJy
mcMCkUuD8Y4CwtnDW00e0eP5yyprtaUbytE9OM7oXs5BXlUZdwWlnkX3GqG0e2CP1CUHVjEXY2Kd
LhXSJrHbGuPff+3b2YWEGffwchtCAZscyLRvNf7kC7Xs1A3LQ+I7kfYtAvWR9GAhRKPjsbV0SaHN
0unW4TYhtsRYFTRET/9uuikjsnaqLy2+7FerHpIEYk5vRMHLvel4P/CvU44wCYwnK0YqQFnVozJ6
3YM/ZMskxFIgl3lczx3S0MCYlXeTCKrr2eqzNSbGym8Bm3WeLz9wcfkQC9Qo/pEbRvWAZVyxJWIv
r3JJk56h2K4pElTeHdcL8SF3upMZ2fmeq8+4EBPx2kujtTeiAkh1jZov+HEHnE78wwDzu1oYvrrt
KtU7cmvsP+DxfQ4yXz4Uuuk/kF9yNqHVAr2aJkXTSuV5KBX5IHq3FQVmXniSstevY4gVVKi612PU
IYrJTk3UZYFXdIr1o2vfXTfDDI2wBJkJiuFtsz/DdJXWVqP5y8Igqea2mKHyGIdbmm9LT2i1J+Ys
VwMxa5b9QrJs6cGPUunSJc3amFa1Kd7e/+m09edZi7Lz6XHScWxKANBdO188Dlw/6gNMVdMfEUX3
54wI16wL3eo9j/xdG5VwBqKjEiSlP2u9do93PKq3JtPv6lBC/mfjIxdoPWHAPM5W4upGUpLg+ODD
RGsJiZKqg2Y7WqQqzSjt/oMVgvDguFVh6Lx9TEKm8gvqKzjpfjXEGOKkcEazdz9BZx4KJ82eeqxv
GurKXyotb7ZpByLX1DT9JZR5Ym1hcB6nB+bHIktQ+ub6C/4PAXZ0GmDuqes22WesVeVZsyXpHuLd
w3XvPLVWeu3DxpiOXTjZfSUfdGqj0u570I8VOibKaeUSYw6yjmxe+7X1cysyijxZAUmvdnXWSMts
SJGtZlnYnnyc56qpBihsDN6E3mwj22jLWd9G9i6ILevahD1p0ZnodyFM4jEnptgmmLCJq5+Orjmo
Yd/oCsmBXs36rZPl5QO/oU+xoOTXDflIsi8jBR1bl3QtWkenIlBuowJxSPtUfrSKek5x1/J5R5YR
OecaxFGTavpfXX3ACCjUpIdk4vTi5usfxJZoJnEfVm92g7L8j4kAPO5/KGIRRTZfPn6eeafSIVyr
zH8rwlE0b5CdPjQ/28ouzaNBFNdrzfLQJ/IJQeVw0ZyaxqIqFNWxvzKmrpjAOgUhvjlcl3lV524B
dxAERhuKJ8yWhDCakftQitz7qPSdHeG+JzhZLiigzr0flBxwiOcoFGlmVjiX0w5/PpOKfbGHWDh6
3jMnbGMn9hDjJn6zHFUMpJ5ui6OKnthDHDVRfHV+O4oPU2ceGriuinUB2fzCq1YotI07BU94fX7d
nPpiSzSd7Rt3ncn9PzA+NptwXMilZmwaYMCrfz6HAIj/t5MIgS9dcXA2UCkT/GqUQug5jvLAUD/j
HOZ24BbRKSnjCwCBGAapF51Eg3FOdAoDDXe53M5XYkysFVtlbWnLTgHd92WiL7p62/rDy5fxAZT1
Me8evgxH06urXrivM8hFt+OLZZUUomOLNTzMfr2t65bWRiTTaun66rfZSkrHjVon/HT+3COl3Pjg
8XxzG7+9mIQhHx7b0k5MivFArxMq7ct4DWSw5dbfp6kjBxWn6H/dFAtcYR/3dfO33Xwtgw/2bweb
Dg4/TlqYOVjrBnPQgwlg5iC2rIQUQdMfsJd7CHrvQfNKe49pUDGzuyZbGX49tFS3+PZezJiEIfei
OxCfWgHrKWZRiJwKOV33rVKV59GpvAsRqP5oZRbAWZhdr+DMqrnSRgoUIjt9zGN1J8Z5mMaOGxfT
TeIHyqtqXibg04tJlGqbK6W0EKv+5qhKWoyLf/7iquaftjXT5QPHKlW2TQOQMo9904Pgb0VwYZYp
UdeqySdBDz5h0wWC1DSqfYi6ckUJarQTvSxUSXX5YHOJ2nv1XAz+NtOFm96Ni4MYqgc5kBc6DGZu
QXHCuC3uR8+5rqnyKNkPoQs3zm3WMmURMzVq1oHS10dl7Gy8MmzufywLDWHqYO7OED6LmPtRbjfT
U9u+V6cmH81yleC9thBjYl1U2w12sjgYiLEu9nYJ1+OtPUmVUqUzdmLr1ogxE/reilM0pTtC14Sa
CyrBtCmaL/tZt2mDYsEN9rZ3Y+DqX4//Zbe/O1RRcUkcTKxp/v2dOaQ672L+RhSr9NI+s1JpL7aC
oHpqI4Mk2p/j/dS9jcFgwIw306dbE+LIt/2/rOt0L4fKhvrzy0SWFeizxQErL20WNu92/tugOCK2
vsrGIY7mN4a+m3wSUSMROR2dnVdFZbWSasbFpN1H5PsSLTCu6257EH27pxJ8WN+GbruJY/r6OnAf
IEzJe5v3sqRwpHuqVeNVm0LfUU+qlTjDm9mGaDQMv1i7RC7PPYm90rSL7/Zgj4t4gOhnNYW1x57H
wEfYNV8dAjXisR/fGHC9CO4eerWD5VQggUhD6sDiwj1RT7vJbSt/kqrKO+Vx/Zq4WfEUelG+bwrc
XUW3CXxrm0SlOr+uTWDoldTqLaNpcVfiI71PggxzhrTpzlofltsBgvI6N6TgocsIaacWVmay8xra
5ODjAsyOKwXjBTCwvW1DG/J2pE1X9Ga85LplzUwQbRsxBrVyPA+Bfd1BDBHsb1apXzSLK9NzOpLr
afdOnvkHsQKmHf9AQlxLzy26uQnEY9HCFoOfO50Ah96gasZyiQINSsGjPGdK0YjZ25nxNgHgeGWo
xKVvQ504yO2Eenul25hYrfw6PM7BW3HdJnvKdRx1Fmad0xX+2p+u6INikNNQ3MNt6Hb5V/7mbkCs
u90cfDncbV/+BPHPV9OVzv8PNwvan9XenHINfMIMxdAsRba4d/9yypUUT7Ky2NI+PG3yCIMvPkOO
2m6ixEZjI/pO4PvnCmYnttt1trkO2oWdH3oMI6x6iOyZ72v+eZRHczEMxEbELkDUXZgBI/CzsgsJ
3CftIuWOfKFJcEXEmGhMMKjrCrUg0D4mjKmxStVDHD+6oB//+SqjTY9Qf9ykUjtrmNN/6KHILH6x
uNPKGK+2MKo+9NLbqhPADgAf/sFF+KOnSEFeGUWV76+bnvNc55J1x7VB/vAk95GkvPmk+Jq8dIFK
7JCsTPqOnGqqMlMXZQTh0WogmKkIAQ9jrzmPZqKuAl+2X1L4MZuW8t9lb/nOS603b7lbmWeEX/G9
53ivhPXv//nfOuVAv/5bFcPRLZvbQVkxv0ZOFSey1V6V0w8zBKJdhr15cSN3IsBTEzD1qCeGs0Hk
Yh5LMDjniZndewofrZhNOhPMj5pMVjuWvooKIN/Ck+zmTpZr3QmCCYGoyauMjKdZUkTDpmiMoVqY
4wAF3zNckhKme1dIyB3qqJbhRlCT5uMIRx1lFD/afoHdjJNP1fYpPlKVTbkBqhFwNyYNkVR0L9OW
GBt1Ndw2lru+Dd2WibV4Q3gICqc9pHI6VhC0Rw/E7zduO42VZU8lrGEhPdVDIlNK6lZ3ogt95VmS
HOMkerK6KPqxfgJNq52bYkQilYabf/6YlK9pZH6FDl9Ibohk7ubB2XwJVrqSIvd5aUjvgWTk6yaV
vmtxm2L/TeMafUyCJjzzNmEt8PQvHwI53YD6x0PICNP7EjI/xDjUUlLhIhBzPRPGzbwN2mAgq4y4
TXJBfnMsZWpsHdagrJfH22vAH8QPiDOsOJ4Yl4Lym4cdWB2p432Te3gyF66za1xD2WUYn61i11Qv
cZggbOza7q2rlU0SZ/pfdtyt09ikGK/DudszHO9hAAqyahVgwnJk1cu2xHFNN7PjLR2kjwVvVVOi
31NEpXlxgMruRYpocNLmECvF3+4UNDUK7IAdrGkHcVzJBoo6vUrtx0o8z4fo91cwpOIcGF03z4us
viRJ0RzKoDwGkVxfxBA/imFZ+Jh4iK7SOtmKMIrXZ4sCb+A9lZE/qAHOzp0WOPe9Zj8AMjRfSrMa
V4giC35VjflS+M2hbZ0Qbocfn0ocI2b5NN4mfQAz2I63qUsdZxjFAaWnWbbTh3iFWlE63BpfBqQp
uiWMHGq5iLE/+GpL4e+vRnV1bRc3Brpo16v0bWwg65/GxJIBB7kdElRlHcmTaXCYNc/qR2m12rNc
F8MhKWQS11MXhlm/KrXBXOEQrD2X3BLMujb1jj/3ybxCv0DgNdc+bnlHWwMkFfPP+Kjgw8u5/D1I
sllnSu0eRVz2YA6EN2RIr8VgQI0KJP3O6urhG+KHTULO5btG9mUpaVGyzWDkvSAv5/aO9YmvWPw6
qUUVXTiz086vqcY5lEDuT3LF/4jfgGwkf70S8quzDHENdGzVvmahfnv4MDzEsklTZu82qlfMTm3z
pExNMaJ5rxPYSmKsa/KSZKKsbmA3Q0D9tc63826HGn5fdFq9swn+zKhwUNbe0DjPrdctQ4p130In
mQowbG+PY9hwpwETB3dfnlPD5IKUokj3g+oshqgEdtatUeHa9mtMTBijyQ84bg+uy55F6QSzMsmU
FcwhHgYTDdkF6QJ0Tb6tk3hGRyK6npfD3zbLodtdN8WoaVaqO+Fl/xjNMSmhkrjfiol6mr2unvZ2
4PvNQrhju1YHla1Lbv6gQ6jfVJHNncOQyhevNOtZOlr13AixtgyrzN+LxmXhfsipziaRkS5uY2LL
nmb/xzEt6qKdaz7eVoml5MgGmJatA2K6kklB4s0Cf1YOofQCpWpMV90a0+OZOz28mXm9qlwFico0
hIotO0kwZLWpJ4aqNo3vSEzAKFTd8KxaHZd9HkS1rBpeCypFNrqngbTPTQjYgb9TuYF8dONIJ+2n
4ao5LeODAQRvR8GxS7G0b0v9IsZRw3TLcrC8reiqPNOFY/JqhPYMAdPMCbNoF1IuPmsH34dpS9Mq
JOBx6LuO+Ik282Kc2nyzNE5RmuQ736h3at+UfAQ0ks5nE1O2cjcqZvlQ+Z58V4ZUgItZ5LCoG+Qh
30q2YiyG0AuOyFTKu6qPs3WdRs1FBUQw4xHdfad6bh5A7/phmsUzOe3ymRJ9YyFPOxW+VM1NzwxX
sRc06UwtIx4NxaaV8pR4bSTy8HOxqU2uCnmIwwUx7EJbqIZuk4VyNp5eR/I697CLs6VkI3I7aUvG
0UDntBaJHzlJuy0CmDsbVc4zNxHxHBOj+OD69vhACPeYTqELz02NZVRL8CVGO7wz+tE6+3oNJceQ
tqJX5Jl1Flu2nM0dOTORggPSQu+7iuTBRZU6nXjtgFI8DJJexXnXSKHOXydEPxn7xThRsL+cnwND
u3QN+P8kDHKuUQmoQSfr7inOQ95cqsG32CHRC+vDf9Uz89Oi2Oajz4a71k5cb+Z091KEVrmJ6Jg1
5CLR2IWZ7EPXXMpWS2mmGJMkwz0iyn8JRo1ktpiQGkc95kW7diZ+uTuMNHai7EXXruOxQdtAH2F7
tSksnB/FumnoOiv6/Dzk6y5iHV+xszhUX8WnoAQoq1BUMB9DuX0QjcKNPrKvi5mRgXJhJy9goeNd
NC3wMj875Er7TfQaN20fijJ8NzB1nSsaQc/cNtyTaJwirBaQPLnS/hprzEg6da6z8pLK3N/Grcia
nlrbH7ySdFLlgmdOzuXJnEdDZSUGxWK4FeG2DNNjZGX1FiFI/DJozgYGJ7kvgsrnpgnfxXA40Tki
rHxXotvyRZ+FnMxOJtYfj04tLcR4bVtUgMZBhJOLHb9Ek+8CJlTdylYmKoOZKd8zKYdGgjnjPqVk
64xdJpIyykLfXCDRM+Q7HshaFdmC1gEKAIuB8L7Fv9OVasDjNHDjtcny51/9XhrTuUet3KKdxhIx
7YV5s8MDq94puRVvm1iVlkUopWfLkZJ5VUrBJxXzlF/0H+R4e6rBguaUhZVJZhULXQ2jmqc+6e/F
ygDUVdg59jcDIfQKL5z4zvHlL8fybD0imJ6fLcgyO4jQVrESm3ofacVMbPZ6sM7zxtvKmETszPYD
lo2FQ4TZbi3PLL4VCQhCM+4C6jnG8pvsBvWy4wqy4ra1/JYNeFPYfqUsxayTdFz3XUNeiFnLxiSx
MlNIGNPiKuGUpmNANhNdv5XTfdNynyK6KR+YFevmxRshMOpp6/9wHNRZwIU8XK0J1kBg+x66qTcP
FDt9GGG8Lg1XcflttNmdZPveplPmajNX4ohynQF6fudk6qOe1lREW/nwVtXyrik16Xuk6ltimt6j
Wfn2edSGJc/bFIRnUvTqmlVyUKHXPuKLBQKk0b15luog97142GUGV5gh2YtGId933RLdRrGSfTc1
tyWSa/ZLxUgJftXesMJIfCkj79yJhsg3Fqk+bP5ZbZsktBJbWku4Umw0AgYn0WR42MIXrd9uQ2Jr
lEpghkGmbKQkgV2qa8P3RHVOCHGix9oKip0Y96bxUJYAtA8PfVtquw7JzqL0InfuD9TUEFDOKI1h
S7bK7Bi3w89ZqKw/x8SsEyOF6dxyfKFWL5+rg2wcNbOvDiUpLxByVfHeltJ8zM3kdfCacgWvpt0a
eaE+5Jr3po7cASMX3fhOXR4zKKtHsYU1lbXgIZvaMNxVlJlkMy1mbDMknQdFjdMxY7cJsTOAIihB
FihQMSHGrkcw1MnCKHPXulrtHS5jKHSDE/o6ctawGa/dofK6a9clVD9J6PcdrrB32VgOuzrvCiJC
VnQe87YjAi3z1nlcnkGbb85VbYWLSKFMKQ9CWOlYUROTTIxZ+WcXCH63cgfCesmba2d8iYtEe5TV
LHhtNb3HSxFFMSAGc4W7n77LYpmao2YI1rEt5/fINbQ5JXMEwAOMXfjlxqfW0Z9SKva22tQTQ8EE
fo+tJoRbFJYrSsKwYBPTiR9hrKRMf9iyONi56V8UyuXWtWnJKyTNzaufxMjJzOZRwTNwD3Y9m6tJ
0b7WFiWyfQN3PFDN8aFWqVJL7OZVxcBl1Qcq4pFpd/Q7mAWm4X0hhWuRuCdAgfHRlKwXjeWnznVL
TGQiw39bo0P+WaSY/SpSoz+oVDO1mFw+x/w+dwlyq7kLNvQ51DCi7HzJvs7yUSqUYOP9J2apDZmn
WmI/YgTqntMCXV84yIdMdkOkWJl7Ji0bHjKT/PXUE0OiSdPXoTe1k45Q8DxKTr6NYucsR3C2CmD7
W7eoqic1ASBYJ6W1E91Y7d/qoTOOopfiGizLRYjBEUttCW/ivnmQExP7mKKgGNQ0MdnuzP2Uo5t8
TdgUfdEAr6dkuazi5W2hmPjSbSwKpIF4/Xa820G+rP27Y+IZooJ6aHzuQ2Lj1ICT32jgNKGQ2VIE
bTG15xSSQVqMngeK0D/rlp+VrgXejGDaqaBa+rVycH8fNc27dNO3te3kYTfEOZH3rFNWyiBH2MEQ
58aCPNkZOen4krPId88IT6Un5Y9iPPCDn+MpdrkG90kXtX2rgR+fi56wW5735XttFEcr7L0naru4
WU95BqsGe3gqiT+IBZIZT2d/vT8FQ6jszbHJ+X141XsK3LFHm/Y9kUyqSkMb8zA/7igBxHlW7GqH
4aenJvlD71WTsa0Vryq+468jSDKxQCsld97XY04yUreOuYaoOp3eVRfrGz8LuhmpTXgNIS4YQgUu
mptdhdi6TXxZ96UrFhc41M1ts/cWt0OJLSE9vx3v9hoqN/Qo88Yc5okcrYxs6DdVMdSvdrmi4Cb6
XsHYXNuwjhEN2NF3gjzz1rUGYqHaiIajKJZiWQL0zCGI8uiacQDhQJKp4hwoZupgEQRyVO1u3XYa
i2wJ8LGYFv3rwl+73MbyrO9wxijhUEz73SbEAX3K7jalgcujAuQkiDS+BaqjPDZV+OHnRnrQp145
2MYcS+JxU0tYsUkBlyzsCevEmouAEn8eY2GYgftbyMnug10RYPEgIki2Q+QtrILnawTptsO1H0re
rpoWy2MuA2Aw/Dupledk+LA1DNTx59Y0Julh8Zeu5YADBgfXFIvHkqkR3VuTeQjfa+XHbeTLqlHv
jflYU2Q8PS7mZVZdokkbN6AlQs5XYwcydZUajoM+UDXqdGn6aIKRQXclvYYd4f1CG515kIFEk5RI
XlBVnr7GRYmxjmt+Dr31pJle94RZh7HUy0rdhYklHyjSkxcVvpeUUyfSHQg2FNquAlBEMyVgwe3P
ptd1qMQ8taxNJfbOYqKWuvokY3A5rRpAilkzayi7FUG7u8oJ5ym4Rdz45OgHRfe578R/4WH/I5Bt
slsYwiyRt48Hn2TcXTl2yRo/pvyCNNGnjl7P3uM+ZgU7cY90rnPHfJErPQQnaAynxkRIrvX6UglK
+JJOtcA+oH4vgE1OiuegsK15nxSYD02qPoWynCEb8bWVYhxe9VR9r0fp5NcRhPM6ACEr69y/Rkr5
DT/yS5Wa+fd+KuelzvViQR26yJbNjQIl6WvRFRNSSTUlNRlHMSRZMOpIfp9r7ZmnZXQPSv6pRNUz
dEuKXayqXmmO19/JYzRCzuX+PQz69EPPdhi8gaGHAjurHSW6h95TbHnr1dohYf7o1/g8iiXVAAai
VrpXSjnMhVdYwO6ciQ3L5W7RYPL2aoBGFq9LQJwvKveol9wozWWVut2xN8efTYa8a5d4LeUU/xp3
QCUQTApR+Bc8NlGI/6/FtzVDR7ogGxRAD5FxH7hyuA77wn/iVk9e5L2fbK5du7IBRvKPEN1RCaGJ
uvEIOojFRqRhNF3Jzo5gGt0afUOhROVBzAa1+0JA2jpyKg2eeAw+5r3VALllT+5E1l7iRRexo6Lh
Kt3VyX0z9PPrdTshhdVFkjITF20x1nQhWdPSPNyGxDgiua4gmlyb3pYHvrC+6GXjr5Frvil1i3y0
GOJim8XjB8LhcUNtZnLKCn4oRaYVT80A5SGKKudzIMmsDhmilUKrjg2RZPxHjXQuj0Vzcd3pQVBC
agvsO905BC8AMKT1PVF1eS4jOF1gQeYuMJFDy1Ogtc4dI7yIxmnirYwS6njtARM/lqa0Ncc4ui6w
gTuttRCTL6vOZhMnScIC+yAaV60xABGbg/PSwtoeK899yqgu3XUVRWV6NDpPgTo4KzW1/JU6dR2g
U3O+Xs5WzJZa/Jmnun0UuxpxO2tkwmUEPvKLFhvXRaadq/scA9+Z2CfzzHiTJqm3lHHNcnVuTcZO
L/ddNjgYSebWf3N2XkuO40wWfiJGkKC/lSvZklS++obR04beez79foR6WjO9/25s7A2DSCRAqYoi
gcyT55Sz/qy20CNkMtkVhvVRjXKq0mQXLCHaQvrr8l8Ar4G28pNULOtZ/0hrnW4f6elVtuA/b87/
tquiH03WfvhC3tlLXz0Q9c0NzOo/5pB2aRpCqMAJVb3maorIGJshslhi3bXk0G2Rhu/DlNzs1OSL
tZXn1Q5S7PD93/7S3lV5/lL5bDks3Tu0XQuKfD4TKfBykVCro8QEy4cR8tu8nHgw/V50mgbJjakv
D9Lk2I57kbds5e2Ruhh2ZVEqFemV/v1/XN7JDtGYP4paC1gX/Ws9eV8KtnEPOZnZQqtifRA06T+J
gCPRZEbu2p6bQdifiY+yEEoicfJrUj3SrscuN3Y18W5TrewFPnPi9bxNhP6qBGl4oBia6pJUpSBY
KF8qJLCuuqvH8MdVbARmu+WwkGNrXhDQQmFS5J2175EY2HPrEej+XbdRa7D3J/E4U3xR2sF6Q7l4
Al6YuSVrP4pIrTZTL4aVtKW2CZ9I1NZrrezWgFHEpRoq8zlKEH0w3ap84M9rPhM0Vw+lpceoUijG
s3T5PWAAzslWOQKi6arpyyDq9STs8CrmVlzxTMzT6CVS+mkB8RwkMBNhu6wZvMfUTj3KjNLLYEK5
Bc4B3eKkQckdvTsE605SgUsexLwvi037w+u7eidNaDAkN3kui6DWEsRnTIKGFB4Ku5CiKP6IslIO
Q6/uDadbU8YKjbg4hQgJw2VDSLGaBA9UB3028oQPLIK8Z3kA0vmuD1ZJWYHrPU+xhgyXodvram62
HisWo1C+GHFjQ7eAdiOrq/EiffPQdZfR1Cq32fRwjjvDx0otaak866ITz9O3oVctWETHXF1YRtjt
0Z8wN27lWjsjeoNDx/iJ3uir5prNB/wD/srOrO9WWEM+FaVsr8O4IYlhWI+qFtXXapat0oL2Zsqy
jv347NEMjf0oO6XbbHK8WVF+LFAMmSF0lAM7RxsZvAqJlvBZrdR8y4IGrXMxAz1k982z1KZpNegz
w+F9pHQyff973LfKciCs9lTV+jU1jPFjUtnqEz7qNrJJvcAXFD20Sx1ONy+tIabmNMDOQzaK84E1
DTfj1AEc/m3L/CzYkSEtKWNsDOQ4kwnKIbC9SE/xIoTCz5upAmVTHqbcz0grwYZZSr4/adQSJUC8
cx4Tg8GxlvJUjmw25DeLbVNb5TYJuvrJLwPqbw27+w40ihPR/YWuFWCASq/PaJ72e1/j9eT1FtBC
yBBITXTfRST2Xqxd00RVoeFLW/+h7UxS6LANrJysCk7E6lhQde100Xu1X4sKzcWOCoY0MdWLman6
K6qhSNPSkn09FTeyT509576iirVb338fJ/u0GQP9e5zhQtrUBXGwrOOiXqK2QUZt9NodKPP+gddA
8ZzrLhIRM5zJUvyFQUwwspp1m4bGXz24qMXYpuKiTFUOg3WZrzXwMF9K1mbFpP/V+vO/XCWW0XVh
/AjMVKCPRoemBxBds2OCuGNaVzUKp6HZcIOWiJDKuZOoPw++Er4FGmET0Wv5VoMW7wiICWkp3zD3
UZma+zrpfp0NFjpvSh9s9TydgT+zy71Xnt2HBUahUk/mRY8s15GL0a0P3xbjQxHHw8PgJt7HkGrw
gRrpV15TzVpoaby3eDy/8Ge6WDz4IHP3kkUZTd2LVwWA0+JW3bij0r0oUTwQOa+zpezt1Jp6RMIR
emZ7aMU5cFO3evxkUl77Qp08gWDVmFAc+HumGrmGTT438UctUa8OlRe3x9R19aXfRcoSuSyatc0/
fz7A7KU3C3l6c5yNsRK9adxJD3c/eVZO/hW0HaX2RfXGY7/+Wc0xByobvrPkhU0wdJOXwrJ9ALRt
cayHUD0YYRQtC2V4jCt7uHZ2Ol6HpGJJBFBAmuTBhCBTBHV7li0i2MP11isHBBUrhA5R3/scFQIx
p6Qc9vc5QsMZof6p3qQp5VGCaGAPSGguBQagbs/itPahmQ/3Zqr476GKnqsvK4plB7h+tdkYc/Ww
bMtDHXsxGPJyKSf4c9Z/tKPQfyqF4VCQbkJRCYZupdmK+mYIYBhWo3UPnt9oiNaXJdCbwYQxRUt2
4xxc9wVIpSAL802SBelrYCPUB+8pOk9WlrxGWSl2VlDVy7FXk9fOjIOjlenV4tYMqFISbv4qW6UC
etctq2Y5uXF5qCK9BIzJ2f2ghA4pEtmOyGU5N88a7s5D1EAXFxathi55++K5ZgqxU9O/hnVU76sB
aVjZjCwzOWQiMxelmg6veTACFDIM6kFnZ3tQnGM3INuXWGb/2oeOeYJS4htaPv1rRrjjMYrGN9nX
wAN4dsPiIgfGvqdfRuRMZF9ihOa1tJWN7MuLwga/CNPAPIub8cZrsh+yazCC+FXjaQS1/biM4m1m
p8aL9MvGdhFVRETlte3egPB+cFZBW8PR0FrZq9fDOmeSqqRaIH+dguZdzd36UfY5ETBgEQ3xUXby
M0+XaPFE8PEyUrHDfIWac76VTVhS+nU2DOrGiKC7qQrngAZ7eCr+fRjh71J7uP5m89RWBRFqY/rl
FmnEYaFwQL46FPVK+qiRgs/UTIgziOr6qykHyn45OmojdeMFRgoNDPwMhdWre5YDxJx4ZQPpMRP9
qLfOsFRIpq8aT3f5V83Gvqw8cKfSCbb3laFOBBd7MZ3uh2nw1ZOIjAT5PbHT5pbslPZ4JP5NhTgS
Rf1kBAtpzKC8hy59nuY2OA/DdV2184JG+dkVoNtI+YLU7bV4lQ9WcpSHwAcY3t2wj/LotE1660rL
7ClE7Ao+jt8+8lRR4GO3+WPn9jicYxuONhH6sKsbUf0WlrzdB9f0icfQrET5NMVqdJEtA17XSe/G
Z1YvbDXyI8pvUDWggLXyBAnycFL0+YllXIMyHjdjmKKn5kZBhEwPSC29y/MNamDU66U2mXZfJW92
a2uVew5SZzoieG1c5TxOwQs80y/TPF8eIU8GbxKQcy4hTRRcTfsxbn5K080+JXCWBEa9lB9C2iAw
pqy389t10GnIZ7i9waqJZ6RUovUnqkUNTz9Jcdpq3nVJuzLTA2mqfpKuRtlDrshf6ma7u8lRv32l
PXXG8qgJ7vu2CMcvKG0gIJKrH0NoN9uhdRsEqPqb3fes6cOppmZrqhD1uUYZLlioBEejjPplU5bG
Q5t2HYplaf8UaNvAaYyrtLBCEQjuoohuT66XLKNMRSvCMWvU3uzuyQDEd9HY/996AQRRfBRC3isH
B2n8owNKvLLgmnxDeWQ3ZKm46m0SU1iIaiCbtGctDZ3X4Ks01qHTPlfQSMoBSMGn19xqDrLPYr1/
dpXxXfb5hGtPQtTZAtlF8eR05htCVN8FNEkvUelbz4W1qRUkgZZM96q4nnIy5j4rqSGVjPNmK107
R4egr6prHhb0ppPnHn/PI8ZazhNBW3bpQ0qHa02c9XlnVM67pSLTn7Wo10+y5asNsaBm6CFSZ7ME
I2T1OPvLznz2V2vzT3/itz3qjXQi5ls92qNxtlHp4p3oRYvJGZy9VZjxougL44mXlPEEXYG5iEYE
MpoqMJ8yTfjnsQi3slO6BdpgrGqfcPx9lNk/5xSrXeUYUejtwxSP5vI+aNCqJ8cT0UmO8ZTc2Tvz
hY35mn9cWDb9KDrGVfhqWZ12rsyqXqlx4L1Bl/ITcb7pR6C/5IqeUHlN5bHmiOmzCf0WtIoO+IjX
zKaszOkQ5x6BNYVNUA5C8hraSO/2tmO+eUW69TNEIcshfa7nQ+WjK+wqIGSyPEmfXYeFhAhNyO1o
SQ+7rO2F6xrNTo5yuzQ6VhBo2oZt5kybs2WOyxaklt3vqAYuFgKy2cfOGcQuhf0URMSgLip5DD3X
P2nqp/S4mSi9jB9luyTLBDJOPWizSdqtic1JFpXDSs3b7pzrdY7cb1x+TrUOcbiqjfu61r33vkKV
T6BE1asemmZNC5VYXBKDTCiKgQiWRyg8aaVbFE/5fDC8Rl0EU1DspE3XNAK+bINax3+iADB/8gjC
gu5Aikj2Sa8CogcKM8qT2Xf6WZ8PZmZ2y95soo201QjZnSGT0M92YF/ZuIj93VTqrfEYaldRsy5Y
yOEFUHF+8OmSXzQlNd8nKzaP8qA4LqEueZp3Jae54Y+rlN0RKpl/O8FP9sudfK/JCvTvZuC3u4HM
7A5VbPgRgx8DZD3EPafpiBZJyC84754p+LVJ56ve18yyHzShKz/Nzt0ovlr+NaKBtkib1Hweg9hd
o4tiHSO91vYhfEozrNq/QrkAh7oPTstc6UNtf6L442y0yBwetLmpkLyDJcl8d3TP3kWd5q/zmCR7
HkBJkUyevjUTRX93UXShxNC8iCGLXiayq9Jcx0EESWM2LGXT16H4TLsUSu7/ZZBexNnSnCrQWwSn
Cw2htcAUq6JpdH4No3/2M39Bo/hgX/lpqKBqOsM0n2DKPkpzpVGXMELfv27DpPzIYmtYFENvkWAe
wjcyMbfRgxCEEe20vSROuh9IxnwSioHBA5zQJilG/1Mfg4vXg8lTeIyeCeMjTDDbYbvRVvww5uCm
H3yW06aPzOIjyDQ4/80Jhc58gOWxM7Q1eMuj6hFA6dgxnjpNhEtlzm5XPSGgsdMjRFSr+IXXy0Gm
uSvY9jaT05gPMjlOfduyJ8vz1oB6P4xFBf30nA3Xqf6h7q3KzgZMHtdxND/ktGUep2sokIAyzVdp
107rlZ91Ah+VbTXRWmbWu8n7JLPdE/usa56o6C3ISadCCVcm6IBdPf5ldmqECqc+PkdxoG8LcpP5
QyCcYJtR83ScTPIIcdu4D2oTGJQ1NF3z2HSUMAxRfyC4qmncedKWQ30J7XI+t0yj69BmLOKdYo3K
oSpyeLT61H0Jy1E5m25ylK1YN6aXmfNk7nK6vj3kOUqQBCioJqJE75hX5OnDlvpFTzNU7q48+Egd
91vRmcp3z6uXJCsQum1Y6Dh9NX6DZwSidcjd3+COCWeAUQk0d+jWfThUz5MyoCRKoeKt2VGZfHFR
hBo1rSG8rYPWzChYgN3U8x4L4YBaA1rFgxzlv55Gn5arWIfkQPYpQTGcAqOkSJPOoI7xiLXvsTvG
x5iSgg3XJakFqeWygFn+NJWpcS5aVbuBwMRQ/szUMYU/gKSazQJ3JcFhWjdsMjb971pVF1vdMMG8
Dbr1WeWEXOv6K7/iYZ0ElJPzaP0p0OygLgZud7gcKn1V6yNP4DicVdTsvTxQvgEgU57iyGk+Wva+
nA9/9v/D9T5eb9ru13hplMNv3VVDvKDMxNVpiRsNRdx9tVVgIbaaz8QETgm3BEDt4By6SvBV+NA7
l53hvlQlFd8gYdQz4XHtwaViFga2qj4oUY1Mrmol+yo1vSuUU91D4AasmIfGu0pb32bKkntZ33QZ
wsZUMHAfJvDvZMUE3T6Q54+xsr46MCxdKkoYIJvWodlOSnariI3EkwUSmeeetW4HgkSgGNqjJ+re
OY0FMAYXSTZzJAGZgf14agBJbFVImbfgbpSnoOc3VLBuetXR4+RXU6fk1rzqfSqGYSEsMz6Zc1Nx
lUXp5OErlD9ATDv7SZqbbED6ukiDlcda4Z13vAcoX++2stdxzZ+U5bowo9IpTbLZ5P3BoOL/dRj6
aev2sbM2+lb7JCJ2ajvPfBawAJ/soH6JB8de5GoXzSAHLi60aNPmg7sWcxOMXbWtvCymGJUmhQnK
XvHIhENwFb7qYeE/okf32SjmZ5YH7+osnlvXGYpvLuLaNX+AF92bkbR2BdcxzMAvDsmJRwPp2qRH
uUw0/bBRKv3Ymnb73M0IzwyCGgC+UXwYZwwobFL+DmFX9BrmXukXNeGyYgF4la1+FPBBpEAundK9
AhIu9uDsrEtAxp/7th6+aW3J9iKDkRRGY8Tue5Y3wlEf28IUS+lRwCqn5NG3hqjVsoYd/tGbQHXY
lS3go4a2qW7tRa/AmV2GR6+qsw87gno3UON2b+pe+tEbzrLnNfTa2lb3CA02OQT+EB+ImHlrVqLi
Qa/GahH4xEcg/fIXkwbEBe3TdVJym4eCMjfb0JXHCGTnHvJhdcPv33wRvuYv9LIorjAkR9tUV5ST
22u/DvDWPplwcuzu9gbkZWIMzW7MekEFwjB8KlN+bsE4//TSeFVZavItC4noWRVgJ6oukVdv2Seq
SJ0crIkLqyK1npoCRUIBcctfdiE2kTDHn6hXoDrTq19qkVdLdfTdo2lG/kKJK2jBKa9+C/Us2kPN
My5lswos6wHMClm6uVfEMHIEqWduwKdVbyRu85Wt2c52nHstQcDIMkqCO3MviyHqlhv+EwrBibcJ
zGteFvFVzlS01CDkdf8CTGd8GXWUnOYxQhfZ1ity69wOw1cAXe1Pz9kZalP/IBmcLoZYK14tymnW
9Whkp1QjuG8GafYwEue9qsAll2Ng5l9jp9pSo9f8TEtz1xNo+RLBr71E92S6xiKkqFtJUeMogvFk
qHEOwUcrXvU5VetQrPrDQgN8Hs0j4HtqxepbkySzNqGbc8dREw+3vfcwwNxwMV0QwCKyN2bN3xEY
f7dXshdAo1q4K+2mOsBWg8TeNNoRKRIjrg7yILvuTUuEgKqg3F38Y0yWUFWhla6y5fWRP1bzoQZz
stKqvlvBVJk/El8Cwia7tdqJ/9ETsqdjxY6P7KWq5dVlJ9Egg+7wLr4dzNxnddQ3m7JPwKvOHX3p
AczIavEJYZa3a2WziiIHFkIAq7OLak4G9JgesnadFh7IiCNyL09HX5tPp6x+yL3u8dZTdl546Dqv
DDby9B/+gXMeCbBcXaPehERH3idVz07kFIGUzc0QodutrvNw0LzOf1dboa8Imkxb2cubukSQse1P
spekOsxdivpsjmX5PE8J97zyJqcM26lZyKacsif7tZJNn+XNbUrZhB3iwTRKe8tvUN3XDdEqn3Is
SMrUcHG3ybPe9qa92VdDeuuRxj98/pONBcu2dpsTGR4DMoHXpkgpCNc759L6tnNxKOhC6mk63u3G
MIhFmoCZkB7sb51LMqMS0e61yFD9PVRU/GmEheSn9Bv2BqojJ57P8UMftM6pms80J/p1Jm1slX71
/uH3n3oBJTi3+fLEP3mwucaxsPfNQD0hTERUyDquYRhLeWoYE6sOeXpzkL4k88QicLr6NlTaKjle
nv5jEOkSe4+KVbMaAzulUECptmEHUBdJB/8ypb5PzYbGsrICplNmLsnH3x1jbPuPlM8vpdvd7sZw
zPK8AG5PqNpZyO7GECdQxf3h7qdEItzX0N4PpmnvGs9VN3atIowTu8O+M40MqrS5PTnJuA/V3DPW
935kxuiXrtJ487+1heELcIGAQGF9WkTqOXOy6aufW9VaTTKkgcKwfxZa8yHtXlUggzEOtaA0n2Ve
Inz/mtaacskcGNS42ZtVVVsKy45Ar7ekHlXY6gZIZ6eysQ6gLG/ecgiLS/ccFy+yQe6PUb2pbFxS
XCdpkwc9AVsMhJenihp4i86p5+DpXCW76OvMIMgTu/yyMmXf9TGlqf746ulpcy1UUV6TIn4zimL8
gDMBdsJNGRTqa/NaeXb3WnudzrmIu+5VYp1/nVs6xJOpP50p03aWkZWLTa8Xgv0VRFFAln5Uemsf
RZgML2EFQjNQ2T2FkTe8sNRFf4sV+Er2KnWenOrJ/Ut2JqWusUQ6gEtA4Dqcqo2m+2d97EA0GqV7
koe0Jcm9ML0R9XrFRfJKtu/98swu261qJMjXtbHaPjRKiBZsRnTVjYruYHbEKhaep7QH2bZnozz7
w+YkglJ6IpMsxHQoRIQB3sfRw2PT2f65dfpfB9OGLniIUGz4o4OCAXiuylmS5PcI4nuwmhsZWp8O
suD/tss5vSB/HuHq2MnWYIn+iOLjShb0yGqfSevzHRJG1Gr9XfYj7SabNErR7oVE+Ox0/O6m25lD
9dB9OmmTc/72laY/ZheBf0BRoN6iZxErVDND1mF67daN06igEqEdSdP1OdrPTjyf0pZnGUypCz0J
jyIoePrYnv4IhZfxaIjJh0NoXGmdUjxaowcRsRZm2ipSogzQ/dxrsH7oO3dRT9woYJX5dtUYvo+C
2ygzunQtmxkivivIW8oduOHoXdeiH2KGNsnO2HziV2K/4uNdSDBeSk0J38Eyunurg85QOvlDWfG4
KgXoBubnZ50swUPWB+k8BN6pIh19dSyLfBr3hDTXqVlBS2uFtw8lDPZyypcb9KHIPsvYii8S0sAa
pb5ioYInudyRDmDQ/7Dk2mcUd/EFsHB9w0v8z/PcrlObH/c5+oFiMcqV9202Aq8l0BwcKtUbLdT7
FKBh84HKxmaVTQnPiQwhjEWntNExpWD1KM8aaZwmi825aAJ2brOT7A9r0fzyv3nJAXFKRh2qM6C5
f0wiu2+DIjuIj+0+Z0d0iN22fuha94UAr3IIjMGsTvI07DOfCiuMIz9IHhoUNYD2szswdhQ6ch+E
HtGQyFMOIdGRRZ49Du73xvGi1RxGLBYy6Sgzkf85KSm7AASUB+mp6MGm6St0Gd0BghQKVEsxo0kr
9uc3GrZb+3d3rfZK//i7OYTwVC8kN5sG/1G9SuJh2ZdS3hlZrYc7k1ujj7cLRCZZlsffzdsMMBgN
0OWkPUWdU3/VPi3T1K/yUFmiPUVGANw+4OnVBbWyC21kzrqs1a9ZnRjXuPSpGFHQVr/bXJ7Bqzq2
SbzOU8mO3K7QOhdkGO82VbU+3HhqDnImaee5uqrBj1NGxEhdy6OLYle360lT5RgZ6dn2SY6JbApu
u0YgSeEPFO8Xw1FveF51ntuxQi2jRQZhR8uF+4ijWpkku2aH0fNXShENe38eWEgneer5JB61yKnX
94VYNa/s7s3/w4Ltf3epkSJCvhrq+6Fj4zOBb/Bbvzp7wJlhG54PVn/xR3PYt7zmTYBp2MrcfiMC
a+xky46r6pzpWnm23fL7YJagqn+bpMco9AQkyVRsRxMq4rgrlBMsq0gwBd34nkyUUw7o2T8NfWqt
k0LxTm7TaVtDq5O9gMD5WDuT/6DnTXVRDLNHaDpMX1HRYtOMnNEbAmXdQWlV8FEkSBxgmhz8dEiP
RXnQstA9Cs+nE6rgX53SQ4gxOhoiWKhsjNXEjC75nFiMwsh+dKwO7RJa8oDesbVP9OZ7N/pxBAw1
7B8Kt6ypWPCsVW0lBmKdFJv7YaA8GOPkvHRKxaY1E4fGBFNISvviho+2acbQP3KIeRtfG6h7U8du
zrJ1s/vunr2gciQBMc21dvUXzwrNvfRQkyS5OpAvL0hdm1vD9lV/SYEGkIS6Ch7us6spRKB9RuL8
bstrhGwmPUlXcho5YVu24wNpdb7R/KHM+YAeXLMrgiBHdm/+CK6qszawtBejnkZ/acFMcQqa7uH+
mVtLzy7o98jht28xf7t+GCGQSQHNzx9busPDfvt2d9Pvb3j/BJHhkBKJfGt7u2TGdgOgCsuH+zUj
24aBJyMDd79qFyremlK4X99QTliF2a9vePtrhYED1e/87W5zC9NnvcO3u39u+Q1riNPuH7Kfv2Ha
3P5/tz9LX1AEHg+/vp0cjSjWXvEdUFHz31GOztPsSyQqc3+f3ibtuBgqJVoBwyufwR3N9a5qcSqs
1nkiVfZcC9v9pPgGjr3MA2CpeeV7rqEGbCnpYy5cY+1OSAmgDXTmwWQ+Z4KIXDB5PGXCmKxnYoij
oulfZac8lIAxdNMdb/5VR9F8QwB0I/OhfRS0R6eIv9/9XY34Ie98FpyOump1hbVeOdO0p8OwqiNH
ewp8ZL1gvjo6Q6Ocork1ljZCghF/Wtkp3SwPynpW2wE8mLh4SAWeNQfK43kOeRBNMazTDs2su82L
642L5tT5dpUxqon5e2IhLyPdGiNEFcQq0r1sDtpYPwJuvrXkqKGBzqi0SuhIf3/eQPSgDzTnIk0R
hA9byCTy5f3zwhn+M1eT+iA9kHgMUA6qb59UmuB2Jw46xAHZPr6QtOmfsd+1tz8JYP/iQY1SYPz6
l8E96V6WPdaKRgHr6IdneWYm6EqCJiq2smmbCUzupQCBEBpNtPrD243VYVdR7XifQHrIA1fwsvHX
Fe5mKy4iivH/vsK9IynbX1fJKUKBP571kNrBkawG6RooM6FtFh0bYaIb5jR+vGM5D5n15A4Hss4O
6faqfHRdpBIGNWiuOuiCFfkc60UJHH/Z6dnwYdZ9gOCfPv4V5c2pcjrvpzuRq8mCgTUh+mVQpcNK
njgC5JQafLMN7Udj+8pHkLoOfGRt9iqo61ml8KteKV1ia6rr6iMfV3uwgs4+2Ern7NzMqXaDwp2r
57aUYWHlpXloH/bjEahW0aLkOh81lvyN3qU72TPo7lxxlJFLXoguHY83q627i4EXARpv1PFEq4b/
crZEKIp4v6KhWqixPFmW2Zys1q5ZXBtPJfxDD2Fd7MJKC4mZuv5ZdcGDgC9WIKDskmUs0uY01Zb6
FKn1q7Q7foxq21QhbgVEjZpKfZUVtvIJnlXbuMKzSCQzfOhPuWgh3e2NYMdPQ1tLMzvEQ18O6kt0
NafAoQzMShrIX13qLDcsEwlCkvFNDj1adoe6LhpqlOfTScBa4Zjavtf8nPhisAqdrlhPY5a+Ijit
b9sBcQTHtpLXQkFWwcrBd8hm11JyFeXqT9malMaBId09yZFwvphPsKQv4UbmXTwfnGwLsqR5kY0+
Lh5gbm+ucmwaTa+Gj1KdbPFNYCL2gugoXZMeEGBLqH5H+EB5Sdl/7vgpFOrCQEuSWD0HfdDCpWpn
+noKw1+2KaWeC4brGqCwSdhPOkaD+Lt7drTaqdh7Yw7e+LcdzTcCDZ0a8yCd3mLUVoBVl8l7h4Iw
9P+8+WVTL4h56pEx6w4ayTtrgDfVLKML5erTW2uupJOWuclZLzruY2ZwREQ9k6WxEpiHJI5JOl/x
QAnMvSO6jYvenpyT7J3If4ND8l9H0FVXU28eqyZJ3w3NCQ9TE1aE4xmUd1O+scBYbOQgs1AVUL4h
mwcUVg6w93sbP6YMUx4iqcvjhml6SCB1vBl1sIRER6GCmfyqeo4Ia41xK65trFewLYfxOucvvJGd
/eh4Z9KOt5Y0VW3vI9A38hOah7uktA9aY5LxGgoSkBChviqtH7FNYCYCwe4uorgABPNPzaz/gtkB
2E84l4kbdnGJjdJ8sLxprpkboD1UeGW7rVXPldXuAmrv4mttUz6lzWl0rUUsCujSN8sri0Wc5upr
EVikWgwhCGQbKM/BELVzlWnGkxThGi7Z/LVO2JpxU/bfiK+tbjOVWbwr+s74GhtUKlgUhj+3DVGv
JgnTk67mZO7iwUdO2faQcdXzlaPF6XtoKd9T2zZ/JMP1Ng+iV1cFqZXP1uwbwFedcnVhfUCwcEKl
aUheJ2StXkL0IF66GiWo2M6epCmqjWlB1QbI6rmzbNNykxNOX8teno3xsTNQLZe9BXzKL83hPhf5
uDmqFTdH2W+7abpubW4y5TNz2+5l7NJVCYHze2s6GvCLUF/Ipl6Y9sYKWtT82K++sxNDyikeKJ+Y
nfXU25D46J41L62eKK26mQcrDQ5ZPqOjZ68k5zdH+cjwMKqteeiVJlkYptKfZn6KlVoHaJJa03CS
NnkAijCgBMlhihprhaQTLvOIHureEewqPbItVCha793SJnuhgwM9lVkHtU6iZdtP3mNt+fapye1h
OeqT85UQ3N4fvOmtmBBwyL26fKAmM/zwjQlticT5qlDQjML0ZBzDTosuGekbynqF/TWLxncN8Qmf
zMYi8LIeXGMfXu4Hu/FONQudA8WMpbOIHTfeTQpyzdIlCe1fzn4I67KhZqfYorRpYRGqW5RmU/P7
l212F5sy5c8Tmtl4qSE026OJ21FWNNcRjMm3aoJZSVYONLSA9ASwOVFVMLrhN9Vqw0dZHTD3NbPn
/2OcnMUwh52jVeFZnSgVQAByWHtm7D4FZu8+OTXwEceCng/LqBL0gSanWck+abPQfB3cZjrLVmLG
8bbuYS4LEIHLlhYqqdD0Dqdoniz3hLOZUJEKhWk9BWisQKGZsjHRG+tJ5JNzTWxgLvRJS22Zytqj
nn2V5DWsjVEcrfUiz08aqGynqqJlFMXVm5Znv86kjTKr9nkciiUYivCL2//Urbz6sAsr29kUuKGB
jdnzw4NrtwbJXp5WSMdAZZD24ZdoUr9Rst9dg7jNH0d9tBfSv850qCJyu390dTW9esL4Ie2mW3is
A0oL2hp+Z65THqWdZytC3kPa7iIz9T8ig+T8fF2lV5KHBAq2B9nk05m/P13fo7iZz58ChplD2dq/
Pl3HUmrZC29TQ6USlX3+o7S1MxHZ/GOKcnNlxYN68hq3PJQ5ZI99H8avUwdEgThN/oNq8GXcDMa5
1UW6ag3dg+rSRwRkPrsf0v9i7byW5NaVKPtFjKA3r+VtV7VX64UhHbXovefXzyJKEvv2nHNNzLwg
iEQCrDZFApk7926kYWu20cmZ9Nlnu/DVZf3F023/uW31oxKb6he3L+AhSyP/jPgz5fGym61VhJ9f
ezW+uIGt/Ai17AFUXPKqTUKiXZlJx1AbuzPsFFSOohT9BlZ+77H3/qG4+VekufRnuZTSjZ0TfNcm
7dXOG4OJNNNFeNpbC1fokFB0cvLqKaP6e9PqjXeQKWW/wB7VL1Vl4Es86C3k44MLqm3ULZTpnR0H
jGg5kQW9jmlZL7pxiL8aefA9Tyr3O5GEuwyCjvdCHdcyj31/4bRnSE+ycNGY0N9QMbKg9GOjZ0n5
7vjyFTG15rvWBu9j6xs7yXS6jYzyyKMLeC/LH6GLyB7bsuAAikjnRtjaUS8vFI7t0qzLbh7QFXJ6
jnXCGCjMDVnw4Kehc8kDAxTzdEUlfrVq4ixY1zZ0ImsfxjH+As6xVElK83rl3GgU0cNttHapSwrt
OlhHFuRFpLsb1vk95Wbjt3qbItb3lUxZh31Qb2Ib0fEQJduLa3fqMR4AykVeVn5rwxfwx9b3eBL+
hWxcOfMHM886RMvLchpohr8S6pC/hWYXrr2Sc4A5AFHJ5Q56tSi0vo96TkVG43/Ju6jdBHYo76Xc
kB/s0EcyavLoW/NJowbzOUh1bwc/qA14zyyfm0R5FA5QEiWoDRdAzqqq3KpSoPIrIF8EFBN4XfXF
ApO9k+Ik35QIwVhN5L/A+K/uY8SV13YvG1/NoVkFVjq8umWv72wV3RBhL+XvdR/Ebw1ybtsG+NFW
cQLza5wkxlfNJqLQx7K1LZouRvv5uxiLqHHecKzWdki2jK+DVq2EXTE4qIZVohLz6v0XAso7cQvi
O9YqkIKtZsbSsjR8pM44SxzFVT51Z5sY0P3y/3LpdEennqLRV5/m9iDtD/DYo2gJxZ9oyhCcchGg
mjzbUtRrL3yIcEumAC2iP87xNIA+gQ3PtvHjk12tKbn1vfr8ye56WXpuQPy3kTksK6qWl13XvaZG
Vd4XU+WiDYfP8Y+JqvfqHnGam4ksW0kQiapYiWOtrw/KKkdR797LDG1d6z2EJ63jbHJNz88OJ70d
VbH9Ua75e5IWd/ee6eTHJPPbXQXL59lwYdSpo5wMhoSKXwQX8tUPKzgB3NJ7TJQWhtiQzWioIuY8
/dilqckbU2ndRZoayBQLY8VDfwdHAidT00wvwiau3NgxDlQG3Yme5oQeVEaJX5wrElJB3KWXmy0s
EyQEEzle+cMgP1IM7h3qsQTA6upDwVnPXwKA7u7FqBHXxcoKkAcVXS2yu1M+ZN+zMpEfK71s7iBb
PMWeC2uvGgZkdI1oJ7q6rnSLNA/d22jQjVvdidwHsqfeU602K+Flj+xfSp19PArxEJJy9joOxkie
sHPDk1/q9Uugl8to0KBjtogUjnrbrEW3qaMf1MYPVztpo/uUs6dRI3wOsk1b52ZRw3vJpAS1qoyM
yU7O0He1TKN6KG2iwHocnBs5rh+i2gjOLS9/MSYar6vLdaP65do0lTEGCN1cdcOUtx4Ikn0auMlF
NIpeRCu5MBG007L0ZgvqMaFayfNRATWBM07OwiauqOAsd3JDgnO2uZLvrmB7URYgD/Nx3cY9uZGJ
gydxmuQQUtS0jelfmQedXds0PKCcZwf1+p9BfOCFYb+HhftTbXr5JSmlEVhS5V8QdrZ3MMIHcC2a
+l2nUL+ba3nxooR5QH6jaN/B8hqa5vzUyvApfEpLWecNNZi3pk4sGOra5L6IMiRN/9XeToOfbMQ2
UFxpFrHh/ywMr1LvHPDMlGTI41oHWHDORk0BGxm+Q3A+wOoyDEdxNTeWoSBaHTVUUSPv5kyNzz6E
qsfpMtTKp1YlQzwLvQm7KlGnL2w35z9+YnR27kulWMey7u4kqtG2iK0OoI3M4FVVJAnuQNnYh5UX
vPpR8i0wnerCizt41acseFy9eK7VExpOHsWUsajUAynDbimcYk6wIL+o9iAKyztl4LUxoh6+MHpL
ezZDXVkl0VBdYkWNd4pcJOAXNPNUhHG88cteebAoElt2lJO8daP1QJB9AvKz/SJptXCpZA9ctiG+
rpVLyh3rB5Tj801SKPJJgav2kNqStxsLebzkfjqsBoRMX7qOU3L+hWdOctKNnBRAWHULAlxytALe
Gp+8qUzKaSiFXIi+aIDkhSAcmhGNxuj3iFhDuAuf2xzRVyUYW7v2baj05N6fqK+VvstOfVpchCmc
TCAQjHPY1VthEk2nq82FWMFCzJnt4kqdOLFvNjxurn/Whxpse1tQTojTJVF1sf00Owl/eQykjWuM
FUAszdkaBLaOYxEWhzrrHELwjX+2K03bgG+LrvDi2ysOLsNjNhg1CWOtmN65OeJMmreyG+rO9EhX
jjC2QGKQTGwhSllHG2EMldQubpe2B0OzSzRtOMqDCgRN4TydeU312HYxSHDdJVidyMlWbjqIEftc
3w9JWezTKTIZwsi4GZ0yvuaSCGWr3pMuZ8nSlKviCzrCPjyhhBZbiEmp5kzZKg9bdzpELQAWrtuu
gGrMzaytZQ8LYwJ8tIUUHDiAo/c2dS2/cRfUS0inME7alz9ujQW60O6pmMl87ZebW5kuomW4Oawm
7GI1c3ID1/LRjV2ICU5gjE9RXZdbKbZJ7keD+hiYZnnv8wQ3a98olq5KUUALI8GhdGL10TJTdZd5
BpX8k7ONuM1jSmnP5KrnSbZUwLrthKsi1/GhkYBri65u1QheOoW66yxSQtAGyY+JD7Om4RjRS+5x
6mlG1fxSh2yG+fMr36IRKgm/Vn5IacueK4Zom1jFwibMFS68cssxA9FV8DTrKkqKe0mq9GXVUGpe
hi0cTU1C6JAkwDeKyM+Z3xC3CO2dV2b2T/Jzz24fFm95YuRLSyr0Bw2U3KaGR/VshpG2b4ZE2yHB
0N6JFaH6SSHlcmHNbnv/W5mxO+XdNcWObysWCeidaUW9dfLlMJEU6sCi9uKM83enoE82MmLFwU8I
bY/GzqdIMcz0PkVhZ0jWCfxDsHRLWp7cB3WePRdN8Zx1mno3uG36zKfMADcaRGSmwVHKoLqztfIg
Rq2mCuHvNNqdGCXrUcDu5JroczKXMKyxqYh191VzB4amAP+uxW92IJ+MSXXFtDieeK7zJdXNiW40
aO6csAKY2Soux/OagrCoaBeVZtXv48b1pPy9jOMegAiUWHLevVHa4ZxcqfzV1E01rOMs1hafBj51
zbLitEVxpLCPQQZ3iIOEYDLqzsmvCUNDvs6hNTQ44RdB/4MdGYTMffcT5sMXBMX9L04CTzB1Rd0l
jHtjV1GXQ62LnV8SEsIraLbNrakPzpLXG7/2qWkoMDiaig2PXK8hLy6MGaqoCEsPEZlpw+X9NQaL
QPf0U1dV7pPrddMXRa0RZqSbtE65LhsDyYvJGZUAcztqOnQbU9dvHHicEUO+LWXlTnPnS82zmDpy
Kn6A8GhpTa5m3XRLtj7BJuY8QV2kN0arPObgmWlSr702CY+fasW5ofcXQJJ7lB8CSAeMVR4N3buc
K48pWcZvbmtWC9UynRcUzIYlmrvJo9zIwRri6aOTWPAE+gOcreGY7XuQODCfKFK2rMv2wFbDBs/O
qGLp8VYy7HiVRW76mEzNQGaBTMO9sMiud3KscS8zdPZ90zmrSmaM6HZTPi2bbrICItTJKzFeDkSE
sxa+4qpxzyFx+WWh9/Yi9eWnyKL6yoSSYTuQftqYblouBbOQIA4KRw8OjSyfpOOBtcpjhb5KrL5Y
Oj+eHakX0ZMJoYO8fkJTtboqcA4fyiwtV15qGW9Dm/2wEiO5z51KuoMemqS30fE9Qudhikbek02u
vid+88Pgd/bGy6VB+xJYQKg1wRLG5itq891dRhHTOrBtkMSOhWSm0lX70qPc2oVvckAtCIEheTzx
bfmqjDwg0QFB8a5uvY3pgLCE7y344fCH0UpJ2UVKKO0IAH4fSojNEx0C8gI+9F+1LDBEpmpuveqD
7m6ROkm3ZpE3976Zn2N3UJEh0zj6l8lfcg2zC0Fn/2qFxX0n+eG+7wPzCIk3jJBTY8QXL/+WFX7t
LbyOetEsaH926kbW5G0fFM4XP3O7da3J5dHmAHHx+IjLsGGTpcHgsEF1W7+UY+MtO2KRVAsVIUzR
jh8t6iayKPuUL5rSjN+USWIV8pR04Vp5zn/UsMlk+9WHa/e7bQcwq3QUnPFCCbdmCTOKKxvdq2MC
1yp1v/3LM4Zt6RUk7hrtqU11hyo96d4z012tQ7YwWJCODJG6rGtEprvEt7cRnOTHrK/6nWlLB3fM
0rUyOMcxrtqFTNCDQEzTb9pAMzeZ23zxrbS+qLkdLKp0CL7Dy3S1jcJ6z/nyQOWMBiw06BtHqusD
1K8Hh/rmOxwmMXMqFO7SAVx6BAyk9/zwXjQQlClHKYKVfjJFkgStWGIba3I7yrmzBuUsd/mX3s6v
hZkSjc/KJ8rH4wvEzvJzJikvsBRad2qYV+fBKK9dCJQnT8LwGDjvodykJxnSCSfsh71nwa4CvD/T
T9Kd21Cp6JvJWwcqYws2HWqmqSsN5mWKbD2YatvdNWZN4boEqE2XwmBVyo1/VJ3mrNSNDWf9hDic
gIm+wxVbhB9R7oORGqAvEHbRUIwFnl64iL7jV1/Z9Ker1h2ee9SULkUcPtdKVt0RaOWbNHZk+Lqq
fZHtNFxQZJFsy6D9YZMJuUcmWDv3vUVpo+4HS3Yb2YmrezEIaXx33/YWcOUx+k5YH49OMYa9E0T5
4tYPVKtfDJUaA6pL23Xe28VLoYXNGhnMfCu6pmby+nEU+GW9kfo3Jx+WXU0ZKFE2LT3eLi1OrUdX
p9JvOYEqjpGnP5AKlpZ+h+yi7xzSargWQ2hc7ARUa1evdUf7wbmuWMhh/b3TjfY61glppwyazzJ4
G0u+h6GkLocmrH52+mNnW7D8RL5zKkgzLWChald9RPFMEyJFHkiNu0Maj4ATX+drApPnNZ2uSENf
EzUuKOLEJAbbjEKpruNZKbqyqid3klJ+j0D1ZCidPZWR3PIOghZKdK3AG8+DTbCM99wTmM/uIWmy
JWUQ5lOeyckiACZA4rz/qCY3Tt040njr+ua3vxOTEx5iwOH1sNcG7v5Hs86CKXsI4p+Fm9uHvoD7
0W7Qt6HqJtkFOhVW1GdSmVzCTcaRe9houVZcRru0KLaUG2I43tWpi2yXsVU/pjZ5OZ+v/453CMm5
DCoFCA/HC6TM2doNAvmhGSMLlaFOfsrj+7JkAzrJ9d63bRjuWh1F+NBz6ssQTMkXJy7fVDc9ywXf
9CjuUVsHzkSUS1uaFpLrWmPou8Yd5R1YaZTMMzVeK4ZV7BWT1QB3T6+MriAzzb6UguS1Kpfmu50n
j8qATFCVyTKyNdK6M8L8J6e8O59n4ZvX8gk7P8qgaAqaXTnUdzZfpW2k2t22N+zhKlu2t4IDWn2V
SVCqZhL+TM0zmSyg43yZr2ZfW2+WD89p0SrVAwmmZlPEdQbWpQQbTRiLPVd1zSq9WaaVFX0vsn7p
Z2X8LvslIghpED+bQAM3LdQnx3HUYGkxwPL6TqeQ0x/Oaq3bT7bjKDyyN0S5im+Bb1DeacvFwdU7
Czxh9654EQ9K2wKKb1QmQPgmPEJFHK6J3Ax3iWPmi9YwvodK7j1RijjsFIhTt5CeOs+c0aGKTL2/
oLEAQJgmw8OQ6B1lP6W8KdO2eYUX9SA8ArMeqVojPqd2VbZt+monW168hxPC3CvkH078LSNSf7V5
gXrCWQUQ+a+bnqD7oAbDKSXsu+gDx30ydJ1wUNkfJuxJp8EQXPSgBfs6PgcA9aioKet1aSBT7fG7
XJkofu55uUgvTTj6C7u1SX9Po1Vjozhj6E+yPHGRuhmbopoXaQmkQtPbbt80RK9HW0nfnNh670Ca
Xgsn1K+Z5v9ArD2lANpZ5OCol9TxwbDgyOYeEalh27dR+uCpU+Q6a6q/TMizkqBR3jnlvBdyYD0X
UD+tFSV6s4cyX5H3dK7J1IBZhkmV3NHONSVVgt+jUlZjCWbJd0vnKhwdxwSaH5LEnm251JtEf3mw
TKsIt5i40tW+rX1bLDYR12kufdsRbJY8f21neXqWvAoBgjGG+KnV4hOoi68WgMlzoBnrzK8eoaAO
luqonsbKOeoJcVzLsZVzjqj7chx8ZWXUdb9z4krdo0MyXPKpCXbpQMgFlEGwyz0nWOlmo76aA3z6
Zd//pBhu9DtO7NBaPZfE2xdV7WTrDoIkHpexNx7IICx9XTIQisq1nTwAYosLUyFW41k7N5LSJf/y
fF+V+IvvqNDA2IjAaHI+nEaKVZeJRjo6NLV+1RkREXp5sCipa5p2EdXNI2RByU7Y5oaqsN8ula12
687qtAW7kbNOquDVrjrCMJYevExslKs2MbRr5PjOxqc4202MLRmp8USBUbrzDBRvOrWA8Seoz12p
JY8wKrCvRmUP7JXe74VNSYC+wC4LHFSyrxwFrHdFJQw1TnJk9oOnsUtGbeKbLEnDwdez8QAem9+O
SwYjoKj/1IA9YiMYfZEq0g4dRbjrFgLmXVL09r2MoKlsqS2HHpTmqXslVhpwxvGDZhl7SXACM5zu
g5GAhQ3MY1VYo7rSfMeF3KV78IiGO4ZJCn8MJfNcg1B0qVe7lzIvu2cvPVU7IxsxmuyaPNC7zyZC
AIgb+mzy4rp8RuWLIHqkP/H/Y4LRWcLwnl7tZlJSbp4tipGvRD6TW1OQl14VMISth8lLDIRF5d7V
+V+ig7SrvCZhGq0sqxyvMEw5C02pe7Is2ni92WTD3KqxrYN/xUUMcFrQLwYQycmSd2G0lA0E3Gup
KU+9YxWnpol/XcVQLcDQDQ0jpNeAlIXP7ZInEf9XsdxuYt6E59JA8FiSjXybKI5LVSUN/wbOvqkt
4vfpeDZKkxdAEt7XhRTx9eexyA7WQgMXhm6ETSghKQ3rXthqOyPQWEFbGtoqx6TKJUlHVBfU33aU
03SVFcNdAx3QVYbZYKm5vnfv86m3hOZisoUdrPneeLUBE5340lWdsoJXUOc17epHJ1eTbR3qb63f
Rme//UEQvLyLmyHfOLYLW0yAAlHlQropruBUhiZHXM5Nbd31RT8QOkV+pDdlE6EJC75qKX5zYUX5
aiBvsTB0qX7hea8s69D1Hgu7RKktLN2LKfNPEUSQ9gTR0WxQI1Ybg1fL1BVNB6kHVZBO1mcLMaT2
xK3TbiV1sXrVqodAkDPJZow8D7/gG3eTTDhuT1UY6YuRohJOveoU6kPATRAsiabwFbYFvtlsFE/W
bgROZd0gv9qr8AtNFE7Cr0PXCr5o8xRl8AjkoRevGkvRD3VAvb4DmOtJ8c3qgeP0Qu6T7AnmxzUw
Sel+2qi7TaW8arFTnMokcG9dI0+SZTh04QYCFzRW0raX1si1StsYmO5DpWd/UToBRiztugPftWDR
kam6N7IIvJwTj1vDcQFcldKLj7bVQzckS70pqydvGMqnLLGvOWTCd7knlU+O1hnLdhganrB0bVtx
t6QowpVbu3dGlnfnNh/cuxR5efg5w1cvCct9IPs5hRte9GpGxCaJQwY7MRpRRw1GnlSZGHUlhKvS
SHqUbV1+4P2xE+beatNT7GcgmzhoApAcfcgbyGAaWhWvqIcwn404gsBbhTuciirzOamIfQM0k1f2
1DUGWdnmGa93KbKM54QqJSChSrwWc1Wn9bYwfDfr29wG5DBvew2GX5zZ4VWbbHQ9eNJYKmr7ANJ2
6r9EV0Wkcg0zv7wRzmkHJl2HdvQ2KntRSujGz7e3uX3vriD8kbfCWaOYYlX6tnsbjc2qWVmU2e+E
sxx0gJ7aKQ0r7jv60lKv62gLbnRnWE57ab3B2iTBmJ/s6JgRoXtC7atV5O5pqqR5Ssr+hfycc85g
FtjB8AC7vtZ3l6aO95S0O0dLk2BjEbZa+VaMVGbdTK3WRXc6SAVXztUA6tJUP5IdOdgd+trCPy2D
eMX5OUCwHXUTK+3Y4gXkieUwRraO3EWi9H+ludF+y3NfRRhdMy7UpYe7AN6omnTYtTGi50ZGKsx0
UvVATL1dhk7vvZaEjjcaPAcbMapUyH7URYy6yDSa6UD6qqy9eoGtvTTfqiLxdqqfQVreEbYLE7Nc
VVJRbkEu896yvXE4OMhUGOvQsH5fxtOlriSFuvzg8OFST5R8E03VXp7xgLit92Ly41G0PKwkaIBe
NP7b7t0YIaKpJxmdfgm94UH0wjHN7grQeaIHxso4aSj0LALBe15C8mT3PXzn06oIdGqbiV1rFZqS
dhlc+VejS3tLouRwNrPhzw+xC5hycprtsQ7noj8E5vLTQOaF8qJwk2E7OwsX4hGcdUy45v/czm05
MBqlojwjTLChvnt4s0fTXY21050GJZXPskq4q1EBDoackf0Bsolg0hESTTHJComrWDMmHgyEYUcL
RSFhU/5cxdmUZG6Rp/00IJzFKKy9iH5MK4tpaP568ChAZLEeAVHfVq2ILQN7IinVLEAyr6JhTA9Z
FfxqqA1MD0S+04O4mgdmv3ngk99/4TIvD9wMwnux/jxPdGef+U7/hcunpea5//gp//Fu8yeYXT4t
X3nS74//j3eal5ldPi0zu/xvv49/XObf30lME78PpR3Qd/SDB2GaP8bc/cdb/KPLPPDpV/6/LzX/
GJ+W+rtP+snl7+72yfb/8ZP+41L//pPanl+yO9QyRHsHtnbB9DUUzb/pfxiKKp9ZKTnC26xbv9Gj
7GP/NuHDtL+9gzCKpW6r/Cf/+a7zp5Y7VGjW88jHlf7Tev/p/hxmOHp3esjufL7jbdXPv4eP1v/X
+97u+PEnEXevh/FqFF27mX/a+VN9ss3dzx/0H6eIgQ8ffV5CjMTTn/yTTQz8F7b/wuV/X8p2Sqhz
S+3bIBnBsZHaiSERsNkx/tOIkWgYioOqXYVZWMRVJSbMvqZbhkcxXJJA2jsxsmxa5z1kWqMvvcqg
tqo2pPssiCFQq/snTsEQ2U69OKeSsAXfMo2LOWOgmwey7z/FuLC78ERtxhJGLGETTdXDlmHqgMBq
yPZP0EVfIPWIL4UtxfvOdhB87qjztc3o1sBQGZ/zFAbSyUuLIpTkxGhgScDZPPl0s4lhNdLfWwBU
RM4aqGXEUrnfU+ecq/L65ujCKrmqjMCGJ9mgviQbkdjhZA8OEzHVjR+h5WrDd2NQP98VF52gAXn7
kOqeqTsEVnEplLi4KEqjbT29ALouZrdaNezcAmTDh9lW7wBMTps3yAVZUUyszBxZIqO+n9cSS/ud
VhHU9I639YKkaE5hGkPL+/uWwi3tu/6ssrG4uekjRzRL3Tly2VPEjF6QNynU38TqoUemRP2DcH0j
U381Dt3W4O92BJTrnfxq0rJ3DSYJo5g+DxfgRBzJ0Q9J14CqsPOCotMUpo/M2ueF5d86jhI4oGEm
ew4cF4Irgle3GcI4T5OsMVqS9KjXH+bcPKuhXHdxkh4/TxyVwd83oXT/aS3RNTLzTKTb2CuVgVZ9
jNDaKHfeXdAk3p24AuzlodtaelsXyCx5bUbnAeHXOWN0HqksnVznmbeFtPbBtqOYuGmgH0QzEjo7
oIysH8QVgmnDPpGShRhM/riJrqvrXkrBCTMyiqMRm5UWrSMDL0NtzId4rCnUu1aSlDthbRGTW4Op
1ZZi4DY6uYurbpQJeaveSfjOHmSczI2UQ+kBXuOX7zwaKf4jIkMqAdt/GdTGTN/pqv1ttpvgCVX4
tNKMLI8rb8XIfDMHDUNQdR0UJtOn/vO5bt2UUj1KDe21+BCG5an8RsoEhi3bPYjGyDIU62/tbO0i
E2tGTQjRwsk3AdmC8PWA8t0Yd9KHBfQiJ2AQd7F0W/A26cOCZQ/XqwRDw0qFGf2oT00Y5s1RdMXV
3HyyUacHbSwHseU88D8tME+73UPtnU0GtV3KwafsTwlHRBSQ1eTqy356DY2U01WIoIQYIN4WoUGN
SO2kVQkvrX2gFGBMF6IP9vSX0TL8J4QW5I2wgx5zDvOM2bcUwpZiGTF39vnUzb2eagyn3o9y9CY1
KZmM3IDJTQ+jxwCA2t62CBrI/Ie9Fq22Ex4UcDmcuR3/ak0w9jSjui434xJIlQWF/wQnaSc4STMA
6snH3CT1OF0KYz2NiKvZR0yp+o3VI980uwrz33UDAVGZV4rl8c5t6+F+dIyrXifdU8GB+5Drarke
yjj95ukGKSUAVoTOBkjephSUHLlfCgPgalRAvxbWtbuQ6mEvwMYChSyaurLdpWE4yXq2CdhySlXd
OgG/tRQDN3iy67jhVrP51/8AevbqNtrDvPj95thQxV0FMOYicOUenMJxDpxc9XQhLkUDF7sBhKBC
0/5mLSnT7gvV2GizJ2SnLjKckw95I2Rip0ZMt4s6AGBJWCA3qx7G0BRCdXn0amRzguquzOF9Flei
yYeEattUB9XhVr8Goj9XsQfIASZnfSucZU1DDjry4UStrerSp/FL6DoW5MMxkFMpRg3rjy0klXUR
A/509U/2pE9f4j9rRO0TYcv8VDt5dIb7Pzo3pbWqHEKfkHr9MonBsehG8CSVku8hoT3Joz10C+FT
dSCoyXuiDJ86EfWB01pJW1fBVlzGjfFuB2q2/WATtwp/5vCCn8S1RMi077UEojvdOSRT05sKjJRz
X1yhE4wuiVntPtul1jn8na03fPcgIfqEpvvkc1tVWEVfzBFNO1B6shQjRTHIO7LKrWEqV13385ea
eLMvA2Q3Y19/JupRm03+4nmpjIJ6B65fzl4UJOQvRmc+ihlhbsfnMmfTmOtEa82GB41OyfXRT333
KK6SLv86eLa5Eb1uKNyjVwFJ5uX+2yX8czXbOmCmqOG4qE9Mo/PAbbJYR6z46XY11TqrtE4mTvx/
mTc7/5obyKhQWMFG9oNsW4y6dy/JJSz0hRN/IXr3ZvS68hNxbcfQSf3aXvgYW1H95rQRKZ2w9R/8
0OaZaYTS0azN+PhpnQbSr6PflfDd8E98UuTK2ndSTvwJ2oFFjXjOKUBeYjg3sAJu2hDoJVgEs3wN
I8lZx7B1LSwC5SRMk2gN71hzaqaGZN3HZrYJF0VW1lFpS/vZLibMXeEmbGmumbsxctBq+5cljXz8
eId5vhaSjqiT5OoaBoVQMeIOFqzkW9GN5Ty5c5L4DoBtlC+bFDULz0dty9dqeL56FLgULegXkGp1
JM7/pcnQ60Xv1YDbeyGGwk6Bx1pc5l6CCmxBWO2D0S0yc611ISg3p2o2gRIpU8mB/yiaRodAAq37
e9HzCghwZo9ucuvwCKzxtwe7JvCPCvLeSpFWK9KO3rkUJElFHbNtd7N+LYxQZ/rnQRAixZOTMP6z
zzxn9qkm2iUxEIaat5PB6sEglGvPcIVErpI/txVKdL87v0cKqZA2KdVRFMNMzz3Ny9YhVA5L8Ric
n4rZADOuPw3MtttzdBrQB5dA+vRYFc281DwwT5uXmp0zBJuI1yYpz/V6fKTWv1/YZNwPY4RejJpY
HrlWSopiy22KZQVXid+oD/00CDGGvWwUkNnCt5dM4xhUk95tprUFaZXgaJdqcBGjQc5fJE2gMRdd
i8z8ne71R4SD5MdyWLfUx1Qg6YAsTHLndqat3Mb09ylCF6fEgoWLM1EercQlxOJDtbAzkJ2UoZab
ekj7alFo8i/X2/g8VVx1wcTBMHBWEV2i7FQz9YDwIil7sKk2vnNrTXkaSHoutcjS96CmlCe/tGzY
7j0XxekcqjBZ75bmlH01kHzdG1rxVzHKNsfVyQam0QME1pT7ccrDikb3FH0f1PVfotdMOVvhG1C6
87e+05rzdHEl1lUyqdzD0hUf+6grqF9nP6Xwe7joJYAZYWsVqjVrx3W2Y5FJdzl1uuuhblGb6718
2VeJchhFE1cAnLJJTnAhDB+GpvEMro+Dl7S/roTLB28tCr6kmVzuQO+UB1WGWPKP2qCQHBTdLMiO
pEX8ozDVQpWwSkidmXI6UfD/1icUzqVJ5ZzUq0CPkSz8MKNX8qNhWt7xtoAYmVcZU+iuV38+xtBW
JMpHL14aQf5OKjV/JANVPEpS/JVcf3vSp54iG/0OyCRSVpNHXqjFYxY0K6jPx6vwV4oRIeKeEikx
KBlmda/WhO6n6WKS68YKgCO0vm83sOPknKQGtf1ani87QiULM3Kyo3AGRTDu1YFKIXF/FCLk/WCT
loS42mq116YqtbMlAY8VXcuDVHmsqcoR3cKxqoWsR9Y59ST59dectlW0s5TAM+4WjvY6z2ETG15V
FbU/H07LwIq/J2BwLtnUkMJULr6aGOt+Ui+dbWIg0TN0EiJUfkRXNMLF14PHHnTiYTaJK2pGe5Pg
zLwOuUP74KZQ/v653c1Tpdbc7R2wrtNHEE1v6TCop/62c6X6aHD2zGEbUOuj2pc7s/OGna3UNfS0
mGLV1KhaEX1xKay3OWK6WZFEBIpbVGt/BP/c1Nn/Ie08mtxWgjX7ixABFPyWnmya9urWBtEtA+89
fv0cFHVFXb37ZhajRQUqy5Bik0BVVub5/mNArpLzGYfKTmvZQsgi6XyPqKu5XquKuBpJd/nVfOv4
l22aR7RW6/4aLJsNPRFbjbj8v6c2E9dJ0fb817QFqS87fYTfCBckWcUozrxprdvzpDUQ6bT8/E1z
XoAi26+gzapTHSEZaA9J9pZ5Y7F2fNLL2WIDeq7UhZ2r2sqdI/ORgs7uzDlyU15J20QgOmHFc4ss
8t9XsgomjWbXTMDy9PODN+/3KmvmI1zq9l4L0u5eaKa36nsUb242Sy39U114W2nqSbqEMjsjXfXR
GfbSKIsIMMTWIqBj5ly397fCeooaL78nOtNmq2iSxJnXlUvAPS9YRpZ6Sk2i2UgxXUXgNXcFp9Wv
bc0nVEcmksOzEjP5v2RXe21zZ8zVviGClQxh7yhbLSf46Ed3PMuhRMBe0kqU97LNMYpta1jJo2wL
lWZBBE7yrLma+9IjPwzhxbWU5xBS3j0Bm/Vd7hGROtdS0AbXq9ZNECHQunovGwbTr+7dyml3kLRY
j8ydbw1toOxVzWgRvKCb7Escm79pfQJTbn3l7IjIlXEQXEdf24KKcAxF19aK73sbtw/gECR+fpGF
aiINNTUI6Moqgsa/GuqiBk2jqv7m1jmbW5Gc6FdBXICe+z1LPGj5xQ+Eu+7bAoGg3w1yhNnjtYsU
GxiToWwsSNt7XsfaZxqqMTOcUp0F9pDlQitYYi1v9VszwoUAL2V9bJpyVxskLwfxtM05/4fy5Hf3
ni74vs1XenyK0AC8cKb8yxJ5eT97ffgDyQ5zQ1c0FRkMBJPiLV57SkKefuTCCQRAu+/dxr4f54Ks
XFSAK7xjiRba90Fq2vem5tnbZojtxc1maIp2JMPpTprkUNkXjM2iyURAjCKzyUbN98Pry9xst5dx
OzKOO9g0d25gd3sSs0lOT4rpi8WSe5UaLf7IuepAoyJt33gYOqV+ig1766tiItak8+8SIkyXoawa
drxOWr/eydawHD4ibz6qJzrnpeTbK3vBVgF8z4YQ0QqmLmst24DlCLeyOkUlUZRa4J5kVauI+FSy
L5ketGeeVMl1EPoskIchNaxlr0I3lUVVEc8vq5kNsFMguG2UfG2tIkdpARzQvi7sbMtNV3/isIE7
OSCB76EFfhsg/ieMwGFpI/V9+auvAScALRb6Zgkq7ywfVyTvuqtGnfS7bi7klSxCpKju7DLwShjo
tCiEWy06PW4AblKNq/pRd5voSx83bvRcZG3zpVDbH1obbhy7LB+KXhXPpKUTHlnVrBTDQH8eiPZY
+WbvbWVraLDfR7VEJwCDziPK33exR5hUPHeu8CHekwJ+kI1yfFR+Sxx2Q9ISFNG7XykQrufeSgHY
fwIsr5qmukr4qT3KguQr1Qwee7MrHknmnPAlqcAuJy9Olk7CdjUzDMCov/s3Xb7VA9M8C1v88FIE
yYZeSy59zp2S5SR0fKIRL+1cyIYhy6y9P6QvjVX+Y5oHZJlTnCorWl77t5Z/iILp1EpE6Qyfl1e3
ovkP25ia/69+t2FRxPc/V5phZSR+TKy0B3FnNMgYnnNORR0IiEEU8qorOCdZyPpfzcSChrsg9I7S
fp1BDvmr3832R58CVseG38MPTS0Fiwxe+I9Xug2RV3+/m8zANzSwrFv8rx3ljLe5ZT89UMx1yV0F
UjcaAcvegSrNtzYuNubMlpZ10CYhwcMENN5s/aCjYfRHfR7YSqMccysqx44ORdErDwQOmk9dnX1T
crM/yhouV7Fhb2auOr43TwiH7MI4H45Z62io5JCpMVqRQN80Exdpk0WXmUAuHZGvZbVQJmJ3y27a
47Pl+99WwSvR0CEZalqLVmCebQx3bE9xXLvkqYT+QZnJr0yK45oAoWCqfGLQ/eAir0zB0ybXWujI
/25AZQzvsWd+kXZrSiMwFHMXLflZ9xwkyTnS3AmAQwyC25xioSBLbuh1Ytm3Gjkw8L4lCJPcpU2S
39lD9BAaZrqNfpukvbSqoFj8fTmQ0Y6VD/o6Wrb/0en3bNL2v09ZeO4/szeFvyXIyVlrvZud6iTs
AC2QaVCQY7IIrS74kRHmSRLRT/4ybzpsrC+TljcrT3OSS55DEgTuJ3ajVWoXizXayuraYknqvsvh
QzMdA4Pw7E0VkEpk1/aw+sMoL2Wh+wSod43uEa5FzDax3WI63ppHEPftovX4mNBN/rg1hOBhEVVD
81JN80eettyOwZHKGpkSxl2dT++yJou+MOYvTV+tRT3mj9KmhoBgqsnhx43JQzSbo9pwLduM2QT+
RGwnRW+XN1uaNs5i7AhWv000xJ+ehnb5dVbSwQ6kyUULOYe0ZS5sWS8Zoo20sTgKl6UImx2ckUte
jEh8ILP02LnWcIKbeYrmGmny5eMIhX8DNG1ayaos8OH/IFA+wjtJt6Q23YvHibccJE0N2dZbyAbd
sgIMTZ7wMBJJ5iHNOBTikhAdbxRTeG7mmrSLwDLuWDscZM1RJ4MoRTGWWxvJrYU0XotaFRdPIBWm
t5DmpC3oVf1sjNGiTqtobblKeQ4Lk9NZ0Ly7xNb0M/9vh4BnW3vpLA5Q1M4Ivo+FtkyBoZDM3RmH
zAjzj6AkcdWBSgXsSFHW8VTaRwNCycGtVWNr4xS578iHXIFgUb+YefjJCVf10462KGr4G+4z1dYm
e+6+dYW1zEsfm9W27iJnbX5sG/cgWy0lhnifjHzF0Rq1diqxkPsEiZuVLirrSNr8D5AKAQkUGpLe
s+lW3GwWjPZdrrbkm9ND2pVhLDpY1v8MI3fz/2e6/3pVaZvfIfsusfaJlK/m48tmLtr55FUWJBut
IgJ+jzeT7OGLUdu0QuUPOveVNjleVkkEfSTe3dzL2m1esmQyWCDbnHSpQ0tY+SyznD6XXUKyqP0V
lL17qTlhG+us3OVCDc9Z35D9a+rWA94glKdcD7gSOqQLZDHMr4PZPvUx32BlqJdmzxknu/y7K1/1
D9SqvBzdVKyr0iBVZiarCt2kkFdzIbtMM521nb3W4ZT+nEQxXrijgbkegu6TZJVDSVrlFx+40Zb8
8m5Xhl6EjI36afId22WODX4nt/PXgQSkretM41pW66Hp1gg1ZVtZ9aY+WqmmHu1l1RUz/Aqhi7uR
W+WrD8mKdCPQW6WqKif0n4lrzsCvlaojXgYt+1WtZn+rrLqx64Ei6361ymp6Xxjr0Vd/dNPkQn61
VFSHEoNY3yaLiY7u2cFYGool/GdWqdKpJ1mTRRqkM8hC/Ih6PUvXg70XFo5+3AY66TCqfr2aF+sk
xpQ9h0AkmskGAymHays/NYMUpbl3UpliXYge9uzvZrc09WIlZ7xOS2btYsw8Zd0gFbPski4/mHGK
TiBysauJ+PNP1QTCINyvytSb60kLwkNbOdmTHuufiHim28L3idNp/fwkC8cbmmPvXGRlrMuyXd0a
dcXXlmaFxNLQlv0OoOGrl5UkE7qVWLjCVs7NLBjCaYB/yRJoS6am/2Evysw3Fr0DfDJsWvwGdJOj
INB2+6lD6ZLji+i9FTAqLdP5aHqfB11cwInvyMto+6aDGZG7H2CCPrSiq54MfYwPLJW0NYjn/iNm
eZzo7oeBp46T2kIlFlZoj8bk/JDj2Afw+Cbt5GEg45HziNbguRuaVySZOjwZmqV9JaMU7U5CRPZy
6yiLlK1QYBc8pubdpCzCkrRPtSkRCM9sB9JwMdmnwrVWchPqRLNcW+YvNa9RL3UcqZe89t6r0Nf2
siYL2RjF3qInN+50s+tCGMe20KcSqUq1dl+tSZ9OlheOi05FVHACMrd2xeBsZTVVzBdUnZeosaKJ
MWNrDC0K+NREcJRX8RSk9UJe+r4T14tbk+o0bFoqjchwhvzR8dclsn8Lo7FcaI7TcIzmwscLk60q
vX+zc6vdygbUtzykT8L8i2VkZBwWVVDzt+6JHpKXwYzdiWZRi/mBc7wWM8nnWr92ajly09D6Aog1
x0zLqOganpvG9jOw0RiFS63gKkbPdRK7ZtbuqQmX56ke6bsmFeJF7bxfraDvosPYowzHOsFZkEvn
f052vK0iw/gJYX9fRy1OPiANbB+9vVXb+b105CeinBaqnwV3suprQbAuVdBkTmy/1MOEPlI8fbU8
p9gkzYDz0bWrt9mel2L8SsosWFa+whzvLEsipA65OoRvhhMDM3br53aEApmG3Q9pdtI+2Bb6sDDT
ncUe7QC5G1LzfGX8uzoqQz/LF9J8vbx2Dwi3QjoceO7vMX/Nc+2tIS+QLW5z+q79YJMHsa0yuz8q
ft4jeI+UldlrlxYtcwMxX2yyNVaH/iiLvMqelcG3t3EdWd5J2kCDEEMjimohRxBkEuKenmctsyne
aZz/FIi/ovVNTlKR9Jv4dzIXf0B7WshWM4ze81ptd1OjCbIa5hFh0HASVFghWXq/O8osMJA+FgFm
H2xj4xi0ZceCpmARUjUcYmyVKrY2BTwzaNdCU1e+3/wsClz5SlKiE0jeC5kV/4i9839F9r3tfzVI
AfirbSZk/NXgZDbJr7dpZG+pEn8Vjv/3/P81zc12lY//PSIzIavw2+XdhPO7CWd5aNn79l7NQDz6
RqYvNKUuV/gY8nsUxrJ7e74ivoAEJusiLbKYAlTkqt6y/+jqJs3Ifmh3HfJ7hqEcU25jXruWI+XU
hqN25xFfljQZaRegeGEauJHDINpMkem7C43n6qlw+rUmq3JcWiQ5x5mqsVF90sZJ8+vaY0hE6O2d
yVcn39fmhj9121uD27TdXY3T8fo2DHUWAVNWKDfbDylup9bFUSrM0nlIatc4EfdykG3qbMp7G1CH
PrI6mquyoSnafl1prrsSEevwJTs4b1HTPqtB29c+/FEvFvCeo5yFu0L7gJrNrZ3Yv2YP1eVkO/HO
CVvz3Jh5wvM15QhUq1VCdCAbnKPJMM/yyvErfe83zdO1nxzi98n3zMumXco/Hcc3I2x+Erum1sOF
Nc8q+92mmuNCR7vID9eX1GBlhGRlrfr5tLHvWp8UvKLYySpa5wgBm6QiyaqTgvqo2icEA5w79CXs
a/FXVTZIW+dG4aYYgwjyILF/etQnC/Rtqgc05qqHMOLMyygEGV/9WPExU5Bn8qdNduYp2KySHlqH
rMp+cmwTsfYwcDBfx/41X10HzbaoycXWUD2/M/LuV+G29l3PooEUeEhLJFP90zBLlpcIIYDjNKM6
rzawy2FOgBkstdJfyRn+uJTTyt6yxYMgwg8NaaRJRTwK8U0kMYsUTfgmco+kTONk603U0os+VVfX
OlmozvHaa3R9CBZW8PlHiykH5fN4qOdsv8kTZBmesF4xKk+5m8gqZH1FYcaFggwzp34AfYR2iIci
PIbkuUKf1w9Rmmx8fJy7yCataipK88CZrbXzjf5R0XuyrKEiL/SpazZsoMavMV4E8k/HN+HDROAb
0myqpLvaM6uarvY+FX/YZf+JcJJrfyNplROqiiBZBvBJfVmeq1ldN4nZHjfFGB6mWXu3t5EW0BDQ
29Sz2K7OxmXHLypYyVYfNOvRs2IeUPPYMhute1UJd+3cF+kD5+D43isI0+mhtjp9UVdQe2DBIeNg
6h+61iKP4XchOHODFFdRi0USufG5C4vkCcWlSwlN/J0wq2xj+bUCYM0t3l0ymfEfFST7odHOgT+q
iemJFM3qBLoaAaESEaDeqa4m3woAFHGSX520SsGXlhKeLTvLPrJBVmVR2OSxez6KPH4wM19uHeWV
MiOd8/7bbXpplpPcbH0Qfm3t92TIp02l1762KSeLpEWF7doKIdJyyX20Zhk1N5lRXB6HVucunrpR
ssGBlC7+xyhiqaKD7uqr6yRyvmsnI+6+aIpe7SI9Cs+3wsqJou7H5c0CHik8w7FEK2EKzWdckv5e
2m5d5FVdONPS0zRldWvQRodheE39rdml5B3OL3Y1ysu8IrIDetNKT4w/34Vu44pri/bDqeL+4Htj
d3BV+1chbbIqG27VP7pEpZIs/qj/nkaZPGPpIauFoBET3gb/r3PZcz+lKYIdms170B7TNhzsYFHN
CK0Gsj8oAKdYFYqr32WBC3pLorZioFGnmPOd5WiGOHu9alRRuWSMmvNHGSdxJ7uAHwghKyHA5PuF
uRsS22b1WCnvfa/tyZyDxq0GA4dfM7t8tpdT+UOPIXWEUSDORWMc6qDd9Ep3iGoz/wxSp+YpqSsv
YWSUq6FW+ntLNcOtDVvjzkF6YtkmY4G0nQB+3zQfaW1HL3qh2Pc5icQZuLcXj/OY59w/yCZZgH4g
pFmt0Q2kN+uKh7o2FmjufivRCn6OdcHzU1eWsmYiZvRsD/zInLhdjay1V7a+sJQwfvKDtnuKhzRa
OanXbJPU6p7UPI9O3AFfZaMsBt/76rBaPMoaOA57WxvkbkYqbqElkznzZK4d/JpsqpN2iyP4NLYN
B35Tzhpmhvh0ELKJOZmrkE/WdiO2ZQINKAyVnofwP0o8UhhHS2rAzibxpbeGsi4+kHmxQSzjBVDS
gFOmIb6XkVZEGV7KJo3vZRDW3FbPNdnmR9GlVhN1MTasOmyzKTgujNUFsfrFo50b+SNraZIlsinb
yqps0HPyhKPIPktTbXbVUTT287X/PMhXZrlUn01PMnZRsuyN5jNy/fZOduEkw7k0k7W8DdDUZqly
kzzWmrGIbRbBcRF2JqjgxNu7qXKJKl9hs0Tg5xnJsu6c9jXn/2pC0ooHynOr2+QsoFFUbT1P0/kQ
vXpZmgFHZPPDNBExbOMI2Z+5JgvZmM89bt3+77axQ4VvqEnujZV1bjnQCdlTO+BG1mOUOnfDEJQX
NErKJSqt6bf/d4+UOYZ/z9FqJZokeu7vyjhpnupRefN4j8d8rlVZG+ymftCWimLUT3o+NE9x8iaM
JH6UFhONEZQMzX4j28LRtc/GACfJr5uHJBKENZfGmb0pytxp1332PLIDU4neGtvVN7Wrh/s8Vq1z
y83A6h3vruIxV5Guy+UwucraKQiARPXdAYc5IbY0NeJlBL10rYrOEi9t59l/VG+tsvN/jc3w/e1g
3qaTaI6ycFXIBzx0c1CO/9jkldpCvMAV7HEKks0BnmOKrK4KWXJ1NbZzNGnU2rvU0qfDVEDHllD2
FgUknkn2c6dNym7sWkL1MxG+q6W+BPoZfBI4SThY6LwIO0IisSAGJ+4Au+rh2ewVcY4hyJDcxM/k
mPrF+tpoRY29t3z1S0BKA0c93mtec4twranddgjYrHJ30p/LwKjvOP7oFrIqgIPfh3WMSE+ltEtd
/6KJon2SbRWAhVgpg7OsacVYLJ3zFHIrv4eB49yNsRIvCQBAXmS0xlNXTvoSuaXg09btDSsl80vX
FFBFBIQsa1SC12IWBJs7yJHxLExSDRCd5EiW1uHnVJqbbLTNL33fF9suXgc+6O+JiOHqe1iiczg2
mvJqdf1nZVbxRdZU8Vq3jfpCSF37wOHaKUlylL9bj5NMkfhLWRVZn24JBbbWxOm9peTH78vKyiai
7JVpVxB1LRJcQ+pcmMEAc+r31ZBCymAz0G9kgyy0IrGu/WyAH3dAw5a38UnNIQryR20NAcILNnaG
itbgtOyMqzE+u60quGMm2iOk5n4ZF7XDhz75i9quDHBc+rAsHD+/s9qydK6XqVfkd5pj4oK2C4iM
yrdWh86Nwy1HamggDHzkKZXrPbI4bdM/CW/WDE+N6FvieUtcj+3PNOruDWBU79PID8bQy+K+ceNi
1/UWPkItFWc9KtVVoHFgD7P7Qw4anX0BheiHbfbpIlCz6iXrEFqvbK9bVD4K4JwPdhBF+c3Vo1Ht
mthqn/FJzFpjxLbL1ioPfA55jG+y0c5994kPRjbJArnzV/S73ZOs6VbtLHWnJ+Jsnhp08X/OJRtL
ZXL+PVeI4Imha+7JmAfLuSLx7CepsZJut85sE9SNwuaXv+6PejcozjJtIQ7V89q6EbA/JngwO1gR
5nOiRfam7LJ43cxr7S6qQN8q3IG7uaoO+nTGa825LzVFK8TTED/IgXIy2yz2KHj0PPNoRyCoJFsr
de/kXKo+/Pcr+S+FH/Lo0X3vWviiMQkdDeJw03Z1u5Atblf+apbVax81rbU9cR772+CoYGfhww9a
aKPObbQixu1OWGibEcbKWWDC/XU2eTP2XA20MUSWictr7zQkuFbRosMEIk91tHdTDQgzblpv0/v5
+FWfYE/9Y25LSLvSrNr/af5XbzlJNvv0/tVbmoMo+u7msI0H1el27JzMbQyN/tkY/W+dVY3fgIQ8
KgCIXg0RmSRXmSqZmxXbn3aaFrIHmMVN37lkc3pBQUB7+0WPtGGpcwJ/YjUJeVVVmvwk6y1x4/3M
hXL7byytke3KjZ+ZX5zRlXHee1GhdlTi1bbxp24rODsHu26VY9e5Yj3lff0M2LyHK1cP3/JKn288
xk8cQ1uow4s2c6fnjsAW+CQqMV7zp2ZWhHv8hx0NtVNjFOqz78CC7U3zV/8Qoahb/5t97t/N/T2b
/nJ++YH+u//tdX3m+au/fD//7v8f88v3X83v3x7z9cAByrPumj8Cve2/tVCgpzhBH8ZZkEkXAvw3
sx0uA/EN/fTvQ2TYByC3HQtO09xBD4o2nuONX+G1gWKrlC+2gHlcznbEi8evEHmWxm97RqLd1T73
nxyj2+E9aRYpgit3tRFX1SJJFeuu7HUbAY9OrGSLLGTDrSqvqlpnyF/NedQe2mAYdjf7qPUmnrJA
fULWGS5TGov3oqtfHE5Vf8LbTRUb3lg79bsBjZrlAIZlkxRuBdqPAj2t6iir8koWSs9xuW80NSQU
HkkKKVrF1JxkERducwrnQlY9czCXIF6a1c1WGS1+bFn3lSna6IY/LeQ4OUQ2jAVUWXI6K/D+tvre
TTpSb5X/kjtmeOx6W7vaxwjEyZBYyGmqKJKwNzDOXQ/+JU7SQ2m3qKgnRHNt3QzhbtjtyhFHL3lz
NqnIkz7z77LpaQjZ3rg52y17fEIdZHpy0C4gpbRDfHG2kXYzIuzKgiO0SPOzxD3JbeNTM7ggcAnL
gHzsVuXSHxwyChJxlq1WOOdZESW21vRgemoBcc27YRaTzVJXdfctCsYvGlzCn0l8b0My9BeWRXzE
NOcJgtVftwnrFpETdtCp7VdBhlu/RXkuOIOAmreYeo+ULySuYafaAZEBGmA3tSwOsjbgGrnIq/JS
d+VwvVZ4xq5MkfCZDQQCkcNP1lDqk3pekpl4qrJiyLdVN7JkBqi35HByOJmkbWWwoCD96N2nV+fL
oRgNeLeFsvbVNDzEWj891mYEchaw3G5QTXftNEG9cQYUYzXFH16beAY+NlmwF1E7vI5OpC3YAGbo
MNA6lTFPFATwjDQcUCkpeWL8LhCB/FVlfxQdFLeERw8L6EwaVPdS2+2StQinJpHGbSP20cSZq+TZ
A73rslU06PyXdHuma+bEEuOCX1tFLd4KZdYQr2P3woFbdWcQXYI2lNKRLxkEGyZvFmVDdkTmOOJB
FizuL7qqgTL0YZdd7WAHDKW4r4ncfsgTElNCMYHd/meIEZY9fsPg7WaagHTuVB2H9m0azkkRtuHJ
eB1aA6ZcJlObrTQPIeSKYJxTPAn9Cyj+0lebL7kp/LMDzHMhzWosUNAwrDcNqiXn/c4GCXbipmIc
iitFzOHKarav4spVVm1UsUfKM2MzdVp6cWI/uxYpUicIQ4PAtghFOedEVm5VHR02s27HS+p3Ftk3
mv0VRPOmMPz8R943b3mlDa+GrfZrRUT1EYW3/pg3ebnqRds8d2XqrTgiD3e1Fk6v+BcIo/Erki96
bXwNnParQqwJaYLUVN9kfZP2T0bWGM8qsVP8eafXDGWe+2ByH2Wncv7KkPOgLewQ0rLI2q2iDvGm
NOD3kfsyvOide1R47n5YDhxMfSA4JwxRnSQlEy7d0Dcf5UgKXW4nzsMAWeyu14gDGInU/ihxvumu
XXyBvJ/sfNsPt3VjNu/zkZHsgEovDNwx6w5VJ8STCMvXFr/r1scXsKtm8GvjatrzHHG0iSs7PCD6
SxIkMKslYl/ic1B+lkIZvxNQyt2PfPHHwLXDnV6E+s6pPfWh8WF7Ax6bvhM/BEBL+Vb5TkLcTS3u
fRvZ6rqzkZwl1CHL6+jOnQnSsvDGST0S+5Nuxjm04ma7XjlApp2GL9S1xZw7Bhofsa0bGO3f8/DZ
WAihIq9WFtlw8Ccb1+Lfl7IuC2EYw0EljeR/dlIbReXY2e+HgxmVzEIAY0CMEKgElSAzPdS6s1+F
5kNRDd195H5Eho6sepIG2dEfvUfZZruN+RAUnbqrMmJSe1IKomVsBsa6yy2NM6y57kOZXXJrzsG+
0d01YDwWzjYtofyNhdB2U8WRNMnsNutgjROfeiL+GwHLrr2v65Cwf7U/yxrA2/a+sBw8zFks1tIm
i5mngFaBdkbIhKmkrfHEW6opzeHaw3wTqX/AQzHBEu3I3cqJtUA7Zo5/LIX9wOl9dElUF5GZwHlI
9dJ+yFKzOaCpHS5k1bcHcUFNERde50wftdYfBkGki+LG065RDGPDokN9JwAR/KmyrwflAc9T9zDY
ZXxwTOEufM//aRTxvOSbNazNJ6tkbdJwbrYYICi/iDhKVrVX1rx+ghAAUYInu2bBYtukrKtp5dy1
gVpzYpt3F2+WKwAROz61LVGCo6Gkb76PbLNtA6qzLOgC5Hk/FF4df6Li5y+61EDYowepFju1QAwi
IjTD7tJncLFoYbWR/dDi+FuPA+GHpI1rm6asycYg8GBnZUK/61j07v2Oj9FR53uEajU7Y+rjE+nf
3IqsIb4gtchjkV3AwziLmZR+MT0hb6biHkGQbbAdE/bKoL2hnxCTcciP2gZk2wR2+d1Qx32RzRB+
zyRjuJ2QOEiDcWF1mv0yWcjjhm3FptqvyJAW8cqt/eqNCCSUIfQc+LBuV29FsmAv5L+NqpUfQYkk
S9krscn51hMH2ZF5EMiXlZNkYFFF3Z3N2qv4TVsVUqil8uoELkmRLt6JXHRPpq8s1fEYmOcuKUI0
a4bsIJBQ+qYX2XdTNaN3VSN8MYwcdGU1i3PXJJkIlLVAXaR+dZZyPQJov205ZaEv1L7uLs6cRiYz
aWXGLbGYHTj87tGZ03GlqY996CxJJw6ukxRPE7mLB0Smu0VZxd1uICZugzySeombMIRfoZ1ljUhZ
AlPmAnJhs43hE/OE9I1oXeq9WChFaj2CYxGLcbC8r11bXlCBcPwFj1prBtryqqcwi8kcKbNwk+k5
T8pejxWCoxI0XUVkk5jR2CfcVPq08km4Yp3YHq/VsvPEpjEBMjkcS/NniKKNE2uqelDjGp0tMKOL
RHjlSRbpfHhT8ckPV2Oc7aDXGEfZqKYG9BF8ZOvSRMwjcYgKaQw/Oid6urEU0PcjcWD8jHPjPupc
/T7Iu/JMgiFU139M9XzVQJj0htG+u9mHWDGWVt0VGy2MfTjRCHburtNxRyR2ZzSvU8mJkRxtj3XV
/9TqCbb+EOQ/0nPdO80PJTbbheGU45NTTS7/U6M/sLN1V32Tf7ICsFDR4Ai5U7OAkzBS7GT11nCt
cngVu3V2+ss+GK26iuBqr2S3W5HnuDCM7F5aDCctnNUwau1SGG62HryDKvzuURaBw0friU7dyyqk
cg3iLySeoe4eFb6Fj2Aus63vOKjLz6OkDZom2eta5B5kv74h8SWevM11wNwtF0G2qSdvXMlRfWV0
j1WlviJJmh+laXDQmu3q6CwHEbuXozYS7ApOKM5ajyNu1FCu1KseZyxYfu6e4l3xU39jWLp/wK2s
PWoTeFfZY7DrT7xb6lOtOtW+Mut+4zVoBat5tK/zwtQReRHeuWzI929d8wiVBIQrWgIr05ghVUgT
rsDAVnv8ls6bxcMlLGzjNQi16NgTg7YsPMt504OaW6FaReyyc/PV9JA/SZ1g2eREzGuaE+/rVNeO
xKeF2yiK+kveNMUa2qj6iLfeWhp1Hb2WZajBl0nh0lvjVwVBiG91F+2LWNd5tjnjNvQmj7wSijbg
5uxmo2B3gzfe8gDrJ+O7ZybOspnc6a6MO/slTKx1UEzY4a9stQluqpnpw3sm8Ep3YF09PBGokOsc
gczDx5ywsKAYiktbTNWDF/QfcnjhCGuVmmDZBafXcZiecDbre9cl1Lwthu6s23a2DlDbfTZLzSSF
NQs/agv1aLnlqfp92PXWTyAHL6YV5+9hnpdLtdbEYzaM/kbO2LP1uM5ow209K2mP+NRg5c/lMJiE
9mvhhxl0JxELNlHMmBFV8V3jxGv8NmvP6CJw3q1Q5+/RW/pRTwPjKegJw+gT+73XCWVRoA/sDSjS
T6qfsIsEUDAVaoagV3aNovMzo73jztEuZRQdUa3tcsw+PacMEaDynGWlVWLnu1T7LgGW1PeoJuOv
IYa6MbahgkS4bB1idmgBIdlL2aqXJLXbpBai7WfeKa5wVjCL/c8kWPPw1z7LVmsQ7UrVoxn+H8LO
pLltJWvTf+WLWjeiMSWGjq5ecKZIkZSseYOwr3UxzzN+fT9IuixbVeGqBQp5MhO8Fgkg85x3qJPz
qJjZTFUbHmaEWZHr+6q2xkf2+sWNr0fBWgLLfo+Hc1wC0X6PF6wX/lNcjleGoqIimYqdmkT+JnW1
AAt6I3oMOkPZtjH6B7YXxY+9rhQ3lo75pezNtURh3zHyRpp7XVfHTX1IbidtLuI09TcJ9zCVLrnp
e2QKPtAfMka9k3L8T/SHMpjJjYxJgIjsqAV1gRpwqG0gdOzi0HbrTAZlZCXSX0uHJ3utW1ieFK8N
jtdP1SygTxIQhbN5aPIu4k2bg2qUmQJzbM2TPNPnMwT9z4MyJTcy9BHPM6vZ9j9nyQ4K4j+meo34
ZZYeTN+rqTZ3uqZF5zaN7VUO3WclClTWZUwefKgNO71wcbWCxHOuq65lgQv3D56XueymuONf+HMK
7mBbt2ydw3WcvJbnQZpsZuLKL0FF9ayVPYF3aEUdKqvOzKtdhdDtInHrAMPN+RNiPkFeW17nOnv+
BLPo7FXqaeSdjNa9syYNpp02VN9d473Io+GbKDJjyZ8hPVNaFjcBBmEbHbvdc6DFAo+02l4rqcvO
UuuyJ0vtYOeUersb5mYmKqSXY6e6kb2IOXRAmYL+OKph9iTa9M2NeusEpzt7MiO28txVN03Az0ZN
+NR6UotXMHzIGwVmdIoUN/0Cc+gs48LJcxAakIYnHJVe7b5Yja6VPWH7bh6KPvwx3UuRGAtRUT8Z
VvIfp/uAWl6tKb9OR4TdPPi2qy/t1ACNYYTeMnbJ9sTGyF7AaaPnun1xETV6bKpaufgJhfTUiZ5b
I3BuSPE0eNoU8fPArnWj2jVoKb6ThatY9VYfPRzmjCo4DQ3u7AP60Lt6xCJJ8cdu1QSFeJpC6+8i
wZ2iTO6gJrPEnkkY8DUWkZWfHMMcjtJpV/rxziF+79hxiH9Z9P4MVSWehX0aeUBYq3ZfJeV9hDq1
uoUT0PzSxDum3WMVdV+2an4K4gqGoeemK8M0UUCcD2naviXIpezHrsQ4cGyi9KyhOL6MbLvdyKYc
p84d6ahTRKyM7HqBaqhWrpGAwuuM8WHwyCJERv2CA2FJhXwUK9BIc0IBwW00uZPbgZfak2iSRSzi
5sU0LPXGGxxlKWf5vt4uU4FNtOxVX0bk/V5ItITHNMFJDY53w+o9Sldj7RU3dahaK9KawaZLeIOj
MdBZ8BjZgdnm9TRHqLsGkHsEP0SWpKP6Hwd1ujdmmZwVa29n0fQV73c0ypZkH6NHp4lBZuGV+p7W
IPU863sEDIG0sT19MTJsaIfB9A+mgM+GVES4Vmw496LK8SuaSDdTTUcfUXzreQpTGvSRtsQ2YTt4
hb2Hu22d6tAtV+6Y6C+VLs7yg8ww2MVwIbGG40VaqBNQg9yLzvLMqsvvihLYFAJ/i5dV42Jgj7t4
SupzNyhsODtVdMfOqvujPGuz6MeZ3QvloIZAxRnwEf40FHf0/trbdrOuilWQmIwpm8VtkO5crKyu
ZbOeL+i21KMX2VnMcJE8XIyJkzzI4petmF9ZKmW3sgv/gGyl42+xlZ0sQZLrtcrQVW7SgXJyEOv+
BRM7scKoCWhTCJtdxrz5jLz7WlF1ysW4FF7jpafXu47q7UKO+JiQhEhLufZQgtL810XClP8UJ0Tk
Z/4YGZez4s4xV26MHbns+OXqfKB5DiO1uGMr0T7WmXMbjh1IkLnlaOmjoobuSbbsOv/upbMmx5h2
jzaO7nhNFtNRzM0CPPOiNJ0e6AQzVURrlrrvdjdtPXWPcReMyxSfvL2cS8Yba8nInHZy7qDywB77
wNxe/xs0FEa8DtcEOdehyLVpDTXZyN4+9gTQx9lfr8SCs0otLBS7vnjyrGg3qbr9ZpmKtUoAP0Ae
CooH+IOXaxxVjlXMfv6oDllz75j6VxmX1wnHGnVOt5kuVgb3umsm521oTY2nbVOdgzB2T5YuLNIQ
GhqCTTqs6gFbydIJ+gsszP6izPT8itfkpLpAzn7GhS6CFYVLwQqNEbLDFxpmFRkKLHPIL1TFRdh1
PGeYlRxkLDXjaMETU6zKfRMB/tZYxa9LVx/3MYXNhz6f7pqqxyeoIRc42nX3YNmQEXEIOPZz6xoK
UDOp0JyVrQi+Gl7mSX+QzdGLsrWfBOPGi8EgOm1rbTLJ3FEDr10U8ynm8Ruz6oJ5CUOsndk9Grje
YtVEASCcGYerTfE2daebrLCV14ZHqkhZkbO13iEyyq8LRORrk7o7TNTyR14S9QGF2NlhlzgaQX+N
uN6o2hfRZ3mwGi9BWWqHkGX2wYAn47RkyHUe2gvRD9V9pmTuLhijYTtEyfiQ6sNfpP6tvyKL5wh6
Cc95YSYbB+TFDcn08IIELnIyVmz95WT3ljq03xodi1/bs5KTqwEKqGtQr4qdmge0EeqFx7qHxxxN
efDi3jzMiRng/nPwl1NXRo22TDfUh9F8nPsbocVLd95qsrxfYkjgHclfm86qt9VwFSqKvWrTxj7h
4N2y54m4W4Ki3HWGYYOvocMXNYDRTgyQFHlY72SQipZz7RZBANnEtbrFgFLXqtXQO1ENa7rHO1ds
Z2MpLLzGJuVpPLxj7lJh0xBN977LhhORlZNsyQlUD9XVMG9VVaVoUxa27bJM6uoih3i8w/ZTrlkL
AzXgezEffB3xDT+L3b1sGp2fnAJ1B+P5AuWetH71JFBf8BcQ5+9V/pNfAz+OsUsK8y8q3JW1mmIx
UKDKsre9KdizW/JPiRvih0Tu5Uvgl8qCG79568rkxxV1aiD/umKNbtbWnTJ1jVWovjO1GE2LqvJe
EGJ+ryyjugQwCbB7dJ9keDRU0ivp5G6deVRhG1uhh9oDu+0J03dd8F0T79DHXQ1guW9wpqpfsnQl
/z9Mjv1gGWx5odPZeQEXOxl+beJuqSwoQlnLdJwwWurN6hgpEE4343zazVZA8lBrpY13CGMKBFCa
hQx+jDFQ7t2KIlWXYUbaUToDa/q4yxoKVRH35EKA0Xwc7USnDjTBA/Zzf91XjfPUWPMvKH/GWMw9
+X3497UFaHNXs9pbBWabP49l2vBo9bK97ynhyvG8bqOU4K51F6eutONN5fXdlp9s/pIhetLOiVsT
CswqLmLsPxGivRO+HS+wNpu+tiBJeYOlyZ0exwnlUx+24k+pRnkmBRevqozXHjbarHK9zce4LurT
ZWilxjLDm69vs/4yzoekdMij+8V7m6IBIlsybvghLNJyZC2K/vJ1mJtU5bkQL3LUR7gZWeAIPU93
Hx1lQQIrsgEwyqvJz6vVTgPvamTx16L31yaPhlNSD/hctWN4n4HlWeoWKNSxAsDQB3n5pmnNE6aX
4XtmUA3VW566rrbNWq1gC2j6N7pTYyqliHdjDIwXtxwDMjjp8KD38bDKitK8dEjAbPQ6qm9bHUaJ
3pszobPvVh94+S4Y2qVTuFD0KJhRYemD+lZ21/BBcYbp32s2iNuSdDBSPHmMTVx+N7UWPjoaMK5M
Kci9xzrmbxhN8m2HzU0LHu8FZp4cHpFn2cddHSyrus93PKWQXawjcxXMD1x5aJqoCK7tWFRZtTBq
mOT/+J///f/+71/D//Hf8wupFD/P/idr00seZk39z39Yzj/+p7iG99//+Q/T1lhtUh92DdXVbaGZ
Kv1/fb0PAR3+8x/a/3JYGfcejrbfEo3VzZDxfJIH4SCtqCv13s+r4VYRhtmvtFwbbrU8OtVu1uw/
xsq4WuiP/FDJ3Tse34soVYhng/2AJ0qyo4CcrGSz1YR+qDDf4U9OL8gE72x40VG2+tqzH6C9gze6
9hqsLJG8PMuOXB+gVpU5umYOQl1ml6zbxihefCd09s6UNCvZRGswW1ZOGh0Hsyhe2hWI6vQlNigG
JZOWLOUgNe66lUsqdG9m4WPmZKepGaqLZnrFzvXzbqEZOfRxGcxKB7pa4B1li5Rqdak0ZVxntRuv
nDKtLrndff3z9yL/7p+/FweZT8cxNd2xbf3372UsUEMhNdt8a1DOAVOX3xVj1d31Sv4oTeGNDExR
NglrIy3mo059kqPYTSRsptkR+Fr2XsycGXkQndbi6RO/A82r7vjKiUdxe/NzlJgzJT9Dqm+ZqPKq
7bLwo+EpQbdi8igXyBbYYMgo4VPQJO19NjmQeRnjK159ioRJVuTy5z+GZf/bj9TWHF13DUfTNcdQ
5x/xLz9SHdDj1LFV/DZVdbPRzDbdmKwN96Qxk8eoz8+OGalfMyelwNKKkHx2EJ0DN1EWsqNwzEe0
db0v0I2jmy51x3U8lNjsVc0XzEexrJyS4L5romR/bQZz6UDWD1QSsttWiTCeCZIWDubPHlljGNFz
j3usyj4qDvJMVwz79mOunPVx0V8GM19+rhzxEfcG4KxIB/J7B8pxKLLRP9gwzfNrOzCwseSvtZW9
1jzkYxwCecF1hitnfHQnUZpZS0zn/f/yFNH1+THx+8/VNWzNELo9b54dw/r9G6pVrUbPHHJ3p4Tl
pk9VF/cg9H8cF0IlaQb2pVijnSKv6o5F40LS7/Lmxa718GAkXXYXiii70xLcP5PeNfcydj10MD/8
oMCQdB4nY4jbpuQuunYrm+1oZXd9oTskUZNmM8oP97yCom5edmsoIR4yGNCUY9PImsVQKegyGzGn
JYh6UqROvYxtrTi6SQEP5pfTBsHhXTR5F0+tQbtHGX/xPhE77k3rOA1lvB16IzznUaKvgY32dxF3
xAojxvjB70hRsUv3npSih2I2TMprEgTfFBXwuaI7R/Smpwe4WPeVqTW7CWAUac42vujkOi/yDK7M
dy6AMuPPUN4gchg16ZPpToNznVCUPszMFFzox/ymg1bokYYLFe7GfBZ8m6y8jL+SVoGYbCOy5Kul
vTRFj8+vLqD9zmexPSHVLk/rKXSvQdkEaG7eNH+LmNqvvwSrHc/pwGTtNgEQZnnw453pjMqe4maM
grVSG0vNCbAAgER/RALfOyZK0x3IN0OApyXjll+xhv7lFFDzGjX26eZjTO6yaFvJtqVb3yLTr7de
3uxDtQgeA7UtVoLc+zGfTOfkUh9eGnOyu01nQ8lEvPCKyTdUD809htzUR72WemVljVeYvkTmD56P
RZ8DlXMG8o+dS561Bm4kOwHfRue+gu8vvKlYmlU6LkY1wv5qHmw0LmXWLHwD490cJ7dXT6Alfxyy
DAMa9rr2ln3qpC/qLlVPkQYsD9n2jRxnae/q2ARnu4md2zHDmn3wrODN7WF9xKNgu9HV4mIP6Li5
uRG+VV0O8chzEvAxpvKFMtPJ7DzvkZxMt3CjG2pE40nxKtVfd3hHUtYERuaWxdlQ4A0gSYt1djqV
BxnLwHKidakVZzIVj32BdkTFDtRfs8UjsQO2czciUuyvC8GiTcnARch5coo8c4MIIk3Cv+bjWpOD
IHzCzbJOgoQ/bAS2bG1OXrCyWS6vtUbnzY1q/AmWQ34QXmWda1u3zmMEmu7Pbw7T+PxcMgxd1UxX
Uw1Tg8Ft/v5cGiovbfzeFl8Hz1sbs4+CNh/IvLVs+zkTiNt5YNP+FSydIVhVlMd/icnRLeiwQ5wr
Jmoj82zZlmfBgKy8OqUUnyYDacGm3ZD9TthCWvGpCnjsyUM3ZBF+GfIcWQVVRYiHUbLtVy6sIr87
yDkyfh0ChOgRPSsfRZ1aUxe5yOCzGRhd//nvJJcTvz2/Dcs2XEdYjqvppiOXib+8YUUZ4W6sWMVX
xYyypU1WaJuXBd6iAJleO4GCHbp2T7njtAfyyegXzHEnQilRLcR0TibFu/jC/N4X1ohPLfsXlhP1
jdAH9Tkqi4WMB54R7siGFhvZ1DIsQkFwPJC1M45mMFTXy5ZawYK8UdPTJIJ0k+haj/FCEm50x3d4
9sb2c4+8UTyDYj/FU39pFm3+5o+xs+4xBton6C4+h2p+BRhHaJVe47iZt88J+WQJ9P00PiMuAcNu
qEToOBzCysm/zHXJVZGF5kY2lbHJz7BSdzH5rgLhZR2Gd9Dl+6jNiy8YZFNhaer3cVS09Z+/Leff
1kO8a20KYYLvS+iUMX7/VVdlbThUMYOvXdDiBK3lz5NVe3dRWtqnPq/6RSPa/nVoA/ADvmvBVna0
RzRyNlhi96+iG5Kt0+rhVphps64DkC4G+JKDNh8cKmsH2ZRnMhYInVqNbd9EepxdWO8g6aJy25R4
IV8QC8QuduDh0pdqcfS0sT8WmGU8NqM4B1U0nRElyh9dXbxT72huZSuYk5RNEdQH2UzbsF9Wrt3v
q3lm6bNV8yfD3sreENz42kireuO7enoTzJAzMJDtsZv5RNasHd8um7qvj6D2gFrKiOz7GFX2OjLi
DruFrEZpqo367zz0rbm+l+oW9TFym/e8x4pdHNUkUxKVFEasMtSIu3lo3fg724OcWbujfWsj5TYt
hJnbt3llnqpcjPty7pC9Mq41lv1fvnj5xf56m+rkKIWm2oZqslnTPi+Ee6Sou971jbdR96tVbhUg
aoXSXw8xP3jUSNynvIqsDVuK6NYqHesunRDetRFYlC3q4MlZdCZwULbAs6lUt849M1xkNbiasUfK
TB7QispOjs2z329MhcUonuMOqlOkWoZTx5J4/+cf9b89qnVhqPycDRUmrGEY2qclZGyK0jG0SHuz
Ne+5htR82/CU+eUw9KjzwXfUWMhN9iJFXPoW1Ei/MjPPvZSpnm9itvcYKaFBKrLcuymd0LpRgdDs
umSabr1uqDYF1swX6Gf9ojfG5lCEGrl4s6h3gK5BCSXT2vFSb2+C37uRZ4UaQfCdY9nPs//U+xH7
GEdhLf4vr7R/u/l14Vq6o5mOIdx58/7plcYCbmLPPlZvUZq+Z9mZ9Lx3O0SRdQpnLI/E5wg9jVco
HonVR0yexa2jHzUMtq4TSjRqFvI0mmYQsVGOG3kBOVh2oGQzZz+8w0jRevwB9e5QGCiDMUBrxelv
r/BveaoO9SzVNCbrnhwouAMIozqAHrhhen22pY7JHLPDVru9DgH1dW0a8xAfzZUFWrMjMrB1dqnq
9EF3hHkjzYZwIs4uviqanUBEFwIWTXmQY/M0vo5Nwfs7C1EG7c5Xhk0f6TV0X6fVFu1Q3oKUd94C
NcGe3gGMR4bEZhMrXszGd9+s3m6WMBdQF9F651IliLHqcwdiQ6SD8yA7g6zxz8XkIbo5d2Qja7zG
GzEDF0F+2w7qnB6iI5qKZxNA5J9vE1veB789AyzWNC7AVtt2ACEanzMDSFYmGlq2b9YAcrysQ5Jf
uAusI6W3n0rT61eirq1dMDeVHgy3ajTZrezl1Y17L1nhsRDiIWOJKcOjBXaKl9s31EDtp1YD/+Hk
prqUna6ODYvHrcJh7nXyu6DvH3AnKk+iFPat8EN92aKs/A2YO4wqY3yZ6gLUH64p+yz0i4dKqZ7l
gE7J6oXVjs0dco/xIfCnZJ14g/K1CRdyQK5n7qpwg/HgFZmLT7zHq3++NH56D+wDrAdWMcZuMBTc
yCTx0kkt0n5+z/eLzNFW1aL6bpwP0H9+xKrMrO7kAamUX2Ny8MdcJerq67iPmB6hlMSa4rdrfb5+
aYMKYjupUz3/YtvqKYAT8poY2AvF5ZDt81qxX/oI3fjafu0aOHRJp1aoNXnWq11iBw5lkQV8B64E
gxFEzohDr4SaUGfWpcsGNK8TqKGuW+67gsIfQiEJt4nhYxcN3T+CPleN/YGFRx88uXnzxdHBvuh5
/eRCELidzMb5ApzNWPcu4m4hbsRfRr/qsLnD9yhCumLJwgWE+dCe5dhhwsErqRQP1ipjfY1iWJVP
yUL2Xg95szTdaLpL2DgexaAZW/2nUIrUO/kkf/IhsoKR9rTFivnyEZITPs3/1Px0uRZG36oUurWQ
c6XMysf1UizHbtQCS6PcbtZdnxsXUWgNBQ4+1pjPhjkme9XC1a9nfx6Xoxm+cVVqbN6Mcbck3F2e
+rn3aLSWee0gN60dXYmQl73OPFqeFYMPOIVxMTWiyYAEMbEWA0WtRnfykHsNYgZemC5nNM011ghz
2tvZDBeex7XzQW1a+C2xfv6YGtmtctKndtlHo75G3ejRdNzxzlaneqn1Xb2VTXkYMq1d9J2T7rum
mO5kTEuBByuQnmRLxovR3edOMd5+hFoRoZ/fRpfMEM1FZO+eRqm4TnA0ItU6vmDr9U690b+4imbe
D1pwakZ7eBGlZYCmQb0Jh5RfR/UxTxqolacxLcDlwxhcRqORlsvEP3lIm927qjJ8qf2IbAMlw63f
TcMXvRyN48w/dNwuK8lP4gEFzgWkIGO7XHEgo/By0uIvOu8IdPnHO7bLxRd1SNu1pfX6WjZHNw7v
srFcytZ1xFhqS9PXlS2MZVKMPrkEhL3samN4pnEI9Y7VX5/tsIm0d8K0+novO+Qh6YF9blxhzFpW
fbWQo2VPY6u3QVKU95qLeHbZiP42th3t5LUAkgCRlt8SBMhSZB2f8zTNthl6ijuh5sUj1l93csBb
qPv2TWDXSogaHbwOtzFvB8cZyD2NwxkKbHqCDLC4jtBYyRyU2Dx+jJDD/CLDRc1qQCabqsNiuXLI
IgRYkw9imP9mSXXQfETkg5RmYjUsebLeWKPWUKKsSULHHrz0m4GAThlbw3eMigAWY6l5300+8jhp
Y+28SB159jr2dUjCPeda9l8WRWXJrrhkWTrueR+nKFY8tzC9MOkbEACs8x8Hd25+xIrU5GuciZYb
EG7uIqCW+4JV31IqB6SVje6eChAzKnP7HKi8lqViwDQm93Za6sei5688FT2Kz6g2vk3OTFnSlOGU
qqT0TMxEdJNNKsjvZdFo5Ru8IdBHgZvDpWnbV6i5VpKVbxMg/61XT8VWNhP9phg84GHDWO6m0aw3
cjKSkMscnttzryjIO3nxuJbxoA53TaSJx2JSu5ukN8VKXkar7JOakC70sh7pgBbdyURYJmxBb3g1
sTFelLY0KJrGO4zc32Rc88Fug++WxgbDSzwcgnm43ijqzsWwby1HFao4m7VFyRcE9K1hFQqKnf3w
OooGCYByEeO3tuxjRzxaamsvhqaeXhq/jnF7CsevIvLhrVf6dyPKdpRJfECYyt853MiIhM65ZMce
LChzb/o8rd5jP71Ths64m/wwgzEthksGbH4JYcLbxLE+a/sqrbcb9SZnrTcE9dqLkkWFfuLZFUrm
LQwNhmDFn3QTZz4q+dGrHqguO6yyUm69XlNuBxsdsFgvDzL0EZdnau/1/KNYcH7qMANDWU982LYa
LBy6pvjsJCGyPabiPY6ZkYBodpWLmxf+HTscZ2FA4aASS8zy++wk9OCOEuUxUo3+YAyaeVYbX5zx
C4lnWba1DMlDCtAGm5ahvaEUSQa7Zcngqlrw2McAboG+xKBI2vARpQ77HHclzys6LS8evvjGe16G
4WOh6tXKGVM8j9yhuR3mQ6FHyDtk1U71suZWdWwO85nslMNK0yiWAhLfWsY+jSuTAdtL6wHSjnas
dHU69G5aYqBTRw/TQBncB3zxHuKb0ZjeeyeCcOEhPUW91Z/WPoix6yQIfOUmSrSFACp9sHWEYzUY
aR2ClUa3U8zmcm2iKm8exxp1mIW9NuHbPTYZBgZVwW0SibR6LCEKrjEGC7aOb5WPmYGcJU91G7cY
mnppYiTq5Ihezs3Qtu1dgJb0UjadtitvWGBG1yaKiu4BXiL4o3lwOlnqrV743xP9wYsn9StQ8L8i
IJqvQ116C78S9kNS6fUqd6zgDvZfvon6Qb0dlHIgyT+qN8nIl5RYBRIr+PksLVVvLzBs453K//aW
NjYnSHli5Vejxia7+65pQf83t4ZSJcnfESu7RYw1wlMZjsG6KoAI/+1kerqKrYQ7QI0s99iX+g6b
RW6AwrSesjIzbgpvHC9zq2wK/lJ+kD2CAk4WimZMiJiq6aPtm0CifaW6kb2ulqG5iK49kHh69W7o
Ublzp41sUjWOtj0JvfU0ZukjelTmIm2V+OjmdXDWde1vHobdcxik+a6AZ7O2EKZ89nNXI+1XqKiy
0Ot2wVEPmvy+yXiCCB9hmzlsl2Z1gM0sH6jdc4Pe7boYanUre/mxoHKfVAn4LC7Z96sKmNKTiYze
2e7NXz4XUmC6lnOMdtjo2DNaalff4ziWA00useyKrfDkI7W4cqq0fkYu/RlmEr/PqF9S8Xa/OZMH
UGueJOCebIdAYBU+TwockFoGtsbPU5BcJ1lOv3Sqwvnm9ykCFXZU3/vzJ6V68OsnAYKrn7PKf7YU
X3lPy+6XT4LVu5sUa8GzVIASnYvxskQvD1XabP7LJm/OdeSyWH+tylNG003VInEGAOnf8zxt5hWB
osKnsKPAQPizjQ96lelPqR69Tn5UnxH+058CIwbBWlcPQ8nSpx+9lRwEFxtbY6DW1ylBM95EJqgi
2ZwBk1tU6Ay+OC7hDEq/QpvE2MkrIhEJyqKIKdLNvWMYnWMsaC4au/Ibsj/hKc+9bBck+CywWkP4
Q0zh0XeTfBFEbCnzcIBdmg44YyXWgxzhD89ovnVfZH+A7Qif3ZxkK9R4FaWjmtyMbvDk1K6FYIrB
bly1tl5lKDOQ0DnCLYUeNDdrJYt2cRxF4I1oukk5IK/p2jvZNBsLZmjR6IfAGb/wIH7SHSu7t+Mu
u4/ZcoDEpJLRFdwLSz/i5g2z9CB7QYy0t3/+BjXjc+VhroS6rirI1ViwhMSndFZk8zQpa6dnhzeM
WxKEk0H1duLB6KWIYzWYaUe3rVDNg1Vl/Kj4t0K08yg0W6O4eNk3XXWi+6LK4/sSE+u9E4uGMmIE
sdxFS1RFmHhbq6GyHvOie1E7XsxtajRnv3ZQWymmfaLo3cvU9dNuEsA4A8ThXkoD5Y2JFNjJMnHI
AR9+nQ49pNk7NbdOP1+taGHIuo5V3vbYkzyNwLPl9LqY8puCKjoGXAwrZzhFZqbVMQV9+uz8+EzX
reOD42bmUo7yBYJ+Gk/Hg7wGmkgUNceV4kTDciATeNFRmLsUmC/4PN5OHyFXgIkxBkTbZEwePKx4
NibqutepyDlrR7O0nlVMdI8+/oq73EjRe5vPPmL/6ezP4+zI/XE99+fZp6vEoSu2QKeptap3dad4
2ygIwyUbtGnepU13WhokG9F2+eoj5mvttOpazVjLabKjM/VyaaZ2t/2I2cJBMG3Uy43op+/gwJHH
rDXBneere2GQxppEj1J1HTr36L/nSysL2le9Ew/gxwJAOMqaAAQm1SlPRtnVb3/+ff9bwd8w2CNQ
VrNgoZO2lf2/FIwyi01OqDfBK0I1YXxj2bvayB4geDXvltNuxVhrb6rviGWg28a5RFN/XwWTtYXs
nx9z1O8XOcDBBQgrfuTzQUHWf2XFIEFlU6+b05//k43PVRPDdoVtkNy0DMd0TPEpcWZpqh8GVKXe
pnFYRe5UAxHhYCYFns+23ezYJseLXvV+xNTBxuIbP7uFnprdq53VB6h9wM01KFaUESBPpWn/6oPX
X6QiVW97NMO+KGN6tlK1fy0qviAdS5ldGqygTRd+pt+OTUVqczDx184TXvKW62jYJtIjz+RBDgSp
0ONbFeb/BaphOJ8eTPzDHdtCRNmyTaqi1Bl/Lx7BogeJkc32AxYPTJGU+ZH6jD8beXNqz4dU9/Oj
V8A5J4G9/xSXTTniY6yMJSJHqzUx8fqbL/Jp3EfzY27uQtyB1RShCWv29wbi5odAuK8QB8iB1OaI
QYPti41j1vTOQ2CCLgeY8xcZAq017HmSTmjT0ikv0qvYONVOaO6Qoxvu1aLsEdO4iCjnkkrHb9Ov
WlRb5gnyIopXBgvgE/5BXgSG2XiKsY6TnaJu47VX9KYslBwScoQsOYExxPNBnjW1mS+QWW7Xnzqy
FK32hRxocassdQ0h2aotbOT04mkZGGH3YCfWeOIPct+mHepe86EcXmFMxV+u/RapURbJ9VH2AWLR
s6w55gmeN1bZoOXqBxqeDYZ6TLTyx5mMyUM8934aLGOyt25Mey981Gn6yS8OqtuSfBiTO6EVBXnx
fx1k5+QgeL/JzbE4yPZHtxohaUzRYKBI6+K3q0zKxpjfvNp8UMGvRFqbnpz5PQyMJr6dmuzcX1/D
gOQ3mLW24BTm3tnNBwnOjEoiqAp5ka5M1TvRbmSfHBWmU7VHdXVkoTK/y//Tp2rduA8988enRumg
Lp1BANlIpwkFXQwaEyT3XmsQP7DSCvcMcdM5y2avj8qr3pPFNxBgOHaDnp3TrPmKv7BxQlXePMkz
yzPZAeKSYZWFyTZxAoQjOyL2+dhI1OVaNj8OckaFrutHSKX4sGi1GJmUplduAQIhxqZnziZQLeVW
xj4OgeUHS78Ikxuyx/H/5+y8lutGsi79Kn/UPXrgEiZiei4AHG9IiqQo1Q2Cokh47/H08+FQ3SVS
CnFiIqqo4w2Ak8jce61vHWB4kQC4XLr8aSR/KpzLRXpV6Ro26lXchekxDnIIWFaZryx2g1fHZb3K
wGxAlYAHTZFrxPjWvQRVAT9j6PPbpqVuPUyqvHq92nTdjU1skKrpfuGKvKb0UpU9eXQ8OLSH7pzH
85HiT3oK6OGBPRWW47e69jCOqrHqRDNvLlcLwgEdfZ6Sqypsgs81MxbFTvWHdJ56DMtvnmX01xkm
GaabbUxdQG2+8WveT4j7HnyjqDfFwPKnKMISomX06fIASG+TY4a+cT1Gdn8QZQFCeLTLb6hBlxew
SsnycoRTB8BC6nU36bNzuQOp2A2Vkva+94MSugxA2SRHvR5Z6v7yAFHBpJYouvQWeaqlm2S+3t8N
NotWH0YbK+d6vZhwHkcPcCIiqwQDG1NmbetHqv5Zb5BmLXfHVoKa22C9kg21sbJCMe4XcTG+L9Bz
UigdqgtxbpS93ASedTFmBGWyC5syw5drt4exCH4YNtSx/04/obwhA20611VFewoJ5tdGn1dK1EpX
8BamT5NNXalEQ7pNcnX8pEJZvOn04+W+yy21Ypaok0LDvVyldnGj67qxJ1Mx3DWRpq0TWSm+THmz
vmwLY+x6N2zn5pylFS28SYjXzQuI2cvzIv+qaPyoSeWRd2M4VreCwKfLM3MlAYFWCjwJDUIlSQ/s
lT1O4d94NV53hOoD2RssGJ0aWR1XclrlrlEDRpB6kJe5Dtu0qfDJYW6t7NcL0+UCSUKvF/571yT/
/zzm17fgdfKmq5dpwT9vIQWq+OC0rP56ViaZSpMRueqmZtjvz8pCBK2dGd14r+uzdZWk3RXxHdVX
pSMfs4fRsrlczcF2GLVKwaymM+gOHSXIafD8IpD6hM1jlm4OEA+ToBQjif/PJUk3bWYZU7y5XHq9
tzI+aE2CKXm7bF1mVrQlDZOAXCRE2vs1D2uHpirRUN/p9QB4E+quXGvK1tSBcV4u/XOb/ZvbLo+z
iytSQ51JyuhKwYxJdxHF6X0/V1QeU9vf92q5m/I51jbK6JvrqePM83qddJo1PGOYKGP6te/a1NOa
2txXNkBR0dzGppQyKzPyXRRGGcMzV+Op/076onKNlUnD9Bd9vzyKCkC20iySzC5Xa//ORNLyUCKr
XPeNVRvndMwrWHNR+aB2zD+asCX/cbkalYUXaH59F2SzfsPvjznfItCZTJKXCpvEzZCVnpX46SaE
5HQ10OU9mv64vlybks6+ulyqO0uGMkaeXmKCn3YuN0pG9hWClr/758GX51OlWsvLU18fe3lu2nE2
vtzYj6SOR4GGS1ZT/E0QyRVzlaF8oARsogQo0/3lm8S2/YnOpU7xNurv+zanwss3MsgrcPGUjxC3
clN8LbPoMYzn7Cma4696XehM+0efA9RCAUo45N3ygIjzxH0kKoa6wUYyt0yXXi9e5lDqlLBnlalr
XF3jQ/wzsaqVrvTdf6ZSEErJXMAdt5k7PVtb0VztmI9bd7SJbzQt0h5L4ScQEwPtrGlheQ6qhpPQ
ckcXzueSH9a9LefBzozqfl0NDDhN/HS5n9ZzuJpTIun1Vl6yGfxhpTH9P6cp84pBsctH1Y4fcHn1
YP1UsaeRK3mX29nqbkw88JeFpboZOrPZmKUtfQmB11wekJIftVIHrd7DV4/v8ogCzfKCcqDXrjXN
1gn3sHbVlD0tmeWOzqfhC8lKulH9xj/MWVZ5Ribs63jA4QKX9HNTFw34sjK4F6wNykCZHnrTLI9T
rcNPmvLpAZtHtG4jLUeRz71RCVhVIvrpfLm3xvNk6vkDlKXxXBObwJKERyXRPG+mQAKG1EXzQxt3
iSsTf3O4PMm0g1UHuu1Oagbp2sxJkr28Mb6XnWmHvXd5EqGLqdf6lrEDadac6hg2yzzNCDuaZdUU
xdr9P1fJifpxtSr9+kBp6eerl3ujmpLD5bntkq4UVQEl3Yzeo63T+Behv4+CXvy4yKmvX/KpK3+v
YOOWVr/cd3mG5IuVlhgympBdkvu++FKNTQ2yA+AcQlVK9gkNml41dmmxoOn8UiZXyowP5eSL22S2
Pr3entoGVTeUxFY7+jfMpp8vtzdMSdysAQiAaSm9ztqydcJFaiJNxLVkoaVfGXM1nNHJkgcRg9Xt
O4Q1wHlXZt6a+9eL5NWY+8t1n2bMhthNGDmcZIHh6Kd8AmPZVET1vN5WVcYpkmdp/5O4ZrktUG4m
JO0+gwXTV1RufRx9q4fgkxn70XM/VBuSiovQKbNvGQHhsVN2V6yMRegUSQzRIpifm8m/Mmpr+Eb6
zve5LpSv6qyPUMEA3I2UvR0o8WB2fdMEKZiygsDAZnMekn14mr1FkWu5eHnQ5VKjtWRFWVbmXm6T
aiwzjhTyGtnlNeggRBv4nS+Xu/95njUQPRaGc7Hq/Wx0bDDneE2TYCUZlX5mjSvjZlWUXW7H3QmN
Fpg4ETa3Ushc2Zrr/m9IcVd+gFrRkbwg7/tXd1O0mJouzqaLiykIMuUQzih/Fv9TOxFNYWhZ4fT1
aCJA4w/FPmwiJZl1dhAzEcHMqvLy1xDU+n0QNl+UJZ/t8sdenMRdkJ0IiJcOl5suDzVCoJA+nFPv
n8eaIcmDigi3aVwLT1Wn4ErN2pn0KmMimS7VT20s9yvVLvI7crFUvLda8E0bkcA0zKGdPim9BKzP
UzEmC4FP0e/tCPjh5ZXqQPnxSsUS0KoZkroxpFqcKG0VIgpP1nIlZRp6yoY5Bew2VNG6MaUlF4F7
zFSP8SGSz+mihKRqErdbLmTHcbkUK1V2DMq63RYkEL5eCv9727t7i6AZVjJWftQB8t6mNor7ZrkY
GrK8lwR/Llcvf4Rm5cbq9UGQDYVK0AYPtRJDcQuljK570JuppaUPSH7UvaV3jacaWJ3hZUAGC6kO
YFfLrq1UI4d1uQMeWukNdmftqyC0P9dp56aGPpKRgkUiH/ppfbmK7mtHkpy4I9snpl2MASyFvt2R
58qmZvZdRI3/N6HtkZsVC6BM0up1nkb5ESwvWmawu5tqDvobxZ4nNwxxr8spzQdtqTAFS62pHSJ9
Z+X1wz83XS5Z1aB70ZJmKBP4oySZdSSR3GLRj28O0pxw1eXq5bbLn7lk5uLgOSQi0gLOBzHopqYA
5ir0wwDplqAULtfn5frYBKiYLtc5i//nepDVD7qcw/zK5S8y+uGslvMXFohAO3PBegmhQZjoxie0
wsY6tMroYJhZcOqspeEktfV9V+TQLyD7Pnff0jQpXnIVDWldq9a9xLCHcCBtT8FQq/vCzJJNWnXV
J1adID6yKv3WE7h5eZbSl1fBxGiFcM93GVo3f678qeKtPYkuoW6bqkxZ2BZCkzmc3ta8qFGGvSWX
/pMoFvzBrAWHjFofHpgXtQmab1kyr76IDsx1TMC6m0SnSSUaT2mwFUtCia46ddyRhETkX+VrzMiK
cxTXza6zPc0so01WFuGnMP+UJu1VoQX6XpaEtqdaQKBLUaZu1HcoYHRMGayadK+QJ6hfYyozdPBy
OGhhfK67B0WXdK+d4LdRt2s32E8oJ2s1lpo2JNZC2RuL+MaUcU8BlP6iKsC1cu1L/IxyVruei3vC
6GyUPhCMVfqbJEdZ+VFWfGWT1d29ZM8EFQU0MPHaiy3d1MzFWCkdzPiWogdUb3VorsREEpffY0eK
oEgfJNmk5Q4h1cnJaV1nKFO9wSefygpT1xdKscbqJq8HP9XWs3jqdDXf9ZRaVib1cVcAMl1TAR9d
sy6Ze4tu589RusWLi1ZmRjeUiMIB0Yuhkww1KeIjNwU9nkTAcM4qZ5Sj+XYAGh1LpDdOIed87L0w
RdTEXKFjklYI78r1pFmqk4QDrfukrTwZIBvJD7BkpEF9TAqQfb2RV6s88HNHkqrMywK1/BSjBkRS
oJ6AWKunFi9YokQdiQyhC+Fm3CM4tg8kGAI+bzCS0TMMbxNMk246qpQcyXVDhFjVOzh8HjxMmvlx
u5vh2ANrKB1jpGIQz91TJlfaEfnMtyDUNmbInMmoijh3/H6q9lTDgzbIjpmmfx5jQ9sHrWx6iQDf
y6wlcGPFbsmONBp6LHes6rIjZv7sWDFITyHQ1w5HRh375W2ol3dCtNleRLSqff1A+foKLJbxhbF3
F1qEu5M7boX5qdCM+KGW0o1iDgOhVlHjFrQjb3TEdH2tO2loon4oQwLgSNDDKRs7fd+3p87Yz8gg
VgvNc02o76lLrfkUFghUJJOuOBa2Y+mTMivjXFuboy72ZRV/LjJ/OPkTRdkEZoal1P62m9Qbi/Wo
w5Bs7cCWAoVWx1slrrvz5Y9qQk4cq5wIvrBGdFXJ2kGbGqRymnks6cZeDShRvMkIwfebxNAitnUH
f3Za+RRUlviMTdOxwvBQUcXeS5k07ia7/5rhHz/p6og2WmM3aghcXVUjWJgVPeJG9JNeXwNI8GdL
3YzMZL1MNd1I0p7koVqpkcrpZRrHk5xn1y3eRdLp0ddikgePMWmtl+QdQehZuKJgYW/SwCw8IMqe
MQaPhqr1HwxrytuaAaMaVgBNKAIxOBaFX0yXVNbsIsGP9j0Dr7WHAGgc0I94pJrHRASl0JmIDvGd
HJeqQ/HQJ4c7JWBbtfALCsv98yBrK28W/5dPQ0o4wFbbVmh9vneSj0jO1Z7D+7vNnBgKR1cTJ108
91a4WGim1pt1O3GMGG6INVovmpQ8dW07HrvBnneFbm0q2WQGTRFry0xl3PtSiPypjcy1ElZQzmfY
hl0ffkGRJJ+bOTwnjakgNeijU9ap6aYjF0KsLotxghMfpCLyHbWM76KuumVMtVdBOWTka6ViU8va
Q5QSOxjrMMR0I4FhtpS7487u2FwgcbrKkFdK0O+yrFHdUMi9OwVKTXKUialluVobRrpqBvMQYEQi
hSBzspFsQrCRL3YbhRsRtV/VfAb0VxafCku392qg7IdIuoVUFX9OOIYcxbK/ZQXoOm3q5AMqEX2b
BwxnhZTGG+Gr9SEOVvWisu26FzHpVxydeLLqdDUN0ExrP+mOqty2KDxtIgTk8tBWXXtKM8KBjaDo
XOi5iZPIVkTVQrkG5S/RTYjIzWym+eXP+1/55RzLkbgcj6jTddU0rXfn2AJup1mJIP+em/J43dd2
SdiTrw8uXYbbJlSZpJfUeNXl6CyrIrwRVvyBP0Z5W4C6HIPCFBjFqaMRivReGw+bLzft2s6/I8RT
H4oJhSFpSmYvYVFrTYkyBDZ+qGqr0mfL6r0oX0iSMTchczySg5KjIifJPkF30kX9hI+es92fN5P6
y89kaZYi6uC3otGDfN84VSSzGfHJzt+VIn0iBq09IndIwbFlAbJO0CqXbq6a1CeUERuWLMEunJRx
RQ0YvfBQWOtIqN8g+XenkXRZWCqTdEgx4cdTLnvD0KvHeSBH888fW3lX22PTguqWcVJaqmIvzcN3
egYlYf2FEMj8HtX8PuREPNrdoHok9UHV8INql5sGmpK5/SzCFdXuHbRx7e/CGnec63DBEtzHWbsc
zlJfOpQr7X1jTqkTW8D8of+7CocVc0dLuYsqRV5NYbEFqCR7bRMcFAtYg0/mn9FkHoEjxm4M5saj
1GhtBovi2NCmgEkyAjZJM1q42OmDL4352hzAF4c0dw8VestV5fugS4KoP5rGRAOEviseXzI8uyJu
nCqevuU6zcAQC6GbSFO3moLRXBfCClm4Fb3XxH2FfXCy10GnrcNC1Dfa0GaY8lNzNRJ0tfZ1PeYU
bjO9E8FAOWxuMYhplVfrQev6JTM9O37ESRc21TdJ18WpSpmQSRJ5t4pF0maF/90x42iieOTf4S2z
d4MevXRMlLD5XCab47SDWVtuy6ZFfkuZYsMpViGDcBdB2X2SNXJwIWpodU8QVdGGO2NpTumsT4mL
jIhkDPVdMwTjaoD55dqGyG9tMOZbu++eBezBjFmAqmwVHGTXZcPU7grFDgsiGaHp3p+Otlom27Aa
FGfq9WimvJC7okrdiazwa82UyGGtgD8Osh3mDqV+6SbKv+Q6HX+iG5TsQEAlk6lc8YLhBTp3dtsU
urHV+2Z2W2q2slCuIcIvuUDY74q5bT44U71z0Lweyjo8CZN6tQ2n7p2DqpN9m9+l6X836ihk+tHn
TmJK9jpBsrNW5KijS9v3Z8MQ/VkPFAIx4+BQpHjmGVvWo97f9ktCH1a/u4yd8udfmvpW+3X5dBTQ
cfgoKs17U39n7lRkNa2zqoyfR8IUScEgpneQixuOk4KY92nYqibBYyWtE7ek3LpOlcbRBsTJF/J+
OQOyiidyOLR0rSlGs0ajQKUvarObQs7tlTyH6npelid5MkTs/lRb6ZkgNq8IH1qGnA++zi/jnUlz
QdgIDhRDNX8BzGjqMM/JOCTPQ9RdIRtWbhUbuXuNwtj1OVN6U1en1y00NHQSvauoE440xVLcVjBg
Sxqp3k2jFH+PVoeCNjE1RJBxf2sOd3ZhfZuCqbwL6Pl/JBax389m2PCaSidG0yxbZyB5u2I0lKjJ
GiILnqUA8M0MUnEozPs2jZkqgC9dG6M6OqHkFzs8O7SHkMXeQhu+NlN7nyuG2F0WU72snaRmRK+X
79SBtKyiY72jkE/hBKgrzXZoTppS7mIKhxvFChZgCcYaiGn2vh5m2dH8ZkM00NOEUuyrllgIV9r6
FGd+vaE2nNxlfU3ZjMG07caHP++5dwq2y4Fo6SzeLFmoaF3td3qZOesgJ4xJ/GxlarOyEyPgDO5j
+26sGy0qk4MxKsYKr9TzJBEU1Y17aWrEIRvrFe4lAMRDeNJGuT6KLCzhWytfTILrrzVL2pFY2Eut
/hmzL2mQmDU81IuRUzVp71JUgX0SB9V5zv2/O7ljjPZZVOFzvffx9RzqDhb5n78rx88v+xv9D5MW
1eIgNRTj3ZhQD5lorCDPn1MhZA8l7XDGDWwTtN0H5i5imnmVRYmHTiY/2XNwq7fhi1/NqpvIqlin
uh2cLn8Km9Iu5B5gDwJlJXaruOuSG0Zef1dazVcimMejRLnXarNVJNVnApVHQBWUR3E3nnU+27UO
cCji2NraekCmfSrp1yPtvnOSf43MHefplDRLchygGuS25ojSwu4qa/eV0a18evRaoisHQsnR8re9
DGmXlLAO3UyOPb40OTVS99r6QRy6HaEhThPkS/ODJdb8SWS5M+mGRKhJBioFg84V2If82C7UoyCz
KyLsAYKjpeGDiU76LE1p5dGiuEK/WJzV8a5t52jLkjOgTm9g6s7ykpThPnURgqvurN0zJUTi2QzP
ndEd7Komy4eTDzBwh6ZicpUyjXZmBK2rmMQTJ1s4/IaoiSqu8jNzdvtgGUV0oIlVOG2ii60S+uN+
sqaXMepUug65sveXRFdfzZ/DrgJ1QR3TITRgPJakdPgVuZQtbL+RkX0tmHVhkaPgIQP3WUqhulgq
cH1vOkTPHMa+BioWp58NvSbTckngVS1qbmiG8MYohyacmpPev9Cgb69SJkMOGJEdrLdho/t18hmh
/96vqREX0zcrlYIjI3i1HgOo3jXSOieeYEdQG5cPYvmDQ9ohobU8Bn75DUbRc40PfKsU4gzYWf+k
d924NaGpDnBpr9QISeUosqe8q0+6AZW+tYLrgZyta2CpbqNkn0iOKF7MgFO7caa2bz7kymw4E62H
Qy6r51Eo6u2khJvJKpPrgTUmzLOp3TIsUd8ewoEIoRAnLXq9rRFR+gdPytyizOxVzMzkgOJ9OgUd
parZspvrgPyzD2b05i+rCtNQhCY4GZq2gt7w3Tjck0zJUad3zwbxMW4STsziMnxZlt0xhjIDurKs
igOyWatkuZdOHAA8MZTACwlm3BjR/JSNkdikCcD5WAAe/5uqh+mAybJ3SbxUqFg5cTo/khCJGQQU
HkNccMKb4SRGPpD+4huOqmGTDobJ8pRgAt+fDdNRbv5O0nyrIfr8BCKgIEAw704wSMQ6LpSXCzUH
18iG7BJtJ0Z6QODLkq9Z06ce1jHOIl3IMoT3GrJIrPHEqBvMA3hDg6g4DEC1kiXvM2/q7raLVcWd
+7uMzhfctTFeyTkIpXDOn0cLpZEx9u0m8GkoJcsh7NfRuY/76RQZ4rqdy/p1DfO/3lDjmgtF7qkA
K4YYrH139f/cFRn//e/lOf99zNtn/J9T9ERHsnhp//iozXNxfsyem/cPevPKvPuPT+c9to9vrqzy
Nmqnm+65nj49N13a/od+tzzy//XO/3m+vMrdVD7/+6/H71mUe1HT1tFT+9ePuxZdPkrXZUX5X77e
8g4/7l6+wr//ooJWR98ff/Oc58em/fdfkiX/S0aBalzKNlBq//ofOIGXO8x/GZpqLLWTpUpNhNhf
/5MXdRv++y9N+ZcsMwmxDFU2ZGyFTFUaUku5S9X/BXkDUehlQaYatvjrP9/+B/vvdbf9ngV4mff+
4zoQAAo0QbddoUbORX5yb+c8izJ0tsqi2wrIRh5gOwp7cREfmrK6Ajyh4FkLw02UYSaJfBLoOhXh
MVQpLy6v9XIOD2rXnaUWIL6F+NU18UkcRauCM6UghLiw2bVKf2pEZW3pNFQb2sfW66H55sj8mWf4
dtrGqRl4DSVoDXE8kvtfyChVFcw2dqJ2g78f/UhHgZkEHkfyu5QSo9q7c6XiKDe/m9RYPnjvdxWQ
H28OREeWOQezS96NVRiTeoUONPVaQg8tYElVip2ixgz0yrDxg6ty8eEl6Jp8JrYfrWvejpWv789u
s2H5cIzp7yFss0ITcNL1FgdVc63pdCuUQRlcTOROZpIOVCcQ8wZPjrJmZQlUBT8d6z+Op5+3vaK/
mUP9eH++vc7hTdnUevf9GYS6JBVsfOrQ9HjqnuQt+kFI+xRH1jmRaFoL8tdi3OiJIhumxZqkb9C5
5JnGIqZEWvjnj/T7T4SAZPlxKeC+3x7R7UiHGUsIrRSWmI4So/fIFb06/vldFH6cP9l1li8uoEyp
JrBG6rjIq9++TRNYGrGIfrcZZ4VqBgq2FXbD+HOJKzEx2mAvB7l/nkk7tNRe2XaDNFybdT26pD2p
x1LTw006GsYhjiho/PmzLdv8p9/05aMpjA9UnFQOSX3ZQj/p9EXVq1qotN0GorvpUwcglOiJ8q3D
hPQu0mXZpWtRfnAk/LrZKWyxYBA6pWmFUevtm/phEg8WAM1NLCMPhM6SuqVsFx/MDX631Sk12izh
ZVtnkvD2XWSSwWIlSfhqwWgB8+Br1AVg0VRTqg+Oo99txZ/f6t0OxgoRVIFIu401YUEm7coLuvg7
tMzSYQXfOJMWehFzoT/vu3c1t9fjCsaHQcfbQB74fkCewgTv2sAPWjXljtVmm2/tTD5QE8/Wc6kS
N4BYLJ6AlZQQOUzSs6aq3zI02A61A0zzqYD5EGPNHgx1myA85nOr695g3KX9NxATlRwrMcpO39lQ
nKXopQ4IDpB8lY7N2LvY4V4a2pjbKbkGgTUhBMCwrUxqdLScNGiJF5f+1isRbT/45m+LIJdvvjCO
qBngVqC58e6wtZrAUIt2oSEQyL5WxugGiInmhACQPSnsb1q5dqoBl4vZ23dM8Ckk6tP1kFN3IsWn
Xxn5bdq0lQPPHYW1qTilVQyeNsWNF0Sak9M/ddS+l52mnsENiALU0bwtx9CpCP1WZlU7ClWPT2Pz
FGW55AbWIG/9L5PR0FqNu6Okxh8stxXl13MXvWnOXctgJfj/3XeO7dQg0zBtIa+ZGWIsrLoVVSCq
2E4z3M9xkbhzR2gFOcTjNse87EjiZbKbs9xG63KOpWNQfM8T/pXlr2pkFF5dKl9Df1ZWkYac2BbK
2qD+4GqtsaY8ZN7ZeLJt+VssWeF9NsL0GUzOk1KFP0JlNGv7bHJ1H1Kd3GaHzMY71kncp8fZzdhb
NzaIgrZDroDMApICqCzzpLYyhX7h6uMBpJDtaqFJTspQ7YE33dCBubfwToxEkhYwv7xCv5VlcW+J
9LbGP7i1DanEytThjrJ8nPT7NMkRLuiSuZ7NUvMKFZZmh8U2gvCrlI7VjuvZCu61OLruzP6qNkon
jWhYWtPwRGBj6UqwU2nkVBnbDuV9Ah762qRxmElbrIB3OjAhd5CwzQ3RIWkQGI7lfRWZM6vgVHMK
soV0uWqdmEgrZxIoNNJe+qQUhD4W9lNYi6fCrK+FfmcUDYvVSvytKsadPutfzAwblmSPuwwxj+Mj
+mVpyIsgpLw3AgrasagjKresLBivaMvULCDD6YOj6teBiyQ+Zq0MxUzvqNi+HSMRfohODPyOOh31
ZzZurD6h1h6Nd/5YW14Qyq6f5vkH4/9v31Vw1iVW0FxOBG/f1SaGE/ArScmS/LnRhpuuSF9Abp6B
oN7XevKQ2MaXPw8Yv5l7WcLkTMAa0bYN/X1bpSHgIscny9xL71snRyw4jfFtLbXNqn4UZj+vbPkg
t1LqwCu8/vOb//rDtQTBZEzPMXwuxri3XzfoBL5keLYbySy+lLW6BsEi7fQ5kaBCqHu53ZrSd2kw
sw8287sG8DJK8sY6DSVatovy+t12pj6O7WJgO+udebb5hUHJy3roKdOIxDF6zAxs7KJvW3r687lZ
6PFanj4a/edYdMpHn+bXsz6fxlIgNQvwhEyJ3m6GJJKItimBMI0jsyB5GTYwL5DbuqSSEqIF2rdR
zo0p9/Dqi6vE9700pReXhcNdgeRoI1LZ+/OeUX+3a5gPLz1ygZH6fVO6qgodyy3qXFWDD4yud1Ua
urImKPtzGUwvfTMYTlPhzqd4HXDeSx8yrSCkw5ePTap8TUYlcLaN3u5DS5qcBLKDYxolDcxW9Vo5
AF2JcCSSzTNTkR4aMMYXH+XfHL6Euj+uEGj5H2zmy7Tm7YwOWZtpLitCDdrA+zltoCPf90OKG6Y+
25vcawNEEyYJUHnfcVJWkgJ1UEQSHBo4FLNjsp0bvXJSsfzwM1ZrjWw8qjNTFxo3yEQbbyjL1iMp
1F7NpBXQM0vXMgVFLyFkZNchtZbVwlwFBimpo04Yam0f7RG/pCj4woG+CzROq2NKzjHbqIAs8MHs
S39bnH09zlkZY7ImRJjhbLn/p0msr9R2NllDQ0GkcSnLbkMzxeojTdsZz1uPDS4QNLXCQQLvDgwN
WPdLTGKZCJnw950ubZmeT6wCR8NjATg4bBug3/2kgksqvmRj1YE9YTGLD2bdpt8I2LuHy2rt01xp
Vh0W6ikxNC8ra81RBU4LoZaaa/Rk5QaEFpBbOyOInR5ndFVOiiTDTf1G81S5uR0K4/ufj+nLrO+X
A+CnrfHud0avc8BFOzUbslUTd0rBd6mzUi8lW/ikiZWtGBcWOQxqC6WPXVtFwoCY5L6P26s/fxbx
u5GeCTgnaUYhmKTvhj6LDiDq5K7Z2It/eaCxfdDV5AHI/MqoSDePRG+6ZdRhWAkCBoRUucrGIrky
7XJn0/KBJFwfUQizSUu7Zak6HUw705x6luZF0645MYynUU++CZUXiarisVWQ29gBHF6/MiyPjXHH
y97BuI692fRTFwZrTjM1IfvFil7SvJ1wnKtX0Ip86r3Glwz/u4OZasI16o+bhAQvMkp2ocoQZWlW
5gnZos1nd5kTyQ+43h4Vs7g3uphze7lwequHjqakhlvkGFUaROjgu7Vg9z/YthzU73Yz4ldFp+Qv
DJmSxtuDXqiWmfhE4WwsPXkMfNrkEkYMGqLM6f/8Tr8ZJOnvUP9hocyrvq+xwrIxciTeDa6B/CUu
Kzczyy1DJ7zPkJwscjXyDAKJnut3f37j30x5qYWpQC5sPGWm/H7hDBYeO6wvGJ7BFnU9TXjEpfou
aZsnVTNHZ7Z8z1Sh1Bh5YjiC9PdVRnvC8ZnXuwkIx9K0vuuiizZzORruBG52VURr36B8++eP+psD
3ZCRWQEkYHLBwvbt3miDqALDTqB1HgY23rIDoemPvZxej5Jwsyh6aczio2LWZdLyyyGAnMVS8IYJ
mkVv39Tu6R1GEb8upe/OsiZ7jP2eaUbebJjHwELMoBpNuSbgYkuV4ZPqWzu1yXukzglIJVKFR61u
vTBs+3XtM9Gco+kuUoZDK300Bfp1vcaOhEzFeZ8Fr/x++hV1LeignjEJ+17ryaVpMA6aIYgWTEMi
jF/+vDd+e8SyRIJWTbmNSt/bDWPYMcipbmw2Wn4i+fek0zX11Nw4Mzjjw+X4dQHkp5700QFr8sLv
9wgxB4sFkh0CReDtG8fA0AtFL5tNNrcPw6TfKCarQz9EuQa/+orliqsErD+TMZRcA5gpTYeGXgTu
msEPiIPKGsPV5H4tW8l+no3yg1Plb0pR4EZMFo8yP2aagu8OmYFG8Rw2Cb8o8vAYVXoWMm0MGLc5
sW58RnqBC0i31gYxdpY53ZY6onx9LldmjaaVUeyF6GDtgx+P/rv9xQyZPcXq1voFvQDZ3Fe1XK43
UxfEazmbwp2UkyzUzOAuJyavTWvbbhwF8jro5cBj4rgroUu4XWxl11O2yVUR3Wrj+NzF4XDbKcEN
oYfNOcgPtqQRQmyFZ/BP6hE7aOcZvsg3ERPNc855wY6VU2spuRPZoX2aS04Tec8ULpInQosNSEVN
dcpLVgjRSIVn17SYvUfxZe7S/0vZmS23zaxZ9okQgXm4JQaOokRLlmzfICwPQGJGYkrg6XuRf0Sf
6lMnuqJuGCRtS7JIJr5h77Xbo3Znnpp99nvrRVzOrMqWu0WkMrisWXLrLm0XDT01wP/6/e0Hruty
GHvU0g8Fy38peHLNFyv0k36P4RDloyjiyd5wZTdTHiIheBP5dMPK8ZfQ4ej//52N/1BrIT1Bs4H5
XCdS+98OOlEYjPul1+9dVeFt1if7ILQ03ZsptCHIXMZxkSS8z/VyqlLmm5bVk966Wv/7nopeyrlD
kNhG/LcrQ0cE1khuS78vxfosbcIN+lLXY0E2Xejlxk/lEyW/ts0Fwf7wP7xd/1MzyTdnmksTc9e9
/dun3NxYjrcT33z0sF5NWb43/faz6LIMkSDMK6EF0Aw3yAZzlmCyy/+HT/F/OGUCnZGfjRDBsOE9
/7+nDJVSMwYgrfZEztRIfcBMhoU/DCQP1GYk9f/xf0wrZP33k42aUg/QTXpwtv+9l4Tx107ZZvA9
Ccj5bE2vCJduxEzP0CYRo3yFGVJFhuqDN83xdd6G6W8Lue8ZJmS/zxC7vxTaz6bQ83iqV2IfhMjD
ErvSy2SOF8LX7B2KVC0ckXZHlUekl09IEdtHOMr6UF60UnnvAyOmQUfNbgLvGtZ5Db1BFj9HFSTI
v6vbUNULW4TW4QrI1tluFOFNY7fEAvnkoTaV9QGB7XN2cydeTAXFn54IP9z9C9lG+hOZ1764i4x0
GMiO1N6QzzGbWZx3EZTFkfFX+pQKQiva1tZekPnK22am1W5arBuLjf7r+NdqfXx7anY/fOt92ozi
z8xcX+LNkpN4w6jh3lr4JU+LTOewqxt6bj9Pgy8FoZC7LFvP+SRetg2C3NAYAuK6FXxLh6LZk1rC
iMi07ecmqN6pZNBvF9l2VSbigG5C4D0GP2iCStDUqrj4G/hmrpDNO3asN11mU4SLK0gCY1y/4z2i
eh7VT7t1SMmiJI/GDe1vqVdLuK5T+1oI75dJ5vovvTRujV99H2uhJY1pY33xJoGaZ/zdrQMxhtOC
Ncyv2ymuO9R+mV3NJ9E2dGAwbmUEgG/dFUat3FjM+DwqazhtbUdVP1Ufo1ZMe+P+6PGUh6A23OBy
RFDgxZUru7iOIB5OK2OSx1OG3zmnEfV91YjlUtxvWt2Gv3i/93gOYGI0zDLdC+UnRWk5F0aP7uVx
7183S53N8CuYyflk+iWr8LjsIZqFJbkKOBWKWWe29nGWli0iCl1riVIe23PvSQxeLd3Llo6YTJfp
9LiHHRdUdWUSyjJn27PWyu0ZPRpkS8io92fY/K3PAnnYwd+AUEn3MjYp2/f/e9M3UyioVa5ePeQg
uksFa4XmnKBmRY3b2V8VGWWH0av3y0i2wLikgGyIvfRPwdy/r7wCSe7B40cvmr7afpsYSF0+tLxt
7yqUHfku407vOu3L2BnaF9X2t5lI5ifUt9qLIZkdB2LcA9u2Iidz0rcsL3tUqEMWPh7WlPhP61ZF
06COcsYysVNeubxQJshlJUlrLATqmTLydEDWQ54iSAyc3aCpCiZ1n4ZG7wJU1N3ihlK2IGSaaZRa
xRZtq8v43Z1z1C1ihg7aFeGIVe29WsFyYo/y4rEx03e3GDQgD2NNbeXvB1dt76uN+LKA+vvUaOn2
bpY12AgjuNW6lO/1j+r+pD3k1VFNZDZanbfvaV9gHgbrq4t9XXpG/7VfZR8NZdYwI7eK2G1xeay0
xM/uIKznxz1K14VeY+eBQEuMZaRGgkMsL8C5vcTryx9W5Tsnzx/dE0wvbDCtvbPHtIWyh6SK9RrJ
kUYeQUHzvt5nlDuTnKRd7mRz8lA86jUKaA1XKICEGK1ttQ8Iq/86540bYZv39lbJN54F7hFlLN0T
4K/trNDeDubZkEuZsT1Pb+M8Tz8yZX+bp+VsbKD/3cUEkTLwPmlRJUWarMcn0gR3Nu6d3znOx51p
Zw4zCL1P2syp4xnnFx31WL+i7rutvnK/14XfxMMMSEkjzvmbo94dx6vfLUHkRqcxOG6KeZ/Wvf99
yk+9ubo/2P+qRMltxHqbld8cl0X7/XnXosqtunELZ5Knd5bfDl9JAF4BD5KjOUEW7eRWvDer+MFB
Uv1orJS/Xr4WZitffKN03yFEEzFZv6tpmW6WL57y9b2ze+PNl2Ah/Fp9zSaZfnXEVl6LUfv1eES+
l3hqhqrZ1WlrRkuj8Wowe71xkdl5mZu+BvebdbTvIW6bfa5YgUZdYcqD1UzYUhguHTrTWL8GqYsL
U3QW+7Z2/VrZTgklQv9Ui6pDLFvD66SwPQU2xJlhHl7H+42hmB+QomiGWVaOYTs7jJ2bYDktjcmO
6v6wmMbiVTT4Khf9RwC+fU/KkHdY3OAbycUl/ZrLZ5Egzx14jgM+CvE5/OGFXg4zAH8uPr79kroe
/bgTyWpwrqzlapTuJXFk/ciaYpE9gt/ZvTia38UO9pNIiWx9zvx+fX7cI/XZwd1dhc6mFcmqLPZ5
aihfVN3lz271HhAantSzEzAay8yzPlvGuTOZ2Hi9t0Wu5pon1+DaG/TBdgjW2sPjppFMml+91WvP
mVF2Z7sjcmsYcCAua0EgObQrVrTDzRR6GVnKRoRv+t25dm3epd6WPz8udgQNlFFeLDT6QPOujxuH
vYFRBvpeH2R2sYMeOqxhHu00/bkhenNztJNF/6fV5l9uCre0Ys7Gf+AczFgyqxxroW8EUeupWNgj
9gE9yyKnMYpd09Ync90OWBjyHbgOjFrB3rK636Isv5RlarHbJQFjE3800mAlmkRUpzYiLJufgroP
kgZaTf+w4YbfzYjsh3z4GCGT4NX5XcwXwpOAlAMnHO3vs3C/6MgjI8ZfN8r5CI4/XpQSE9k6O1kE
4irUavtCFu2HuZKMTQAp45Bn0vzuV102S6mNkgTYt1d++GZ6sPFXmma+t9EKK/OUzgHHmva3mcV1
Nf3f2whKqLHaUMMHxc4T47HE/aD0sQtZhQpyONo5JkBYhhrGQ5qh4mS02zvxeS/QcLfIqLpjKbej
BQIMSbwNh0tU3XJUBdCFQhmJ1Wz74U6cnM19mbmRU7Fy9NY/dJy3zmK/unrSDuvOZgJZkzbQDJSs
Dv+trqFWhlRFbMhCXs/XsoSu6hYODkx9IyAOZJyBvz+yHOa1KTnQYA1/gRDtd0LUOemM460J0i/u
uvWRplZjPxRUJpoOvLY3vHBhGte3/nNVTH68bcsYNkF9HIfmVFuky9mN9iyU+ik2wjJbwnB0ufIf
sowfTadfGZXMoe/v0UNGHpyAKBi23zk+LZZ/5nGceX9xTZrDXiP/QErpJ6vWP5mlXkQoQtqw76wX
XWLHHBwcArNBpI75zZz86zog/CE6q46J6YUFQq5Q3Of9dfE0sp6B2CWsqgAlQO6Jsta8Ohp9RCM7
LPizGZxXlyPB9v5o49yBLLb+ao0FxcxpiaveAmTD2w2OEh2y4Zggm93YNjVcKw0xRWUKNI7Bvx5m
eY9zXWg4WTyWFu72hDJ2OqkceyUm6H2/tBfTEF/HbYP/1zgnJoF/gdvijKl3MPD/+EXx1xpaBO5b
0+8mKoudN8ukrHmNcWy8u7P1g7wuBAZS7pwvBNhrLKOzAI/rsqhI6cGdhK/xC+50BAxg27tiPAcE
M5RDF+nLVBEBnSWb6f5ExZEhQ3bKRLrEyPbTzGXXcCOjWPwdmcMXq7AJkdXJEzA0bY939Vl2sxUJ
Np87o18w8XBd6mbvWJviboeoCMjQt+PQT78aLoBFt4obscTPIILy3SRyj4yvTp1LLJ3nx70Bu5HM
ggl7DZceJQG73Ll4nbLas8DbdmLO6Nx9gpVva0hB8nPQ9NiXdU/GoOkbfN3MjP2iieY6k2d/yiQq
gyGbw9ZhBP94cioeEXHZxVJoPNnd9GdDk0wUOx3fMlEnZ5P+ptvhZTL3iN+fHsbE3oa7B3iJ09NQ
Dp9SzEtKMhjHNxk+fnaQ/U1iecUvVgMC26ASZ7juNm6/YbqbWk2Oq4xQDzj3ENTJGe6B4mH0UVs8
E2reluWBSCktHgD8zwQFxF5W9rt6Jvh1uv8SSoJQIpiuDlsUbYLS6K2HdnX2Ocv2WpnLsfYzZjlc
M3dQeqE1SBd8kDtoEUrdA3kz0JvwjYfWPWPsccNeMCEANDhIHENqqMVRjvD4j31dNWGVs//vpd+c
haNhVk6XZLg/ejxFC34RjQfhWtZn0fYNtJy8Oftq++E7FEsWbDd0OW4XT67b79p0Aztf3H/L/TC0
kdHdTQRu0xy3lM/8WFvHwufCn+vVecxkdS7v94wF4pCT38Fp0zcSDVvs7XBnHjft5o0k0BrvTZXV
HCcO0Un3P/wvfJrFKWLGdN6hv2e3rvdM1se9IN8OmsDJB+QqGWxjOQhYep7sgUjOsv/Iu0El/zzU
SLA985aaQCQ5G0oKujwfSYQmCkCU3KyaIyDCfVRtVv/ztD/a/q5xCxktW1c1yWhbA70GEuZ6mrST
7MtPg8Y0Zpnhn6xprjjH56tVBuoeLvHUiz1wCogXjb6w8eS6Zni8farR0g4GrzjEGATK5FvbuNOg
Nm2VFglf958qJlZPlepwHAR6l/RaZ/Ihh2vYDqRngMjBSJmeGfLJuColOX/NsXBJiHZSGKiT5Z9W
4AT3NAJ/Z7N70Hp61arUfy1YPUID10246sFv4gMS5ecqBs/Ju2kE7BcY+RYOWt+cEGVjL37c3YTd
Dmc+xM3JfTwbZJpPcPpKKMzj2en+D5zeKGKyLFBprAZ5dnp+eDxPULTBh+L+r3V38i0EJ/e//rh5
fPnHPX2xiGkIwCg+Hv7zff65ffzTVjOasJ40Gf7z5ONvdY8f93H3n8fScyNzIQrhXz+bevzwjz/+
5ydx1uoDvqT3z4/0r7+Yp7kbK2V/tFigqbnvP3CpETnvKC7TWTee8NSPp8e96n7vXw8f9x7P/dvf
Q8pRJdPUfH08/7hZMok3/l//1ssGJ+lV/vx4CpjDFsu6/RzGhlbZT9tdHXh29Hj4r5utoJFut55X
+3GXM3062YFyIkyip9agFs/7wQmDpU8j2faXWdfsJzSUbtRtzpCUY1HvVW2kUacIG9Tvu0BVrARY
2ONfVRiQe+BahKJ2f3EhArvC4bwvZX606maLPNyaL+NqDEmVNuoJPnEoOpbcdc1wRg6kx9vdWO3I
NwvNcvlT6QqifV6zPgXbW+DOnNj2Cv3Tp3V5zhl10Ge/1t53KjayQjnId329eeFQw5vRbc4et6z+
DGq8SseEBWMg+1SiitI8/WiZ2O80F0SqvsGY8l6wVCet6j9TPCGYK/sp9kyD7j8dv1YFLd1EmmMx
u9iCW3HMJQRlGCevzYi4qNn6A63Vy7ZaCcTLFSNPmu4WhieWMcKErUYyz/Q1DFD7gdadCScALLKw
BBZtEElCJcLZg7IHkuRTvC5zfxN2au46y6J+yl6sVr2YBfJ+24kJp8l2XD//zDMAuXyk8fDhHcyD
fSo2rJ+Y+SIMFD6r3o1hETMWJmKSCmmkKdXm2GhbH8RFRybl86Q3X9KyX/Yy832CCf3gxZvbz7kp
8rj0+99dNr1pY7+CHSPVSzTqjFPpZ10kEAE9Xtm7LHGyI1PmgEz7iRiZJjhnEm2CoDYymkU7TOYf
An+NQz5/zZFvfckMyplOpBcSTiF6rMd1blEjAc0NgrGLy6AQoZhaEel93WD9FgaX52vR/W7Bo8YD
LXBiOFm2A1ZShZsw4GTos7cPMjnsapJx72T/0Bh6LvayZKxllFfyX7LDkG5/0DiWV8/u2pMt/XM9
E6y7OvNysxCe4df90IADnT17Uuw6Jqodm8zDSnQHZ7b1I1lzB0ZP7xo/wtlh9LHrcCpFduqreLMr
O2lBeh0Gs/tJdztH7HDafebhVRNkFcDg3DUaa/lugrPfKE9GM+tNBOk9G8XaoyFs6d0ZgdWxZDrA
H4g3GpoV8xmY+oK97Dmdb+iYAioTagOkBsDqXRhp/kA4MYzGComLHhVTrR03BPWhUI19rN2muzSi
40qEH/m6kgZtpdaw25gkoorKCTVwucJvloisQsrLyHxo8FFm2bUvQ4B9qNMX/5sy4BL6n2U7yece
uHoqC/KyzCshORz5kAwOpd5edQP1x+wYHP15roiPmkk3AoyxR/saROCLfiwVtIbBdnPQY9T7Ewtc
2opwM8SHhSMnEc3kREVL45S3FKkyayqiZCqM4dXA9ANylNeSZYGxbN23OMgc/LlxzhcJmHMd7wAQ
Wx8W3jWVj6u5pYP0zWtlshYuwexGGTbiMG05mCv9510D1mmSYoTfDn0dE/1q+9uwSgZX8V1ru7/T
ouzTZGwkbo6Zu69d5Fr11iWZE9R8jPj3gRrNmOyVX1DSEtU4fUzJ3Ua5CLynfCH3rbJEv+sb5JyO
ZCfN3O+CzsknV890uHTaaWJLtRK31W6kvmBqTM3ltxDteuMERAgzT3j7eoJsRFn0ybrMZSi32j1q
dHMYZY1zTe9O4koL3IwCDKjpu63VaULuunWEd37n8mnBYZ3Tc0/OapQFRf46Kut36jy13XUo2ONo
M/hS6ogCapERAJGxoDI51Gay5qN9/xQtVr8ce2U8e5mkiQvmmh0lfB9rRZZJofzU32+WsMjhzDyI
eaMX2Hutl+RddyVBrPcbk7NxtAKsmjkFFksI0hMWVn87g1nq3uvzS9sgU3FEEXqsA8kmqhgO9uSY
LOV0HhDOn2koiZnw2V/UWSpbFHSC4Ton1b2aNPeOzI6BZLJiiho9gtb4OxKn44bkGndttESK/jje
M8dV89Mm3jTsLPhFi5+b0fswN25SIcJitJVixvQBabcyQ+bKaa2tBYOhAIiAPv0EcJofvXTma0Ex
T4Mh5rpixjwbw+Xq4m4ys5AEDRHq3lidhVWC1MlF4ops+LXU8y9TV0A1KXYaXdDHKpLAGnf905rW
cXWt/VquLrNQorGk1l1QOe9nKtgXA3pgQS9DcCbvSHMC9Mc16BtpZHZCstrHNhZPecpSg2iVYs8u
R+PthtGjntpDxtQrQXkl17ch5ZSt8tEh9Sb7zrDRCSlu0e4QGKOpzWSbE8hzU+4Dae6b0eSMmvhk
BnxN685O6/n1rfkzZeqSdBMsP9eDoVqXhpcMxVdG3piPgmRqrOcAIyLKWq9ipC6q0OuWKwHPZGAi
sogXSEwRBP/1FFRa6GmTeiGAeFyDsDVHoLtUgFmlyZu0ul+iDHjT2XP5pMrhW0k+9n5l+ALVdk4c
pmYxdXIW4fj2YrkSNNiXxlNu04W0sKIXWJAA1EHRVhzaUQYaKVkkENtcmWCktCl0UD/DG+fiYs1w
6zP0cwXkie5uiZnJpI3X71g66i8zC6SoKMnS8JqmCVtGXklrI2Dzx+Si0Igf56z8vZCREmL2t3d8
JljwVBY4tgA/4SI5Y5l1HQy5pfHo4cploXZkLrMeHbDG54FEOtL+0qMGGR1VlPrUHDKO+7EILioI
MugCDGfkZrJsUwHhXej+8GX3+qUkBciY0uKlt+lh09V8NoJW+TsNlsbLTRdq25WsVw8Z5t+c0xZ/
rYNp/oBzS75Y6ZdZWvVrV2VRVWTmCxqF5hVtfJn4zThGxvRdTilAq6IAc5ILbNN9/zb6E2W9A1Ui
SP+ac1F/E9PcA9jRVKjfH6KMq6PRNcuThXP9mFfMGHovSxa1GH81UZ39boSno6K5d7xv9QpBEREg
UxKPXnVt1TNpJxJ7w0hPwCjJSYviYJr9EnnGsj1b/Jp3TmHXx6qhhFz5QvtAqxL86z8cNR+rwp9v
nZtnV3am11F19ZuopgMjKAM5WvV3dMY5tCaIaHat/4UUVyDiJ8nwk4HE8FQW2LTGCmll3gSnop7s
0Jks7ONCHXVAdHy6dOwb2jSfC5ZZCwqYfY2oh90WZefa6xVn5MKShOYFzpkgvs7laKdMcXjjnnTz
l/Cn2FlxPutVZsS2SGlw0/GHabVQlOr26hiMC9N6VEeQ7celgAwoMCuV65ZoXe6+zIWzt1fLPbK0
Pczj8sWxnfG6FlLnCmLMSdeu5i7DUC1SxwPRbOV70ieCS9VTwy7NN2nmmGAZXqKqDA51Z356o24d
g8J6UhZjBLCWsbtMcg8dj5A89k07a8hp4n37UqvsD9Y6BqKet8Rlsblx1Sz7SicFb8xFk2QVCUcb
lvKQtCwuuOlaMU9Q9sECRTYTjcgepXieOXUNYTg3IRxnp6c1MdJdYSdmw0REYwWG0GSNsTpbob4M
02GTFYbbnOomr8yI6CRkVZwUi3QTi1FV5MBcOsrSIQYgXd8faVAWjgVc60iZc1UH5JRLnPeD6F6N
qo4Hl5Fyi7pl37l1AU41ELsMveNzwHic/NhhjTwWb4Y+HDmRFNIPd2bwMedEVeQ7QOzR4AR/IGzP
x9liMjxY5M+sgqJvAdsIWonLC8jmJPO5jOq1DR7PxpQMyyapp17f3fvP80Y7i9w1ZUngiB8mI9Yj
EZ8/siWdn6QTG3mRv2RYw5Nq8qmTXL2muPCYqHR0d3S08qAj1rbAs12WFcihSeNXwJnyckfuLSH2
iDBRnLvqmJYS9yecn2RpAqBr5UtREFEvezdEfKK+6gOgGql9GIqtjCdvxdqniWapXyu14qVpaTwZ
rl38It1iCAbtnhcmPUj7I22dNNZEqv1wyXH3GvfDKH51a52Cf1Xrg5MJ/GxjD5elXNTL/ClvcMAY
dvO1Jiv5KQVE82Ve3rrSxACBLOEpL/zyWo+cJIzy9yWCk1udT4yHKuGCar46Pr1cBkWPVXg2UNkO
4y2lgvm7VtK7alBqjdlBvAo3did8jfdvx3iBrEq58+BNwsDgZgAClEiP8HLKxuAa6DfWXhc4T4eM
nKeD3La3Lh+LCyuK9Yu0t5AsDXqNqWD95Njf+mHzb48bxnaHojT/dK3F8k6vPESongip3TEDZesb
iYfqievB/MWegaya+Y+FMTFT65kNDajyHbib4Wmb0pq+QJMRaiB+rVZza4Egh7DbFkbDEzv2rbJC
Uh+tyO8W/0jF0DGVS+WLCRjWIe3UDGK7sdbYcwGJTnkNdohsu7H0t3PDoDgWpg5pAX70Wddm1jkO
6+beyffGmi63Et3IwpKyL5R/wTuqTkGGeFt0yx/RLz07o82OQQGpk0PD2goxRHPeY6utMyOacjNL
DFhii3Euq6x7bWAe9KilMC1d1gr/h9XkiXQ6KHACFMeW5kE4aml2EX7zUpKuQphSf5+ArqFrdd9Y
vnOK2I1IVFFA2cd0/my160i+iFskZpVOcTMVMgT4QPah84kWVTs6eefvlSFO6A1IxrvfaMT+hJ3i
F9NBybjVYFDvGUpvM5/4EwnTePQnMkBX4X8Hm/VHw7z5UgEu39E1HRFTtbs1tRZKxqaLt7Kuo3Wx
pqiVdwRLD4KlHjMFVaPP9t429QenW+6JjUzu1lUxe83vO37B7tlJxgJ4DMTZLu6F/20btqdqapG9
W4s8K090LEWabxhjR94SgYhzzfhcbZ36d62W00hPvC8MH7iHW9/MbZLXehbqGb7IeV0NM1pry0ka
TiEAuqUezS6MDaPPP1Z4zByS1RBbGgK+1C8ohQqQCx0TiWcn+xmYf3tvtj6CdkHX51bfWw1/qLJV
8Z25egdeIuwX2z3SWLuc3hj+lpwI19ECtpvXy1sNIfKppaRwarGf3NEl/jENjlhgmA7s4cyLAx77
tybPuwjQEykJ3kLtMfpuAlV+OhZlj3Ql0PsrbL7a+wPdFvFmn0JNdtY3263t4wRYy9cHxAomIuS6
aXhFx5G+w0cnMCF4Q2ozOjuhuRnr2u23a6PCbVmO0z12Lde4td+32kgwxozwHTPImLVdQgqpxLDg
IVmnKyIAHVEOIjzmWpvJq5/2IEWnBua48bNP48EwqfSBwNhjF+yrDtxQSihtZ68tQoN8Cjt0poRF
bwcAvF2kOkTv0KAXP2P7SUqt3dp/F7LCHHdXMul3UmG9QMqeT2mvHVq9isuKwZWpmP+46fQka+27
qtWvzGQWUk/ZFDbEZO26zTaOrbY+bzMREp1WynuUqR+hpqpZaLJE7Q0jaSyCyO+JsHx0m7BUNYnJ
6lvRwsIvyF8Ya857Gwaa2/dc6j1SYAL4ZRbllFiXuF0adRgtY+EiaiK5ZCRDLYG+roMd2LLNrdvC
35VF/q2fNCa1zPhpUtHzdCutnPKvldzWU6eX+zJd4TE6iWEMaMe1oYm8huGXSVzyQQsEycZtYxEt
mII44xp1ap3xN/Nwfe9b/QDlI1/ihSUbJOOfrMlcqPgWYy2iIBqqoDgzc2snXP1cO2WzU9aUfukZ
Lq2Kfe2Ee+Gs3RNAVTN+6cscykCZIYeYNPt1bH4CIatOyGDn3VivBJfnnXOY7n29xmCNmC/rsGLv
DTWBa8FhFI7ntmCM3lM51t5HrhHlMNRds+/1XEV9t5WIHUDTcRqeebEUvgZJbwJo9nmGf4P9jrhw
W1+oZRGJS2xkYGU2Gyb1YF1sVDnHeqlfAm9sL01TMPkZpLx6HjUn2a9km1G8E0UYPFeCOYhgtiaK
3tmpYXyjgpK8WS3EMjnx175ZRDZefpafWZyNMthveo2cQu38vvUire7ldfK2N4NN2X0i5Z0Ms6oj
eyK/yvT5xS3EjD/lrpYy8jTe+nIbT5xwJ3t1S0w3y89pAX1SFK0WDhbjvTy20yCPzZ7yLWuNz7wa
K7Ycze+Bpn2vuiYNYY425ZBfkNj5iecUvxeQkQhksupQYLl3/KWNTFyEie2nnybpTinRNcxtGWSv
JnsyUJXWZeJdHWi6ezTu8G0VsH+p22oIoXNqZ0KrKWSxFoZb1tics/Uf9rw0WTXlS0ocGTljDIt8
rWCw0Kkna/zBDCMsKEQ+vOW4jtI7lcZohIZT8Or4PVtRQvxiDPynYLN+SsJzEqHn5Ul17oiQ34A9
O0/HvikmGnSOEurIW5P+NTzZ3nTbWVFD+DJuiCXYu2CNuJ6rHTPHgIYagWqAbSSz7hfWGuhNtXwf
KwlBCapK13hhRlr4pcJZEBZuy4Zwox/2B2RYiwP0pqUeEBXDoLW0f6UGIxpSiXiVF3ij3jLvXDDW
OxhW1snxtU9g8l91PK0JI0euB/Pqn5XFf89Wvot/pB8jEP0yylg5PgdrfrA8JF1MaLPIhqu991i2
QCw+ZUQAQ9o12qOvudW+YOyXzPZ3fdX8c69GKOdiEYCwri1DFkvjxNG0W2Y4MCXMgHeACW1+qaCs
e+lywtjX7rtNd8OW9ZOyocjbFgHpbt5x7ttjcH7cVIvzG6jeyOxP9PAdR3FkX/RChJt9yaX1CXZd
/1VJ++aken7N195PjFw8efNScH2djZiR0Jw0Kf0PjjNe4CGt6DXdA/MW8VEE7XVbJrWrGIIV3X09
NmZvI3JWCqaqOJlNfezLoTpleiaPQCxvVuOpvdlzaG1lz3ov5JKRA1eu0Hn8GinXJulD8pIU58CM
96q0gecGmqIOsL4WXnOop+Gn2Q7lW8dIaM+6DIXHbPXXepJvFFXrUek1UoKmeofqxnhltI5zQEYI
RvA4hd7NNScfOJHIvptLBqYgtl5YzxDHMJr5SepcRSfyKRKtdzCYDyWtwIYLw8iKUw/Q4IJkLrkL
2eNGZf5tyFvQbqrTk3UNfngI10LdzTCOK7wHWLeAarfjoTdb66zWzNkF9GJjwfgN6j9pfdNiJGSC
RPrW6vDXDK6DXreviZrdraVW7BiNeUQolvuhDWh18JfzGqdfrlVauUkRTGZs93zKh85kQpM36VOt
q4OuoPJW1NLHucJl7nYDeiezuuZzpR1UlvBz0JdrxZe19Rr0Nmt+DbAM5lCDEzMzqn3NnpIVlBqO
W2fTKmtPRTtYIaGuRWQZW3ccSXFMfCxekQ/LEjvIzEjT/VbxWXmpjVVSKsARQ0H1XHcaKS1yPk5u
OVyDLAN90OXVE0HyYW4p4+TULWITEkesES1cXl7z0Z7CoXIEMRwdL888mnvZVJxWjV6Ej4Pfn+km
Pa2rdu1omkeuHVexUirqfffSZsWzZTL03ew5esTv8GJ6vIVGDvKu0w9dOZEQwZRH9tJ9TV2WE7k0
X6Fc/R/2zmxJcWXbsl+ka5Jc7asQILoIom9eZJGd+r73r68h8pybebbdqrJ6L7O9sYAAggTh8rXW
nGOWfjghPhqhryEe0L6VaV1eE7vbjlVjfDg0WjZYgXhJ+Du2ZVOIV3UM+vFnX/fGcyPU/uqk/XPZ
oZ+iHgahJ6L81czjn5VljT+riv6eubiebNHDmgqlcCKX86hY4tDB7r44urEn+RyevATs3oFi2GZW
FR8H0dIdHxb7Ls7QlIRRVWzmcfAjrckPCqP0MNGfu8QlMFVyEKlU50u1ZqePOARRcoq7vuX8AcTd
vB9rScwZIIKKVt59s14sapHjlm3nqzFPOv0B1XiRqMa9eHrFJ+euNS5YjSm/LrWYg26ufxV1Bqks
tRuobiqCImOZr5OrRXctcYaMGx7LkMqX1o19Mulz+g5mBtr3cbrR1RKKeDTYwPE689B0bYIJAG+b
rNn3t2hpUza16OAgjBs9RZ0+kUxUR9mnZmr3uJOVPbbNeKe3iNxY7j9tTRJ/oxDzm1RT5PdJm20l
idk4qOIuMPA6PWWF/FVzfCeECjwb7iCCxhnZePFdluqo3k8zy09qZ2hW5YT/McmqS9GuwhbDGRit
yvBUtDVTFiKhMTRmd7p2jlqG21UvCgQk7kOfRxXk9qo9ZiNHHY6hDppfqF5Go+zu9C4/qE31JEzC
y0acOQenbdnQ9KRf2Oy4NDcSL/PiPhKX0x/hivsGFgFvqaLwCY3wqzE5E+z5JgP2G+YPescXvhJu
4tsioUNGN+/iphXNPx2D7hzrxZkZLTVWPQaFqy27Ie31h2q+mYJNvxly6zxbUXc3qOpFY83wu6HS
t/l6FlFyWrdWlKC8Q9s0McAyc1nRFxz6x0ip1Ac3PnbWHrNV/j2jPbWxoANfu/Fa9Xl+hvOtUHhm
2jvCRAzc5JniBZPTG/XiCCu/NpwPkfbEBFqcFDXaP+wObaZLUbShZzl8QYBDumjVxrHQuk8qAvWk
t5wT3ERsVezg9rRUpx49OZ8Ki1OWj/F1msVz5bDXI4+dDsl64TCgArkxPKScv6/YIB40YLMWjJCj
kXaoiFItOY2La2/6Br9RZ04eJevEUctF1FNvK6Cmg3wY9uOYaYdmzfENEcZZBIzZrIubQozyZNHA
CBYrmmjJFMdJwRZYu4IAyIS2a1R04ZlPvcTB2NCANrLyMyfikaGqnTwU5aDvO6ajr8y2kek90Nmz
jOxeLxDcFf2xduz6tRjW6hm6QDsGCrahixGpLyEDzV+VaDgF2ubVGuj0jZ3Ks4aOuGMq9JBNbIac
PiQBG0qUTzLdXSXHhP0TJXqV1epFpdfvRdnw1CNQ5n0tk7e4ob3TOPjFpqXdGdoiqGi1jckmdCzG
+lJneeuTLAJxp3FZhFMzvLaF9eVEVrWPrfFJV6L7NkZwO2TlvA+tjqIt5M+0BrGri+OcmNNXTIKn
lD5JHgZlDvhnNJbxYcJdMuE7eLdaGp9ZljxouA0ZlOiWx3cSl0d4wP23szrd+jHgU7DCbVbRm7pd
gD60YRkb6gUakx/5CvOg99xo2pOVc8BrGREwfTsOiNRi5yQm5H1DF9v7XBmLS52kaLdNc3iJObhp
9maviKnSPe1DSioJH7XuIs1zCXr7tjAiWhJNPccp6IPacc2jLuRAIUd0oegY1YtCfHeQCr10tHDY
DRAZCk2+RVMxzY/LYlUnpQ9/zrSDHpMwlbu6RKjg3vpVJRrTso4FsxvaV1bbFWe4n7atzLMvBMpO
oDLaBsLdsG/61XWwJo2ZkuybRB/FsVuTxoCL/+uqVXO+gxa37Np8HAK1Qhael3NxWKYFs0ARfS6D
SF7y+tGt3ep11EMgwAL+MsmlD+4UK/eAD/Z1HD7T1VnOnXBj5Hmu/UC6WPyq3WYRw1wfx7DcuPg+
n+NcnnsyqmmnZMtzVtFpw2R2anNEGJQ5AmYrligg0827DBlhYS6oj3gzx33b0nNwUbMBFhgAVa9B
qiYi7HKVl0uznfddMTn4S/LyzlzwQZbkW3gLUvPtCFhwx3QXRaXZQWitil+0GkhbgIC9d0moO7Aj
5yvBZsObCwb84aKwzLDT3ZDpK3eDSy3L3nq5WGz4N3U1jezvFC0gBaK/HyUlb51F+uvC7KEnjeSR
F/ZraVvXl8hDtgOpLEGJDM1r+yw8I/vut0w1GbCGrXWfoSh2sk0/DgCBIza8BVG0fJw0CKOu40AC
s14W2Xoq1sSVSte4UlYOWH7gDCvmvO3nKtsab4tZZM9NpLTP7N8IPVeICzRr9kdTSY09yV7emTON
sn6x3wahDi9IbClx7WJ5YLSj3cmQkHZyqC9YOEwmkMtna/Xa5XahjBrDHjyQ9C+4jTFZ0DbuuCeJ
8MRnlR9R62mPoXlMVtBvTUTJCVQ+a5pGWWPZ4llqT72r6G/a97wb7pzZjV5jRY/uIYq8zZZb+7lp
E4O8xNP90HbTfUHsMA5YENAgbwgbk/QNduQy0/LC+MqYuFR3XUMK3Eo0OKmZ5Kwsun5j1gmxtkb+
lbpoL4l1FG/opGJEdk/9SEWSgkXdVWJsL3FX3tvGqNxTMCACikd6PDJtT1pEvlzNJw80hdhHosuN
cc3osccPKgvtgHFMnGjZRcE8A891ZzwzbS7LrYsOlMYJYVEzpWpsb/UobPwK7xxus/Y1piu+Ydj9
lRt6/CKHq9XHxRbj/7SV3fBzrPvHpdYcfzaq6QKp4jhWwgQeF71EbqOehqI3PHNRpM95AuK/boy/
DZf/n2j6fyGaEjmu4hD/3xNNL0nXrf/VdfI31fRfj/s31dT5L001AP9gOScf1F0Jpf/imrrafwFv
A72zsk7/DTQ1AZqqwrax9jJ3J6njv4GmQv0vDf8pCCcdP4Vlwxv5fwGa6to/sA0GeV8rOIZsHLFG
0vyToJDYCYLyussO+VglgTv1n4Nh3bkFPQTMo+ER8oLvKqPcF7hpAiQNh2heMk7oMRW2jhDBoKfi
2cuVMGp06668dyFxHMCU4RFHLxhpw8+5CKGBRbI6ZgXcqYlYg7HSy3O3rGaOFL8yETG7DlW0JxCy
Rssen8RAvx3lbfquLtWO+KnKl3PnoCW28/0EDN/rxS+El3JH6MbJmIr8ZF6HaJFbte4+6f5P3jw0
pN+mg/Dl5MXDd9Kl4k3vGE9WiUSuJb3LF5j8/FDmu4kY9qAAEjwPYIVdtYUj4iQE7WiVe59m+Dal
UpaEOpEHAQTpDh0p3iCzQ3rMKo7VMqlxYaiU+EX0XWk192gUvXimJ54ExKZ+xADY7tBDYQcKo4Qd
rcqueyYrIrXltG1X0F6xjhlJuaIfQBW+bVMFsblbC8+1IzXI5m7w2RDy4pou3ppUfk6IwTJZSJDD
93dZXNptZjZesAG3Afszht/JdIVr9eRYVLl6mmVPDl6tsTrgqxt/cpLeyC78mIxBpaqV80bRYNot
aUP7dfKbJEGTgTx57SAXpHLrr2WIChwf2LNGd2TvopMYyYvyGgXkcxWOIbqS8QSPcb5Kmw+0FjGC
sDmrDrJZVl9VfnY11OYtTwzjXmwJmfwScbW53Xvp4zvMJ+5pTh6JxTs5odEcFSLJPZUnTAsmVw7i
DbLVmHIt1CmMW1cRVZsdGWK0dKj5R0JGOpL2iOfawa419cn3MTbTU79eqPH0r4suTrK/rt5+e7vf
7S7/09XbLxBjqWzpjPPtmrLK1lArYm0GYA9q/T//xu356ttvbj/KwnB3TYTj6T9fhrHmu6D8e2tE
V6B/+Y8XentOk6MaalYj/P/zy7s99vYIIxME36l4p2+P+POL29UIv2j1+zd/vb7f91Tkq0kODDZs
1It/3fGvH/+8CNnVWzJj6w3JVmgDnYo97XrBYKanS+r0G2ta1PMUZViM8Mz745L1R9PFwCKi+bks
zlY2Zn9dKIuRndmfcJsCayrK6YS6623zBJJMhMjRpo/bY263Do7E1evoaNEj42hO3VsL1Hjb6Pg0
EE42HQq7c4wXKZmrchu7HEqaWijnsJ8Ucoz4ScQFfqgQVGaP/psJ+3yc3EliK9enLcB/MHlVgaog
QGEozlCmxVlZL1z29WdC7yJdQLfAxm3aqtjffq/3uhXY3XgObWU5lQppFioN1t1YT8Y5iizjfPup
z4ko75blcRVRdYIPWOHAknpqMlxQxk2o8h7+uc2Oh60Y1PY4r/dY2vB7i4rMzzMRJNNknbDRW6d4
oo+lxVm1AzmlnuUciwrytNOeGcuQ/8p8raXi6GjVy9xRz7d73S7IV9J+XyW1kB37lL3D26lYPPOv
KWyKvSiwDmAaLo/SHgKoM+ap0/l/UZugIEO516I12qf8DrMOhF6TFrtS1eoL+nGap721b5upYE/G
tnapCn2rIl0GLlXN5AzZ83lJYwdAVvVc4PhGcMjFnOqdV8M125rrPfT2Oo1SnApW+uNk0l++0ne1
fCXsNU8dK/OAuPkA/D4+E/MUn8c5pZwhSFNFp7HNBS6bTjReafOEI60dz1qbM6LEk6vmZ0k4N8gw
pjxmS5dKkWccD/Kshq08d2mR0b0MybriptvtcoqY1RgO6r31bul60N9++tYYRwJ1Ksbrhwlm6C6J
GFcLRg9nDK/Yz7Navy8NdTzU68gPoddOSxB/jWObn0OXVxLhPg2YsZRm/zSSqJCxbpwXqMmHpUDo
WPVW7RNrgnWwnlZLe2Tua2G+3g6sVijErsRM9lsnzC8YZoqLxIHLoIta/HbVQKK6WwheQJ+9FBfs
JpU/AdonBLvbWF3IvDGNHvDsXFtA8quTk8I/YyiXkSRAHGCdHxj0dRuM0FB+qwjxqVnsKyHyt0Qp
80CE6b1uxVqg5xhxZjNVMibtWXWcV2uJsd64hOnESGUadxJL17bp6W166Xqfqeur4+2n3zf+uX57
IMkKVGC33//j7rerEN7kzhXD/e1P23rPQD3BR/SPB/z11L9/LIv8pQtX4eKfV3L7e7c/j7acl9dO
zNwjC2bgXy/ir/u3Zadt9KiMNhFy6xUQ27XH24Wj8KX9czXT0/b4j9tuvx1GENeGEcN7BExEQ78N
VWtXRvadGNAvL+jIqxDQ/GJ9a8roW0+emK8WzTcLk4Q2t+NlSFPiFcdkHQa9Q43ZzryvB6DZfIGM
rNiwEdSRUBp7AyVaQDCejVPE4hGkuSq9kW9niSyqy/PlUNRQE9z2YGHETTrpG1IjlS6msjLt+pGc
0CAul8demxi4TyP/ZhKklXqrDZlBLiei9RqNs4fMxFMia6ILWDBQciqKS02mhyI3GfqFfZAzgbUp
KzXt6OJWZZPmNAdsWz44Cwt/DE9fWSZK1gbHdqS/T2UK4S1O7V1hb4u2UC+23ribpu+eNcOjpfDG
SHrGO2L1gVWJxZ+MBieUdO7SCkMmZfYmLpTPogaVMySmuwGKHTRxpiMZYyJYdTLxHRADZApzqmUh
9FQGML5WaSMf+0GBnwcWuXMPFZcb15Zwu6oQFBtyXpU8kW3YoKhMRITQOc59nR7rRkQpqV6OOMQm
9hNg4vNWazoa3XhCyGntZ69x54aohekt19iBhdDh6fbbDwqfQ5t0aYB2CzhohtE8NZGQIV/nTZjy
rxond4a9EPYOVgPxIyG4F4H5kwX6hKTR+rIoQt3rRfdOvy6E+GSM2wQ0Zba47jGkoXKo0WT7iQIn
DoPtc42QYzPLtN710vqM5BidYrUl3IzDk72YdQViWJzLrP0sX2Egg4nM6z3ttm5TqMN7Z4WZD/Ly
22Sr7VafCYolPAINH34a7MIYXsoJHxf0Szyse5se9JpS+6mraey7F5zY19quQ4JT3fwAPJsYvywY
ydbZ5KlpbJz+TcqQrBo3sKuuwQfPbCwZrAOz4IB3TFxaIuU9FebDmF96Dsc+cdeoP5eiIcc0W0UV
eE9aRZXavsTdLnYZQvYEvxgtEgviWk9LzN3Lr6oME79TK9K3aKksRX92U+us1kN8KVWgFC3voLDm
TV9amecmoz+KloZdMh4M3ZJeo4nPWS7Lg7W2c2IiCgmtR1BthQHhLZVn9hygGH3vsfw8FcPRZjjk
AeVn+0yPio6PyydlrGuy++LGmJIbYzYZ7oeeE4p8Dz0Ftg93JAO78uK0UPySRQcM6XzOJmAOqUWf
gaF0in8YZfqL1tivRorEWQ2jYGxVEaAWCOLBSo7EO2zM0r5ES9n4rnps9T7fVlp1by+8RnMMuhKP
scZobldE6RAM9PW0bDuIkF12bmCYUoMxRdPpmv2LJZKv2cKgMudZ5APVJdVluGuEYXlYL4g3SiCm
kZRDu8fCEUlL096qivsyd+I1zTp8UnVO/GjbZPuaviy5TK6kp8kubG+WuK1CRGK7DpX4Kc3uLUAY
XhPHdPPUUm5q8HKzMcLyTlK+ltE7WB31QNzY+9RUcBGm/g5xpnOm0fjh9OU97EqVgQ950XBM9MCa
XeVrjtt8Vya9hzZB928AxbRe55RNAU/RnTZFGuPFjDKGcITp6jFSSfqBymbFNu6GhRa5ACLvohrY
YZOs8XxGeA9CFIRscXJUHJaZ53uQQD2zns46JphtqihC1aUuCAVr5SJNPwlZ9jP061pfKX4/RY+h
5TonmuzbOrc5HhXLYW6InwjAHe6FyLkSowvmArbeTAcdSrWlOG5gsoYoqZ6wkXKR9aps5Uu9PtZh
Sz9f/aWHdhgk+Np8xiVQDFB77RDu3WvMYijCeWt1bQ8uBCiQXZe+sqZkmVPEOKv+EZnntP/miAov
0ox6ukzmTypWtBSrr7+UrFVOXCFvk1UYyBq3hYESdZMKhLPwsvS06HzFsHjWjuA3bSDh1bXGQ++S
5DZl02Ms7Y9ybDEqGg4miXXF68aoOvZN+q4BAN8yrj467J9k1GTsvw1mgMAHWNjJ2gYHvDVbx96N
ivEjGo6ODMOnbuUwRVcsVyEa/Mjxlsj4FdPC8PQ+QXvOXH1CUMFKNRHB8iHa9tAS4nJnK8anrrTp
EesrBTI6vbz5YLAww7Xpf9UJ+q+CN9pjXdV9SBF8H/XpEoPeZ8lJnlu7p7IoiqtA/oCdpkAawhnQ
FRhr2pLYXrNIA2j8m8pxtnZqPkSuchD4gQ2mNPuFoWzlaok3LC0m2Y54Lo1MX46CM/jVezVxHtEU
XiL1Ef7SRcVVjmBZwXEVtf2pROwKEuoj0vPXyeRjsOB6uHPip3n0asrRQlM4jfuxfKypPBt0b+w2
a5w5xFxHGcgoTcM2aodkJZTWp1EMK7PFDVIk9p4bf8fxSCvYgCHhNskptIlqUbHV+Exlmgwt4WBd
u27cDAozpzaF8mMsWr27Ei8gtk5jPZWOSv+fr58SE5+Vld2PvIyCKcmRM8zmd0vG6qOh/HSKMRiA
lj/OhCd4kmrIms29aBA2mOM7ed/TdpVb6BE7/yL6KgcOLwVqhgdVni2y3FQ9aIHa2PG2MwLVkYHI
Ovk5NcaHhZLWYxHBDFeHDHlT7h6Gp7yir5VHOh+iQtang+KKE2PpWyPLbm3C1S0QnFfWkGyqFI9e
Yn7hdELvPtPYAt74HJc0baKXugCPIeF6ZwbTpsFCWWrVWkBIYRDq8r6q+FxjZmIRZcMmMefPngb+
yv9OA+BufcxUhzRnLSq/W1hz2xSETc2zKsGilp99o2S+2SusiWN1TNL2bnTS5NDF4EmKDIk8IAR5
N4ZtsoaMfxKOdSjV7HGZyk/FrNMgIcMdaly771eu3BRFL0w8l81ty6VDRvZwvkV7LaU6ReRX4Np3
G7yzztFGT2ugFysn8yLcUd3njVKhbx53jWWR2RolO0AhrB8qs6gqS7ZtJ98qhgveaFECMd3d5Og0
7xHJeGgyxGm0swAXFqqnyQ29pnXlfob55HdteHXz+X6Zfpmib3dzoZQATDJj58gGFnoRvw2MOXyj
NZ7KQX0FaSv2TkwJjxNGy+m/R+JoCnU6fGaZDD3XanmbWywPhnPS56k8zbqJ+Nlo3l2bk2phrgiR
6meks2yGlo6DNE7IxO3IqIkLvWJCfFe5xnS/FLQ6FNRTVmVQfcZOgivgYNSOEzgRUAWEvMDfrKk/
o9PvpAooKdX83KnkdZDGXU8sL7AgZ/GrWlqnpo5fAqFWn7W1jRCRH5QpvSaEqUKGcZkLt2vJbpv7
ilYHbrG8RlnRh+yvQ+JNjeh+EgK6EL7NAu1JMhi/9AJsPCgjaIE9ulSW4nHjpmp3Zl+HRu1bzKZp
COdsW9stCWyNDQqdonTnJSiMLgPBNw3f/mNCiF2o8E9f0nk/DfZbFrrsrvVi9AfZsZ8WZ8aqfuGY
Jn71diaZCKUZxqSLqkQvZdUQtygZVrZuHvu2VXwo5sJ0pUs40xJ+Z7rtB81w62B1mxRERKZ/H+jM
+Pj3k0Mv9NdpYd6Hwg6jo3AQCt3jryJHVys565KGmA6cFJXo0mMgGruVWqhA1zMI4APG1ZzRcQZD
igsjkoQcI07As74MpKKSZjI211GPH1UXup6T6pyu5v5ZjcjCK8ej0TGC7WB9FLrGu7+aU213UP0I
4cMqzuM9QTFIq/StC7EWwp7jo6DCCU3rzu7oBE51em8VKpwLRJBZZF6hSZ9McGOkL+IKW4YL7xNs
/PBejw19Z/XO2zJ3pj9X3WvtTo9Zbbw2YmDH28OGKZXsMdeGGrb0Ym7zLXK+0Is/84kA2MQmXQfj
6b6yXPhgWBPn6TFJQyeolfiiOo19kkNq+R6YofTYOVgX9Z3KZPkw2PpE5C11jNUimQF9fgfK4C7v
5nm7rhZ1vVDNYUUOOrr88Y6o7Hc3atJNOBVE8Qn9DuXU7I1xJthKR86Wod2P2lLsE0UQQcs0/+uW
XTI+VSBHB4wDESjS+qRkjA6wYlkeJt1XjK3xG4Sq+jgLB7gRpx9a6z9E/jQ02UJLPgL74mSPiV4n
26VF1lFwcvDr6GdRY3ppogGVxYAEoJ591S5M/J1o6MI2T7aThgWwI8ZzV5VJMBPVqVhM5ukm0sLq
A4c++Zaqx9pk7ImNAhRLY7n9dpirIISS51ksHWGDnRcR78jW5T6yDXxnyBY5ks1DOE/PejpeWwJe
N0yBIRm5yrMNpwVBR0Ux3R0AjbB3JXV67jGIFYGMl5NTxWixjbDg1Er2eG7ZntIxel26VqOCxnPc
4E33Ikcyb7blASLXr1Ad8wCEi89KnuCoHbCr22w3DOkeGwhVEOxYg/GJjlsXIcCmcXtJQ6Z/TrHc
HruYoqcgExE7fXtg1sCYQlWoC21UIYR5Nkv6rFmCqXvTP+J0QNA2khvTDRa9OK2A+FnsRtspfcJA
y81gH8ehIys8WdgEk6vo5RxQmqgDW0e0HLnIa+0EQcQygcVp67TZoCXajC7hrwNnyyYHxOloJk5/
PTnVU/SRpAFJLy4nOyPdQfL67POK9SMfKTFC6SW2/bVEdb5x8oF9sD0FQ7vcufSbN1GXGpulSjlj
5ahwpU1pQ3DMIkHBzdZzG5YK3kibOK1e1XcmS3+tFh/RSvsJS+cVf/LAe1zSrXHJyBQDxbNa6sds
qLHadFC6NHlg/8bwSFUbsvA+BS1rrXtt86bxjKGrLjJRFj6i92yBKQkQ6FtLkwKvFuYlrWkwHOOp
jXZO0diPCpESfFvgdZYzuL9mCWlDGD9Jx31d0A/7RTxnjJN0yGNi+gJ9WOxiNX2VzV2U9tGlxZJ1
TfKs2Un25vhpX0tB14ChsT/b2Cp7o9mZucr5YzUrZ0Xq+I1Uw/04Fc8iwo4z92xLEcq9daAaY4m1
VmbyB6UgcmEi5Rga1ZDMYj4xetw42ZOrmNhC9zihsxnrwuBaD0aT/spm4x71znNLRAtGJkYeWl8j
eSc2loKLTJWvLpwLFD3E4loJBakUYBNQ0T/nVGYHzXAfB6kfV71u4ugXbJrpnvlfzU6eWjV5pWnE
rNxQX+mKwmY0+sd+/ZLSjySHCCNymRvHCcA88g8v+ybx1HOoGYmnTQtjOhG6uyTPN+mA1nSIjf2s
yIDo6sHrFYx1bs+RCdRX26v2tJtS43WyYEYvJoA0Ajt+yUngx1IMvvhAe5vvYTTu8Tk83Zws0fzD
lMO8jxfYQE7zDoQEl1NVu0hOXfpXofurGGygWuQaSWBcAadNIt3zbtkwZbnnsOi3hDQYniOIEE6K
KN5gUUPFtShXlcEsuMBveRedW6d+FqOa7JIQY8ZQa7SiswdVNZ4nSNue1hE3K3P7rdEzhpBkSXmF
trXViBpYftMM9O8zSqUY2g87NkrFqEUnGarlNjes9LzEg2drM5XOVN0j9EaoF6JZyye4zbXI31sA
f9u41sSGky0IA52uLT0WZdOULj5Usp49tQiPkOwOAnMe1YWfRsYPU7Gf23y4zxUd+0A2f5VOjQhx
cchbRYGU9iiQ+IIqUZcHSvE0dt9wcE+nRojPoi+3ZImRv5gM5B+qnXqw5h/sMdMn21oDJjDxSqc6
DLjPPN5uivJpO8boWBFZBSRDsn2mC4YdeOzWqehPOUrPtgzzTrfZkcMdoPNSXtG6u14MYRNh7sRL
Y8WuUWzeuTgGApAspAqq4kcWDeVOa/MffcYIPG4GSIumxZBxADJgsL30bBZPb8ZZ7CHlS3ylV+hL
IkxsZVXssjUN11raQ4W2U9EmgmmdaM8XCFj8NOCkT5KDgnXOSQyIHHnCodEsL0vfhRtd13BHt86h
T5r0aIypj6qbGVTlNPt44BVXpjQ9DCvJ2VAuXYrKRW2LeyPtzktJ87C1s2pv0zo+ipHuSyfeqnCC
FVaazB+s9i5h+4rv5GRgssHaN12VRLMDvjF0DfrswR1QSU7wgEhw6Qe/K5Rdk+IyMoRLxprmXvtc
/bBM6CBaXO3GsXLPwnrJEzjNebeWR6kDUFEdfNanfaGWX1RWF6kedKlgAW7cu3mpQ9qCymdf0wsj
UwYTnlOIjcDOreADxzeSNtvFxMNbxSoa0fJuLH8kS52Alzgg/QZ2LdyNPZKpNrrG9wSZoh8jgM2v
07CoNMkV9rNh1G9J87O3SmnARDMXsJF0GRTl0RHB1OELbrUuZxNY+DSB6JurcEKreF8CKeeAgpPo
5uKSGNazbUNGdciCbJF3+RDv7U2T5GowAA1x57MV0u4cCYjzRb0yoZeTmeYwv2Z7PCT5fIGBUfq1
QevRTKqNqmLyUUa26HOyFUn5IDMdTAViMfuArHzeFe1K3MgSutAT3Cf4SW3sRo+szb/sOKSJ4jLo
T1N93BGrnW1b7ZA4dn6FonEGCOVlfVSeyyFCtacUB01mbaALBLSoOZjiwPNBncquIbRo5OQ0qkeS
jZSodC/qPKLT5E0jso03OMPIP/aEgzR9/MpOhFgeDmqd4Mu4yZOD7GipLspnaHe7sDPGdzAgxJaN
0zXpjHxjWL2yW1SSD+cRsEPY2sO+cmKJjDWijTBGRELi8bfdbv6yORIYSAS9Go8cHx16ByOPNpZ+
NsWkedFSvQzrnKi/4cQ6cF3mjU725/rtp3b99Z/bbg9xbgCzYX3M7frtp3/cJ2GKjSkyUfkq8Azl
jQpWABveKY7+9NfT/P6r/+NTQuMqPXXpdP/3nW5/h7MhQ+g/f/z3I+20PPXVhFK7nqgpwzAYMydi
w7v+E/+8vt/PU/baWXVVd/fX07btcKJmwsP53/+sv17T7zve/iWdY37FmNO3t6eOaT1ldI7+/Vf+
/KnbG3e7GhekBtpluMAW5S37846qpkYyBGzbpFVewtGk2eDSq0zS+jPXW8WPVVITEde0NO/G2MMH
QuUycsacdVIMDTSVva5pfjFSFLNnfrizhKX6Dm7fAyayPQky0D56OmEY2F9yVjgk5b6hRd8p+Qma
r9LG4xQ7bVNrYZkvYI65jO/1HqgisRQzpgm8deWLi7F3EehZ0FPn47cxL1UEJgUSvyG7U9V1ZLKA
LlsUu8T8etZITRqb9Ps6wmiBMrFXQIos5FfWAcEcGvOMZG7voiXx2GLY5k4plTtRwEDPJUE5Io0m
kOo99FLOJ1MRXlXBgoptAcGSifMnBBviyBrCGfG50r23IpZIyPobWZmnJnXhCiLnS4QB0craD8zi
vTKPL3OCh8KyCgbdhX6a+uKbbHl7K0ZcoLq3kToD8hDdC/TvFp014xqbg9YT+XzgxIaUGyhrH2te
bC1fgl7eMinv6HQI49TnM9IcoieQJY2OCn8saclLx/UVx2JndssHshwqh34XkiSKwCvdYdIJSY9o
GZkbSMZz60c1iRUEsvwAytRTIMJ8gLyJljLiHKgNPbRs+R5H+nMF2JBZfUYTcKwzv3rDv41aSyI6
x5inq7DOlMQMAAaFpAunrue0DNBTrBrojhDaqjXPl53CMNH8dqEzYAgQU0PPajrmlBvEk2qHfoJi
KpXhvZmAzNtG9jyF7CvImtsw7PmQOUrrssCfo7bfFj8a8m8LJ7WtgsRj15eKpyXWdIb/5SeG+dTQ
4mxmrH+6zVS+kOUdy9jWxdLJjGY1+hEk71mNe1RluCpWwfGMsgLCab1OcLDI1rA2pCk2u37Z8VvG
TG4rsdZU9710XztZH82s/yr+F3vnsSS5sWXbX3nWc9DggEMN3iR0IFTqyqoJLEtBK4fG1/dCkI9F
8nX3tTvvAWERVcysEADczzl7rz0SZDAxtZRR91kfO3sLQUSi5XGWtE4UUnbl/KtoDmPJrykXflqx
JLDTVbCITTdNkncAeCJG+Uc0RhTIKYvhUhyniaFL3mue76RMFmKRPWQ66g4Ydi9WVZtbLS9A7bVR
sHNBY+9BEqG3No8NiCFmKKSXh2F3ErnmPcpxWo2Rk99SToTSaZ65FYT/ZqbI/YWTQGMwWrVMm74/
b+wvkS5zXCh7okd7ZBCcHjXbQq5BOw8RMpMzrCe0BnE5V3EW3awkin1yIcp/9Rr+iw+P/odtikUK
6bLL+/triOs4sccI0ipijelWZcYxFUl0ZOcnyEty8IVng7sLqA60mi1Dp/v2bY6K6vNfJKQPv39b
fw0K/2eE4fJZIBWVniRowxXE3Pz9daQlmCOVOuGxq4JpF7lqsdwznte5CQ5N8t7PWDbBTrwIN6wv
birGQ0yzpa/kkaw97dJ7bX1mQ79ShTtcQgQzrFcZK7rAwS2xbDDZM8UlcMJTAB3MbYfmUmk4lSrw
2xulMZMusqDETiU+bLfvD6Ql7FOvdM73Q7w8Itzi/X9+2//FuesYZKwJIn1c3XWc5ev5yynQ6a0b
tX0UHrE05uuhqcpt4mEsF6GzqyyMhXJW574eqC37+WAZ1RGoL/P9bGbbPp4LEO+HXB/kQVh5j2wf
on4fRt5KAQXcZ3NkHDpjeO6C0tzdX/n/yqP/lTwa3xv5SP+9PPqmfnBn+psy+vcf+UMZLYT9m7Rt
woRsUrwNU5Ik9IcyWhjyNwsFNLF3XAG6WC7GPwTS0v7NIPMP0BbBvQ7xR7yGpuza6P/+hxS/eZ4n
HeI/ba4gW/f+HYE0d50lyugv91PdkuSYOZaBEtsktsf4R1R72nRzOnRe/FAEX1y9bvyinhvfzlBr
NMN0mDKMlGX3BoED9rGH6JEL9xWc6fdQxx1M0UeXTeSF/+vglj1m2cTEPGcxIBjNh3iRP90PykxP
bV2i4nEsGpIMptBOtZVDwrd2ycgm9+8HLB64x+nwbVqcVx5cZC4ZUW7bCIN4ktk24VRYD+g3AIBL
+2FLbyllhg+ww5TfEnJBHrDvtQv5761wcSDO1hq9ivNgwz0Nh+mhq+v4kXnQMWjlVYyuezaa/MLu
Sh1Bmnxlfs08edZOoRwYxmtDsauFy45rtqz89+3k/dF9d2kb41tFJYA5wb6ZwDjIsbXgs8O7R85T
rPum+R6MwTc9Mm1/zNxpW1YA1ePcHnzpjmI1kBRArdftCjFYp2o5eP1o+ibqxIUoQ0oiXHLJqDTk
3WiJD1Sg9Nn7lP59enx/en9Ef/hlTCHnBct3UIS2dmgdOtpLNkI6I0SYu6li5yY2xSByWNa8myWG
7DARZwC0h+37fa+s86+hmauybY/IeBuW2ctgJmdUAhnwF6PbTORdrAxu4b7bRdam041bjJpVaHKX
CjX6ggQT0n+NDDPcotjrdXR6oqfrMECH6YAc+nFrH0O2Z/vCKhTCzpYkNauzjdU4OIqUGBP2El5O
vmTM1nno0N/CpmJ6aDSXl/1rY//r6f3R/Q2UcSq3mup+mrLY69UUHISnmDLjO9uqhVR8PwBPVlu3
tH7oTjktIU+NH9qJ2rNjVj4exsa/P/p1GLWo8Q2qTTho1s7kn/Lvh/sb+sfT2DRqH+qeXCsDbmuk
Qd9fA7EidOf+kH7lw5DBjYyF8Vl6ceXPo0LDszz69RTxG3/hKGKF0ADcv+nSGMvfT4H7018nw/0R
0JZ6I6wG3e1yWd4vRmeGvrWKaNL9fpnez44hsd7NHMMo7o8/PtP753c//Poz8tv1Y5r4w1JwhcuF
DCBiEcEuYkexHO5/k82MjGBEIQYIDYwQfx7GBtXj/TrPYwV5EtEq3Q8ywLZGLytfmQlVkHD6yv/L
8yzd2VP7KJtmmLduHOR+JCFQblX2EaZ657d9Ca9doz2Tp+3sm66YwU9wuD+9HwxEdysZVhoyi8+J
yA8CcHHVF+khrFpwVmNJ4pNBiNYKsUTr4zTmIYT2Ys/c7IQi8pNbjlsMv/rGiUGnE8D9Mrlzjure
oP68vyi5beM48/XlYrv/gVg+8vvB/PPR/anXlAJ5lb4XDl/CtPyAEQAPzZP4wgKxQeAgkNqF5cnO
2Q5quhZuNbOced8cdE2bfK8e4t0sx/c4V54fIy/AGoi5MQDQES6ZXEioehT2HqgOLvhdEFnvVUP6
iXLki5vQgr6/xHr5tiPoB6vRNnIIcFxL97/oY0wI747u1fgfa1tcxZC8TFM7c0XrzSadHxuvzlfl
ICHy9c01mcevraJONDVmK3p/jkMiIJaVjr5f8D32RIYxohK7Om83RqCe0WTHB/Zmb7qs0R8M5too
vA/UmIS5Dfkj/M7FTBfnSOqZiO2Kmv+jjtsDxho0RAN1VTNll8p1ir07jp/HAZ7FmH4mStw7muih
afCB6x7p3GcwEP18HG+mWvI4O/1zMAnM8yI31jAzl74hRrjETcFuMHmK+5gsZd4d4NZKbinRwg2F
6C2NinNWzTm3iJ4OJS0nwG25FeaXDtGPblTzEk6wgbxBNdIaF1GPz26EVBZZSkZL2aGYTiBPkG8J
PtodD7U1nO74c9QiCQxW4KNs/95GJiHriXyCjRsV31NTUhS43TdNR/Y/V8LZmm4GmLVp5nXdPwau
Bv/G61/jedGTJdONPmV7DCckxwC9ML1mE61/VIKmmZgnp7HyY5G6JFpBc2GTuC7ynEotAJWBYgIO
IOHmE3ZxHL0ArgqCWayxqfdNh6rWBNy6tWIweOFwAxhhILZFvGGCGhlVHIA1n2kaWDHMbJNovyxx
BfdwWL5KmubONDsTsm36AxW5vqdn8EK4zi1T9vCSSciWs6nt2tJ0tiNa4x1KsdVkU1l7wkCDnwTE
CFT8Uvw+D+0MU5gvfjwZRarRd4344fB7hBfm6mZatqmDqtvDXnkdq5YhvpMIhDHyS0lkI+5PzS/M
uaaP0IYPU1adQDjqu1mF4LWUdgW4oa/CwW3WHQFIK5pC4/OQoA21ZEelndOgdTtxcSur2mC3X1SD
OmMNuwIeKnhdsdllOyMCCUG5+mlwye45laQgoFEwjiWCKV2PacIzpKC1ArPB0S5dj+V6wjXUs54f
2pELqC+izw0W8oWt4CAYrAUJqYsGHuUgmAbtwov57sgpWfWG0LYMMxo5fxeF+eDkwWNROZc04zNl
UPul9ZrPbk0U/ehdBgKPpMN1mxq18qMkhKscuejXnQObS3QglLwEBEewJIPu3OTCeiVDm5Yn5m3D
CrWjXRDXM8G5tjS/U4QA2VIjEUIHiQfLETTbQBKkjN6Y1n/LjITlRAfO5+qWdp0ZPYPu2tNR5ZoU
+byOBrhjhLKv9W7qHhigatueWpGdwfANkhIgoSxIDjNzxXV7jGzxaWhI5ak0+Xm0WWgcD07a+NrC
zN6MmvyZKsd6LNSLmqJz5UFqd8I2ParUnuiCMPYsyp6XuwDS6RShZWA8XrkHpRmA7VPvmRf6EC9K
t0Yb6kuCe44i89jk9g/C397nKjTWZFScTT1wt5gaIKVjh4kjee0Ee8t+0dK0JDys0GprlzxA/+Jm
8QnW4c+qZIlQvY7qnrAx0hE1+LIIxubcqLdKOV9HK7glGtqjUce/gyxzi3fOXo+pgIM4Xsm6ZNZX
pI9wL55w/aSYZ9sX2WGgj24Z7I5TZGODcIAahBag2yEFMZsKaCtGGlsQpQYLhTnA+sCtBQRFuCgk
V30a0rnbgP0rU5CHNpjSCfHawW6yPW5x7ULf4sOyvphTHJwUk/GVFQ0sRVz1tKoWlXb6MGDdxBoS
IuBi5100X/suzXbOrH3MBbrjrqBhRkIIgiAyPvHpC8f7RI4IDY64oX6Q5DdEA2rbSj9pIxp9T3rO
NtXq77QVIZNgVUTaeausduWBSX+YUWwxII2cxLpkdry254rlSItRGKQ1ehVgHRszCz1/oepjVkLH
z4p9mgSewzjorqyl4RpkO7PNbi0CEsuMgqF9MZE1Ygu1yvW4PDiM6ycY8dt0LPEQRWzQBhp0iITZ
n9yf3x+FKX9zf0qHYt1MGluypXy5H9ibMu798ylLYrEbGqI5JUMSGM6QQPMC4CxQ3c0/HBv/eFp2
5PuEI+179nuwNDErztOzaSrCesDs4NUAzOF0Djh3OFUrbdlKVH2YUSVBg2hs8LmRDF/HIns1S30i
G7yZtnXKzouYJrXrsuhbKIjojJcD/cY/Dsk4sgN22QZh1g82eZ03viOtZAOv10B0aBAfYpKImS0H
Qcr2khFwVrKq/WLqP9JQm7amkR/jgW75/Y+ViNchUQR0LGwQZvXk2yGYPmqMyY91q90wFV9OLw/H
iGt8n7IZ7H8hO3aDcWUdex0K/qD+coC3q3wjzJ2lrLvYS/lzP0BGLH3YeO4aYzJUOHIocSmxi24B
o+nb+3Mvo8+U5s7NtdyKXSIVzer+0Mz0yk+WXfn9qUjYay58fHb2Q9oyS6EVWON6RbaJ16o9dTCH
x3Im3Es/BbEUz5ZZvgVZ2h9YRQRXmR5ewr6+zMhvXmRIbK+JjDm/Y3eEdgMB972LwHURvOWcJoAy
O/TyBT3TZLy6yyGI2h9oaLIdUIDJ10CWb4WiPpqxBwybrBfaPgr0L3HB9knY3+Jwqra0i2g1x45F
DgenSEQk0n4achvN83RAMkLXPrI/ulJa57oP/CyKw2vhVZSmOWkkqYYj0rYH0iaV8TFScjlDUz6d
WRqq58WomGvqk2iT8MV2NWfVVrGFQpsgMElg2Gsf2Klvo/EQsoeFG5SXVrRA9LIq3N5zlHTTkFtp
wWtEpKBuEaFYIIDQ+ozwVfYqseB9ZS73VW6ZdowKepWXs72JyQDbSI2sbcObHkcmqpVdXvkiPJqU
kOml+GE2xATI+pgUMxGIUWVvzCJRcOOyalXPzAXzBq5C4014eCtSpJM5GnYC2wqsGsbB5Tg+5sAg
YGDWF0Ql1P+cMExm4TBWtVEjDEI3ps/5SQvxk4wKlVwhFQiwuLl25djsqpixfDTGyaWxI3enD+oH
lAKgECFeTpg5oGjaxpwP4yQfmtgtTyZMELIfFh1ew0u3MNNIj1tw6HEus79fQyCbT1RMx4axxsvk
zAlgIchddtl8rw2M3ImRlgdtgJLcR3Jb1mQpT3HPVS5QC3vOu+PKh6gb8dPNTGdJfH9MCHvbucgX
lBd+0YrJJAmn7q8FpNXCKbSLpeM89Tr5PW7nbF9KXUJU07tHcwkMmKxxk7Nr2bN9uPaiyE6F1bOf
I3RMb8vt5ACaAIlC7ErKnSrh4lp3pqhvOXYyJ8an0p6tqZPXxNBOOta6gxzzb5Bc7e3kITuO3CS5
Gi5D0qLLRnjAYXHoWaQHDlTNE+JOyOXsKLZ9sdAWFYMSlb1PbkJ5UvK94o5JNlEniaYbyPKKmqTZ
tLwjQtgah5MLdApOCm+FXCm+xezgC24z+4bEnLVOEsYKhnu5TSlYDZoOh65OPpU2heyctmd7VWlp
8AhL6KmmS3Pg1xZb1HlYe7KCM1MBvi0x+vC9bUU6wiSKm20UB8HZDQCZT7n0HdE8pvo4nFXhDOf7
I0oUeGdagskBjs8+o6ImlDKpqHtCFCuTB/F2vqB1B8ObPfUJuToCotKp9+gBaSUTXhYj4ZdTv5Nl
3AG0IjUAJsOwS6Yt1sN+q6OVWxm2h0MfOXqadtGTwD30qU6tvdeW34CYQ8ldahwNAlzn3cZ2gHUk
iMoZA/1JLz53LddXid+q7nP9ir452HJ3xY+gvkLxZ3xlq3ZXkNkerY0cUHyTeyuj79iTDSK7Ndgr
b24FoC5rvg76YgJpTXWMWid8qebQZ6zkHmvFr8iSkuSCc9a79josImZbqkUMAAr7qkvwH/3E7E/V
7als2w8nExiTO9iaXqfkJhEW32oW4Muz4LRbpfa9q5BDdRJxnF7Yb6kq+4Mlk+cOF+hVRBZqGyle
7jfaZm6eQjzNR/ylw1VgNPLdCYSiE8xo2dQaguUElTLjROiiedO64kHGQ3jpwFCaZZM/RKZ+ZTX6
3ARC+YU7PhJiJC5xyRlI1AcCJ8ZrVoumZ0LLsshYtNXEEHHnON4rN5q7CexICfytslR2mUISCVps
wDuYtM7+OMNK3SZO5W7KwfANNwKuhp2M3Qp2A4N7JGfMeyopdlXfAvAwxI20CrGH42Dir3KAzeWa
2Gk2ihAvGlB6GOo2zkP3tHRTR3hdifOttYc9Vh0i9ERziG38ekMZL+cwLPniqxx0ZCF1fwjLCJys
+MoWYyAJbyoPOuRV/EKE59luvCm6pt4VUO7I4xn3pCEevMz5kbBtf5Xs7pG84l7RNPsiLD+qcsba
xfSROFAKA5tLye6ncS0bwknRGASv6SX3rGMS29m1T0vrke11vx5UmjC5beF66mjzXMP72cwJQSZ2
u8BTSbJ0bMtBMBW4KwKA620nipfaDJnBL3C2aADnMRpMSQme3Y4xNpDGYAM7A/3e2Mt2oB6USTyH
cb1vxfTWmRd/covetHlrM3fBHpaYOC3YUdynZQv/0Co7h1ZDSPJXF6YblrIz8pDwbA3kScYTzRg2
621L39oK3HJjz9ZlNixB04fQ3HjO9wxwv40KHXg+9U9Oa7xlttGeGLsvGvDWJ22A8EV0sI5DKCsy
gOCl07sR1OeHHOboNGQgBasJ66aexjkUpmojQk9evJxUJmm47DkjtdFFOvuOdyr0EkFDc636krBU
CGM7y+2n5xB2d9okAK0QvqzAtPTbsgmgyDODvGYWe2+H7KedR/lak5ijBI6wrsp/Kj0B3Ol6w4el
qqc4rfKtVaPwje2gJUEkeJkZzdLWRFSWyiS6eJBgUMbr5y4mhER3tIgZKK8kXhKLUuOZSupnP+uY
5RtyS6kYG3JOjJ9ea9A2IZ+G6NEt6Nd4ExI7ypqBHNBsaXR0DIq3xB2Mp67Tdp5SJD8Kt3hV+FBv
OPlutvxoCRD5JDsSt8s5w0ThNt/cNENUwF3yynCYTlRhWaeimXYmLpHHWhGYpqEC5g4jg72VIgqR
laLJ2QhMSbRQ6tw7hz2c88xjj7i4dwZiGBEUlvUpB7Tb9JLwQtYZqIYdFs9uBNoAgR+bZrfk5aI3
w8DYqENO9mMl5OJO44Q1Gd2Tz7YtIGJepNdo+7So3vXFW4/IBuIHr37UyJvt7NzY9LTNDtkcfEAI
q14nLsS4d7nJWt74pBGtNlda+JwEBfowUrDIwLNg0SH1mBu3RAJGrq6HIm7IB7nJKG23uY5mtGWh
2UYBjGTAXYSdDT36Mq/oEV4uWBsTwmSAh+GCuXh8aujcrghKZCGFor1xYTwg0e3prlvixYzDCEMT
ElSXYQ3lQ02YVPJU2oW3GCqwvPYNRs2YHWpal1c3vI6Zsk4qBeDQoqc+IpB9FFo87LyBL8DxWmsz
hBolUAcbm2kbVM1J646xAdI6hJJKY2KPgEI79PUSLzoUeC+anljFaCSgBoHFsbXLb4bFpkgQnbMH
PRFcbY+WRFaL8MCuaGcOIZ/I3MTbeHZpHRt9dbRKROLYq9WGHiTxaoNmbiLk/LhQ+QhgUaxNIaar
Vgcr2wz0k4OyT1Ce9axEOFR2EizzobXzcxCTbiF0Ax9Fxe12sGh1fdEItl4XbvmiZwnj3tDU/CQk
gJuYy0uZD5971DncZUNaF6Oko5ijMkbrBtpiaNJ33N/z/p4qEeS5t6+n/Gubp5hn4TUecDBl9CML
JidmcY5tNheYj9VGjio5lUO5E6BnaH0zsTymTgUmXmfoVCY31uTwBBUxu9i5xACRltdWb3cm72xf
YbKDU4Nvk94mhmE+qeE9LuIBkCRuNFiV9Va6re1njkeRVmpPxPdANl0OruoTfh0Rbrop85tVVSkY
D7gqkBHxZBL8to8Hx7kYsV1ceNtuF2sIQe3PCGK9Y7A8a53k88j5cKKohx06ci8YTPtTTpzyte6I
gktM46kKR3VKYoJ2JmrWrZOO28qYhqdiOYzEZoHoBEpCpQpDU91q+VY5XnfCYYMkIFHGWSM+C2F8
adGLSurTHIvkWBKqhGBAPBiRNj7rmB7wmeOri8cZPKdErEiGEZrppnLQUiSolnXJQJ+BZT9jE49d
9q4e96412tsESNR8G5vFMleOX2VfxweDL/VahDVx4FN88cLOXctICH5r920YLfmYcBp6LMnPfYBn
JtOvWliKKzXvccY2ca7tdC37mc15dpSl1dw84oZ2qnIgvDTdjQZhfRpCIkraUKYnu2DbaNG4zSav
u7hqU2smiwGl6SpD3lSkFub5nJtwnmntxRupWOg4PbgtJxHwuJRt5rlTRX1BNrWJrYFcnMp8GSzj
VCm4gloSxsfQBbFv1C3Dk9pLb+nU32YnJBSFdmCTksAmPeIs8xw/RQw5YJBltEqYrzYCOxgDTI+I
9I4mM5ZEFHfIeAXgflApBJgXucd13ds/cQf+0BO73nuF+zWaHAAbPQzPllCPIYFcVQeEaVpqvipz
SYvwTAAJNKdXFfPh/TSO7V5mLPUJZdNuyM2l4VZXu1ircCQ6YkO8SPeWW+rcLeBh02HePOMY3k85
BkcdqxLI3vZJd/E09WXLax3Zpldu91Lh1IWCU7+EgrWExFFmvbHwtnbnHGE44fCvjvZkmUdqbk4O
8sQ04AMY9ejtihkGamfkGtWj+9gCfTkMVhqtNE2Tm4n0FKxBdJRq0fyAMVQSW73o6KzygCJ2a+os
Mk3XfCrsElZ62WLiAaDfsbN1x2R7fx+dW2MznZ1PQ1RwAsdA8QcB19PtAZKBymDsdpuDN3uUMH20
euYWaNMg9pjcOgye/LKVhOacCAUb36XFujMome80q/t9xnef9t2Hf7/mfr/+DNPGS1TDGaObS7M3
X3pJ1TKNxXgCvpQmTBnJ9eyCjGH4hIva6zLuBEDCcarSFyqAJmfOokG4P8cLhHIzD480D3V/8pBb
mjYmQpKb2b5LlOaoqrItuvSeNI/wMew8sAhREm/uw+O7tpQ9FMZ/FW30DmhWq+cfuQnMeNS1g6du
iUKqEDI6Ru5Lp0zPPGcVhNgjGlsMfgi0fVObSJmBkwz+/QDL/Rq0bbzH7SP8ZgJLIUdO7pwp1ok4
JCplcoS4WEDU2DV+5cGgZomjCjBtVZ6SDAwJQ39CpT2XNoYtquqEoZWwhXQ6ZmY30oSeS9ABgFac
Bb4CI2JaGbM3r+iDvopEqwBbIbn0TJa/YAG1xBFKZUoQ+OPLO7kfiDZQfrY0+X79mWYayS5FpPyP
OXRgsktKqUasEZr+/Z3fH5VLMM+vp/dHTkVooTKZJFEesgtW6eDfH7l/Pro/jZYPrDSMl7mtrxGE
8HVejYCiwz5DL0+SNpKuwPcK/FfAjaxNL1Xn3w8Wq9dxJoYRrXjvzy71HgwVHoJY6H4/3J+CnmTk
lZTeSgLj7N10OjUh4v3W5sNYXhtyKc6+zV2GQVwEIgX0m0sUBkNjphVseBNTUfe50b6p9HdQv9o2
WpqmGmZDH/8D/VL2II2PjfWtI+JyR/YL4RWQtvz7o3R5FAFk3zVtcrv/EYNEGCrOW7u8nTJO/ji0
FTnCQ5+ZIIqZlt+VMqHt+nmJ1j/XKoShdv21d2maFTYM7qydEMr8eejN8twZQu3vzkXT6hER3zvC
DAfF1jOT9KD1Nm1EOpnxKB8kgrr/FYj9KOhOTf9KIGbS6fyfBGLXUrXR/1l/cKOIi4+/CcV+/9E/
hGKO9Zu0AF5KZGKOsai//hSKufI3k1Yu9Bwh7UX3ilry/5E07d8s1xUoSrGSGfwYP/WHUMw0f+N/
Fa5nmJ6lC6rTf0coZor/X7wopGGanMy24QronebfxYvspOpcZSB7aN5L9FfVq+VOgMXY8xeV0T0m
phM9hsngFznJCHrLFNCsdPOp6DBcsudhhchxeQ+F/VQBx97OjVHsYrCThMhV0WqYpfVAWpIbVv2D
3YU74B3JcwmWaIVfEVR7V1WfTHXxRLpOY33+EnRFscHhXV+NtqiQN7HOhknDJgcT0GPtzd5i08yf
nbSDIGODNBaB+eQaROGh4TdOVhl7J7vHLiqQhm2MqLZ21UgoXzk1BGx4RMK5NLlTEnhPEubtYR6D
fN+LaXjXKQiCJh4/x2610uol1pSw7X2S2+Un5FGszxGWGTND25aHHch6jNqRNlWXrp3bV2QKAMYr
SprKxTPMFDZ6Lej35Va2z3Lazc1YXqf5cQoieezd+sNzPKqQNN0jMCC0PLbccwJHYq+oege0b2Ur
rgw4P3lVxAjUjpgY5f3Zy/+469EXDfiw3vRWsVNjL5N480tp5yikrV7Rh5Q/tMEl6IB/Tqc1htSj
xoi4pEPVWLWjKjoU8/DUpb23dYznwUFsHbLoQ8BrdpqkYaSVZzZc3pt+Sh5JJy8ewm58x1Q97PIx
62mFgkSbFJGw3j4dYBk3jMaQJxWHcexprY39U6F69rNdMq7sHHSzx1swbGCEmQVcut5SSxTrVun5
YWpd/L9ODJ5NquQt6NyNjIlp0VyQprIWS0DWd64jVqwklwdGz/ot9gLC10vzBS57oLbkVIzING6u
gRzEsYLq6FU9IlrLGPeV0ZKlxJezaz2AZTptVsSd6piNhNiECX28Ip8yoDF1d8BOx8aMVt9JDNrP
stG/VpqOYjKszUdd88M+MI8CicuZCqY6jvxSNoPorVqwWz7+TVgycZ2BWIq1nRYk3r613WJ9R/Gb
9FtXJB4Tj2hmX5Spp+dqOThzyyaCgDOSKSrIz2gZFgYghEU/D5BmOd4TNkrj4uIpuYBSyjdNBgY2
pg2awimKObN8N5jczZAwiZMBSAZskHbt2o+jORFhSHGLL7XG0ZArGGdVwVxRjwOGaA0mH0l8RRIS
SZdjR/O1XufrzzsCl2JnEzFLRK05vRWToW16PvK1g0JlnwTLdzoQKx0k855yFFrGhCHO6WjdAuhc
vQxjgRFIRV/ZDpLZWc+ApOyWwjjJNgCt3LVba3skcAqV4tMQt6e6rpwHR89ZG8Xy9idAboVZqsPI
hnXTUoLu2+VkrYI23pSFLTeNgFcy4U86xUP6SY+kevBK49kOUz8OTPNihC5IbpLt2NZv0Nlga7bD
8j1HtOWoplgTd8UAurI/Wdh0uXMx/BbZ/IiEbzpSgHFyx8mpCKpoZ8KF2WJsztDBBPa+a4lkSxLk
FZ3OrEhfJl1MC7nQJLcJVTKzwgFrXEnNvCsQ9okqvkhZw85GIuTj0W7GV/x721bS7C+NBFaEwlBJ
I3zLPoT9hRtPeJjmt2IsqpsjgQ0LuCvNMPaYO7x312MvOhfEhidW/lkE8A5tAsBrVyuxqZurSXd2
XW1WlxDPKh2RcXyqYrFss6vo7Ewz6lc067BFhLO2CwuciZZ3lOLKeJSpfqPEK27u4DzOc6qtVTlj
FArt/lrDPMkpo74OfbSlmD6GVfIWDiFqvrxyt8WG6PTkOOEtWXUYa4694zTotxxvC2OKoihCJBgb
sCKTSvtqJeVAM8u4MfjbycjsLrZue+skU0Qrknt3tpX5WEzdJ33izi9Qc0bGDWxkvo30WL82pFJA
56L0Cse+Q4fEBCakgKVlJgNf4QqQtfMRxoH3ZgZTcJVK+Co1ByL1Aqz5ibaE7bKHtHON9gu25t2S
zZY7OhxgmpFfEmuQN8fUXifdPIEr6V7JhG6MABmXYExvCHytetv9TGKv22k6xu20KaOzRbXJ+HuO
D4BtplPtpu9ZLJ7DeNQA0kWk62QpypZvRAjeCEpwXwEmv+dOd6oqJ2FChUQ5NdCcwA0x1kh1mCnm
DistFeTViHI/nMBazsP0ZYarMzHepSecR7tO1d4xtEg0DMOJRmvcgsXmjN+0gaceF0qTNL/T9ffe
6rC2DrMePsRUIusudaPnBNbGepjipxHE3b5Q/FckaF8ic5OPJpVX5fUn2RjRIa6LdxSI9XpI89Kv
UsAePerJ/QgAdE8Xg5wKKLR7G89CA08DZRhasaLJx729IKldsz/o+Ch2DqQpRl6WfvbqCrqY1rp7
d4aO5JCaeAwLfUA0B0FFTQXSJo0WeFraXwyhk3VlG6+DKEc6j+JhXuZrStrWk+QcCodhZ5ei98mc
I3cddfx+yVrYGJnmbYba+GlM00fepeJtEie9L7w3IjGf2Bghc0GrV08Nsadp8xr2HpVbq3fNea61
bZW6H5GcqGy0Ae2lrwnT29g1WYb3MHpDitPvC4mDoCpyXVbFxIG/RdP5oBrWxK5rDfYArdikCixk
JJk1eRmd39n4MGrdIrREF8dMr82zkZoxmBtW6kjWpEE0BcqmltwP2vTlC7XFvGXA5G47g5qTQkId
MrMpT8ow6WeRn0o84eTrQeYeuNyJdRm+2dnTPcOHjKlk3y7JqopQ8yeyVTdO24MBJHm1H9CekgND
8Wnewk7qT217pZmFB5sQVDWV5bFKW5PRiXbql3AwEdkNMcVVg3o0OHncgM5lYHaL7gwBomrsM8I3
H5lVC60KOZOTZT/quWZXoGHh7IbHmsp5W4XN+BTqJLE0mvWiBOnCra2vC1HrO7cN9/TF23OefMlM
vTi67fRd0RPZFqDatxExe1HsJhcAoLg3G1XxetKw2GPqJVmFROc93/OqT8P8C8RdtOY60L0B9ICN
Sfj6n5Sd2XLbStplnwgRGBIJ4JbzIIoSJWu6QdiWjRlIIDE/fS+wOqKqqysq/v/iMOxjSxZJEPkN
e68NeUGtK9UABZ1Gc8c7DeYr+vSBonBrrDpSTlsjYkWRWgwuYEBXfnftZUfxmA4P4QTQKxzgzurG
henk1z47Ozt+kG71BzVduKsWRV0MU1ULUR714DdPjmG8D8RenkX90npG9ZLu72VEBoNlPVu3tCit
nVljd8ZxWH70LLxGbm3G/GS52W8vpewQtt7UQnkXVMvwSiOFKGhmUewFn6V7M2IxXEUofroiZu40
H4Dq6DWIDP1s2XI1ti3z2jzf1XQwDyYjE5GX57yf/jqgbR5gs3rA+WYOBS9x1kFCWDp2bIYnltp0
CXk6paUA0Tdp+1RQao1igL+Sdk/UrAVZx6O5ZtU5w8Fg9oQUJlubBgPV3okInPbkW2FrjbxrNg8F
eIAl+Yngyd5szxnxfrS6MPfyKjoA2vohdJfsHTt8hZKUwKHHS+ymwzWmdluVzXwsVUdEc8tnvuUn
krbxSsdth37z4dWK77BRfVpflWB0Fg3PgZ3Ux0ydrC5ly5mhgkJUYZ5c+1QtFXadSoy/A2vupkFk
E8p+vBVYSWN8m1nnsqXrC85ONd8yCw91Ek+XKmFnE40jWWtgZpzEOupROEdjDLYBtrONY1CEN0NF
cJrOzF2cl99lyZEbGg6hbiR+gL8nTpbVOXytZUInR0leysRsFb48qpbYQIXnL/Og5UTBCfNeNKk4
3oshft6VqsbF/K5edNIRhht29nWOSNgd5uDBy1CdAt5K9o2tXoD1R6zsEkJH4/yZWXV64c9PuUTR
K7MKWR6MLHBuc7O12AutSjHBj1mKMvg1I84QEKTQxeqVatPgbA7FV1q1DFOgJj/UXVof+9IkjZV8
U3akJZGAk9wGHtolX9bTlowI59CRu8zgItumdcQ/NebuC4yseiOrKdianJaE14dbhLPVcHNQzTw2
bLrvf8juK+bHQnFbqAkZsLElsLO4wRzks8vtOJZmC7ooqAjJU8AJKbZ3nUs8eGLXOVVlcDQcCt8u
oaY2GjTLMAgOY8FVWRswHWLHPmA6v5RBM4B0cPXGYmXmT365rbqv3qbCcukDVtI1t6kY/3oQmzY6
4EzN2+y3wBF6FI7qV55CMpxmbFFLgQs4QhrEwokFAUltzYbjvl/XBkmPQX+0ownfr27tx0pZcNcQ
+oQHx7C5BGK73uRR+pFi19mGmuzV+22At26r87dU1vNVs2vetIBYji0YyTmOUjqoYTjIxiLgwI4e
GZWWr6QcfAQNFfCCP4woGDf2yL0+JA7rLMbxBd1ev69a0ydk2IEUQrnSjjQsZq68Q0Ea1Uzm4zpB
aLFzPYkCJ4Aj5r0oyewdbTx30awrOMDlMuoMm71nkACep9M7mhWLISlCjVyHwyZYLsvGhhUxOD3a
vOyiJvWeMHPm8oMl6ZdOciaRYZFHz+uetLMz0VJy5+uR8O8ZvUWdZB9d4ItVH8hkkwFy26Epubi2
AWJhWCIcwsrb5TKNTmLMzqWNaMyq3W+LrdR2DMn8q5YtVJncYx9DtDS1duAILvkeenNvuBMEIuuw
LV6wHfOK99bfivpl26dAW0jl/D25rE7yPCAPWZBlTvPJOkjw5Ao2gABpgwdz4KOGuwEZOAFLu6bG
9qGykh15RkRxFRfObrIRoceNf9BalQdhBfEmYVbJ8NWmsLPkJbOS6mII5yQ9qhWRhObOEiCSV9r9
nTjw/QhS29pDZO+nsG0Och+gV9/HGcd9y30bhH39U7rTbz0fW/rOA8S74KJI91xXZFxf6tA4qjHT
h2axU3Sew47THiXv4TScJ6Vpy1tuwgraSGnP4WUM+y86V/5CjqyQRIR33+vlUdlu+9RUT2wG95zi
7TXkPNqjmALgpHhdGFrtSS1x5jx4mIcepRwkyJXrwmc1m8wi+mgMYEbPfyAOWpuxRuI1IlYs08l/
yKGHv8pIOqS4I1dLPFVDDgS2H1nljd310XHt9gpmvFr1LQAc6QNu9gt9bMrHsbLFA0Kv/JjAriV1
DIs7Jbr2MZYgPrUIpGE7Q6h4EZJ9boh8pFJHozq5pfVo4k+Gkbdpizh8iy2970xWmBHRohvLodqp
Su3ioX6Yg2KPJCJ7pCNo912Ab1/lkYmLCRxAO/nNWjq2iTB6iVhubBMufvoDQdWIn5lzbsoO89Q8
gWaezkU+rGcy3F/ltCq00wKbC9wLfcc+bUv/qR3Nm8pxtKfBW4bGiiAGXx67KERT2hbcVGMr3wRp
VkPNAV9AfB7H5bwn6JxUS03AXNKgzvVoM6FlDEdj9p+tQltPlf9FnhkN61A9KVKeLN0G22ou3I3B
cXC0ABY3nTiLuYTZWeI1KWw57jLFkMoTRsDHGDuMdelohy9JNnzkraHfan9mYFD+gj6QvIg8+QjT
vjhHYfx1P7FSxu+hLr2ttSytq9n40TOImS3ZvCyBD67TOChFZnMVd22/5yaHJBKhaKSenajNcac6
8WbyNoMT8NyaiW10VOyLpLevgylwKID+31dc5C1JOMi4kVMeUGxZi1JlRSNCcqLBRc1ZTQglz3Zc
4OJzia8nSIcWXpZXH5Np743Ue9FgTYchJP5dRJRzdWoza7Kiv7Cgpqc8J+/XMfRtpAS0p1vhduoz
JTMPbS+zIycDnTbmzKZEdXbL9G8qGvPixu7WXWImBCPeY2rB0wpGmyGGJmhYbkniRDA3whWV6M7D
el/Eg3HUyZydkxHIXZQF7S4aa1byVWUcar97qVgW7+cmM4990WAkd0p2A8C302yhNUxxciHt2N4r
7IdgacZpHYxC/Or6aFWLo3IH/WERgCCARrUkwM9XVijxIU9DSnztbfzKCAhH/PZZoY4jLpZGkwgf
m8FnbPBq+cxniJJmFBBxuj3pwrqZcwblr6ObobIZnuovX8zVbnAaMuHxw4kwrB4K8txuOFE2iMdA
3bfOV2R8hKHRnRPHxbcoQ4j9GPpTP19cbsNVanFkkNvsyZgxDzmiZ0CCBmgkw2AYU5jPRooMTyVe
/zhY/THNB6a5jp+BVWVnPJcVd001bvuQa7ZahrXOoG+ARBhm+uzOUhSJwHPtcl0RXM3OqHyDWTbC
cGCUIn8vYfGnHgDLVWBAQ376mkSZdxXDMWKGTphKjj57CA+uHok+kxOtTSBKFjkGXoyCdWzh+xgS
7Y4pFjrcdZXm3WkMjWEdDQAPjSgyDolBbV12U4TCLvTXqoeSabc62rkKv8d9YtHPXbkqBg88XVKJ
Fc7vdttHRrFDYZkhUK6CvcdHfa6YlXtF/FQZ061y6MZziY9l7Pq3CbTHkfP5cRD+796tgpcstYIX
OE8kCDCbQFA8SGNao/gOlpFzusMhg8zBxD7lh/VLjFnDoLi7EITzrkmxPXG7TNBy1sEz85F1tST0
DfNYHMkAJ1gbV0pVTc6hRFNhsCCAQD1FK8MpSGOAY+kP9qfN1HyVwhPBw00OnacOfta81e7vvp8J
CJ9rf9Ob5l+ZAZqxlvEHcPDvMh6Doyczlsiqfrzv1hnd5eifqxc5o6uk+hqP+SQeKXWiY2Rm8SGI
Y0TIfaUfwhwsSl7ZTFxrWx57ww6AO5K6jFWZWXAD1qRPG/ZoqwYfGvURZwUASow5iwlGYeAelMGZ
M1lPBAnjtTTKn75hr+I5i/b4DU+cOBPlMLfke4BHO3rTIW/QAuecR5hx1nXkDfs08h69xXiM22js
0DHrlLFxlt8MJO5OFowna3kwv0fCOvC8T9BycZ60iftiMkLZtWH4ZdSjsRUVt8kOKynF/byWDRNX
GDUvBiFki2X7MBU+fLEav67uzSsVCArIZSnpaYG2qiMVUGujOrikc8iW48vTgOzYGkNBSlEtzbK7
dhFV9Yju3U0DyHkEe41ONZzAqgx4+plu87IxuwU65DXxE23FpqldY+8U4tEEqrlDu/GoMd/th7l+
FqFNw5tjyzCKqAJ1xs+Z9XLm+br02DmiHNPh9Q+qH15XXVJIwuuxlhgi8FVSUnNzrWxEbuREbCIT
K9fvlpv2SeqpPqXgM/fFlB3rBW1wf4go17MKBfBUMxwchkxvC0Tmqg13eFveK2h5qqpgigMvLLTE
/LIsax03/+tVHSysqNO0xb7HnKZEHtGiA88mbz+M9W94hpyi6DyM7CFtgs85/IgXV4k9e+JQiXDl
Gh7emuUhYtu+iuLJxrgALtI00J0xAus294CW+wMjX4wT7F8QQyArRaeUQa/pH+5JK9NIjlMVD7/a
OGh2kZ29eNRB4HktvZqmZS8hqqMwfdTVBd4RKDjUARbvdJndSlKWFpolRjFW3bKTJ6aDUPAWa/5c
FA+TPzp7Sl1nhE9fTtuMJgu9WDYgj6PCMMrgV1Tn35WY9/AbXsGM/QlNY4cXGhDCzCKDU1JyrRyn
xTNvkUSHR9J8C5fVu00GBAKf6cuNGVIqkkJZfu/1aDzp0ce6AFBs9uFsLYEmpwmyEKKLUTN2442o
yx+mM4tNZ5pw4KSAg08gdwPqKarcS7eQz7D8Fcj/QoRuHUqSVM175hNcPFH0Ruy0/aOaSVWKM+/g
chM4erXX7SJVhbtZTT9g5eEOX3Yks66as1Mu/9bjgwUc9tHwu+zTJ+M+Nag+XE8bJ2W5r4jCAMYa
nnMyy+nNHka5NZPWwMTrEqK1wBKNgXs2VO+PSdoEM5ioLkKxcRYrPBMrSH+K9Qm9DAEIIka+rwvc
M5Y7EsJbLeRq5vRJh9p0eZg0Ni5azds/rstFZDAxZ1yRO/ADpculmbzXIvh2W/KV45sxxSHxa/VP
AjoGJhcBIS+lvPqF6ZImmv0dzWkjgnbaSAPkkRHg1bKFf2QsbKy0biWWzLBlryOcgyo9+2TwxbFd
LgNH3mNJEvdyGK+dpKIo4qIkOIEc8B3a7o38TZkSSGcbaLwhiSEehlzcmDiu88Vvhfrxp2+rLzPp
+fCW5z6jAJYvo36ao/FLYB9fGSgTd4wbPoxSvSPcjTH0yW5rEBitEYD33dJU2+h99Quqd8xSjGWQ
UyPC2iDDQKmJ0zRkFiS7Di1016AzDH5kTbwNDf9HzF89ebG1HRaBhLsYxsZQDYdhNtbF+BjVtXNk
u9Gd7ua36a5Ywq9l7Tsq3pkJWQ3EsmSizZJ5LdsE9+fDgLpoW+PsXblT9YzpBi88mySAnzb5cDSs
xCBmu3iOImZ3qEerJLrhrGEaUZIxe/cEkWSIb7afkpeI8RPlC+IdAipXkYPfPXZ6VseL2omRhnny
cB+rSRZb3Y3fd/F6eVAxYlxgBtx/Sp49mSRqcopjM4tD3LjBPqIhsmQ7HJwJBhnSoAPQEAV2hTPK
TAXECzUyRbONgweFH4LHTqYBrhxY+itV17RJTvBdxIYm4hV24qqwST7zGH0xH0A+ltJUBjDtpPdB
QRxtxrC+3n2RHRRrKmzXOkRNZO7v9kNMeZ9sJmgxUp+0oQnR8N3swg4l2urKrKmUBnEKVF3s5sl8
6HHsjNSTzPA6DOVOBQoEmVBRU1aPUOMxB4/vJDD3O8ef3tTyZWGkOfBq3h1tPFMhQIrNw6vJ/ed+
3N0fSInuTmJR0GFgeqrNGIR+zPMDh4kaCIejBt5du2SnRaFDQYwlAkFStOVeV9Or2PSF6I8qNtTL
T1uHvO5xNPPRLosrqoV6XUCwRP0dge7jWwTRiWTiq2rnbC+zxSZXTT/9QW2jhD0a/hOa5uWUXn7y
+6+IQ+oJT1l5eoRfUBkfLDDhb5bF2/i8kOQkLyyy4noHsvusKGeW7BToq6UmxaBZK4HgvPBunFfY
Ytv6hs4XeWoewcwwO5YAFoLGGUVvMMKG79P+3faKn11EgERCqPMaeyBPwcbFZwXOr2CpTlxURdye
nZKlmi+CDUYp/0SetX8Kvb48NgPpquRZ73FwvrkuZwa3c1Igw4x5fIBGuclFsSpULba575N0jnx2
kwchR1c+LUEwfXDKLftvLdwjHlRG0uhs7+c2A6zuaOifjmm8Ivy/xsuV4jvhmYS4A9S7m0aHs/cI
3lqrNpuZli0gyH66djonbj1F2CdZTiq5F079NvVpxOXdPGbteMa25p6FGZN104ib0xSkoSlCDAs5
PvBOtggBhteoH65Uts90a/7Gd0HLFoE01iIp/7pI+Vf0yqQNEcbgzfm7zyep7hThh/10AZtxaN8x
1tkgRwkUxUvAOxf1JdbyP3qoqZ4qrCnc6cI9QIp0O5Du0tACrjJfN1cmok2Y0LJon5gNjGxBriDp
duM+z0kF8ZbBnOOBtche69To1mUcP3OfAOOfM8Zw2WxjdLEUvseCZO1jB+BkqzOBtNfzieuoiqeq
AIlqSGPfgHrC+ADVOLISMMrpJNa2Yey6wjWPpq+JbdOMCwr/M8kh2ZkWRYw3XXGo6XOToForUdx0
yXBtI0QAFCZ50/0M0/KXyVu8kv5EWKrVaRIu2D8Pff1VSvtrgc07rXs2lUMAU/qrtJCwVBPUR8c3
huPoYm6mYdfrks56DV0SYuGtsocjHY/FKYmlwsQSB3Rny/mIWjobDQ4Dr99QOb8Fg5gOVvdtWsZB
W3Z4dBRamDpfl4HlPsExyDetlzV7q/DSFYkArx4L24OeukPWhxZixD9hRTAUxuqjSy+5bmROPkz1
t6nC/CMgTAT+1MLzzb4Q4gfYGfEMIKwVpdjNjvsnUBitUKtinsWeExbhOUGFupLzSOBRoo6ORirO
E4h2pmRAJvAEMly2NyxAASHAc4e3by5ZPPKNi4BIXgZC8RKi2y3CgIiAl2UzHwbFlQD46GAjS+6R
7hgQoyaolZrcDT5U69KMfjoUrMs65bcMsoC0YeybKaEO2Ij3eYsvpA9JZcjMRu4MYp247o+BKwc2
RFbIyzlETJpemiaNjkiwEDdnQj92RAZE0HNVhlE8sL4Z37tPfucVtFKXdraIvwLDsycCB7EzYWms
1K4WDbZbSHLwomjPDQpgfqWIMBGILrqjys3vsIF/HcF12SdBgCbJrNQ+dMt9yGCIuxVVipmSwnrx
cbVA++633jydxxGntPAm2FUEPo4C1ZYjkI3ZAuwo8PyN6wNhal2vhSXs/ekvM4Yw5n9NAQp7EsJa
VzJlWY6VER+lUOAAxJfdvDoeDsZuQKOQjKlY9lcofxbgvKnhMFgMuSoHmUtWPiOu8HdeljcslJEw
FP4hEwbHUbZl+EgHBW59zVaGNr5j6dhOA/tGXPBZKc6YyOjWUOhUyR6HXHSG5fHhEWJYyC5YcRf0
6p4FSUKmXMYal5kFNw1DsGzSWfELY8REhgI/mKuCYlVP04NdhuKQ6LpeJ7H97TMPJkvdcMdySyz0
a65q6zwBsnFqg/6uz/SqNiiSOeY8JDPIwRpMKjHxbE1HDlt9o8vjkDbzeq2SeWuJaQOIczqCHjJ3
jba2rkEMdTGUMNuLZ7gY6YbguF9e477MbUNYSwh7QqVHbFm+UzA0ZW3E3JGMie5IHvXOx5tyqjQI
k8nMDpjsApQy9i4NB7aHLvpo4egdWFd2ndZwM5rFcMHVoTIXAJPMkfurfSoMax9a5dEdTbVGZ5mR
CWGTY6Ct36x+nTVEUjhBKckZMxAQM00hIN3ocBqAWvMajQmeHX/+qhMyQauwJsUxHT9kdYkwbLG/
Eb/ywak3PjGAuy7hc15U/Sfin2LZ0YWQ6QL4Pjj0cxD+Pl+Cb3O8NSVo+grhLTshvssgMYfUFRZ1
gcqprXLSHn3owYZ6lkX5lBKQcmJ/IzcinP5WZjwenFJeHJ9sWVoIAGqZ3jh2zMGbVWJnR/E1G+pV
CMju0CHPK/KeiF0fvDbWklXJ1apqNWxMo2LRzN5iE+EqJJB7Xqmh2EZG9NnYz2VbzgQ77WeuKDFQ
Wg+2be2StFJrDR6D6SR6+MkbTEz7wQO6MYeUH8JxitkGXCM/ynzq1r7GymCOL1GR0ty7drwedcJ2
t1iuBu0ttkJ7TQYgCIuWGHMzfe0gvPisjwrRMl9BJupbuI7D9EeODnGHRIM2nesDEZmjn8HWxGfW
VJcB4eGqBgeyC0gAIXzwPQ6qcNO13i6NCMKQosFj48aHZYqPxRVhDPE/65T6f4axNJMCDj55AHMr
YhL/zP6pVvk19DD0WxaXjS+aEHFfDS2+SE5FM8SPjZo+08exE7/hRbAQUOUPBRNlZfbBV0KQ/S4O
sGvGOSD+mQhwbptnSEvWtuxbPhOowfpVS/N2ipx0q2oIiMy6bM7lgFUY9XzyRs4OeWSOjQc8Ys4J
HuM0lMsncaSG5t4HK/HOVavNrm/PSv6ALtoezaVy9xbqyP3hH7/1aJzkRHbwHQdnTHXGkAN37z3p
9U5tuz/c0W3//O3/4P8VTDFWuOBvc0BezZ0mdwfJ9anpwcagz5xkZ+38xn8xaQmzCuRG1+C1W6T/
d3PE/Vd36f/9V/98+Lf/d//tP7/iP32ZECPNQuLCcRAWQfdJba9S3cRXsur8bbSEjZpVizJvCueN
oRnPxEB2yrj5IYYlPQ8IRZImwxZ6hbcStX8mvpHpiDTLnUCOvJb8LdEjM20hB1EroSFSJ9/uGQhO
rF27lmnh0KcPXHl7brH2DjsAepUgHq+DAUgsLsSmBD+yQlHKppIxh8uqdiW65Bzx51OM7hgdy7qb
Dwzbwq8vK7OCi8j/cs8k0MrkNtdpspFk3e5dgWHKtn5GqQN5MQRoXQ5MkayUu6TjUUJ1K4bvQAFC
+xO8AEE+clOOzheO6qcpCr29Rwu/LLGNbvhlK2lBLmk3VssSVHrMhSYwU1l8bYLUYWboIH6EH7ey
JTSdpaKUofHWFX9NHRQvg/XZWtMfjEvxhqCNH1HdSobq097RrTpVWZauSBvqVnODM7Px95nqBDxh
OvthrL6BRV+oXTgGTf2GHpq59MytYPLzR8qFrU9HtIotL9smVncrwIv1xg0VkbPhSf0YGrmnS0/4
G2Sw2XbyWzOgWKVTMu7GoC8OduO/wjohAWgYJgDeSbumX746c/Hpd8PLWFA4mLDK+CgEOZoewbAF
Lib2emefzLN7cpzaPfWd75L+5L/mhkW83dLRjcXYLuOiceONk78bm+aRnAzjVAdeh61SDiyGv/FF
hqzb+YaVxshZjSmDrOeICWzttc25Gq82u2qgb9uuIebRxrFbYOyaKkIa4rF4nqfuJQ58zXrd7jdN
jzPNsEbvJAvoSf5U1FvtluJItgbyd8apQ5DvM+6C/HTM0otiWvCC3FAC++jHAZhOwBZttoRqLz1e
X6mM/QEe+gjH/DaoeC2sCCq78OZ3GsXV3AbWNgqG+ECO5gl3JppvoBf35w+1xZEeI5TRfGRbziRz
knTexbsHEcqF75oO6N7iNyKgsrNvknodsl5Eh+/e4DUgBmD8dP9GgUvABs/JGBg5xxL6GzODPm7k
Ad0GoRszs1ggMQSVT35IBAJ8RAyfhzqG0NxP+NZcc2JpZbNVr7DZu8DRHtMyPVVFx7/bM9PHKBV5
co27l0Q/zLoz9TAaV7r/LNhR5H02Mb2gAEte+AMeUUX5lmcjsHboV9Z7O7rl2gnCn1pZD04q923u
fc5l/jE2PZpGcrS8Ifx0wjhki512Lz1ML3M241MXkzIIkUIIRyB5xoKou/DDwpa68xwYsHUyfWZK
TWz8mUf15IbjoiSmxDdj86Vy6z84avck6qa3DiHDyqwJ9h7y/QBa8FbGbLa6OX/zfC+4GDn1Ou3D
1mMjxWraT69Flh5MI4x3Bsl9l7SVwXEsE5PE+VOnBvFQkQF76ICGAVoNGAnVLhrv+Gp1Fu3MT2nn
2UM5/4Tnv51q7zYyyonYOCpEHTs9xc/50kWRok7W0oxuwWfzwN4xJW9zePVz5hwLT2Ktl60DUTaE
4FCd905XbjGhTid7ufxal1F9oHnZoxKACOvlc2wr6vuM6ZZJRboOqTP2Yakf40iyt1Lpe6oULrLF
BoibooaBijGcczuaufvZ3P8sWazTCB1wJ9k6TCNRcYT+EK23UBfdiNs/p2zcY6MOkvHkdOPwj4dA
AdUZbOYGKmkupQWvymIT4TuIgvL6iHE/PYUt2M/IVM+95R7hqA2n+0OnEKi45uJD98O3MRvJ//Ub
RaJC0m2dfvwuTLAGfoDUmRCzMyVThZO1JWNrI+zotSwoFHFOAPtjYH2SHSRTsTzMVc+IsGWzeDcm
WnbyNiv+bqF7TjVpd2APl6an+bYTApLuX4gCgMZquadJE1aCjytySMSbaMZVwqVxCGqHnWffXHz0
TZ9KscFTCM3KcHxvlg02hLpsYw7ZN3Kp+NhDobr2GvW71wmGgYnxhl6xmMPkCZFxu4a2B+PTI6Vy
0FJzao7sAcy0Im+o7KB7dvF5Nv5OzOvpJMRZaqz9AXSFVTlbzR9fbct17pKlLgaLU8X5GEjk2ZMg
Q3bh4CfXTNQYr0mrRJFRUpd1l4KfvgnK6hZ67q9ROy9k4c6fRlWdA28Y/xQOPumnwZ3jz6Zgpz2D
YGCDo1An+yCA2Nq92TFJRLM77PqUCf6EZWCOWaIGtko+7I4o3MFtvif97mF7JV/jKWqFpFsa3I0o
nb/hwtbDCw+8r/HTbdjb9IZQJDcOXpSNBXSAmXf4J5sFOuoWsuGEDDCq5vIyeUhEG2sOXrxFAh5U
jf9lDcdW6afWdG+yTrqN20TZUfv+kqP2gxkVi6t8cQsU8w5l3E83fRJjEr+WjcUYHdxWwlKfTwZ3
Nq9Of9p5E53dEDVl2zp4VTUjBBLkTUqu6qVCI6dCU6Mv1ibtbH0bkI0K7KC//dYfOEqC5lXFQM+o
bEkkusmpax9Ca97Wk1We0gRMLj7CaT3VikhU08IUxfsoY0/h6mYGa09/Aid/KCNCzrKBYM46PvoN
km+ad7lLBl6ooHPca+cDa+JW2O3hBaUveL7oc/E0/XGjgzUb6jBT4W68aO7OUezimOmsp8ZFqj02
rBU9KR/srtpPFWjGPnYIGZVdDIYqZgTMuO3iS/O5RS6NfFmXF+KS2a6mDFP7xgRcknfWpyZzc5dk
tnfyljXF/aGgJzxlmJ9bdSmzVF2KJpFbXzFd/cdvGeTvdSumtUOtMol5ePLb+COe8HgVPhueTtm3
1A/dDSGx6KnqRG1zo15sIoGxzmIs14brcb8jiNQd22adhbI9tp7+8Lw5A/6xvOaKyY3ILPFQZ8YP
t7ODLXOAErj5XwuSDUfk9MY6qKdHndFDCtTSLuvgjuAD3h5UjlpliFzzmRxEKBY9egAnH7D5TtmT
/zLIDAmRS1CkD5fzaAdjvm5Ka6vJX8FHXVAS24JZksI0Q36tPhCT4W/9kNSYf/E5/oeQB3chx/8L
WZ4NjXDxM9rYBm0P8+C/hTx0cZgnqgWuKG3yJP1Z25e+NU+J3QbPvFy7jtnUidSVsl0xt9lKMWlO
cTb/c4kphVIKMXs+JTmKlvSt1z4FbpHbpyRLjAPylaJY+5Jk4UE5/9cK5eSxva4aL99EQDYkXDZI
yAm1M2l7r20eAPkNOuvsZOjwSZgC+grOass8KT7YKvzMS2e4QAFOj3bnXMG/R5d/PvhFqQ+w6TH1
1+y1BHVSjwLOhIA2s1/TaqtM69Z55Of+95dRuP//y+g71vJqer7DS7kA/P8lNIL0bosdQxsd2sH7
BsNkfXZN2q8zJwVIkBmSCUeffMwfatJofrzc2TDGd26oHUmty/MFe5U7N/av+grOZ4dmAQOLKLC/
MOx+4YOLGafzXs1JG8csAJHDSO5pzFIJWC7X20rK37nVLMDIJH62sSEiuSCqtcnRFI1z8WYBHd6I
igxvbtHeGvln+OhZ3dEfibpFEvrU2vj0YDwRcYNF02MW8+YL9uf//XVysN3+++UWOD4loC2xyXre
v4VrlA65FzG6gENnhxsyUvutDPVeDRVPN7UnSkk3XaM4as+9iZQ17pe4UnM/OF1yZDz8GEI0g3kI
M4RwtMPdwJa6bQ2XxQ3A9UFe+3ZVEV39LeCV6QfhN4+jWYybMEPLaIQkAadp/2IM4oyG578/N/7d
//jkJE9QIheGrvD/XgQlaU9dSSrKgcDIhY7DntXdDZWTfMVKY4GMqpqPEm8E2yuxIyBwhF6XGL8W
/CtJ2hTBTa4OInXzbemzbGV/2q+wTJk/msAdNl5TMOrmslrpmcg/Rlf6Ch0q/5dfZS6h8bbTPk4d
EZCGnbW/e26R0pzKd6ALzc7fI/4ZT7hyrce50uUmikzvM1TFsRBs48rRfDPb9DMhluwH1U23z3HA
HITX2bccIfgKLRJCzGEicSYy3pn6yBesEiR9pQlMbnoOoFCEFdfsTQ5wn4/S2VjY0s52DN7Vnol3
tvwXDr0T0nKiIOt8YQLL+JFmlhtCiJeyScfwrOvyvdey/9Oz7ApF+1V104TGHSmo7d7aHh1D5rk1
mIZWvChm+XtFCMvJp6HeGBZG0oJgcKqkXn7UY3W1mtn9w631wPQzPEs5YqiFAbhqOz96TUORQyMj
QxmbHY4Lozhgukw4J5hBxjvO7WY3QxVohx2ZSvoT2xvCcX3ks4t/dwjaBzvF5SLIgXaGRn2UniRS
E5ECWixxSmO3OLROM+1dAqAOfWp7KKtaZ5tTZpDKbP2vU3ss1/P4zwls0/Ssf/+EseBJDAdP7iFg
YHowkS47jDYvXv+e9/ZT4pEKIKJGbhkm/h/2zmQ5biTLor/S1nukwR3zojcxRzA4UxSpDYykJMxw
zNPX9wGYWVSy1NVd+96EIRBzYHJ/795z5UUqEkXJLwkOSOiZ8bt9A76fnmOky9fMos5r0rvbOzp9
cn0Eu52NIzFT2DtkjVOgnVX1U+OunIZs0GykBllX7tZQ8J8aP3xG2IZog+ro2symS73hmSnU40NG
r/JfH3yzvf7TiQU1Ba432zAdQ+ji04lFs0ptaqUTHiZHAdob5bUcI2L9Ui26Cqz2gpip7JAH+YOC
yr4yO719YEZzrfWw68aqbm9qE49l5xDgNVrBpean9lysNJDJ4FkuOtTfQdahHJyFkNPwInD/rQwN
B2AQx184iAoCzFZ6UtWkzYUnqSx4oXWySwd/ZguWFrz7zNrBdanpf20m2ln/y18g7H++CEEkMC2P
qCZB9VHAGfj1IuR0OgzpqgwPnSy66zEN3MuWXHqA+k+20zS3U2CHpzKI3hwT7YYZFV/7yN9UTjDs
bEenIJd5xXOaXDeduE/HBBVzJo2HzAlMMhdA8XIRubDKqvvqRc8+MoWbru9ey0HXD7Ic8blppv5o
xA5Qa5sjrY7xq4yEkRk+8n3a2KFKH3Mab9dTVH3VgiZaRz6ZFTUJIPeec/L9vHhoqQhtymwoDm2r
btJC768rWsjnIRgJvqk7ZKbZri5G1OGW/ViPsXXdSNO85nz5lJoRwE4p2E2BRtyhHzLOsAauZNmS
fhxk2EN6qO64itZTYFpwsabiuqZVswHScbloSzhnH2vwuKtOH1zkIeV0ByHqDnyQumjL6s4wGvc8
IIi6y5gMFt6E4hi9JLkE/YVGdjL1ujzau62Fm2Jy9+3kQaspaRX0esQpz721BKAfzW5IwQLztO01
BKnYFIPCRIEOTPIsrVpDtIT8ZUBatqP+8d0ZPR08OOAlLGD5um9T/ybNxDUVByJ6urSCl46SuM6D
ahsxfd/qIis3g+sgvhNasovI670hfvuA5BT5XsS8HIQ3tU4RkJUT9vEFmu6agHKK5lbo+ltRCrk3
G9I+00cGV4z/iI9dkWWxj+tXSxRUvqYRKdfUPeuOUe+nEBEKzkjGfi0GxwL8CdUT5g3VFP4sU3mD
bvNSINm6huCEbg6HqYswZwWosbqp0hbqkgMkcBgpuESjgFrd5WgBHdQWY6Q/4DNXtykE33Vv88rQ
txmrT+4jSrGV4TDvQ2Fqn7N2pMFT+NqXf31mEdL751OLI0lxEq4pTNszPw2RQ6FRGOocbU83dVjP
JsLr1PH9NYpuCb7S/E7QWXiXFzFJ0WS8bgvHBIMfim9d7gTQEyjcaTFcCeV5w02tyfDYelzWstB7
sDw3OlQgC0g678UB5O7XhhTJoRjhHCsYYYSeIt0ru3plhGlz5fna2rNcOJbyhuTi8GZu990yIMVb
IaSzBZ5rHwlNpmQl473bwcfMmo7XBZRTBidPuQoZyaUNZHrdWT0oPazSEJUz2uYKllnmqRfa5lSq
XXVJ4GyBup/9MbKEcyXThrByO4Ig35PSMwqs29nYfM166dz0CfGyuM1mn94uC08ZzJ03Z6yPkYf6
Vmg3Ur5SvugOmqJbruLdxCDiymGEy5Wk74HtwWGdbILlOCFvyVqqUUra5HeANT4YdnDTwH3ba0zB
aM2NR7gX4K1nH7zlXBg2ZT3ATNMho2KzSu3ee8RGe5mMJXQK8zafgC4w8DZO4QwEzBqnPGCfn3FP
nrE1sWGvpjI3rpOcoTnCJCLc+rVY0HsYvaoUZUyPNQkkW6ADC3RnUdushEBcjd7Feohx3lD5IjG6
89FixomaSE5JyqsIPcgEtoKwO8x4qCQhcmZvHskHKy+WK1H58oLsx2mz7LH/nwP3v2J+hHB+Obg3
L83Lf7wDgq5esh//9Z9XP/r/OP2o6h/j3xE/y8v+QvwYf3hMTpD5E35CtpvDRfbPLDjoP5bF+nmy
TI4YD/yVBCf+wGTrOK60PEno25wf9xfgx/0DQ5KjAxyQxMoSIvfvAH44ZD8lwZmebsGqcAW1Qh4k
xOTv13hZVjnnUKs61MOwpk6uXU4NnnTgxIgAKqyPdRCZ+GqNZltm4YNWQc3Roiw71XAA28QvHwKv
uWuDkvj0JqamXPfFGm5vs0rgBqGGrWdmAwdoPdAPclv7G7YSn16UflWpwdqJcTJONEKPQq/Rant2
sTee4j6rLkhPGmEao52m0k+WatOh7229jD44zDwvAl9Yvvgifq2AZtzWpky2Zu1c5dnUn1WVPEoF
xR44QHmR1h3p8LjxkTUhaQqZye/xwN64OT52XB8PbjFdjlZX76sBmVSAe0vT9UcPK+E2TDzYuMP4
M8orxmbrtmzpkhUDQ0FG4w0z3BV8R4oMA0BemDMPbW6+aX38rSTJc690l0ZznGyKErx7g26d/g6V
gzEhvzTHvCWjeH1ZZWqlsOhfxkTKbmq9qlGNqmlFNAUx15Qjj5WZP2CLc3ZEWcPdNSpkQVBPPI7/
PdF2X8a2YjTa712/z/ey550LO+2xQxHSM3KxYRal41sJngKSjbClew+VTbZx6DyoMsZn1kfnLCSr
g4so3r1obzNHyeiY0MIQHiVkxKlxR8Iqvjn48phy89ZaM5PmXqUj7xsFUeYeq/kTaWOZER3tvNuU
tfxG2S5e6TiW2pHWJeoo/sIGA0LTIB5IYVHE/apxBuSkc25s6icXqWE/N16b7/Gcqb5Rd0qP+N+y
jkFB1c1OF6YcGV2fJWm2tx1tG/uaDf1dFJwIeZdsUDMRntprMx50yd9ReTO/D1z1Gg3nZqoedW1g
o4REOPE9SQB2N4NnHqYWpkpIj8Ka0q0bO8ZMf6zum5n3G/mXYnLsGXt67kFM7MxR9htoUzOAuKP1
TcNbQh7VuC7ux46/t8u+SGe4g1Fs77hgG6soOY2ul66MThBU3nNoFOx0qGLPXR1xwfMPi82F4aUK
p0c5sKtVZrpnHx52MpX+2l/pOHxPTRY324DBInakdTwQNxxAtd1N5XrMEQKYjog2UlEicFqch72h
XY+YZfPpWuFeuEjLaFgDPL0yIOOuLQRq/YB3IKEItir7iH2+619t+6mIRXffal8tAfWUjTrRt9DY
qKgF4ypm3Ep0wDaZwqe2jjV8VBQuqzGwsT0rjE5S7cNYqsfSSXaUf+z9EPWwnxSbwC5z66hEdR+w
KwDOR36hN+5O+HF1K30dF5Ho9nbW3KqqJbZXItMazDpegR6dLtM0QbtI/nZVAe30Kw3o4YAFBFKW
Ave0p4SAK4edJ9uaHV11jViwQ5UVZyhQ1H9ChOjGACWMGvC2ae1NobwDptSN7cpvorFuK4MTSVSl
96hgsYFUIHDIj2L8MXc96nsXxLhDgABeTqiFfjviu2STbvS6/QEz39tgS2NnsXhaI3uL3Brb2/sO
U4Shf0iDFA3IgMzIT0PosJHHabFG1CW6HEFccTs4vVoNOUraLktfo450IGbB31WQxLSty4ekhgjs
W+gQJ53NG1eIc9gK7capASagOdJwTa47mtgH82fgqog2PNvZ9abDOAgGFZVYWZGXnkciKsjFDZMd
5t37FAAlyMWCuigZXptUMRi2mbpPpOvdJvm277UfiZ58IcXFJe4RyllGskdY1/o2d/ZBqX64ChG6
n1sXUte20NlftQG5lR2maGoKbJtoHVdSJa9VrTFPCnaMyIwNUPCOHRppJdY2b13J5Fo1YKjMkHJJ
N2QKnJK7S5glphVKAXt+0hBQ6B/y/BBMGYEPZQpdjMBRsqvHjdXH5jY+MLjNv1FTxWxPl5+kv9IE
k5k9uG2OvsgYz57BrpDjNzrmvtdwjjMRAzpli9Pau6I5gxKq92PKm4WPRh9Cropw06WqRocVBT9i
2hhtO59UyUMNu8ugID5N0wgx01B01i5mvBym76a3o3ZVD+a+6UxtmwQtpy0N23mugqsEOwuh75a1
syP3Z+Ro8mwr2WE/tZ8BT9pnYK9yl9LcWoHYoQMflXsQyvW2ypBqUA8U0KWJdWsBfu4y2ZQ3lCew
peFlD6riNnFMuFCdFp1zallhnRkEnswq5cm5HRA/HXsePLtBecpEldxWMIxXgC8JFtLKvQlU/7Zr
xisgkuWF5UTJLo/c74NmnAJN+pdjE84SZ/lzkrF19jN+RC7J9ZBRWV+WdY6VKOHU1HB4YrpHwBbB
P6OXdVGr4RkTGJk8kzXvBocsZOI6xFCjiGikTciJunXzHSGOV1DHGjwfPG8sOdchH9BCjntlX4U2
bFiDKsHKD1+52ndzw0/bDll3P1QvnT7HXiX4UN0O48Wklwl6JCwZjoruvKlJTkF7ibmyQlYyx51G
4Ze6RIiYNTDNAp0q7nIwEgGxwhhGbDQyIFCuAyJSeseJOR3MbkhW8YC/bhDPqQy8vZ16V44/jNDo
H2WtQdtH6rIaGa2rilONztuyFzM3joarNtenA7bWN9c0ATUDcafK5/qrnECNFd2Ag8f/uUKRrB+M
LrprNHdjGy2VD4eOGlI6FGUwWDzrZZLuA5chWH0Ns7XR7QHctsOwdU26xpDQug1itnZT0jffurX4
yYXZFGDL43bUdngtrrJYHJjEoDFrmHeKrHqmGsGOwdk28YtzLZIRWSQazmkUr4Dmvio0b2efYeF8
KTPCvDnJaICFxwDJ6ktnQ1wPHLI03Ti63OeG7Z8EloVV3+TgJTx0fiDvovgZ51m5zWMQOE0bPnho
ickeC3e9N/LD+HPpnqEtn/CsAi40vxYa+tdeA80duZaFnfS6mprqUglrB+z7pIch9ug+ZWyCE5MT
A14DgBnkJwi5QRSobcJRR53D/xzbMGwKAoXO2mizQdseuZhNZrxJqsGRi2K1SlWkroGD+chSRu9u
dJs3dzLvbaK2b4QVo3iN3bssv1fMo1fkH9UXiYj6ix6UpddaZ8W1OePaeEc20ezcbLwDOW7GPmh2
9M2JLomc6KYw4eIHycQZNZhlhwCobL9/qFzDOyel8R2A/3SfqPM41Pp9C864DrqH5aYv4i/4tuMr
NMndA4V/AoRH0sF9PHlkAMqJEoqv74uKFn0UEqwLYeG+MYv8VtO40CtTwoGzBOdAstQKpqhHv8DR
Piqdi7blP3BJVFfYsvGrdGG5Da2BDlEgnWMy56u4MakeOZ7ao+FL67Ipp2d7oEsi8lHDi9SLO8bK
Ky/LrAfdGq0HP0l2ek4YzvsqD9Nt3us5UcIFZaHGfEggPqAgIbFFhbm+wQ4BwYLQU4yfLXzksBm+
UCpJgO5h4bAyfkI4mG/WGCYkYrBxJW61onyrC8/ayEHmwOmxbgSFHV15mTxV1ipGUHVO6GJNxIHY
A8SLXk82LakHUUfiVa4fXUdNW43ttjqDvHPvhMBrbNrdlzRNKaxTZ18bpJkO0rylG3PttD2BJBMO
QEoW6zwgRaC27HE99c0DRNa1V9b1Iz1IZ10lR3IPKD20aF8nEu+JkYoe0wAklyl7Ao416qpc4iJg
nqlYRUp87fVqZYZ9uU8lMwC/VU924qdbOO0ELnbyACWMOlmImAvpEm52RcZHVu4HrlpH4eVf6LQP
+4RaWQC802rtfWbzDwmGC4e8ku0VE47bPGh3mYCuVhIWsGm52K3AUOmm223jgsRSoFnmDpxNumo6
HIUEyu36qEJh06iS3AGUQJE3nkopXilZdRs0vBR5QIxRJTEv6MGtUKig1c6nYpevNcR2XiloPk9T
/BQhCwN+CLaKE2uJ70nHLIn3cRxavJU9TAZ96L7H39DuZreMRRxsCfoeD/jZMh6ITa8vHIdoumYe
oXRaca6kg7jGK6/LKd9DU3hlcN5sTfwvbOr2BG/+tU4K45bTzUVVomlH04IW3G1mT0lQnZlNDZS9
GfdI44D1u1ln9qxES36CWsBHYHMI2GVyTxTiXlrj0WVsQv4J7rvAcH9YNseGzmwyw5+1ge5+cDV3
p2X97RBBLB0kh+5ATGgIqNt8Cizz0ggInO1sW20QpR9FMMKUYhSHjSO+t0LxRDVL3wDCsbcdKhTD
pUrud8ElijyGi116j+z2PItGXZvJSjTU913uV5t6bL7D6bwkP9TFipYjrXPkk1syQU0KO9hO1P5W
dRgmh6hzvo0F7NdukC0kGAhrlhnc2BqZIF5KicptEnsd2cwi9DluQjKQ4NcFOARk3J4jojCCXnNQ
sJDWFBh3JWMTLoOULOcUVdpEP4tA7WQ9dfsyIrGgTBW5j98dp7dQ1Cn0Nq4cDrFtgh/hG+NH5NLt
J2FPSTHXV+sBEnZlhkxvleNse6/PkJSQDhS4DtltRLFNFhq4pPcuANXwEAw+yUXiYS6M+7qRblxU
hAefOnpfeMWFFxRnW2TNda/MZ1caeChCeWUqBVlHBXQzUnAadXPpI65e26AaNqYpgbV4TnaNJ/e6
HJj0eUK9MDx4Sxx6kkRHgic6OCQBHpwJ+YFTPwRJROxuBMmpN4Gwp0nbrANLcMibiKlyCwcMB9dq
KDldRFihV4g2uczhzF/DQ9rGieAkWSNu1IKarK0igvebZACfRIjQzWkcEoTkZT3NBK3qFT1mcwG+
7dIoXQCHLcMGSbMzl21PtTQrj17E+aHFiX1scYltKC31awe9ykxTPSjJKC9pLm2tvAy5Hh3ZI332
UHHpI8PaOMI+toI4JQLp8cVoBcdoC1wez9yGAdaPPC5eJ/I7j5yA7bXkiN2EABm4vkeka9I3oNpL
cb18cytkAT6IikMG0pQUpIxBAl8Opfpe1TbE8rZd20xkzImE1GDSn2UuvNPgITa0ekPucPbjkG8Z
NcKrMy5ys74JZEsXuEqfsclgfiWzoFIKq8BGundjW9sIXh0FRhTIMjxk6s0hPWSYg7RNkAuTCbkD
TVKdhg4lvokdq76gDOuvGYUJnTIhMCVZgQbtGwh6TPDS2ttPXhgwTsH1rGpxiepW3F7V47Bn4vrI
letnN/ITvMS7hZgHOATEU1xzcPtBS4mqp041uPmhVpSEG/IcibEy77MK3ppjMiRHPopLePiahrq+
b5thL6AabqomZ8Aw/TAlYLLIjr75DMBJnvH2DEdeukbVa2B8xeYWFNY3kAUEL+VBhiCWyQRKc84a
k/nWMQ9v8T1sDbsA8Be+miITK+kO2qbVGKK5aki3Rk2seMPQkKnfFjJktuvaa8tp75uKNPJ0iA+C
odAmNutmSzzwzTRA14mT2VJWxo8ROdErytVyRVytfyJiN1kp59vk6NVzcp2b2Mx9RbxCauPQn7Q3
et35vg6+CYM38BjnI/lTJDag3PIQeTk53VDIVKupY/ZqS5vJQRBPO7pTTEsoZ5HOTYTQYJlQE/kF
YmLQZCB06wdN2wZp/ErXyVtLnVLMqMDA2I23zlqMC9TXKKMV/sNoodkbo+zrMosD5OxuNOPK52K2
n4IRbV5DJBL/8zKVcGvYxykjxrD80lQ6SnMFo7YnnzWcbntJ2UZTrbauyecee7KrakLkg5hWGqMJ
wDSI47HJUNuJJ/ai0r9gembt/IbDF0+/MdfQ9KmigE+pJnPy4qD0NJp1NP22Lnvs8JndHZGjvcbA
ltG16ydyYbp1LhUEwOzopPeasJ6IP8YO7DAlzsuUWhhp3XOpcuwqLDh6EBymzL73moTosR5BaUDk
0SEwS+Lswem0cXYDppLLdoi+FvwVkQiFf50ycbrsyB/YB37w1qdtePLr9J4Q6vSC4Odb4uPObRfK
c1UToNww8d5SJSE4DSgHWTdzG9OIvrZYU415qpHWxQXAdPdCoeJbj6rsd/RjacwWKZAHGiZmMdyT
uwQoRnurMZyfg5GsW1dYF//fwfg/BRUIIgj/VQfjEvjVy6eEgvfX/Nm+ELr5hy4R+qP5FJIwNBoi
f7YvhLD/QBQgHGQSpLMLnU/6q4Hh/aHruqfT+GBOZtouLc4/GxgmuQazpsCBd2ZZYObFv9PAkBwd
f++m6pat24J2Cd0VV7okJfy9gVFMKpG+P4bX9ljfksxIUT2hGJWXpH5lmn4E+YRFLAXS3NLaTbvo
m1u7zckYbLFSgMStMrxo9bzbiQlPbZv/dIuYSKTGepZuc2cymcJKbtYcWORACgSTTgMZoS2dx9pS
t1lvXXuEBsGVOZHdmozN60RVVDmQeJHOYbGpjOcwGd5yme8R4EGpS0b9NvS0TU78XqJRzEzh2a8s
m7JAShRc16AfxjsDKOSmnKZHzcq+GuTg7dXPoFfbfqz2lYubRrR0Rslog+2WYjXEdb0PZssN7F0m
PlHwlKZdu46c8TuONwomFmrMCqHcRA9CN2E4jAzkg+5lmPTkNiPWtfWI0qunKj7Tvb7QuhBr4YRE
NqVagqWCmXzkkQnY4prqUrUjf4JCy4YegL6nu7vHb+CtgV1vM5ORDM8Y9ugrV6WV2EzS0fWAOEEo
A4vScvnl5tC2Z+zQRWDZO3RYEZqFzN20fbKVloIHJsebkJQ8GrPXJYk7EsvnBtszMVuGd69FOHqm
Sr9putkmoeUURJNQ0RG4n9M5t5wgp5U00ydR1cO2lOmLQEm8MkjF2UVo32jsYwn20WIbcf3sxXR8
7MkAHtzqJ+mp/kxrYEf/fhsLJyBxFLtiZFctZfboO+dqhluD802k3Z09mdgxY67vuRmM1JyYRjDb
CdfKHa/LHp4vHO2fRAgw18lcYMAjmag0Ggi6oj8N38opsPVnDqAQ0h9foNng/LTgU8Zhd0wTZJp6
qvxDOmvTQnu4AgA717vAlKN1QYmlU3uDngMSMdtxpFySlPwqgriFMeF8Y7IOYiwMELCMDRlxZO4E
8bo3ipesMeON1uTg5Ov4qqQGuLGLyd4NxtmQMFWCol95FZ0Zl2bBOsVqoIfFMczaJz1Kp201UCN1
Z4mFIlfJqCRDLDu4QKZTq7dEa7JTnDNgtkOV703DGs8oy8LZj3zrqSQnWbPLgb49+rNlySxrscY1
BOuoCclYYKzS1oI0DSa5A8xxhjA2xpeSmT/gcRx0+NevHagvu0AU7moGPWcc32R3WWg3VglXyrAy
GaW66qs388UKK5lpnv4aZ0Gy0UznhWHY94YT2FqfBPz6UZJIAot5JE7eHK0fTj5cAujhveN5ol62
7YreBbs6Weu4WESOFTomQAQEWucVxYG07M0IwypAmFEJVAEifiotdzg6BYObCu320MKLqvDXbc3M
JfzME9QuSWWd8gxoQnpgq2WrAtfnXi8rkDIuUd+Y9RQMgBFGF2fgNY6I7/zj+SptpLhIelpb6lgJ
dxYnOWC+Ap3ej0l5DNlkcDCg8lLeUBLDVP9CyuhO1e1AUSCKgdGhrbN1IhnaKEvWaaf6YyzDp8IL
r3TFTCakJUC6GbscSEsdLBVSVzen24jRiA4qAdAzjU6nzrjHdL7WWtipHonzCI+fSKhjD0M2SYHY
vy5BN2pkkFX1eBwwJ6emuRZ61+ykqb3gBwczHr5YeXRND9q61hyoYb1PmboMxlvqlJfhF7pijFAx
9sXEvqK8ZZ7Z7Mu+VjudWddehjBOx9Y/VOZI12fYEA/ZWml1TespOTWMAyHpdaTL5zRBU4p6MMwj
ZZGC5cGnwguS7olYvvhYtTyjXvm6JOJ+ec37Y/MLf7kvw7DajBOhbLGrdadkwoy0LIneuJk0+7uR
+Ps4NMRezlHzYqiKk2UB41juLjdJBcLHCsyfTTfBWynhvOwhzF8jA6b4kiid1oHFseD2AWjf+mhL
wlY7n3FuGZrniRP1BnsGFDzpaFdh2MyWtI50VbjznsjQrjaSbPVlcbmpiwoq8NwLniwrOy03eS9o
5NdR/n53WSeaQZD/QhefxHKCFbiM9vTvNlg04RhPaNYi1C+46hDUkCjjEr+WKPdqsqZDWKPbH6Hc
6JohAJtxU2BROZkBEiWQKmQHiORUWhfsVwniGfvGDoKvjZ/d1kPQbAIxAFALLnGseEfD0UFBVAUy
uyqR20bMW84S5a5qgvvBVqialnV1OW9NULXHvvmSpUOAaHfjJvV4oPl9sIFW7YbBfWmg5TSxgRag
t36qEY+t5toxxIX62pqt1B9xdToSgryY6GJquTrIxWwt3zxgxgeHZl9g40Urm9DCR/C3XLU2q/nC
S8QaJlsat4FCMmGMzkGr0i2OWR1eC/bMPqG6U5iKM26gsYU+Uumgoicn89axhntTzzqCwAA+OTi7
mPTAN9DPQcLEgIPzmy50/PONfYx6aEd6KlDAdnKd9SC3Mgjr7CeJwFk77wEGCcLrBlczbiM3x18J
K+3j5tM60g8pKeGTQxLQZDrTMABRyOCH9VSoGGs/QWVVVBTbLCp/LP/Nx800Mwk/7r4v4TfaObjH
F+/bcjM1Y40moQJPNNf412YZ4OelL1mYPbke+wzrRvePQLQlFc3wI2vrCPmUJ0O67A7TjJcLTKPY
lvjg5CgR3Qatr+f+vnfpJryGafimDaE7rst59x7mXd6NAPJ93M2SLqdQNz8yOEOFFWp+JvHpNp2a
jvhu+ryJ+vMZy2OVZu7Mrg4Bso7m4eOdupyiky2BgSzvZsyH37L0/jbvH7F8znzzy8csj7RZ+8Xt
S/bTfzxlWVre5v3rfHzUx3OWdcq3tuaoQZvLYufbpwf/x7vLA5/e8/2rvn/c8vj7iuU/++Vn/LK4
PMt329m9hivynFagIz+99S9P/+0v+f3jv33qp3de7jqZCdqL5EYzZWBeGjUQL7KnL9QohmBX6mBB
qqk6LA/4oyjs9+dkQZSguJmfvjxkZV84SDjkQ+veqVNwpZQ7Ti71Si7qv12sC4Z4GhRg0ihIHBRe
2m+MoaGZ5ihwhZpMHX29vHS5v9wQs9QdKh+2tehEdShSrJxFDebQpMbTzz/CnAqYQphQdS6js3oB
vkRqZ7SIC3Ua8wEeBN60ahNENHez8rQQJtV8DnfnXW65S/WZPffj/rJSm/f8ZenTS1SfNoeuYVik
uvy03FTAIN+XZBIPG9wjJU2dITstb6Iy5RGVPb9fhyEae8b88dmydln8ZW3vGk+5xYBk4XFi0SVE
Q5XPtpg4GYd1QJVKw9bSUSdZx65HCzeRX9A8vKDUZB40H43LTTMvxQyGV3BE4i25ua/ETZ0AF3Du
m4heNwu5qr32EFrMwsQgTw1VkcIt4B8osA3zf2M037Ney47LGzIx5evP7+ojE3JN52hH/fep927K
jPrn8jv8xL73y57W93JCWNYtfwPnXufI6z6+n5yvmB0pKLTP//oXSTVhfJ64BmcUF4i2j3PtnfPD
SOmpEzoZ5pOn/fkUpPOcV430qRiEtdURzk3rcT4HolIq91RsjqNv3A1VDHdQQCMHPJvF6XAYxglj
flvmEykOZDGkjhTY5NlYXtKQgJsYu+UrLN/Lt6Ph2JAFgfeO0ZtBX25+4j827bKUt+1bTD92NSiF
zkDFybRePqWdrxvd/HlaHfLTlvvJNLIoskOhkpHyfd3rW5GBtR0xp/SXrQ78dME+EmVYvIMs2Rd+
FmGWvW/fZUvUy1vPm+Njw0Su8YPwEcbj5Fdbc2PRLB1wLgsUxe38knRatS34y5Yts+zWgY5CzGJ6
4cNEXn7N8thyM86b/OPux69e1v3u7vLAsqP/67dCPzYw9gBJxW627GvLl1nuZgpW2urj/rL0vpKK
PuSmANvi8vaB1sIQn6z3Jy8fy1yTI3lZHJZD7X1xOb6XL8fI768DkKwOPujjKwdEya0HxomE6T6g
++f4mY8N0s60ib4ui5RN1LQORvObqvJi74VdclD0ifTt8vT3RX/+16I17HjGFHSMFMBE9tRl6ePm
Y904ZeZuFHJbwIL+dA5afjtOEC75yyJi97/+m/dvX0zDtUViD1nOu45l5J/Tzh7muPYyrdXRNl/d
5YuY1Um6Uj8uf7Y3H3LL0sd//7EObi8z88CCCjdvnuWB5dM/7n68dln62IwfD3y836fXRvmXNtHq
uZnG8TvftE5IatByfzny+MeT5mK5//7lpwIlVAQLY7O817JNl+223HjTS6Bp+XHZXSOpOziy520Q
ti1DmWVP+f3i8ur3U9VAlOXBLdLNQveM5xHcci5Z7i5Ly7qPu8s6ex4F/1vPW57c+2+9qPLj+7ef
zyXdsoN+HDO+O+/G7zvzstaTOTDljxcsS+/PWhY/319e9P6uvzzr8wd8fpUmqmjd2A9i0kmfn//D
5TKyLC2v/d26j6csj8plFLgsftws2+Pj7rK0vO5/fNcC8TfN7fk7LDfLEz991O/WfXrXT5+E9gC9
i76t2hALzDK0p5JgdOW0X471j5vJpZu+7ufrycfKZelj3bSAopb7ZWNwtL8/czndLm/+8dRfHlkW
fdwIK2EQULPs0faUe3+e85Yj6Jf774uf1y73l5f+enhC9RgiWLXJJCjpMTgu3/R6i0/WvEmJwWPy
1OysvPAws1B88/ovyZAba1SY+hdOJ0C2hsK5pS4MpRIQ8pciqY9miQqOdInxOTdzsHiE90nh4zpD
KQ7NogOBX0S7WbK11QnsOUYRFQfbusuH2VwB/4VEibQ4TyOiaidoYiyu2XlyIsqN1EmAQdToeToU
Gb1Dta4jQkVbznGff/D76WTKxxU2MGhI2IndrOdPWy6vy4X148b7uNr+csldFn/39E/rlkv3su79
E373uvdP6BPvbNd7XcfGsgzplmHlcux+3Pfmcd9A6Zyy2Pz4cr+fd+z3lb99/NPLbZAnG8d2iEFs
5pPa8nIoCzlIm/k9u6Ssd3IoiUvnfWlncez8fpEY+wCKrHoTUWUTEIUYrSaYJO2blssmnca4D9+c
/NxqBRtaPaIOdQ5R/pRkqbmL6upAwc459UgH1syjTp3bmI91Ed2ICpH34F0ZefdChlzxzdWMrawz
69lqrTt/0N9gbCEh4vQMs8oD+Slcwv4mh4ZWBKRrArCwaUWo09TXiGSrWyjmVoaJOG6oa8495IaA
i+qbDQIDlh8jw1JzGz7iJkj1gOg4rHLpqKpVNDUN2h817TDlHzyflidpbxd4JrIDl/inxJbTJlIO
IS2a/wjw+jkIByJr00xuLENukC1pVPnIuc0phK9Kd67A+2OFysXmwBgG+uP+eNUBGTloNsLSXM/U
zk+CNTwoMtkLliwktEQnTngSkWADWMdMbqrvmvCuTejjTJUb7ALaT/RZ45awzGhbhHzz1HpEEgSZ
icIcWYjOTRfGL4DfA6QTBpTiHNSz/7W1y1s3izduDF8otflXuxQv8Kvh5c1VO4JY8Qj7s0ALOpVv
b9Ms/z66cE+0rlghyhx2TJIBGOFHLP+bvTNZjhzprvSrtPUeEtwxt7V6ERGIkQzO4waWmcx0zINj
xtPrA+uXSlK3Wb+ANqggK5OMDAAOv/ee853KDO6o+355QWzAhvT8I/Ci7SLpXwsQ5Kd8iIFD5vR5
yxobBe017GF7GZXFVvl5S+cmDynb6Jy3MRl/pUtQg3020sHdF5Op8d1nbD8ZIhDyAbu6Zgw/Eok3
+MYhU7QthK13VkfH0yitp7ECLofd09555FXrpn0JFohmnqeCVW34lE4dRC+zTR5Sp38nj+KQFZPx
XAUYMBBdPxsVUZ2eDGzkW0F6QZaBDkiXe/jMNLQtIiQRcFxK7SzQBhFY9aN98IPmx1yQhFAvmdzV
E7ITKOHtjSfa8eAa5UfvX8u5nbcY71pm+QaNcuG9FLP4QfVJVWnnYl+2w3GKdMQ/d6LpXNJm6o2K
yN3hpzsCcQ/s6jzkBvpka9xbHnyxdfWPrXXVo9+0A+qUk97VzXl5o3F6xzZQiG5EPGCdmC4aoVEn
HzaRO/uMBmvT62NxZ3dqpM5lVhEI/bFY7VdB3FqYC/fZjhjztOWXV4v452yZP9N6KiEEYPMtHZD8
biV2XHLi2s30ypm3IK0ZL8GSgERBIg23K8MpU++rUd1MGpjH6PBcgWu/6WWlDnP/W3lJeZ9BRPIF
rsEWaFGqYf2UHfZ9JunSHZ9kb/5c3FLeslJkdBB6uHym/ZFNc48TiOVfN817njp2mARI5QydUBym
JweJERmB8Y+lc/GlWDnbzzwNdWS/I5OqkJhlbvvpjowS0vldjd4Mjw0Z+AgX2cfDilOC/u0AbfZx
rn+VjRM/pGahUbCW017BFMU3bJCNqPWN5+tuK9zxQ3ouFwk94jlJFJe090tEsbsfjCK7cx2kvq5F
FHYl6q1les8zWKodOvMqrCKAMcYst0HLiiGx4usU3ib+A4dZKFDsuob/TqutmMZDHc3LTR6XD16T
XWjHEj+ORNSl1hT5WwCdlka1XxLhPhvaePIB4dMpRX1E3xPB+8G2sgfp5+5GJ1cef64DGtxtvJPi
PCL2fiL9Wf5SMO6H6m0s42hn+7G5H/MIwQUfpCHyy5giE9b8up2aX6WDgXwsjH0+zyEJSpyUsr8v
nOIyTiyklkG0tF0XMRQGlBmi4a7t8erxpp1Xkm9M2O1vC5FjDkxWq2hfbfY7GwlwCg2TvPjayGiC
RBhTkhCacLr3+w4fAPovna9NctPgQ6jErd8nR8S809WejAjMCsFgycxzqVDNsmUAMN+wnyFbXf+x
K5hTzRDDi0y2S1T7h8FCWpsImz7tUp46rRGVjH15amwqQlfapB8I7nJVISzL5TweOk7q3IzjLQJe
RIkMmfc1Q5skqPUx6cEBp31BfyUZuAN7qHzI1CFPVnBHFw9DXTPZ5AUACOuYmUrNKEiZ6g8W+l94
sEEtWA/DaKHzhVDGDQXm0iawE14h5y9Wt9YiXxyzBvM1Z9mlxxZgzT+atjauOUSOvI7z29HAL2MX
6XBiKLepnMFF5m8DpmexZGnAyTNE22EAltzp9uIrj0Ro+v1vrI8XNyC0V5lcqOVsb3qLxUring0t
L3ukG7/rEM0eTD6xXWYF6YE8jc9UVNfUrwTJbWPGj1y9c0reSmO4X7r0EmiWN4K5f1IxH9qGZm2Q
3DIUB0yb4p1lrMcgNFK30kUA2Df+NTJxKVm4zTc9Tq097agHJ3FiKIQ2/yzkfyS3BJezqJkFE1I3
ESD5kgs+XUWbfhNErr1FB2O2JPHmP6KIqT4wiXw/pWysE9Ufk/l1APqNUeehyeEhAf59mGbrwGAu
i5W1p3mEt0XiVBm5xRs/CNt5nd5M/SfTbW7QiB9U4bI+RrnYOoV4yWCLPqhIazSREk/7eOpzPqGS
xUUHU3oRUAM2RhTq+mac2uBRJWrEVYizpVhC6ZYJu4EBRmaFgA34YmrO0HT3Tl6CogPsPbvJwDJu
EavXNGdiLeDOgesNBycLS5lAhOuKKYygBe2GJXnqJWEYcwGst2qQ+M1lQMq80apQGi6btKZ5icQ9
sPwr0iTkFZ8WsZnbGZberpNNaMULIO4VqoKq12EWlSIYT+b1skUX2Cf9xRngntXZxTbe5zHDgWQR
NS9z8ouGpP0AjrBptLU8AwC4B9PKx0Ds1IaLRO54dmFKqYvN6DsfM0qNqagvo4EILp+MdmNNRX5E
Bvjqt/FReCX4olRPW9fLFh5yp8hrDCb7cU/CCXYj2PcHIl+9DRk2MYlcHfumOlA7S5AHm1pIvtBX
GfZmUebVM6LpGo3NPsgYPsmU7b6ef9BpizaDE3/V5XIzWV5E4g4PdysR+/hUgUnjBA13S0FopPWE
SgJWTuIYO8J60Zq6GpQiSvGmXs48lZgE9w23YEL0QNG+D6gvdsqpP3xnIDneE5vVMRYE8R9CkT5Q
mphYrwZ1Q5TRo5ytYB8TuH3EXvUzLrJnB8NHiCAG/Znnd3tyFNgmCecp9t4K6h/G0X6103nthqLG
Owraw/j0VNwAe6cdPBvgkLDh4jL6NGcDomTFvmUldMCP2FVlFj8mA3ruavFOXqSY2scdpAYW5YZs
VqgHHlNfSJ2C1PS8uJcW8dUY+V9JX/2DlFts68IlhBjU9RDPtwMygAxMyartng/a2Y7xgnwh6+tT
Ytxjp8YWCUCJG0qfsMdDgUr7NRbeBd4PnJTigpqhgF8RnSdO1ZEYSXtvvJejZKNeBdVFJgzTwXXz
NLSfElYHj0DESb8UC+Yc2lQXU99nMLLxa42/lt7+Q7joQGTWAkAY+VBh33Z5THo7uAIkfcG+gV3o
osVkYSRDi8iHKyQSJHrNiUjjPIReFxJbPR7KtNE7M8bailge0qG1rkAsflY73qMuPwfsg9hV5Qey
JbodHyTXfTCyCc/MgwFZaWN15nFKC/uhWHaIXhiEkn5mxB/EQF1bR+lrR5Ljboq1cZcTxEzCMQLL
ur52FNDCN8sr3ru93a2lyUgwxux/FgU62RZny7Z2/Yarn0gdtyGF0TuRo/OYevOhEvbBHrp811tT
TTO2hdiPbjAvl1AxltylrnydG/HlLSrf1U5KseBF+b52rGKbF+mBsuG9qYgSw663y00yc41s9LYY
nEjaWJpjQFbK1KMkCLxw4v1Dpu1fRkQL5zK9701r3aGj9vfL4kdZeDceSmcgrUTiBjMqC8BMw0VO
lbshDi7vuQpH2S1XBPBPU+//cnwHrL8fvKE11hvcUV8JsU+YMQSTVCLpJovrK7evOnPkK67EtxZl
DwNSEXbKzc8L+Q1xidnZ6Npxb07okqIG8mGZvtadXTy1HaTJIi+204LYKU2MF/JNk31rdpuomovQ
9Omil2J5c2PdhOaU72Ofc+k6KVcOnmal5yWMpj7eu+wH9FzVOx9hGvZu4qBgB6FpHa1xJDsqr9FJ
YzQllgaXJUZ4mYuD8gLyuUB39DneBExgxSax2ejIaSKB0DExDOvUwGD9IHne7A2gm+GQ88glPpcy
Y2PS3kSsImAUSrWvHJjqieoi5O3EKaiWJMk+BuQ80ggl6yU963HNh6o7bv062cwdzefcv8nMlYTe
d85bQbmUKkb5Faq0LcEq+TZCwrYMDSIYE76WlThk2zMWmzRCWzdtsZwo1GPsg++6dOdOYGdiVrIc
k4/jzc4+LvKIMnEGQwQFGBrNQlq0TZU8+C3RoKyaRTFje0sfChfBeBxMJ25qcjgAEqyxKHclQR2k
dVoGngBz69V6eEix5zsR4q3Ys5mcaNRpZoATheqcG44rcC8SVn9VOuIcBxYs+zl/NVOLZZ6HFig/
4xB4EKpbUDNnXT1OY/vqJ4+x3b2mHQFCvQKalfn7oUzdE2dD45beROnWCBQnj2SCXQbZrXN7GPMd
lnQLvfAW3PNrXLcE16j+QUjloqpHV+3ZpFAJgAM9VgpuFyHuhCyQ00VsZoSWckcu++zFf3I+y21j
zMEBz8HvZHSxzwyH9S2eUrf/dOhyEe2dv2iYr2Y6d0enU4egSJEgR5AQxv5dRgQue8ENJmblgOHJ
GpJc/jSNkaHwVfwLPP9RUoKQ0pvWexudOqJiC2c9p7R2hj11xUapNr72FdhrZxrSHY1hNHi65zHQ
vyyyfye2hjBsPr27btFXc0rWiUDl0QUp2zDrc7yi2noCzckMlnRkIBFrDwLYc0OAYyssE4jqVG9K
S6jQ69P84ovuLwThf9NR/n90FOGsULR//j//+9f0v9Tv6v+io9wmLZpfnfwnNspff+kf4mIfmXCA
zdaDvOPKv8EogfNPnkf6u+v/RyiK+U+uQHNsypWICQ6RX/5vUBSEyKZNu40/YGKTRAP8b+/q/i82
aftfvv4fZU+2UVJ27b/8TynlfwEvmgEgSXRWKLJ8Ql5Y9/6zplgLF4dAo8CurZAKWz3Uouxo8zBK
gTZK9F6WO4QlRYfvr74PLsEPmniLozln9WkQX99BDN8Hn4HMsv1+aWp/ZR0sPFiLXQTcGPMt4cHU
Lp+dSYM5UCXGtMUB3F/8ZmuxVWBHbgnf2tDEG/dzEVD3YhPkr6c30aR2CvPZ4PbiLipodE2uam7M
Mt6UqA6JOeqJlxC0QBBpPA0rCItY30vfszC6mRucIsN0aAqSEikq2pQAf1seKzvNw3CdVWd3WRa6
o3dudLC8mRP9GtqrhFvfALg+scf52daE+agqIv+aZ2XS712I6yhp2XJXSUabz58RYwlSU62VxC2d
CAZtBMAILzmoeHBJRyjUmpShsWGm7WMQkAbxC5aZbZM26vZ5kNU8qLHHyOhuUvEPOA+UABq4+lSb
vy35HLRipn9SkgBlzFnY8uAE6QixavHxqFSoi8I8LY7svV5qs4jBCDo6pLTa99WltuqM8NX0j5t6
j1lDDHOXKVxAdhZ2lnefx+rer+dTJ9BBUK5h2oUog171ImQ/HPwFr/8S3ym0y0mI/UjuClLqmzKp
d+48RrdjxN4FbXgUpo13T/an2ACcIcQra++04Wa7RCA1HzLeMT1RNsFR9rxQsW0SDFhnHDAowB5T
0S8/QAFMzfh7or9+KiISg4RLX3jW+a4F+xgSoPrkjMGu9hsepejKEaitwa0qJkcsqKZwIQti4+s0
QjSG8Irx43SKDbYr0wORU4Q810Q+wwx4Dgqt4aAbJ3vwoSTXxomP5uI1lbiwxv8eFjDmfdSJ3Sg4
vYZDfTXwNh3iiGZxmHhkgxzNMfjp1t1TdJBgmBHzFNkeZNDabAHllex4qzkJMy0eaLt4AGBk/Owb
HuV+2W5lg4yqydkQFV1n3JmSDzPLQNabw8fUO/POMvGMkrDDNsmFTDHv5MiuwIcovFFGXh2GZorP
JT3DJH+Y4xw+d2bOd+jX+21sOC8DONHdKIkPAjK0rSxT4YfsTlBCaHtY+tElb4OT1sDT4z7zsf+f
MOTPjzWxPb1vf+VMcz7j9tQiY+zt4mzPWM5QBt/YYiGsz39WS/khyl7soiQhfTGJFqqfR1Wzzats
mvhotmn3E6EkXRso+oxMNKHSjjMLQh2p9SNnj2zRTWcO8S6ISXGnL7cXcX8hDnCmsV5fq4KbB2gB
bdYWg2G1HTRoQHXPYGZPK2FPPuqyLQY2AF1pc4fjOzyAjDnWnpy2TTXv43q14JNctR212tfsR4fe
XrbSCk5OHme3UiR3cqqr0EZQao3XYn7pWsBxDjxI8p+PsjDUk8Ufv4VedjVN/8Mb/FM7kv8pDO8G
aBN5yFzIRREMl1o6P038DslCmJfbco5vkpqyP+E1InIzOKnkJRlbwudJ6dyrYrVx9LsOgb5SeKKs
perIPRzoLFMzHYib4NqgJYHPDXh9+45T4S21M0L77GoOFwzlJ00cV8XPqJ3qpyZDS5huvl9yPyS9
cg5VSRef0NMfSmCZbrZRwd7PjtgYtV3xJybVsQ/qryibo6skxZKolVhuHFC45HgAY6/nJd6BOfGJ
RrNRlGlijDBADz0QUtsmAKurfb3NvfG2M5Kjs6Qe8jRxWfCUAo+vD5WLfjLr25/0b6o9EL/fSWO/
901KdVoCTU1kfSdoAdBwW5ipShMi1kh0pY1kv2RpQzzpntYSdj/P84/Zni22qQvGV689Mr6hYZzE
mI2tyzgoiyfRdFMlpGUDgiCTJiOSWA/HNk/kvZahBjmUQmM91J0CMU7muKzVfG3YCi+vHl1CIhpM
lKSL/zWuwBPJI4IkpRtc6vcNLt5jWuVfzZD8Sks/vURDTFCpgZcmnt+8LkPqPvvk1PkTLygTbGf5
oROQekIj/WgFZJwabAppOSu8JsnHY2aOf2akR6HI7Fv4SPM+6cxdnk7NdiiB5paTboipzR4wUzZV
5Xx54ytBmO/k+GVPI84OstZ4atrklm7JbPrdBcXwUKbDI4Qxn47nNLMXDC7tIolvFKjs9c3oZ7dp
GTEymuirEMY2USz35P8JV227OqdkiFSAO5bhcVDzKXXD8Ktw3lShFJFHJaqZllWluM6BtA7k40HJ
DOCWtg+9RTEPF5giK+jrEOTossGd4S/oBWeoQrA4D3NiPZlVkV1RlLMwN2Sg4QPYr3FOTElabj9c
wqpqPo2Zys/KJT67YIz25sDoBbCoFeIKeXHj5T2x6xonMqA0ZO1ri+OzwvUcVmb30WHQIrybPXkn
vHHb5dDY4Fd51lRy87stFcOitgJMzGZOWjIORfJueTK9OK7x5WALDzOHZp9OSUIAIAWuhy7gNSF4
dDOqKLkllSZ0RqTJRWfdV2IsTtR0xFM2+IJLF7Vv6q3+EkLesnY4OzaZTB48T4yZDpACNht5w8hA
tWZ04Fl7hyPr7Nea5hnyg7Mpc3LnLdoUKqhvak9jS3DaY6NVuaUCcPdeZb6CtHm3EmhEc1uGjGnM
zUTUDP4u6xczx52rnavR1jYtoOxQ1iJnrsN6TrbxyeuNRxdIG7CeHBYWrZyW2zhpjV8B4HAboGpg
pnfKwomPk/hq4hPtlo7JdzKHwBJYdeblPau5eW05BEelwKnVZfvOUwdrDnHb2IB5mKGBprAzFwNc
E+I5Cy85y6a6q1SyaQnEiLwWZZ2eqLErcS67nO6BUVJgufVJT+1ntMBIJuQ5AWshficd+4xoKWkK
NOnB8dC6WpVAMuibZELQ0XUKGhyNX1bUj0LcCxN/i+HkL5MoQHB6GTgc3LJXPdKU6QIfU/IaVJCR
ULOj90yE0rshrHfe5bxtg4W1WhgKv5ueQy+AD+QR8oqdwtVUr7VHeirJa+mZ24v2tjkWJI8uJzMH
deTwtN61RcEK5ls3dhEREJ8lPAVrZWz7ldlVjzJ7qGp5/s76NN1gnxViT49BsQ91sQx0IXYg59gO
ljhSXVzTIJEXc4LJPTr2l/aD6uhiGVkcdiy988z1KREXmQBFXVgfdoVwdSh8tPG9OPHw5sqwMJhI
1YV+4BP+26CZIfwXHzI+rL5hA2PI3yqzyIYXwAo7G/QtTdaJFvKpUdMOrh3+utGeib6s9jxz4t1k
KCe0UuhMCZ/nTIAwqd8snblHz91s76za/pwk10pi6wtWnxTMg/NZ+nlHKQ7JpSMPaEfuRX34/rIZ
SkZvKXcj42SeIEFwn/ZsTlEenTpujh3u7nKFKj6ZcAEZFiTLzWiu63ce+FswYsPBc/Uau1I9NpYD
hyzL9wCBmld6J+fJrZ3QaTrYijDVLqZZEh7Eht1xYkyOza5pHgD31ru89OK9ky1Q6yhTWrdJAZZ6
94Iag7gL4GkWp7xIWbmLOiE61qteh6Zwb0mPubOKBW6P3fIQNuwLEeRK7hqQhkd/JLvecx1j66XZ
oY1oQJGllt4sMvs5pUu0pU+Kb2waC5KByakSnXvDRgSL5dASRFyg+0F+bDFL8UlFv3UTudy1zQ29
3CbMWutgBzb1B34oao72bcHHvkHtQSxWwqbAJCcFmFYoYgu/2lheOlG5N2PGtKElBtb2+OGEsEpf
PkLIgFMUnGTsfSDsjbdExlvbvnJgtRHXl44soxNkRIUIeT/UxKJhLeSd3mpjya6m4B/iL8XWUQuX
WdvSSQfZP89nxrRpRAVD4fCufTs9tJLHquzA3WXtr0TTqs1FcdFFkCL+qIBo0XenLeuebac+qnNM
xvEhVsMvxmr+LZIXosgwdxLWGz0hVfgi7qLBR4B3LCFETenuFZdNcUjir9aYSK9s9HQDi+WSG5Bi
gczaExl5/UfggCKnlDEXBmNeAwNrWGM9E6bvWtOZa5b3gbP2Yya7t5my8o+iJzTccs5nnGSiB7q3
3NWdxz0d+81GDhJ22bQkoN2ZRodcSs4JPw8CZS3VSbvJsfaJYuKEu2hg/V/SNdhmGRLiicvKCJ74
hTCP9OjUmIK4SWMirHbMPYmxDB69uCeHxkg2aUOQSUMvvrLFfLD99tFYw4kCQI4/SKMMK6xqdG/L
L5nCHBwEt3bdNOxwMeqvoivsNJCyx+w6zdONUsmd7mT+3LmM3XvA/ptaGBqf8MBknPDg3KChpxHI
MGOKoAxzdxOGR1tzyUV1yLytQ5jGXY1eoE9iHpEJQTqmOdxE2WQd24LH6lx1d9O4fFh1cT+Zsr8Z
7AHroVyhyq0NX65cN1YtwxWbzFqeyaEy0TTF7fwgBzQfpZm/Fp4GgkBxP9nS3WtnZc15w2kaalJ4
bGc6MPcdQ9eVb52VZGEcjYQ25xC6A/GL6CF4zV6BHbXZx5r0MzEMd5i+4SnJDKFQKtvTEA3PQSbc
i7Y7oucznvHMpbActN1NKZGt5gUJypYVsbXEq1XX7e/aNdywYoLDBP0Jyg+kLQsxTeYLczfXdACC
sm5umxQuwahfwcMnYcA6wFQZzQB2QGbnhJNiyNwOELy3xBrAgvHsMECkk7TJm3aRci4GUBHDlE9x
h/qsHbzzTHt6t3geex2DLZbH+E7x3jhtw+82ES94yuwTnjWL3CQzAkna1ZQwZojJGcx+PrCY1EC7
Dr3MHu3Zvkhw08CO2oIpJYw1F0/5RkxldTFpLnukZmAsB/IBqalhIjHz5AOb5jrli6yS34vkxxUW
OOne4uaf8p/sfH9ISfpIF3U3auTaLivuNrPA/IlOwIahzY9n/w16xt2UbN4ar+d28PgnlApkfN2Y
bwCJkC0hCRvmGqe6vjP852TMHPrVfr+dRX9PjLY8N6Yhz6xTHhP69eulr6zz96vvA43WqC/7s++2
K9jloUEJQLpALM7fh8ZpIK2vh+8vWbzF1pQjOdlr8k69HuJ8JLu90/HVdbHNSZwy7NqCezfKotP3
b2vXt/B9qAkiOQ8go/79TZidqTZOLltc04D7h/Xw/er/9WU7aiKKEFV76xs0iR8/t96PCpLY6fuL
729PTCzCbNC/TS3KHVsQSu95YeO0vtnvV8Dz7nK2+fueKMnir/9rkPbLZc/cZ/2QCtXLvz4ksvrw
pZKRs7X71D+7XU8MEyjn9NzH+Gxt+jOdtHezYXbHXpfhdyh9xeoDL5dDQH/ur1ea0/T9Jzo2ADKU
5Hbv3NEGxa87sl1FBncAcgZpABV2555Yn+2Sjv3ZWv/eNLUUoJwmOwrMI2pyBqXNcF5gf/11QM0S
MDP8928Oa3wiec5YmbgQDA1/ltHkwDaSV8F6+Pt7eFeNY2kjt5kicu1c8Y9Dbgwaj0jyPLlru80T
j6px0bIzITsP8Ygrrx9gya7+1b8PYvW0ssmuz03QjTvim9rNWLkJFDK8Qh1q2OPM4/n8bf3w2KNz
QYPftbWB5qsgpIqNFzqK9UtGlThWemRv9tohTAt3PGfciSfhfvRrBJ8pVHlo4oTpOB7bYT18f9+v
MiYKWTJgGfUXJmBdue6A5344Bx4lPGDQnuuZZJ+MKFCR3o6w3M/Z5CCkXO3bZwO3+HYcsd62qu7O
fx9yifkLpvq0r6by4fv7/P70DN4gNdEWMAe32vMCkP5cl2ZMF2+0NqTJ1AdVeWfLyeptWsf9tmhx
gv19KNdf2tqrR+z7m/fW+hME7kdClviB4LS6M6AV3L/fX2uDdOUy9/Q20tUznmX2qjYDTGNKCH9i
mfSYiFkmZVJZmsCP1VTt4+41GAlYBZLPmi7sz2FqMFdmI32Rxf0lG7qzXmqdxsy4jYaWBDc0q0Y0
EzOYgUVzDNw+SBfJanSiD2A2DyqG1mQOzr5PxRNE67e5KInPLfYGgeQH2NH3GIpJYxFNdxt3Nuhe
1/1KjSdIkQ3SijhA3uW/EoByY6V2vu/ZrW8CWD37Yv4qkik/+NzHxUCXLpX5NTfgNEHDN49jOWQ7
krn8Y2pHoP58LHVFGlZW/qp8Rpd2RxcVGWbXB2QBF0gQbZ0/VbVv7VTR/WFLt/rA2ZUa2WtCziCj
Q9ZL8zDkM0l/a04aiXzbickAoEmszIHv9XdpxY+F4oZqVFW31mSU22J1gKW6dDfIEdBLuFj5ra8V
uElgN/WEi4wjlcaHbXJdVLPrcWuRJRpN0W4Ygf24gfvDyF/bwmMAr11YxdATEIXXm97NDGSJ4NSC
1Dn7qwGW/Hj31iv1KUuH16AcbgddwdqrKM9s/mWbvG36+xaSTmtYLw0ZBVXPZhlb21tllc9GXy0H
n+RpTa/sIECnbmzAcYTChdXHEBQd82tvn5+LUr8lTt6f6d3T2zDkyROki1k8VT2XyIeqnORJjYwm
R/1MJwv92XjIAhJdMTmuZWf+MCmHUJYSKCNAvm1D+ATu3P59cHy2ew0NqM79wcAm/+kO/UfpMZ8V
XvyzQyq/qRcjAJrEyTAUJEAwDj/5wN/Ax4Z+7u0xBRGsaVUHNcivoRieYAVvGF8zKIzul8ibd1NP
3zMQIOUIgshpS2wmeIsHTRB7RuQUK3jPMzit4DVF7l05HiNzIhV7RQlaREUcoE+lW610fMAr/tvK
EDjiX98wW1i7a8PDQu7PUUjEVk1PZWeCTBMVvGQ7bUBOBS9UCNOG3FHA5OwRkvaTXsHniLgNrc20
jtnR7LQWj5I4qe5nID50OVpYrj7TkDl+GTSKqtaDTYlBAdF4GV8Kca8fobzV2AXHW7bgSGCR3Lj1
DFqxH2iEAlGbqvHWsjICkSRUF33LrcXV5djXdC76jXKcD5uc0WPZP1YF2XTI8V9NgRlLDd1nZPT5
znBMBOgr/5kQKjoXKRufChZ+XH4oTgx1uLOrFDFiaWfStqFibP30pMsmQea35FvRrEOoInpeZt5p
5PjVXnhpuhFOfMvNtVlHGainATD6cw69GvUgGoR9nhQtar8+fbTv6yLJd5anwCDzcdOLsc5m4/9Q
fmXerJnilOfOXS1rpu1pNGx7Wn2za6hLk37Otm+co9qpN4LER5WsMBF4bCIy3900+6SxXW4iBR9r
rE+1L9SFtTUsK2LIZ/6xunOhslPaxS5cnRhqQ8+zl+iSBJWa1M8xgxVKky/D4L/RSmwcJgNFYt4A
47fcvZ8bvxwSpzbeYP7RCHdHUpJfgUIv+1gGGei/4tkdx5ipGpTdiWy40LMDdON4BeAG0X8OWIbZ
T0fEFowtXJSivoN1kJfzuY7dlzHr5L15bEl7rrjyoroBj17hJskM90fZVi/llO8yDy8AfNhir/zm
2DiA9MvMGXbJDI1oYWGXuSLrXBGXpXicJkQW+z15d2iibqTlXFmw0PIlFDfS6vndtCYpLq9x/uoM
CdnAunmVSxqdDWvYN1A26M8my+s4oPPqIklnbXFOWrrXarZo0cp9ben5mIvkxk6C1wwZ9BYnrTwI
SBT0Q4rDPCe3Q6YERRcRlHkdevH8Uxkt9qRoyjb54D6z8XwzY8ugjTUdvIDnfxVrAEi4FCBf3yaJ
bkMzeOujGQVPByWVP/IaRzXdZO9sjkz38zoghXP2nkZbhMtsHmykbBu49eBeB6emVK5+VPnw1qxq
KxHjJPHwdFSjpK4Vj+20INqTCHiaSG+LSo035HjdtUX+m2agjWg1Xg2vg01fjLklwQlVlJzS9Xvf
/+P7kKzu1eLbYqlIax7SdB+vOJDvA/zDmg3Q6gGOaYvNpTomrn0dZxBwgX4sYEYcoNHqZjzng8Z7
sLrHvw+RuYYFr1/OUQcTPxZJtIdthLA/9NFyJrVktNIbw2XGgHXwGUwAaz/1iakIbVpDhSMb6XSj
mk3EyE+hWj17djsdSVi4LXIePOQ13MVwhg5BKnyxLUc9nRG4njKTvG1JSBZExrFhea0lRHj2rzwk
W3YobGJdj9y8FE/m9/ebJSeze8TS7vsPDe37cIHoOibZ4xh17t60iuBsuQEb62E7EaVwrmVPp5Cc
Dpo/RXryfDZCbgszI++cEXZ6VSJBNwlrMvPiYi1+fllEX1xwodARobxSc0JEw7jSXRqISdvAZTbj
yjYNybBuzu56+H71fRjTnJLq+2XZo0yq9kNsImhKaAxNmYXyMxW/Sayvz0C0W8RdbOBmFD0h3bIv
ZaYaXIbbnJ2q1efvLyn16g3Y1CPUEfof6znyouQfZ8uD5nKwU33TTF6z8xHAbEFqZTvfw8uZRwky
NIq/bbL+KgjO9M6Rui98HKkaH8wiMcC8u8UxBexQzGwL/z5YJVvFFqAh+RHry+//M7vNPpLUC1kW
FxcywBYGJcmVDIuPbL0mZ3NCfp6ReW2Uo7f/D9/r3PZ2INmBG5XKz106PHYSXvF6dX9TQb5fMY/u
Tn2Jd8oFbFRP1rkYiFXcrMZknMB2kNR/HdBD1udlsTOs/RGgeaugN7NWEQHA7fP3q++Dk06Y6UaE
a+34r+ydWXPcSJal/8rYPA/K4IBje+iX2BdGMBikQpReYBQlYt93/Pr5PFTZXVJlZ868d5oVi8yU
GIgA4Lh+7znfaaKj0RMmkdOnRimJsol+Hv7ybe43wQEzBb08c3SWRlm5dJtVWS9bGI+GU3ONqVL/
/sWJOg8blXPO1LaujdwfxUSXlMf63mE03xGflzWUcHnEtVOoMtwJGodtC4L2O+CEgR3awjvcpCsd
1EX2ZGMiyP8VZ+K5eroTAVvYPERLyueaIdLUPmTPhaPFIVsZ9cX7z+/MCh60CSxuYbWhuxkjAMym
3/4UkNhdtU4Tu9ytphBqJkFkurFrkY33ao+Yqd2iZ5nsZwL6uPcTESjTNhRQ1BxN7dg4puizhxRp
DPEpycsC0b9bE8BQmeKIypDknhFL0fbO9AlilJTc77vQaZm8BWXRbzsQJnf2TFb6V9/z8s39dYaf
RlBLLXlN48uNbw5PrTszznE6anW/oPErWw62lzvXIHPzvhHSLGfdJ8UrGsDiYKpLQ4+IY5eeo9gO
UBDUA/5Qqf96/1Hmdbs1vXZ/j1jv+RMr31Qw2RkC8MJUe0EvrCKeHB07kGZmMhQyeIKvdiQa+Ztt
TNd4jjEKql0o+UblIU0CGFz3n8egp+dZR3wWfdEdHRhme4DdiMg5rvHO0bh/W6jrs27Mesf0YHU/
9LB6RStc7+9HWqQ0h5em0Z6chlPYJ0bMGOV+PacrhrMI33iRQp9MpMG7+6+cuohL6f7t/YueRD9f
m1EVYa3qi9GMHOh//dz3ZgM9bn7SuuQr6v+tjZh12/TKPmSoq4srRJA1PqP2H9Xiov5dLe1q4TCF
WN3fsXQ6AhXvn0OsNa+zFKhLx3Ghq48nfMgR4xyctLMxQZO4MyTmz3vzfoj9VHULe4LIjBaE2jJz
v2Gb/UTsMQ2dagq2tmqlqJ/8KfpOLEe/dpRZ3Gd8qKI64LHeyT/qsO43zf3H+5c7EmhQBuXeo+d+
P3JE+dXGNI0Hr7HOeM5Ql3B2Y8cK+dygF5f4iCIViTZ0+z7LkoNtcsuTALWkg/7KE4xwdjtLt2VS
P2npJq3KZ7NzzR1677PISQByArDI7GlWI72WRevVJ8zjFyoImpGsXLjfUlhsEP8iMGML06Z9XWHW
5EImZZNP1Sj795K+5qLwsqtbGq9xa3+xU/dclcJbsaOUW6/MJZ+29ZDG87wt45jHud4eLFIdG6fE
Jor3srL0q2ZJwogcVDnKr7dosq+BZ8zLrjcyEgqiJe4mJq50FnvTTaBmy0/ddDQr/1SkbCcNmHiR
0Z3jIf2K85h1Vp66gVgVJyneacc3155eZY9Wux5Br6a+vmupx0j1aLEe5XvMCqjCXR0tbGqfaNNf
3BhfCUwvwirWpQRAMdrR45hSGUclMEB3kmtTGSYpUilU2mFf1sU7d+S88DWKMiOCjmLoiFGb2KiX
YBxVND2DlKmy7MVgwi3A0vet0C+W48v30K8nRhNqxAOQs+uzYOUO+i2Q2qNH4wK2YgIkf2g/BOEQ
ogr7J3TEZDwVGrE4aqWg6dzt4jhm+FaT2WzD+VariFcbEGPu3yZjYOyraY8MgXVtasWjSGdt44U5
POnM0ff/w5H9f+LIOrYNV/W/13pew+L7j/9FlOlb/v0XvefPv/hHFp74hzB0Q9hUe7bhejqBsn9k
4Yl/uETh6Z5wfpN9GvBnhZCuyqCV+l0m+k/Zp+TXSUsX6kmIevQ3iedfST4J0EPR+VMauv/+H//b
ki7/4D81VRyfpyNu+FXxiZqABDWPWbLGIH5hBOHXCfia/kICiLHV/eJSo9FfTyZxKH3ess/00FoV
OTtkT4hNlzrnGB13dnGr/sUt5mNkWK+uMuua3JBNnCwtNt5J8oat5oRgYUMEHXllpzAr9k1BEFf0
BOv6PMRk1FnDuAUQtfA8Mpbo/rhb+uXXaKQJJsqndpBMx4nAYI8BescP4NzROQOquGpJKGBzh5qr
SqityZO8dfPJYc5IXAAclIrAusRMwTfFpNZRli/Q9H8wYwYx/hUU7ohbSb9psX3GfU209kxrsWUU
HbNnLHrCM3Ij/oinESooOXslsGiMA+KSpIQ8Sed7D0K/Rm/DzGYwlnYj0bplJwbtBC/IlakN26ru
Xu6JeXGz8pzsxzBNV60CgxkGP+jLOSY9SN9CwE4Lx4m0Z/Ic/IVv9KfEL46I4kNMalhz8/5p0NMT
ylnwxhQxOQhYJoWy0vfaMF2IqzhruKNJVz0Wnn7xfP2G8g/P3nTxedQNxqbOxK3WGsbb9bpppm1k
p6e6jT4EvQdPiz77zXSN3O7FCK3XLgnWQBL9Zu2AOUQzQ6Z8crKT+A3G7HEaeJsJZbzor6Hu7xlv
gl7aSLSw0khO3TRfZDwdY3vY0pE/DB4CjliDSh+fIlfnqohOpVjKlIy0vtu02DKx8++MdKA7kRxE
5p0HrG6FQ+741Gwcbbros31qp886FIyFJ8MPM+M6COziiB14z/j06FeS/ikq/xgLKBHKNP5cset4
5aLx8WcCq4raciVa8zXp07fAShlPrT1XXMrQ2mEJBd7aLLAUHPQaKSBnWPjDrWuMRTIn3yjwP6wg
/Kja8ao+RmZqtwoJlSPnF1Ft60R/n3TEp2hsUh2iJXU3QG/UBIQ7JmCKzeGKgYe5cjEcZ3J1FoER
0jBjuRbDZZztXTdFB5K9EmGdi9lCF8UnWI5HooQQ10xH+j4fbsDIVB+hG48mJKvkRJAdjj3nPFfW
TmeOKNlk+tb4ztP75LpwxcYXmyfkUMrX0EyYpghSXZJTXcVv99eYkArjv7w0NIQC3ICYQIMPv3Fp
+wI5Dcb0zdHHoy2bNSnGhxAxawKPXXL9tdOF0Syql+jV6uKPOmlYJFo0GfFBn9KTJpODyX2OZ27n
g3ws6ulG4Yg4012hd7hEc3JK0OVVMdeqVhP7s+7jcVtX/RXs6kutZadeLQfut5FAQJqwV2YNRTBe
DU4JwbpvTf+F3KRDOyDXq+abOoOdPh21NMHgmr2pD0ZdjyIYrk7EzKmYbw24+542Wk8XRL0lH+/G
iGTMBNZlGZwarZovQwNbmcZvgSJwRM9l1vy+euXxfhJ8V8g+yUizXkmvW3uztSNB7ZvHMAuKFH77
jtTAcKWu7SQZ2YzM5N6wlg19+xIRVBzPxjaOkZ1ELENdOB9tq1vNdDkWXUY6TZN+jBIvffQ6KNFH
NL4YeHDVxUS6zqaKjJvfkvuQ3Vo+KbN3XseSTnuizzdd7hvNe0Y6wGQ8ZkNWbwqzY5kmYqAeL+QZ
vWS6taLSKbPxggb35sTDlqKXVaaI3txA+9x7wdMD4NWzrPX3sCbK1EcgbATYgXX7bDrju2f5n3KL
1oUVf2CfOxoqmIKLWWOs3U6HIrDPKPZK7eIPxQMOagaAYjMZ7a6ak0Pq2mdp9S9zpV+Qo1Wj+tba
WeZ8NL/RyXzSi/jQ1qo8T09ZxbGP3B4TeWuIwNY2VWH9lf3KY9fNR69sX5qG1EeCimipHdl7n9T/
YGNju6WPx+U12s7GCsSxsrr3xh8vaJ82texeKoNbLJbkJ4bzunasnVqsGPG3CzotysiaHijgX9SC
LfHhBkX86PFka+P5JuLsrcXBa/i3LhtfTB+OfyTHdyNk6o6Wd7TP6pZUawI+izNb1I26iRqDe0wI
mDp94L52HfZxkfOk8TD7dRasDsAzvd5eYcefDRaqRdJfwjZ+w1f8kjKEH73uFCK/pcy0udWyt9gj
M0sLH5hJq9fKDOd8v+PEeBYGu2Zfk19bTWNP4OOr08LHPiJl2qaYXoSTibuIeJegNOLDqLXmgrbh
joGAv9St9rMbQ9Lw2n5nxeI9Duxgz16eGTCpaCamxqUx2IeYJfaBxAPsmtOkr7E1m4ljH3jcfUqj
edrFdIKzkFFa2iWv2TheIF9Px6nIUB01X012BgvTB/qSJBik/Xwg+CCOWm2ZWyOsO4NWXqq/jGr2
K9SEmK5h9/O7+7+bAPluh4zWjGM/RTjZN7Nq0KCvk4f7d/cvmqz/+aM01WEv9DxjXK3abSNcPQal
weeeoL1Vb7YPToc7TScQnJkQrAX2YxEW25qh+v3LoLpEWYwBjpHSZ4HKh96Lf/CJ62M7+zmMmO5j
BRxQAZbBPqMB26V9tZn06CYcEe4n8rjdEGix1+m7iragcDX41z1+cSzkgEGGjlEOguxCe3WbD5vI
VGCv6yknZxZzK54A2mmTw7+BkaGV6MLp6YD86LTmWKKs+fmlY3Z75ODm3ew0Z1hs44aiCLV87nPW
o02qhZe8wO9H/XVzmcaRo2d5Owg71roK3bc6F+666nrSdfLuK9EVy5y2Dsozj5kS46vOpqNfpPJm
jw70znJgRKjZCcsNM64WIHiA1GUxx8Z7ig2uz62zK0uSMnt9mdTurmAH25VmyNAxPsQ1iwe3QD51
18ybrwFiS2629eRT6EjL/ZLqxAXoMWIZBl5FQ9u3oUVXsWVMnFdHs89WNrwY9fSSyOIMPGdR+S79
nugN34E21EdpJ4d/Ker/aZX6V2uU+Pcy2TMc7LPSNWzHIhHo1zI5irkMgaIXu46YrCrZDyJ9yZ3h
xXfHM7SUWZuOFXUUrc/137yy+LcCHUMYuweaSzrdC/u3nGrGdkiJgbwQdicuk1liOEntPbGtGesL
hU4UE9mVYpbw7LMqlf7m5X+PySbDVQVMOByBDvtD/+3lB8cZzdgvi53RUsSz1kCi32gV4ET9mojh
apvRG/3wdnyKAI/UklWNwjaMp+3fHIiynv26UeFA4FTYFG2e+v9fz0Bg5l5IPk2+Uycf0+TVojJJ
taPr6I9TSWGQtlcHFo5bQQUiCSFPu2s+4faAvJ2mFKyehIEl16Xz+a+PTFnz/v3IaLXrjoMOF1/q
r0cGK2qYsYjnO69jC0XQnxmaT1oTYXYeBopQy17LpPt2v7wZiR6jdHqnEnsJmkthxW+6N76bIQvA
vTx0rfkSbNEFfi7T+dby6DJjeu0TZQi1nZ1NW6cat6oEsT3G07G1C7kBVJWut9wp6XjNQhTJmX6Z
TWtXcy6GwGWMga8n7K8qHUnIV1LONhUPP7RU27wDHYCEEIvbjjHEMpE+NWzEretvcrveoHFZVzBJ
xiy4acH0nsyos0ZUXMp+YdYXV3RXv8w+Kq/j18dvdVEhcEfbKR1ap1w1i1T3qYnV9KVg/tUN/UuI
fvqnG/WnxfJP7tA/uzwwLhiWsIVuGXdn4/vbNcoDnI7i/xhp5GUFoau70Gg2kk4Mdj2mU9/ulfV4
E239syXy376gMP/svEsSWDBr4rLCMvnrefcG4bI35c4M7OnYpPFzDLE4Nm9xMTBhGy8bVyZvE3F6
ixmVp971L2x3DxXeKZO6Pu2tvZifwybf58Vpzvqr53UoM/JH01EXg05BmvbTxRx8NhLGY2McI9rR
Cxv4DIahdT7kDzPrYUcppn7v4JYb3H9WTyQYBajaFaApppmcHYQxHj10GpMz3xRAJMMJSL+eKOiv
NhkUWjds2d8zvElPedRDiPsGR4UyJSEfD17dahTJyoABEE2GvR4BiOxjAYxDlsAkFllglOuuTjuu
Iv/ku1jj2eu/C3BEaLJeDDLTsy54hGB+I2L1JUK5C1qGGb40X42U6piRRmqZX2q2o0UavamitS2H
bWyl2K+az3U3vfcG5VgesWUPr1UNn5CdcrDv+YwDwKmJnp1CV74ahbXDP5hJiENa/KEZ5c4IrJUL
AWgqCUJJ/YNjrHBqjCX2y8naTazafeu+2r24qO0eFctxWqPplMCy7vukwt4Z3cyyGx6q/GlkCqze
hzZQv9kBxIGCFjAZ1KI/Dq7+jlX+7AjaBH+9wBAn9G/ri3RUiJ+Oht9yf1uCZ0crKqmZ+U5t39SW
buS0i5vjl5/VW86ZpuR/s9r+2apv6ZScLuM5zzLUf/+Xu6kmU9lJJQN2K2FD1rAxLf7+kfontyzG
ZUNK9dUzMC//8iJRWCVtigx/RwhnDuqwoYmTzi/1SEc4gAJHK+gJZMJ1nqkNXAZQQj82YfKhqmyM
uUfa02sycdaeJVSnBcCHwaSp2/SGfHVYCJ08PcQhf6eol00cf3NtXqbqk5NLRScZMqiFGPzcrQuM
Wx+zVNd1wpBtXpdTdmpsbzE63dXk/Hd+8mZ407Ft2yPBUmCZWkxE8y305Dkp5W40KcmbHF34dR5I
G2Gjow7Sog4Bon2eTPuloGlBKmXvlp9KOgwuQYnReEnM+OQN3YtwrNcgG49EM5zy2jxhnl1rzXRU
2yZgWYhjnFViwTszrOMcPLo+rY+GfoFRs0uiu7cY++Kz6Bxm3mG+7kZKL92IPiweF5iDT1WUnPox
ORgGGC3OJLCNneorqJfTaxaaPrZeMQe+ZE29TirnVQdNoTYlGFvQgIMSJ6dXreCS/dpfX9xC/5MC
h0vMky67Il1K67cOJFCiFnJvlpMCxeMzz3DbYQnEH86+qXYALSKVPBapBugt5BwhA9wODZk8o/Zs
eMt0Jef+XLPN69kadtI+d9I9NO0NKw7yfWuntm59f2my8RpqwUPjGgTexl88QEJlDkMs1s8xzKrJ
Td5ig9/vGHykQ97tJbqDgsZfbmHQNFjzKloAPXc+1agqKrp6vHa+dVarajX374XfKNPLMfKHd4eV
P2MxQ9F1kiWvNCHkkxbFB45umgt073xtvHpufxUdSTjWuMmKr2qT6kD4q1GFWHO7gQ9/bMxum1lU
O/Rf7HK8VaF+YYM3DpC2aJapasxPCChlM4ca6gzhPCBpTtbNNeuH96kbt6oIshrVsjBfvXhcMFle
2L6DCgoLocU7BsNxck3/qaRF17rfEksj/QvNzV+f6D9ZxSjc1D/C9Ohs/3aah6By0nbo891ATknj
IVws0WA6w7BVFzl+j4u0UToFf3N94QP99+XTpXzmCU2QG7z135bPSpqTaUhCOckuuWV1elLPObdZ
9Gm3HnRORpqdfPIvVf8MASLjWLmrKXhKcKWqw2lwo5gNqqjZgNNBy4oiO6GtWeuYyajFhP3NppEi
wZaqesmlUeqMF9XdyBP3tfeazVDFB7VkDNGp0zQmnPYWeZwzsB9KPaqwbHoPfPLdDXMlae7FcEqr
Mj1ZmX5T6y4kznPMgDIAsVpn1poRehNnpwkFKFrna0DRQz2BLPsdyBPcTc5mLMEpziiKklNush+P
5+uYTsfMYd1Q93BgJm/qPZuzfpuFfotn/VR1nJfkm+akp0my7ePvJlG7Dp0aThqrb50eVKGDqvEI
S+DcsHOd5aqr0nNbr1zLf6UfyB3bu6+qQxH0ELTCkMetPJcz7mLaIQTTP+ZU5t+Lytv22XgSrQrD
/KjxZRIVerIlVQchYu8EsJg+K1ECjAakUDSeAUSyN6SsQ9b5NkNobIbpMQiVjUYO+SKsgOekTM/Y
7sZJivpDLgAIncqUTmzsnLsxeesm56y61oJ+neo2TSSPaAz+VBOOvde7etOeScWSiEulRQfdoZsW
d1f1hI+4N4aesa0/XdTPpQH7SjGA0kPdRSdy4d7AHp/CBqEVEDfyo5g2++GE5VTu1OqrOmsF+0XZ
9o8CJ5jaxE7dizsN76KInxWyR3T6s3ZQq25Hk1z3YzB+wxahypuM4hPOejab4ZvEXFZrFis03des
B5PuA4lNgqNlWa+q05Zhnqy5e0lIe+URfoxTHh9Ul2X4HFf2gyqYRDrdZCpf4yAEgGngOZ7fcTBf
TaqJPle+wRieD31ErwYBiBvdOURusFG9trZNaS8SkIuljZZoWU7H+wXP0EOVkRGP4XHg82T1knQF
JIBBtRtPSwfSFOoY0siMbNirh08uW3aQ1rmHYpAH7zoGMmTtLSphij8equXI3qGp6NagOHEK2guN
09/SmQlPOPMkrVj8iVzuK7rOLMeqTziX/o+/XrWE+VvMIgMytdu0LE+3bBaR35Eo6WTGlSGtbNc4
0zuU2Gs5DwTBf6LPRcOjgzWgNqNulz3QxmRGM6BwwPlD71ldWA3ByQu3ZQ/QAi1bEDtyTRPrvmzf
f4FjfKtiCtw6+iBf5D12NUY645mH97OXeMA3XMRhA1Hg9IOGdfOUaAZybCyxY4TtRPY8c3LSedY6
HAtv7KadWZUZPsHuwvQdYT46bx14wT5y51NeRK9CdZHAkYOuskkoEkb1VtZeuIJUREwTTY0awdui
Leht6iZZeOecPfrSxt4+GsV2iCEz0OWO2+mG4yHs+w+9NksoVtmHWl/C2dwXMe6CUscHaJ9t2R7X
BouTWnOeA00/E/O2ICD3TXepQsANmvp4RUOM+RuRqjj0ZMOpZ3iKkc83sVGC+6gGSj313O3Sk8cV
qe6/xvGehfncM9dIY/2ifpsqkwLAdcMQHZJHrUbQzUxAXRXwPc7ql3j0+2vay6ozoDFOSIzxoHYa
EieqSNCxFNP7lHEA9O2zCTKkJza7uqQKKrqr/hBVjr4SMEjJimVZKtdkeX+kbfdi2iOQEwo154/S
/38YS3/LWBIeDZ7/fu5+it7DKHjLf5m5i/tf+oOxZPxDsq1wBIJjAlLhJv3nzN3T/yF1ihFLepat
W9KmVvkjwNX9h2AODoLJM216bqrR919Td2ywjMhd+ces/v9j8g7T4de6xHBNolul6dBTpOxFTv3r
9gem59iS7yGOmi9In66Kkz/31qEwLewR3rcRYeFB73BZUzfp6wL942NdTRi2Z3G+/9SJwqXF4T1N
ALuf0NlCD5yH4/0na0Q1rAkSIkUZvMtM/5EbzVOhafIBT6m5nEG4rpLcZwsx2OtuQkOJK9RivWWm
rGWgzyfoqqwmeXUdx/5LiWjv6Nj9tSEB+ZFhmfnJj7FIY65tDobjjgRhZI981pempbDNHRCotu0X
4MX1Gn5Il/lHxlY7i/bMozRaG5jkNjOC4ElYSP2nCXY2dAPQB9i+3uy22mVjD2ibBvJqGkX+XCUx
8yDfNdbRSNxjG/poyol5f5p1FFKOb19639Cesb8y+2v0p7HHcg4ylIOu3m0Uzs9kZg3bOU67leLa
FZUxfQ0Q2y497PiYgywq0oz6TdIsodhQQvHGZpas989ZgAUZGO2DqwjDcGKyvd/jluD0kQ5jms4Z
FmG7Ej7oYyni8MGV/WMpkTfnLYauVuvPRTduShnkP7AuOg8dhI9nd7aXuNsB9/SJg0Yi1h8Lw7dX
Qx3CRO5BUCED6h/s1n629dBHmZzFy9IW+SNr8jJxMvthbCcoHJH7MDRAqkKTzqfVQ4Dhj59jBypi
UF8i4yMn7TNaerG0VoaG5o53t4fBYF/smdMSWsET8iTac05/nTHSXdkUbCfbaM+oqCH4mimZ4YNl
PXmQFHsrRr3Ral/TCZpF23rV0WfvBMnihgGpOAroNMtQL68DRM4lRul2MfWJi+DYsch9d4x97wbE
tBjAVYiqXMpJF5cGffsSIi6Kjxyd52Q+dqIc/q6H/9tGgAYD9xnCY0d3Dcsi2/nXG85t4H+pWLTj
YDuwHv0C46rfP7D1gCtFFdcwvt9bZvTchoHY5wB1pY9gI5TxsBBB5v9NZ58tj3rFf+lpc0RSF3SM
LQuZD9EDv3VAtCg1S+xLwRFi1UDqbYazyCq1ZVoO1w5Xz17vE8T3FbnCbmd/zYSuPWEGOda9WFSe
WX8GbG0D2gTCmWbuBesfeViZH3wd5PBg85AnqGP44nDeUBrEwYv3XnqQpKRGL6Pv4mwp6GwSTZyA
m4AluI7VNqftgau3/A3s/yc7tVcVlQmGM/5iYJdsNXkII15oqIJKtsbS0Ygitbr50ZniU9+RiTVN
DjpSJv05QJ9U2sewNwGFiTZdxnUAKFzft6affdN6gG+6rzlQ+sNTDR7lJejah0mEoLegKC5d1D3s
AoS5l8I+JZoITnR/E3TRdJS7MmxPWZ0/G5P2FTX5dHVrc23V+g25qnwg5e5gG5q8zDXkAIa1MK8H
d4O4aNXGpfGCs4BI3qWMR32vVAIjI9Fd2HrgemPMADIc90Jzsl0/fGS+SfZq3H0iIIObOxLEWpga
wlmCYyc8iMsOktARAgolYOytzexLlrW4EYackMLUQ6CUiTcPHAIe1tneJl332VGU56lFBxgPWCUy
D9YLUOKFA49oGao84KyBqDEj/m+whbtBUZP/aML0cbp1Y+R7DqmgiUm95CbTGiEmPdFqGB/GuTPW
vkP1UnYVIkJH0K3qvzsetKwoLrRlG0JlF4Fcg6WfljrUqtCKi2NfpztsDs0xTFwUwVayFxYXSNfW
XxxXKBQr/sw0AEwiQ2hXbTtrSyShw6rETbWM1T1SW9puBvS3avzpcx9GxFlObOx6CbKgncAJV9g4
V2Nj+ABbME15pbdu4WssZChxoc/TC+/pEWTbs7R7D9Nn1J9gJZ3TuWKC0Y3inEqGKh0iYkZ1aD5D
uMqxJyPCLOpoK2jiVZO1BPTGBm/ygQnVOvaeNl4ahdceQ13fFUAUHyzfeQop1jcxXG+CnsHzV77n
sjWChCA8SDXup8pSyRneFC/ojLxZ3hRtAy+ASCFCGjiRDbPuWes0xe1wKlo8kGUzL7la+TK02dTm
XuFtPeAEeDlrsew6t9+OsloXZfPStGK8uk68cDSeAD70vtOkDEyYIvaahNA1ltazOQr5OHebUlBS
N6bxrlUG7IOZ95lE/ospnVthEaBNW3hL/R+tQSsXD1O9KtGZiKYaLylciCUBIWcQPdrKN3Rv7efR
zRCkBfV2ye0A+2AVI2vDoMTWq5l6E7s2kRGt8NYgkUCF9REx1ga1gFvmuJz8ZJOBsF42PKWqsbae
A1jBu0prYIOnT9QkWM+ELoHMAx+cJuKEQJ98CvrpmywJvJBmcIlrj74AdBdk6tN1jPJoW8n0q6dJ
fG9q5anm+muou8iBQg1MvVXf+tz71MClwGk3Z9sx1yQhBHwORW0d9VgbVyr1PsbyvrX8F6d7rT0Y
a5a4tDqOS02MziLoArxZZgsF3G7XsW3sukGPHtgfIIlINWuLPuq9jKAbm+/ZbBTUDBmNjYEtrPgY
ooxrsQHp04TfoTLYa0/djLnvX0K7VoRj3Mj9EG2hXyzva1yZSG4GSZHROOZDOfbtcWojVBYw1DNh
YdEZ6q/FMMQ7jTzqssHEqbdfy4wwJiSLxWKuiOCOe4PEgFgD3myZ+1jdubjDD0xgaE8PyMR9gsCt
7Gr5prPp9MbBS2Od2yF3Nvc7MlMctSkszo5TH8qGgqrGfbnDa4W6rCif+ho7kZzrhxJSxaJqaRLy
4ICsXrU/MsNtzllH0rfTob03yrNfC/fi6YF3cd2pXpYBZj45YMDvze4BWRU7ZODrc2Ye7Mr+ijW6
gJZrJlcbILosp+aYBpSwRRTuW6+clk5GPHmlkdxL2fzip6a9y8tsY6az80CmeIXWaeXEEOXygPQR
XHCA5uZQIxFIC48J9szMnRFvJoO1mTrnY8D6vQjbREG60D/2ufmDfOV4l4xutZZilEvbC9ADYWpY
UZX4oGis/JAGLj6VLvie0OV7qpKIbPKi+AIxgw6s2T1hmm1JmunFuU4thm/drOGBaMUDu4c9GHmY
RFBERdN6mA/bcqOmQgXkcD2K941OOnSWHprU8NeYFYpjKyX8EjN9IxBh2kjbRAE2O8GF4IfTFOkU
ZPDIHnrUZYz3Wh5Gj3k4TquwMdzVpFfcJh1EQyIsZ+gUE8ElojwPelgh83MlTv7hrWsl4vuWm7Bv
W0MlbCMadNsHmzWN1hthGBaf2FLv4TaDGKUrCM9/FysefmU6vDeNm1FqWDAdxaOmywOR2x/7By0e
nrQiclb3n7DQY+ByymjLoyZf4SKUz6kRwvub0bdgqdzmODLQvI8LrrFkpfes5SIY96Cc/CfIbpaO
I9l1/c9Z2Zm4RAlybkf9kfYrCVKx4a1ny31LnTJd9yCesTyyLekbEpHyQH6a6q+l77Vr6PQe6lWW
2o7WxdqGrbz0uJX2opteAXnAJHKxt8tSbIbGADEfN5DYqo5HfE1bLgyvbev+SACtHRNDEy9NL4Af
UjWllLTULfV3EZdLpmPiXJrihcOJaedGP8ZAby+9be1J3+AM0kTZBkH1qSmFvY1o7iFk8dvtUDWA
t9VpjwYjOjMTuiVDV65YivRoWAeZ5Z3bSttj13okFeYjoteyC8Npq3OtSk2vn8YwpDGW8DCYxTuA
9aOVQJ03Q2OtcZNxE0Jja8c1oHOPPUoMwCLXrjy6pD2JM6aBi86yu5Nzg/d51OZFHabO3vKyL3iC
6iPM2ac5rPIr0eg8AYHKrwsQYNSdJbswb7xGOqomEbNYmGnnLbDjGoAW6AZ6gfmpATTm1Vg0vKK9
ZCPRG70dR5uQwf/x/qXL9e+0gfjjWsgGrEa9GpJynvTZMe4wh038hqUx9/sOmOdSG6XPOsw72Y3V
iL+9yftla1vFw88NZB058zVPN1FkGQp8J/dlBLKsmmf6slSDK8Kvm8VUm3Lth9m4CwFxkU5vBLve
bx/TOoT1N9AQJbOpxOMykksw2e1uxuzq+7a31Pp+4I8C4iOWTO4jBwn4aNBOi7ryy/2qBHiI2nUI
Abhbj15ZlZewCrIlPd1yY1jjt5Ad0jImfYUMPd3YDB6VdymnclM61WeD3d1yQKWzoLouyeKG1tHn
tnzjyDg8GlCrgJp+BRch28Y9UUR00sLNbA4HuO7mvnUh+wVKNpgbyb7wBjLauJTCcSDyuzQLBpLQ
CZ28xPMdFupKn5mEZt983WvOJLMglGMFc/eTnpAwklCaM3+4mnAs1q6WHgPNex87Qz/IOvoho+L/
UnZmvW0r6Rb9RQRYLI6vIjVLnp3BL0QSJ8V5nn/9XdS5wO04jRNcNGA46e5YlsjiN+y99ndaXPM8
tbUDDIC+YUBGnFQ1MuEmgTyXjuBtkRK/IXnxYUq4PiNGh4cctzJ/b++bbibjIexB/sJC2tQWgU5Y
VeQwiMvQG98F/hxNmZ4vZ8PY9tUC6qgYFzyKHjFhMfm2Q0SAF+lCPHHdKA5K20YbNxhEyUfuI0Bd
xZPHy/dtO4QX683lZLsbC/EkGURoqzwvCwu100v3mFllyRownojzAmm7NI68n6Y3o8u28rHsbPcA
QmDZozS98xpKDVJlBMpBgL55vYuh4ZGuGMrTD1b6+l02qCgwvdoOCpuzHVXAkbxPHhm2+lrnLgrm
znju3HnfsxG5qHl0LpI3a0uDbwRGopCqJwU8HZWIfWuav/hU0IJUxELkpWT+CkZxEeOu7As0mfDF
j1aUP8JG/RTGpe0bA8qcxF7vAo+BPDqxOfDy+nuYtvJi9SyMWtM5izSZ7zpG+IV7zUbwkiWwhIOO
4P8iLONassZGt+98w03nPFqhkQPPRXycG5Z+1am5iSajtlbmQwfnGjdDE21BLyGQzmPzE1Xuc4Z4
2iFMZCq6O2qA9EJoBJi89n4W0P+J10WlzyBHgHI6YYyHJ1wkLMmKiv5/3Wc1RM5YcAOgeZ+t2rSu
IrXWSCmqucIIHfJx1TULHYLvbDoHjVk0LnWIFrku470zt95FZyU0Jq4gCYsvS7xFcZbeh5EgDzRh
c993pQ+/RT/YBU0tC9331OBOGhmwM0ABd2FF2hPb3fI8Ni3Y/3XsFlfr4GuB5Xkb3nhEmdFQiKNW
zgMJV7A1QpegAg0lzzmekvh8+64WgMyHmHAzswOoVSKGidyyvlChuQdJ/EBM/sYT88niHtUuHRoH
ga+ScsbFC7rJmfpvMkxSSFJ9ChUNjbnsaR5Bwu4cJDX3dTqGl9DohLEBZUstqkXZmVIfAzfsYL9x
0f2BtwxPTQaPjyyP1qVET34sNvJmsvjyJwagkCPnXmyNTlO4H/24zmHyFuHXsO/yC1la3FmF7QVo
G91Tb9FGDGw0ARQZ2suYFp+pdPs9ec24B3Pws1ySfga2cFtX8XwvcnQZCme3P8A9P0NKweQwpU9a
CRwvI4Lbx+kPrdoTZzcy8vtxHXppk7wbJg8QRWErMnNU/KKmwgL8yWvBvBK9cEovl7lU75fRjJ1n
vXac56gmVE1DNn1EttP4jYM3icd48ljO8NINOZz1MqNTWfMr5yRgrFu/lQvr1RgpBjOzodxrcW48
9G74PNCx76TlJYcs6jUf1752TFP3ePulE5nuSuWR490YV+k24nq7VjohjnTDjyO18EOFMG9zG0JW
hp2eF0YZAaye9xC76IY6OTvUIVDBcDvrxfhA97VRCyA1WOqIGkZ3pl52koBhIGVwq1+j+nVxmuUC
KBhZi2Y/hQ5VWm0BSys1fSdqz7zU1677mSxReYmBBfoO3haGewYP3obcGMIQgezEsXMmmKTxZw8C
kKeuA9xepoQpopFkImYjDf0JZUigcHZRwfMrYTEgLxZWrN+67QuI9ol9Sdod2ma5sx3AfVEWjtd8
6UPfxB0JSXZB1s3i8Sr1pAqIVaqDYhlzcxPHEM6H8Am3KjEnptkcMg50nraYF6JF/Cxyrzq3Y5YF
UUyblA1C24e9JKbLy8/Z1IWMXaHOjVnnnG9fzNLo9ss4PluD4ZyHUSewM5/6w60AccETLqrJg7ad
xEmKjh++iCO+UQVYBtwLJC/OC4NJTCICFoY/K694Qpt7HguNcMe4/KZkW1I9VCRz8YQCvwOYJ1WH
lqEHbl3pHjV4gQc9wYQ/LEO8Q11QH8Lkrm/T9pOX1a9NpV97MXqvBVYvG4SxJRJ1lxdCXC0t3umT
5hx4ZBhAzDlB67R1Hxb4w9S77mPveAs+sCW9eISTWG4sz3VT3TeRhdy/br9InFHwXUcwnw7BMCvO
D3YwJMzyBQg4gMk1jKvN6Rv7/EuHuNxvW5pbLV+XsqRJEqsS79vVMV/a5be4XX6WkdvsvPazNi2b
xbZXRk18JTYJnbpLuZPDrPSTxF72S6nZ/pz10WEpIfG3BLC5/DRgkEeI1fJSasNjV7Bqs1TxJYKn
T+XpfbPWFi9H5LmW0hOcWN7jnI1Csm3skAwhcrqKc2uNzBQSenWzNpg3hVy0uYLeYTLO7lnV7Dho
2l3GMY6volNnM7Yy5PhGvaePM3Yke9MBZtq2p1J+TfA0JIK9ql1K/UVZFXRD8MNMaEp9e/v8Kd3m
gNh3UFxm9VkbumLvGnA53WxIdsJGU4ZWc84pwmaMhANT0IvnuHT3yrgsGesFQC7IhbNWXufC3Yme
qFHNK0yaCgaZ5CAxMxFtdcFp5qc8K++jeTumBlwse12DNvr0ACoqqLQGt0nDIjO3518joVzXlpOp
7VeQEJPO/aA0FUT6aJ3yiW25C6+eWVISRCMHYdM7HJXSJfqB8BnNKlxmBPBZhpBBZRXLFzzzM5EQ
OLMSLYp8hQYMwLYRboxoT5tAIlKTM6lLE/IRZ14cudC97g34+sBYCcUUk0onPm2l0NVxHOQXF0PR
HS77pyJP4QPo6pMVrUFhhtdvpMZ0rys7dSAO930Vy9AP88wilegwxXXoe1ZN0EXBmAudb6ahp4Gw
xMiCJoPJ8C+nEPVFy5T23LPcscsZ8d46TOnD+gtrj6dqSoftMpCjkC/LJskbgwCzAtruJ8hB5pFY
h3EjG0or0y7fZROf5tkYdnAukDtomnOC7kvmZlQdvEWnG3AK/RCpEOpwiXS+Zs1t57DvqGZgYLVQ
jWzGNrbJfIf5O9iTOiK+GGsDEtC3dGzlqS05d0bDKYiFrHeqsk5UXuYuCxNYX0M+ElvCq0+ESR5D
TaBd+S3qhvHN66yXkpNjKVhEJeFVzkPxqC8qwK4PwyStPdpMUX11jRE3vQfFooAnFAxg64Hgv3SV
wE5kdvF56tEYhONin7hOv+CPQQoj7m6Te8l17ZjQyGUXP7XgKANvIfmlo831SiOCwhV6nwbPJbBr
oXcIKw7QZtTOfUkky20i0UvOcCeh2nITNBVYL5vDyP5Lqc8Y1OyDowN9cM2JifdSLYh5vfgwmDJc
09cuqFVpKk07ei6UcDeyloo2RoGHkX303M4mRLDRK7eWqKqzs36xYudKyHO3vxUtkTE9OmWLYz1z
1Blvh9/Bhyc+NezgPIk24XW79Zlc8u06EyAEwLPTo8UfNc/IL976pbC1TzbszxXPCcUdhfMdwqJd
H3FUd514TEUaBa385eJzOgCLfZOqcZlmmHRPtbNsx86YYcsp58yYFNeaWZymtKovLbEt+lyp1VD0
pmuq3pdlReZWPYWP7RivwvzvZd15z9hPMvYltROYVJSHdDHhWURT9kIQDEFoyQDksljHR56xr9ib
EmDMC22cQX6Olu5Hii8aM2ErTkZiq8Bs8mk/pWCDPUB/udu7mxzLFM9xO9+aDYTqZCrzl0XPocq4
+ZGQhZpJUc/+N2TFmlal9UoJdCAOodqOwxBuF5T3VyT/zGcMRBH9CMnZc5eXFiJ3nnisDTxnWJOB
3Ycuyd+aalxT14yX2nwHqG6T9e4guErqi0cE3a42iOtISzTP5sgUTC7dKxDYcCebimGHGCXpMOWr
7nI5wxRno9kDTVDT8iWrkY9J64ssEVmQPkIadYiMTYyTQStOgeJBLclZBp70FoQkc01p6IFddqwj
2dKSsWM+4PNl/YAX8vNYh7/ClADLmqnbBUnZTuco/VJUxpNKmN2kRRVtl5EHCx+Rtke51T4MAAEZ
H1y4OwTuS60PwrBLd1FBVUtkco9l3EBeF7lPsPYJGhh0tVtSBPXJBGk0SaDCd/BAnKEmaSsjC7lq
JVKtlVF5OyWxzJV7skSh3YR19bXqM/fshcsY3P5bnpnsRZHfJ2ZxsbXVDcvy0a8W+gkTW7Yrye3K
adKSvtzXFmbtPhqOSouM65CRaEumzgP3IfGH7DtYi2Hzda3+NYy+EWPW+YYIzSN2tGFtjJqAFVaF
V2RmTu1Ry/dFBIcubJPPVvk+Ryph11YyBA/NkTOijs6qj0g4TBAfAx/HhFa7j7RvDGFZAS7N3G/t
fDGvhY3baAxh/Pfk8bH00x3o8PkF/GfKygb2WLwkFCR1095D0pEXXfwygLbe1tppQoUPpuQl7OLm
2R0/Qzt4sHsgNy3HCLEe7o8h65h+x4u7iRrZPYM1984Mcx60eXnHANU9KbllgA+GxKxHogQMRowi
+TVxUAVNLb8Vhv5iKyTblu6lu2BaU9dmj4yTWc2kWUzyHhX7jjRKfQ9j5T6x+mdiC44Jzcd26EOg
A1zmNqkPISl7QaSResgkMQlqi55ca68dvS3vZbsTGkZrcJdTy+0T6eJMfxPztmkUIma6I3yx3Tvj
oQmHR6S8HRKAhFcy5O8CoCu7B39dpdhiITuvcKdA5DpmTUpzlu8uUcEzNz0xrLD4M6CGFZmdNCRE
37wRH45Qjx35ziSOvbIgRI1EXuVpeI0i20Pix3dKaZe0Hb1jZ0+9HshMDgf0HV+wAL2OiimBJSGq
2XWkWO3z5fbd7Yu2tPppMEDlTo26UwWp0VMXvdegF8G3ZHV0V4UjxIYBo+/t7wD6RHdjO3T7Dj3t
hm0riF3bFtuxdJCSSSrwu9sX3ZBq16PH+efvQnJCdk3HhsQxJyJ0FDk6lP7LUQGRSKciufu/v799
J/TSpiZokNE5Oz3WGKf0lZucLLu8mJj3r3Bbf/Ig54itnXmtIVO/0wotSAbA7/z7BI4MfXaQDISD
OgTyV/apDtTWfDNmj7tHpLWvw7gaNCiTJtERgbFgmxIexa8eEz4Cp1NsdYznzymjyctAzJXQvSfb
JjtkRpsJtQB2Yce8j1n8Q84768Mco3DO7uKCCZkM7beRzmtTlfFrqVe/ijH+JMfoQOcPWI3RZO3N
NM81o5yOMORGAuHTGvIDCFqHrQ2btYS0Vuasp8f3ovhq28M3wfKvV404jPXeEA2pCM7nDDpo3ETo
P5V98WaGxfR2VG12Ty5KoZ5a9qip5YDN9OrEX5icbQRdHGENPUI7ANmosiMr8stU/1ZMXruJ3nrx
nbBa0Fe5eSrHiayqGkqmGFSOgyi9k0YBeXSw9U3RZ8QzJ1aOzsQQ+BEOpllO92ZD8IRpf10EolzH
zbFZ50gqXOcxszNWvFVzZy3Djra1H/A56czWzDBnHe1pRwLTyKFeJ9GR1T+GjMR9t4OPGWX9nXaY
sin6LK3KQbdCfZBQNGqdyRyvyy4OBJ5Vw/C1QD6pk67FsUtOAjRPRscWFA/+TT1bu8L2kGoz3PHy
O34sopItWWLMLbpAC20/cba8DiuAajoB0n6YvO/pBIlYldFaSJM04gkyeUcvZWyzY2tFPZw7WWD0
JHezz6PJke/LGL5S5y0graxnr3KIg4rfJ7GxnfW+aPTIT+IoXtXwPxbykDZllmb7yB2fsiol8Cp8
ZHdck5SwKjnTqd7ZTXg24Liw+KA5AzrqI7+ZQXNbLy5rIs/pGPFgJ/SdyPrppe9p77A1bdU60JPY
I/sqDix8TbmSZIqFxd7GBuHPY1tu9b478b9+Hgfs21pfn41kJt+uaIm9zMznaI0DFnarb6uEiF0D
jfVkNXiQ0v1kjbHPs+On5egHyvadkeqwYroUyi8mfTfaAcjiEyhEsc2X+slorBqai7VzQxZJUnMe
iZ1no6Bwmw2ANNWgqi195jug+Ie+YfpohkUgcTtsdQsGWx3/dEzBBxn3ActKd+dMSdB7rQLZqRNA
4jR7wyruWwY8qDNttvS5u+tS/Y2l5Ffe17i6B3PMBW5zUZWdu6J7WdD32patNc+YkjFK1ZoIHnDf
lRqfT4gkYtuTCzEZaXuMuvZAz1mwZbNYwlQM7VOCjBewu6VWZhDlkofWXnvSFHNSVXtewASNB46x
wmtk2zzbBmVzO+yKxOy2Q1yyNzTboGj7MlhWoj4I1mZUDQt6UPjVxKNCOeR9NGQb1OTYpgbDJtJQ
89oG7MrlHCNvgk5RrUHTj6WbmH5oZQvGZG/rxKx15l4zOQiRrdoF8y1MGnesQwta2KWGKEmcw+jp
37sMIpaoKe1TIpxI3EN9X73PSSn9vGJov9iI5/PwtfSMQ5YzS2lEowIW7s+9wPbZ4GIxf+QqY7sy
f0PZ9C3lRNs4FojLCEFN1uJuH0P9rSYVa8cEAxCE/NSPqI2dl7zHIrEUUB3d6eA43bXMWdWGNoM4
c879gqhGa603zdHqjrENlWuhiNfdMd0P1VuD5MUfuwgX+9I+z2NM/kGBkrLM1cmK+VBt3d6ZbXqk
sfucJOl3zETwdjmMC8J9oNNGe931XuYJdl741eAkCjrWUSTimk864/qI1EOcRXS+cfqlXOoI1IXx
oyrVp567LvEMsnFShOrgRt9yL//pDC1BxCXRYO5RVc3X3O5VsMiBVcNyKVd/CcMhhhHNFPR5Z+0G
bXgQ7RpYqxEspfNZ5GFC5pLJ3rxKygvz0nfUAW+qHMaj3bm/hsX7SbiX2NaZthsbV/+L6/Bmaf9d
nOY4kv8Iz/E86X20t9ZlDsAlq8JTD1M9nt3PlV2BNCqQXkUjtD5DRgVjiTXfoSe+PUP8DF09pdEP
eofJvJkSsJVxh+0V1dF/iH3/i9tXfFDlG67poMlH12sj8nWgqv+u5TNJ9XUidgmnpHXlsVnHX7YX
Y5+KzC0jeub5mXdF8B2vEy2wzG7k7JYYSjuLWU1Ql41AtTdtLi5djxIVquJfXuAHV9vtBdoOL89D
aWgA/f79BQ5Rafetp8KTSZun0LxTTRTRLl0Anda8cD9qx2kzhWwc9WxE32TDW5Tl3b+/jD80xrxN
jq7jakBsDGfsg0VZmH2rKaSHJ9Q0LCmWFAyoHZS59VbaFJ0kVfFIjBCTlGCR//1Hf3B38gZg6HP5
ZMCLCSzSH9SWODidCnWwDQGXlXTLuhAGs0tcmpf5y/obK8jRKGRK9y9GM2P97H+/cF1BrC50DUBr
WFg/GL6ES/5NkeUWK6i4vkf2BSVIC7ywFYdOxft5JFlItNNLsbi/SGDGvGQ+zLdqL+9dJobxr3zK
0mD2BuZvxYS5cunPWdKQ+2OV33KbIh6tw9/kqR/t5OsbhrtEdx1DmlwyH+Wpc87Ix6MyPsm+Yb6i
LadxVRCULB2CVJrDA1hUNgXNAYGeuUjiG40luyDAJSihHuYdqsRkNMqLStm5a7g4mr6dD6nRPFZd
1Z17uMJ9g37PkdqevTEi8uU9B0iPmzJh4cBqYpMjuLhURoRWDqwyo+gE9URikNGUXym8xcu/XyJ/
Xp2uBTYBrZ6DqxLdx+/3CC7ImqT31D71zI03LTcwppN6Ww/9l1ZSCcYNA2Bg6wThpPru33/2n9Jb
fja8BqLU2H0iCf79Z2ehMaJ+b+2T0O1tsUztDpFmj0EzhBzJ2PTff9qfx5VrOZ5wLcv2vDVd+fef
ZnfQJVFL2qfY0H7CAH5F4725TfdTgXXmr7YlYz1ePtwDWGqlLl2kxVgWPry1aU0qchWX1ikNQ2cb
a4lPSbwXrVlsyn4ddqwrgrhk7K+0p6pqwIsYQILD0mUIuK5H68Yxj1JVTzfRaF4RClhIuqoxhKVl
mQCVuQs6Zd2rFrwrcep/OT6MPw9QF4y/4/CGmZLvPrxlgAjCecxs8xQlmuMzsyj2Sds8iN5Vp8nx
poMQ2hfJIsz2eLkIqvqNl0/M2FY54uiiEKmKNWgNwL05e6wz7KurVZ8M4qkIG34Ft7f8xTT/Xy5n
UC2sdnnbed5/fM89Y4S8V1nYstqYAb/FtsNy69WcORxFWIoA6M+MustVuf4Xl6v4L2ceVzJwFAbQ
eKI/Pg8dhrf87Nw4Tat7oC6WeSNclDtDk56FZJsPC33Gb0kAh5mQ7Z2umtpm0qcNGr/hL1f7R1rO
epQBszTdNUrcti25vtr/wAcMelxIjG/ilNk159WqHlpWzc8D11+0X6pXunJuOOpDDbjBX+7sGwnm
92t/BVlaCOocFjZ/HivsulyywPVTpetfmQlWKEfk/MVy97nMnrDdS7iTOSPQcF3h6ORgU+ezJIns
Nyc2DmGmie+NcA7kOFn3A1kN9PmxaKqgWVAzKDsBkcHi8n4yxcMSUWJUoXlSXi/O6UBukWXBoDcG
koctGIAdYbY0/p24U7HaSuYsGwwj1i6vG55+M0FscZl5QWLmT8CoDn3tFWeWEuviz/oncMKzD2aF
albMKsKJZyD9ainTvUbwLBPFW6KrJ2Nx213isSgcRXiAPOlyoQSxo8h3Swx7P051BfRLuwg5zJjH
5UFLUCVpefqE2XzcUNRe2oFYB/SYLDtbOqqk15cNZAb3UjjZc6fSh76NBN0ZYMx/Pxz/ywPbg1Hg
wICQBg3E7TD7j8uliOkeZ3JbTmo03fOCPxKlwfckat3HodPPrkKGkZLV0ydQjucWX2mRFC/kW1lH
fWlYLrOoUjW6YqPP9p4YmROgZVxB7c2xr61XaykAo+Df/ssLt/684z3d4ZSlPPZcSdTA79e5ygZk
K9SAp5tM1EJjAgjqFzFN1vc8b95cbQY9ZDnXdFlCrE8ZO+mif+g8Et3oHiAAjWlO/cWZFZMEksU+
02eJerCZfJad8gjZm7li8kmxrdoObPn2ZthgOarYNbSstYT3RSYj8nqh5eZZZmzybWTqJzFVD7fK
qqPvvxC6V5gcjN5kbDMDEF3Ibvls5vJx0tiFZM2PJkT0HExZzKaQI/NQM8FrxtnbaW+urDCl5LEM
0GHx+1HdS97heyI+iBXEDXYoO3ReljF+/ferQvxp1/F0ntGcIqB3gE99eITpdRsthHBYsAMPHsOe
u9bp6i1yNvxFXiY3qstnBnGsBFPAZqesdqCjRIgiUkBs8Dj/crqLPx6ptuTdN8WKAMO48/H11HHL
4rKZlxMf73h0WiQVjrOdSr25i3Gb290jUVLkzlboHie9IgwDpXrhsHiLo7K99LGI/lLp/nnq85Jw
NUFgJEWCSurDW+QuBCAohocnA2YdMtM1rQmk48i+IY0E4xkDeZ1j6/OVef98tLPOz/XBOEvhSP8v
H9cf9f76WtAaCx2GOQ/sD2d+jjunakN9PoFdxBeIO+HYdvU+Zg24GXs+tNAgAlWx9ww6WxOB0/Pa
tLG6V2kG06zOH9jrh/x/ejMARYDDAonieZmWt7+80D+fTjYFxdqUYG6iQfjYmmUyAg9ZOWtK3MpD
abAj5Uq/oI716NNSF/oD3pUCzf99GHoHzdvXJbe2F+fRRYuf5IIJZXSs10g1zbEZ4h5ujJtfsnm8
RrsJoe9TVU+5z3F314EZeeaEyM9sLDEcjdXW6DmGy7StgtmEwruU3tew6H7qC/JPImbCHWF7OTqr
qvCCqEAQbiUmw8VVWB3VBJANroWy0G73EqW+2RIwatUQPZo5d7DOk1VUYRY6WySQGSjTdmbvgvpo
ob4PAlQVwwKJPIi04aUs4qBPlvmee7pgKjmemI2GyBs11y+JCjtPkrXw7UvVzd1umEtzf2tAShZ6
qF9hJy64JXGHFPb9AqIuGEA9OcarmCnnk1S95kb1NWtpcVWcbTWzE0ccnL8aHT3IIBcYg0VzVZFF
nlTfe6Ah0NqD4UnPujs8z3X/VSfZq9EBTaC0usRCe2qNDiPOhJbCMdVVVZ9Z+Cd4DjzvZJPKc+uk
47D5BTcdr5k38G7wJPCLRYk7oGY84/Lw0JrgVv79ovrz4rcEnT5+Y8+S+h/NblzgkEHN1Z7IG6Bb
a/xbDV1BfsQDDC6PBcI4///vfgsSnm06UDG5YT/Wm53Syc+doubkptAGtNK8Zv3gnQl+zY4Y5gmh
deW+62KmNKiycsw8/+gVrN52L//++xsfGhwQTpRaBk9CzGCW/sc9VWD9EHVjmaymtZfacYsLNxGP
YIuBLbLfPfYN82hHIWDgfg5Wv8bicCVapeN9SgiEi4jtaApiwOK4+E4hwuCYpPoKoeOk5dROHqv8
JXoEklgHJcpsfymbnQV0uJwm428nvftxvARty4DVbkt+FwM+340p8x8ViZmxqTQRbZ+iqY4DVwNN
sKyBnHmbMNe+/RnLojjdvkuLzG+rOT7CN1tOSYcTenP71g2RPG0yN892s9Q+TVNK/Of6JaaKR+JO
SHPWWMHtryytZHjI6GKj6m45GVPKQqHrDhIhHEuQWgZpioHivp+PDblDpzkBexpbawJsVJFO87/f
6ihTNMXgGee4hH7lzlvLbn/l3qyd4nKZeL63a9RFG1p+PpVg2klY3Y6ZzA+mlR4SrWKvTfTgKUOu
HZIuQl6wCxd3/XbGLMRC4lSsX27feW1MQwksiq+4k2GYS/2xsDrMMk3y3IXAMbKwVhBQquww2ebe
cHVkNlP0XPc8tDjFUMzVL3mXIzQGB8vKatk70WuUKwvOIXY2dgnoxTU73hhN9HJzZv5jv0IviOVO
9b414QfqZ9YyZDjVD1r8DdYfGR15fbeYEQV4E087iU1ro7elOsCmy/wJLYnBcuMpEYN4KYjpaNGy
bAkwY1VADpIvZrM5e3iC9hmnNKA81704OXie0Qp3lSl2t/JsHisg54rkXZW6u8zsokOHUez2KtmB
Xwt278eePBZfdwrruUuNGDAIVwPtC5t5JEKBDdfqosmyvySIn2guKiT3hklca8esqSuGhzCs9ZdE
6R4pm0TAmV74jOffT2vuIV2rJc+lttKCyLmp/cyrKlR2D0DL3ZQpCix7tO3jza7DYwte38jqSiMF
hMipAnv7jF0etxYZrAwp14SfA87WYh9NDf1CSzvtWYqw9/YH3tlDJ0fxMpop6IxaaXhAGcnPpZVf
ULmsaifrYqUoz+AGR/sOkSshdIkA5EX/BDSL3WNovyAYM7YJ6pp9meOHTPsSu2Wssf9Rn5gR3WO1
YgwlYJNlkTgaOfBzmn006oux7cLmNMcjOdSbtKjFlyK3PplF/sVtFcJSML7+jCv+aPTNThvAW0oA
0I6tyqOtY/GvIlx9zWB8RjhL7Vxk5nZszPjQRtuRH5r0kLJ5mRtgLdrxnwmlniI7dJsnkkHJusO2
eTOmEoe7E1PtvRjou1jCMMu0KP0uxdTfl4K8SNC5ZIqMyKuGLP6MErbeD9By8PUi2iMDrnswAZ3A
NbLjHysLRS323mtFth8j9H2Efxl+kUQltlbadVwGXK+L8bigjHkZ0YhDyckixEn8Mav7K0YewWmr
2+hGmC44/YioJZITeQBU/XIgLCiP3eTQ1vrFs7TiIAd8z0mGeXHC8Lc1tTnChR3KJ/QC/PileZ4N
Mr51S98ShoTZyyaEKuHJ67spK8/yaM529QyZQflVU/csT0yCsRc2rEW26o+w3gYdd76O5RQBQXYw
VUkI7qjWR++sENvqSCCb6MKwJDqaCadQq3NDFLLXdo1M26ADhhAMLLCutkHooOtQP40uD3yHDbVH
6OdWw1lwHvdz+rNKkYqi7asuehyvyhQMJxnCyotXPNKpdBdGvdmWAaTn10TAgkU2HT/TSnV0h5Yq
01b1C3WtX7qF+UjFhGXFa69F14s7T2oJnognjDv5BjMUZwzc8SwYOrDIoTmNZ37/6GQXhh/r7vSQ
WCQtoKCKuAIWMPNOvbPMyH3QVCvuK26mmnbWJ9AqOcX44NcBLsm+tXZJXPzEiiVZr38pq4mZXDG+
pIYX8qSc56Cr1D0CYvc5TX/wYGDD2kr31OV0PXSStTKwbSLmNfcEQxD4OSCEevAm0b4wlhc7vYbU
mkbAEKdMnfPpNKexg7Wk+5bNRbOPc6l8VcH6bJAlncvSfWr1yeIt/RYB2fTwyUC+RwQ3I37fxay1
N3YmiLVuhvw1T1/7VvoTbqtzjJr8MAzViS1jctYsHnHNynuKigpdo2NSVlYcKU9aqnYVKfOOKL37
stOd3dTozT5Mk0ezYNTXVdz4ZVWYgabjSetRmB/jvNCPas5feeRzUKFR5d3WGfR5bY8hCX2bT03s
YUGahiBjGbxXPZG1irTpdZuaVKiITBdgNtLpeNN7e60GGcz06s5L5K9U2cEsI/axBlsa8hOsbYxq
qlDsuxHOluc5p1yuw8AuzLewno0NNARj17kWdXOW3qO652NIKj1oIT2wAR5xfml7BXZ4g1tsuWMl
yaCNhNNA4CbeRdiWt7hi8n241HglPJGeG/1q9Lq8o21Bqwaf5n5sJE5+ZK1okwy5dZnZ7ydQa6Vj
uBcEdP22tMpoh3RL3/O+HoYum+Hfp9PRkjWe8/WfZikc+2KltSDdcbk5pueRU2jrcIS6nEHPtaES
X6p+QjzxYFrSeoZWtsnJgnlY5rLYj0M3kuNnYzgZUiw+Ye/6daiLLe8kmayOhZdyblfLSHzp4hFV
3jKtSONPdnpHFojz1Ya30Vp1hl+rNDfJNA7PqNQID2RiXKYxa5bI+pY7NqrCJIuOntZt61Azr3lh
zttmaB5oKd+NuD64g7cchR6YlFI0RtM7cg7ch3n76DiCGKpSAPPvgd6mCo5+398b7fx1NqswyFR2
MVrdOxhNrvuLRGoL13+NrRnFnhJt28fEb7SYJ9ac05hZHF1HZMa+PTNm6Nohomu2j3laiwAS6/Nt
LdN3kgwnrbF53cWb1FFwdIN96Yr6bK5i60lJYDbppUzM5mikPevkkNQtTgATYR6QUMlPEXk1nu2i
3McqEhdrsM+Lm73X3f+wd2a9cStZtv4rF/XOA84DcLsfMpNkTkqNlocXQrZlzlNwCAZ/fX+Uq7rO
KeCibwP92DCQUEq2UlaSEbH3XutbRXBLkAVZNHjicRUP/WKV/DcSko+TFSa+kRxIj2hU0N3QlyEp
BsV7YvIM5EUXQVjy68iBNNAKgiCgiqc28LM7B/uEoQz/2gtS9KBDH0Qi3z6c5WOOxqivs1CsA3TM
0d85AQSZgKTfj2HI2EEWnkim7vstXgxpa7jk9IhaGtEh83w0rbokvbnLDn5tPHZ0R4rph+5EPWIE
WyTBKUdTQj4ilC9Hx3BvN1jv3Q7ru9wsjDhE8QkLi0Fd9h1p8UIai/WAorU5qIIsigTA4pkiD508
1ui90fviSvBkF+em85YnlnXnrMNmVCpOpl59SaBjRsxDjV1WY17w8PrkejNehOc+B1UH4rogVLcm
LNZtqUDLTj5DSdQvk01QV2BD7VN2Q7N4OBrYfk2O5k/09l5qZeqXakWvIpPyVOWVw3h7nkPlWdkN
OUkkV+zNAEq8qzGNGE/knJ/pPxohpoxqS2+vKZidB1fLX1nGxVnSPLpf2Ywt5K0ny89YQMbyNq1O
cE/rxM0RUOZMBBFYMvbrh/kb3b/u0X38AJykJZjJj3MooumoCqzsynnfYhlH0q31owg17vyDJlaI
z16KpnDi4gTZaNvjdELkMRxSy58ftUCedHzNd+OkEWoCIJC6yy1h1Hn3hW6LWKsrTDMrwjuYBQhV
hvy7BwPtBOgPxypZcQL8Xo7N4FlPSdYoSItmuSepbHUAlDZ5cgqWvntqVkAJhuZuO2d6TDpea5nL
z7M1PPdAeF1DJk90i9BDdaV5P2Oypj0EYEYVA2K+0ofAV1K14G3CmjeTNDXo6705AR4QRIF/U1Z1
jxNpcjXvV5IV/G+F/kY9rB2EOV5zwXS0X+mCjqVxEmXD+cbm2qg2UxUOsKHDeTS7g7xa+EOPbu9/
hw5g4hyD68+UbE1UfS5bYNa2E1gYN6A7/RYBD8AJEI8yTsVctHPBqJ/h+HzqHTPMiMt7RI3dnvLM
XxgFTI++VXtvkhssWLEFTRBvzyniyKeO7GrBanLKUxjfy0Ju9Ig180Mr3y010UT2F7fXOA82A5Lk
biDPeUSydh46Mh6zWj2k/dpGtr0mX9wMtc1CYEhbzA/pbHPPFYN181Z2ZYH0W+WZ+QDl9D5wFjwg
0iLlGy91kFfBi2/hcUTedzf19qWTSjw6Qzc8zjOKyLlb7f1WP3xct3D2qr0UMFyGCeXv5FnL0yIF
HZzJCsjf6oPQUejhMfqA3wZIMKOPPQhvIglDqtOqUedRYb/agbQvWq1jsNTNJuad+byIxmFGx2qb
FPq+C1CHNqJOHzekTCcQx6tysQE0WctzPQItkOV8dCuM3bQN/efK/0pSBwAUI3iW4Fd+c0W4raFA
rznb+jYumExsT1xtmBfbhDFiA7hlsLuwaEqxo3GG5qpZTrUOp9UXNoiaeV7AAcxhO3EeqHoLwEVV
rjHR8NANqtYmKB2OhtaZCJC65hetjCBkqmLuB1GT+W4u6qQbuCKSxbGiApHendVaEWKe8lIzbDqN
3ng1F4JUF4YsviPIflKIfwuFhLksu3gMkGos+qjFQqkxbhP9uWEGcFE0pD/aW+uQ/WhmZrgBztdd
PSXFFYs1S7PpvjCCf5GNugkNV5fNCU41Q4HjkVhxbcjEsRV4PY1Yq/RhP24so6FwXvMcD04/VAQl
ba4mrPrDfdfPhNSmAT4rw7+wkMwx/mo/Mml+HfJpeDPHyQJJNq9ME1Du7OZ0W8MapX3SkS+nDpWB
q4iv9kF1z/3ytSL9rFBRXVUuR9sldBM49XbaNdRbzXCTI9hjY0zO9Vi1F78vv6djr8VVuuDoIDwM
3THzsA9E0oh+NkS2BWmzDPY5LagbTJyocQbxaBUcJJNCfFdZoDhqo8vy85nUhBrvJ9EB5NkTNA4g
ZbzM6Wid69yhYdY605njcH4l2KJL1vRu6TNJXBkh1IJRCRJwMCcuQ1Yn43fYoKLa07fAbrbI0+QJ
95gnyy1FcHlcTPOXJ5RzV+v+Vfn4IgYbT0qvCnnMkGUedM36ZqM4Dl0qCoqmmTRjfn9HT7xKn6XB
tNjWJymfPkBQnI10bvyAnAb/N2YCqblxI6V0N/cZicfO9NKjWtwPo6jDzicgouzJdZ5To7qjhUxA
03KVznL2qSHOHQiwCWVdiOKX8JrOFRevMKHU+sMT9TmX52aQrfPb7Ndnvwzse3y5l3YifhNQVvpA
//4wF0EfemmqH0YPWaXSsv4q+m7aV6K/N7pJfZ4iNOW7Tk/F/YAQ3ca1RmL0cPMm55LOGe88eIgo
cdpvUvAXP6yHjlybwzI19yVWoYORor7scVXsSn987SfrZcaGjM1IATux9x4RnycbBtGelf97rWV4
0Cqzv5O85imQzqvWBt84q+x6269ibLUcc2lqxJVoMNBUxV0/ENi5VZmiUb8bpVXnWicSVaPBYPS6
Ouxd+ta1DObq1psZB96pek6sdwMYF/bwXnGsco5635qf/eQNiuL3dMEzY3syCTOzwh9pUPYvpuWH
2CyNQzKQPY2z7ZjijilXawjtGXZMFmR3OAd/2hMHOY/GwM41emeXjDiCEEzjVjNfSouWmGFM7s+N
RfpNW630rs0aqh3feAkqdzek7ldrduZ7M69OQveqS9HXRO1QeNmWDfclWR6lsjUUWFoZjqXr74e8
80/5aF6GKVXhIC3nbTZyJ9SUc3LLxrqnFr1yybfusJxQo5gHLcdj/HGCa1ldDWKmoxzVMf+lAEEb
EEZvbtCUjGm86t6vzKAfhSsTo/eELEAq7tUBxWrmUb+2kmUnGKwvA9f6LkvVeLLWecFZpTVhoKuQ
ZSKPiGa9mIoR6Gz0t98gyE1ABvxpORSJbmFwoCuxFHZ18Bw674ni2pwndMZNi52lpFlZF8+Bu9kr
B4SDqH1jv7e1A/q3bm9pCdz8HKi0B30Z15jcpcnagN7BIrSuy7vnAudb9SKgI7hkm1dwW9CHn12R
iyMsEazn8/pdi+Hy4PjZIgwneXalSSS1lc0kJzNGgioAO2lBtp+aY3eWJs3aD9Ekg2IQ7zQvd6UD
0MVJl9j2BF1Yyjq/6YbYlhy7g4pyii3IndHzNhjLd+NchmbaNmdo32/T6JL9gfpnJ1yLvYtz0ylr
x0c5BtbJGjy2FKV/NE3p5G2f04W6GrWRHiynmaNUzl+lLUCVj1WzL0uX3qcHADzwJYXesllURonQ
Jht0kpDY8acRkkTbzpGg2uotfGFck9hQgdotVS2/uIN5ym1cz55+w0SrO0t3aogEZ4kAL4ZVA7jp
8oDE09t5gkkp6bjLZFqnhEV28t3hsur64+qXxk0KACGT0HBsS8m9QyHqb8VONSbfhYSa4IuJq7kH
suE7Q7vTA1mcbdBf+9V342obJup48yijJHL6to+Zn1inDnvQboWYcUxWjFVG0n/ja5hfzCkc89y4
DrK/mXJxT5rCAE4v/SE4t/d7iC0u3aKO7hROl1NR6sNhMDr/ACr9uavM4akShX2q7ZFWolY/iJsr
HfvRKdOr8Nsful/5YTfbfUzeD5pydomIjq/x0rNVnQhfWFrRPlQOLDeZ4+ZL2BAwmJ+QNKunvAJv
USp/02/kd8VT1fvOxZ0q48Dy8eC5ClyA7NM9od3Lbs2Ue+UkOoNL14ODJWB4FNBOH9GsMqTrXbVz
XDlwN5bq3sLlhnG4I6WbaMFHzWextc3BJ8IRalw34WikVnYYRWxXbg8VBqvvFAM/BdDlNCmD8MHe
t2y5+LBlFtaL6UWlMbGvaSbt6iB3v0r1089wZ2ldQolpLtVNF/VbEjTfJoemiapehto0P5nzitsU
/SNYj+5iOvNPav7sgGmKlHTUv/fsVgfbNZvrAKgksnBtw57HL46M8kk4TriycD63LEYq888Oh6Yo
W+zvXa/yV/QGX3yjC8H8ineHfmdafvIb37pOk55t8ZFHA03Z1ZwYH/i0W45Os77LvM2wNlRMrqzZ
fk2Sr1RELzUdo6c2La1DnpX341TpTDJyFa0Z+YIcL8sjB/qrbGina0WinkUHNj4YCZ+ZSDnckavh
gLyjJ5W56UACg/lqcgS6s7qrZuZ6bDSAcc8qKyemQf1r6UzDoS9F/9XfrAiJ7Jb7vm/1R2k0X/DT
dQ+qHX4RUgCXSBZVXErN+7wqcyPUrdqtVXg/Sqj9kUnpdRymoOAApQ23dHmYoCC1sVclB8srEAXT
YttDIGGtcjdQgTP25VWgnj4nORlElTLPhBq5+HmQyZ5QctLoCip9l5nNsyyWz0mrLVEGQveaGPJi
ba0RV81kCOP5PdSkgd7Q0ambyVJ20JaFru6kPpVTaj/Mim+8s/nR+l5y2iU0YrdM/fycYdk8ujMp
DR9PyTSfnvXgZBMOeV+1Wdx6rfEpJR/PM/X6q2C6EldgKiLRGuMnr69PHPwPs4vbfRcmeJW5HiHU
gIrU3oxOfZVATwh0wQYOED6c64NTjeW1XpGRBbVz8kboU1TxvksETEbeQ8Br4wAhCpiRdIHfAXzd
5IbxE3/e3x/m3bzD/84f9usQrWUMt+pCxOOD/1J9dn/SDTY7Ugx20sLgD8mFsdFh5ASRH/K9jUUn
DFiFoQOoI3hjcZX+fS6f0bGT816IA6rZ2D6E4S28fb3hLNu9+TtjD9U9XEIzcs79KX/IH+ZX/4v1
C+wNp97OBSxIO2ePR5SnxVM/hpPD6CMs64iYVcZVR/1UXdSDfDBfhq8C0To+EzxRHuynPY3rZCB7
OdTGaJIxvXzcqyhBcJDot0zVau902Us2ddEAEA23FIPKqfO7IyDEOU6KycaKL4J9YSnt5Mvmhu2u
vflT9lW29cKN6obMra3vJQcBct5pkGLW9Y5p016rcpZvbQcMYFq09k4huXuYJMEVaRMNcq4+80GB
MonI1qbOq890kveOQIJQOlmPt9y2P1uzS8es4LhZNBcLw0fDD/H8WYTuDo+Nih5GecCReX4oAVcl
zw/eI27KvpPuwRlUf/546O2uP/fgPn8/9bKCPmKH66cwC3H2oLadk34Q54+nHx+VA5fGVNdXg3Ha
mcnXldjOms5t1JtLew46t2Vezkf/8lQwHTmuznwofKs5t7UHySNLex6J5GqjpfKfPr6yJq6zzx1B
h9iom3NSWFePAWH08cWPmPh+Jk1++wmkNLU/fb5rPJpweHAaadTnj4e0SGpubh7++bmPj8DabMs+
e3aFa9nYXnNo2K+TNemJ2Nl+fifvqCuZ6e5To8OGM3XnZEjbWI2VGC56Z05xC95tdZy/f/dhyJvf
r/Mvnyt6AE6GqMSeOemntemzSHikQu2HjEgANjSIUFrfnKl8mvOArbNqijVGx2iy9Jhk7zoMqs1K
//PDx+dST1S09NqLtv3WPx6Yx9I7zYOSx8VdwN1oSCQsnVV/dnIoW2Jsz+X2QpLx/m/t4P+S/f9L
sj9l/5/EJYe38e3/vDd0mNXtrX7/t7/d5U3zPrTj21/R/h//6h9o/+APRO2oZB0buTUKLnSX8n0Y
/+1vWuD9QfmE78N3dTBP2ED+ifYP/rB8OD3gts1Nn+0h4vkH2t/6w8bjROfQQnIY8J3/9t9A+/My
f1Xf64GB4h7qPUNFuCnmhwLtT/IRKyuDerQbEKW61mb9tO88utuX1oafEaoBF+sFL5X1jqd1hRDj
e5Vv7QS2f++lL8w6/eUZlnR+ciW22ic7oRv5KjsxDr9SZVft2+pZs/ZzhtgtdsXKkrNaKziTpZuZ
3fS+T7m4Y/uDn9p2bjU8C8dTJvPcYXjNzYZyoRi6bIK2yKa+rcpGGwVQcZIfTjYt6b5yzdS8dNlc
3Zeab3WHRGrYp+ZWG+udrQMIvE6wBeiMNpyQd7qfKVR8E97q2K18x4xNvLyMOgrSow/6VDXfdN/H
AjZ6RAwcRIVze09mQ0AMNEhPTjloIIx3Uy3MmgdwyAsyzrTudlm/jBvpBhMTDZppcK+Aico5u58a
ZGeowsYqGAZerVA6lszUwRJdF5WTG29eRpLbCQxQsck+Kh3CsyzL4iSzWjJqzOwnW2IwKay1p55t
PWPceIQd4+c2Kb/DNicAQbODKrsb07kGVFB5CaNt3bYrUBVrBjcL2VCQfMXuD1dAT4aVzdyxaoCm
uaHODHis4jBzcNjcz54KHiYMa/KTJf3eeuYvBt1PN1uyT2kgqx86KschHsoeeEshRAeowGEWt1eO
NX5zOfwloQWK8FYHLI6mmVgvjYFNOzc4cgN+xmxH5xPiIbzCxTyXtmk/Nm5lYQGgF9HvO6Ntyv3Q
J96nycPGHzVzR15rMMF3ZM0riuJgmmD4z0LwX2UIbSE1OhiDST/UXke3e8Ae4+Rh7iq2e9EP3TYu
NSeoMgM8uwjlxTqoXa7NzQNoLM3/5ZBtRRhasEqQm8T4BPBMWtwZOy8XHmf/OU9z7QL8CQtybbqU
7ISkrT60bHf2xj1GXukhg/FsPy58Se+jq8A0h4k+1MAJaCeZRxA1tRm5lFv6retm4xkvuVnQCnZk
f1ehe07vtCVdvNfGgRhzhP7j++eEFcWyGfy5E+HLud7xrkjCNAdJeTZxclIMNV2stedyTbUvnV2r
59mzrCcDekuIMZOtD7jzg+6p9ModwKRkdBwaXDotq2Ws8p8VeeIvmhhkLBsITMii8+/9DOpu0Yju
o/3X0R21EwrquolNIo5CDw12SInadrtVJx0rq0brYgujv8vRtKOqofGilSsGtlwjEVy4ZixzvyXL
q/euS6aXcZDI+pAahHAnhIuehJPKZ7dPkwMVpdqDQCuO6WSZJz1JnVdd9Um2y4KcBK/Verdrqd6Q
h4qbrc32YzvJ5FHOK0ddw2geu2ZO+X0MGW3/eXj023T6PldGd5r03HrOKHpR4kxeducTIU5Ke+/G
wyKNL2RQ5WSHFExIFbcKOLEysoIcRI5f1ANsmwYpSJ6WaGs5iwG9S69pm+T+DqEk9Swr5D1ei+Zb
s9hF2E9B+uC6AhmrKJLQc7wR/wVWwlUtAladOTD3ZdASoADA8jCKO4tLMZ6h1UU2ZoKH2U60NzMH
dN5PbfcKv2F88KeCirvRFPyyAlofKq6TW+gVa4M7wgLN7QeM5mSOOZld30r8BIesKPRftV40z2Kq
h5ux+BkQDiwwLrKN2jzZw6p9RtoKLGT2KhoDSmFS1rMSXKxV4XCfab1CRU8PJkMgZm8BctmZ+UnR
IviiG0L/zyLwAIoCtzlm6OVpdfspchOMfy6lGAYHWN3kQJv+3mTuEJe1jy5gcECj1zQOdszbMXXQ
UPgxGWbBFYKJWRBq8cyk372JxRkAJGVtmPD+HDFCOSdwcsvJ7EYNqkihRV1mWec+N5ZjWUmSU2tz
udMKs2K3UtDTRnDMSR1sIGjH+yEk4eX4iPKrbm0tfNEhajCtLpY+yRpWHvSQOF1x88XI5FB12adk
qNRdNqFJJL+3iJAKLPEI5jsM8BqfHb8e9wWtd3htrnlAh2fGU2ZDjaqV/4qSoYADVzgXHDU0OEoM
NshnlsekRoDP78BjSW6Kgpq3beNA3+b4QJnpayAcC8iNiZWgp9SaaxfRA8wPjbCzSEuN5tSbLUYC
NxlvnurwbFVqOpPxQnB6Bf1lZN0Ml9SjSd/OxnF15wTwXzoj6cTRxIbgQ1ewsaWnaxL3XUdH0CZM
ZYQg+ZNeE3yLYmCI5UGXaPy2jpEH5fuuLJC31OAUfV8uJ62ENFesExOsAgOk5U2840rNp4wJ6LGp
J5BIlkX5oHto1ZGAffYQun0qt1xgLSEPiw3Ti2VQVFE94iBNNCzb3N4soqNKaJGxW6C1UhFhiP6v
zNbTi5HrZaStmniCEkdf2wETWkjYNygiUQ7UK4LT1U83VjLTJHh054kcVqAqk7yHG9yF2lTPN4OV
I17BmIaV5yb7dZnTuLCtKmxyD9KDToKBo0F1pc2QL7RCrHlPYnNxxhw/3HVBleNhIZULKGR1WILE
OlgtqTLBhG2NPD8yu9LW5di+ZjD9kAGC0Js3ppi7nqaCprq7knbggVU8MOOnc2hwZ9R2oyLQccNh
aQKu4VyIaCwKoDuNBNxU6FOcyXrbQCTCHvY7Bgu6A0LP4Cqti/RQLQl6qWLFjQppoAiLWWcPFXp1
zdU0PWkaUH6nXonjNVr3NCpc55qz8Lb3K9pPwTIzWIF2pHHvhMgoljAnWTVeS3cOdrYqh7dWdLC8
9NmOm3axgEwsk8Th2HfZ4+xW3any/QwXhz+Iz6D818iSa3ezq0JWEWhN0zsUKeVcNJTDkNwtObL6
g04S4RRlhus7R4Kj5Hr1+SUxMOxXd3xZ7LWjjkomMR5sGnN3bOpVu7eMrU3t2oqWIHCKKY8KOzB6
k0S5WTlJtxPppCn9OpGI9T1dZ9tkHPNxtP+froLi93YrDob/u33jH22nBIKY8d//+nT4/Tx9b7ea
4i9Pwo/64nF6F+rpnaqQf/o753v7m/+/X/x7lfJf1DeWpZuUA//v5LKX962+Gd7f/1zf/P1f/aO+
Mf5wHXz7nmlQr/zOJ/tHfaP/gSid0DAT0brl8/if9Y3l/uH6uJV9rEm4cKh9/rO+sew/8KfhpCUX
xfE3z9B/p74xCTT4a4GzpShh3wxsyAKujvftX8y5nhKWBn6hOWWGx0Rka2989DikbY2nUYeJ4Ygz
s1lyAFcIHVzcMD6H7ZMfX/l40GqFDHk05N8/uWjZ8Kcvf3zh43MNyiN6fhXyLG/cffQahq2voadp
hvNs6z38/tC3kFqRtxM3buIeK4LsPxoY3tYc+WdTY0JRS4I6VQMqGev+o1liUHcA7tzaLTJpgxWS
Ch9+dE8QC9Uk5liduWsdTUQuk9RzJrVTb7v02Je0RLZfvjpV0+/6ultopzOCXi9ky4RLLSYM5l41
79YE2sFiNkbouTg8V0q0emBiyDa547YzozJL34xlRNywdJ8E9R9zbO+Hdm/Z+lcW4eymTKBXGTKj
EpHHMePYuK8n0kC7rrof9flB2hnLsGIkpQxC2JUmmMgLDl8pHO6Z/A2OT7FOTXZ0bAHbdckvI6wg
4qcTEPrZl44KldMJgDGS64APr3deWuUXzZoelwp1lQ2C3I5ZUVaay5/KbM6iGgHBJBd7p0s6zrX9
WXdp38txZY4PbyhHyFw3gDCNun5UQ04R4jEcsrWOgVzw7KfGHBWriZnD8L802DMxoi+hQx8LEXRw
VfR6Odn4ENdUW4T5AB2wnQhlZEKc7jSO6uMYF62+ftKyJzkWXytgbs2mWrCrgUmxbsBNmI0oWCfJ
BmHvi2xj3fh0BidPXsmGf649lOZ6juTDz+/LZLIjjyHlLqXXVBFHDVuI0gVV1Z09dMvRto1fkMVA
wCPQPPdV92DRi38EXOjM5E2qLaMaaTQhD54d+VSau1SZeACZ0+47bX1iSxBRBs5fUz5kwiq4pKNH
z1ZQYE7W8nXzpu8x5hvRAsieU5b7XW7fxVV3ZbF8aZJ+PHb5DHvJX7/liZlHMDMBZ3IHrc9D1dYH
ZS4Q2DvQCcR/sK1CfCRc6UeK6GI3Wx4iQo/LJikYwuUNR6JaxGAaq/1oAkKwy1hs1gJNl0/oCKGT
9PB4Zb+JjhgIIzqOFsSjBxeW9DGdOXqOLhGF0JEdIU+rK9kl3eWaaz5k9MeAtALHJ9rVp+3vCufZ
zOfv1URTQq3t4ziCFjJIytWIq8ICqkf0d9UpI8rAKPXQSLqecaxJ6zsfnhpBpKxaIEyhmsNT5ADJ
GbgRxyMsfnIVGH3hw3T2DK1IU0zLF6EjEc8146KvR9q/P3OK1X1d1s7RbfWrMaZ0rW2dki2fFQFP
7XeujoaYIElKWe6SdwTh69Agz6CGRXsBBIur+JDn4svsTOnFruKPBiLyzV1SNoDamGlPI7kqBrJx
+gkLI8jNB2BigDH9MgTCEudrcKwYyWrtIGLCtIKIC+iRSciOsfoXoH3YaW0Uv2r7wfqmpUy10hHT
UzowRnypDZi0XtJFRpQ7+kH29Td3AMbUwDHaBVCGdlbE3Mjy3hmjjUf6YytvB9AsugEtOdHD54rL
7EjnaGA6u7JCTRWUeP0CSBhWXU1eWHBHMcPbgwxiHgGDOxAX9LaLs4BRGwqmIg4EOcWeNH726pTW
4kuZTs7e6KziyAISVza3RgbYos+ae3d7kbav6cszxWHET6CrfqdjVAYmLZyHSbd/bl4PSspoypeH
Zc7HmwLVsJ+FSMGGPSdLkL7ibyRLQ3F4XDmpC64xfVJutFaIozKTsFyVpyqemVGsxNiTLRAc5Kz/
MEue1Xr6lmp7kYNaX8r8kIhmjxeLhO/sSaWJFpsZK+dMflvneDlyujAdOq7GjM5JD9Y+sN1Xa0Mk
LDnepCVNOU/5jUlWA1zcdKqh/Hlp5DVeG654LtyR0ydKknyX95JYRcRPDW0MB51DOEv/nWhvO5rR
FB/R7WKdwLQ0l98qtzkxCaU2EPUXx/6l1T1B9xrYetoJp6TNAfd3v/y2obGTgLgTxnRMZfWygIfa
LZoQcVPOFZ3xzH3ANb8vGgbRpZac1o1UOf3s+nRltm29BspDgVAa2o52R3NoG6S7XNVzhGM67WwD
lL86eR6ThWwvtGTa48umiHXQTJi+Jk+NGttdbdTzdS2+r5sguLRG55LAU3bNbwgEv1misHY20178
uxbRciUhmkHRfF8C+baoqKO5tJ+05Z6iFxO5Drsp64eLFdyTo7FJ0srq5JkJkzu0xEQTsctgBEhq
uiiOSSzO2ODbsNbqqFUqYS6YQa4FvR2kcI+xrfnUMPYugdMY1siFSApwKSywgpE1MRjcktYCi1xk
xaNamGMPr6KetwBwfnndOs7M4VRMMMFCk6jH5+EER+t3TiisDEuQxsRcqi2zl75mL1pN0lcqvcYE
DswR7PcvB9dDWKOlJN1GeXvKDPM0fJ5tWNSzuusmBgi+UjGH8s/EwSIe7SfgXt52fkEtGLhYGRxB
NnoGl6NhU0kHda/K9YWZ60jcfIHyhrEox4aevp9lP6VGjjtndTB6rxfW6VsObi5C+f8qmCvFSndv
mFfmgQB0bdDv80Jk+3Hu19BquSdg+m3ka5dqxjkC7d4G+ZiMOb6cW4XPISWpx9Bvm2uNO+cLcgV1
prZdsNVn54DzzO+HkoNEORQ+df9T50Cgt8v+4GSS48PsLKwDyLYKCoq6l+2pXgP93G4PxBh9I8Oq
ONAXvkPf5YVOyaK+ltVj1iEao7Hybc5qpGslzrTUsWLcLQtrnd37u7x2XnQEG6jJ1VeMwkUo7eCg
+VuYG304M0z95q3Li+k82Zy+5pL80h2O6icdXnlE8CCDVjc90f04onTHhtr2URL8ZNLdU1mSJJQD
dN0v0vcpzJqj1LTvrPlDBEz2Ph1nJ0ppK59dzYa1IINsX7o2e1ZADSV6HxcDcfME4+wnGk5x4QyP
DR4HdIbVCSCT7qDj0Lf1uwACtBPb7IyGfB8xN3yiQYao4mMmVc+0gZKcnoO0OFqX1pNbOOlBcz3G
BNsYkoDX9NTwmgPmS8SRm+VU486LXUfe52hRPKsy6LZxiEXa+mIVBsZGkd/JIF/OnmWSRjgU59TN
nEguaCmsVp4V8GiMj2NPDEtlHtE6kxXJtNMG9RqZzBwbQrhOVv6sstdU0EHRp7ndf/w4bjBuK2x2
8oI6j5gk9DujXw4Zhspzwdy2cU3z3CgaH7VmcCYMzCrSxu6l+Ji9KU7SEaPduzUoHdobpmTdA4S5
jSbTLiOJHEg0aVTGOwwl8kBrN6O132Dn6jcqt5EwmAyc3ZjPPYXw4B1wqcAJwQFxzuAunevkG7j6
T8XKYXmwKfi5SQAnPdUjY1aZ6a8WXeRoTHdzZrbM+tBATGqqCc+wR+DuU7jOYxaNwv1Cci3Cy8aT
hywAKS2qdD234IBDyKbfajTm8Vo1CCOm4exxjhpxOJKT8A3xQl34KEhYLzK9vRGKo8WtSXRMb31a
UjRZffmS95q5nztrPuOoghFZuG90fIlrcLLkHPi882Ra9odcQvBpuZ2MtHpdgc7wgwN2rIMvnAOz
KDCLK5EuOaBuParM+X0uEy1cGQ6npIooPfs1LtXFmDAHd/pLh6X7hOBVne2tiLBbjNguIcaV3yGb
Jv6G0yj2Q9IsSZ9qXhx7SsNG5wymd4BMm6V8JC6uj516DsEh9UeNxJdzUrW0tTCC7cljUKc6eCLC
zTt324NMf1Q4Sk4rWYGR2TevdLWseqevGF0y8jdyrLB7Lc3E3u8dEAcUbrbMrMiruq+cKJDa1iw2
no331CZVowNRI+oVltzSfOpZbCPXOmQdsT2Q355J7KridvLmi+Yve7X64Aemo4ce6zzk4xunh9eq
b3Nuq+FC6BlB0IUdka+hE6lwBlSjbySR/gBP3j5P/0HdeWu5rm3b9V+U4zXYBSBQAhL0prxL0GpX
1Ya3C/7rXwfPedrnXV0FChQoYWPRFklgmTnH6GMCrVtn405a9AkIYUUgnmf6QUlLe2+Xr7EiRp/W
E/2R5aQ2h/xer3UM9wj2aDNxFOqNUh+EucBSM5uwxLDU0BJ/2EnN4V7ROMpVpSG/ITvR5GboEApu
MVcvvTBfwNxOgrug5SsKWp0FH8zsXYMfJu+IAWFndY4Dcu+nu9zKOjCYvBx42adyCgXFrzY6dvlM
rWpelnyJeghEkm/cyH6hrEkLaGkgjRMHiVXjRpqTQ10gdYl5764y8bphqwlJpfFK6b5QHWa9oBGu
ezvMp4ikQwae1HfFux3rH5S7y1U/VScowEdhGJ1vNPMxCy0WQhZm4GopIs6zdWhUltS2RShONZzq
NKPYaX7khQs6t8z7de38zrtOOdwuVDViBYa7/H7IZ47RZe+KqfTvi6zqXtAVjZtBsf6+qRbY9JFc
Vv7tIhB24xVZ2J3gzNwW6T42sHsmUnnQ6rA9GOg+ULbUnxa5CiS/xdDvFFRJ6mzBmiigOsXC7A64
RbDCpqLcDZQkBOo+NE5A1jOl7jfta8xgdAhm1TwQtGT9dY0MMGBrNaM181CBJEVC/iywixXgUVmT
kGrZhkOHO9f0WzSOhxoTu1vgoFYFGWwzgWP2grfol/v+XNxuyxLyx0NlrHx3eQjEzuBAAvFDoQlM
lVOZHoz4XqeJxTsG05dJ2WU1dY51SEg+BgQn3EuthOE2Eiozswv6rq31nPJf2x7MhuA3My3fBi1t
mRvQYw1gjxH5qj/VrgqM94rkRU4XBwooUXYczI5zz1asPlCCIuduucDIh8IqYrWLrgM0wnIBoWDe
FZ2+NiS5BtZCPBgXbsLtQpnv8Z+LJT9T/euW2816yxKdc2haGAzqcjF3FYFFJl43B6MbQS2fAcbQ
jQbW7zjbHFQosmp/5hjdhXm5n+d0ONJczMtNBzsK92KGr0JkG7foIe0rWHHdDWOAyuyC/MOIcvPu
dpEr6i9QCo9WC/CndbVnYrc7Js7AjxsXHwppYGWDO7hHy7ttJPw1FqVbifbOVur5HHHkrUwthF2c
auZJTWxE6clLOhnh+1g8KAns1FYsqy+sbbYWf5p9t/DWLXlEXnMfFY39WFUsDVTMsxGoZEnr5S5w
Y8bVKPtuG2KU3N45xFU3rmpzJnoPhjxaevLKWlYRT11kHC07xACAnWI96mSNN/rHrOZ7lPzdOzaQ
nnA9D8Ss8SqrREfuiUR+NGIIQqQDdUWYroZEDqvOUTGWmtYPGsenSM3dndWp02Y0bMrpbM/IHqRf
Fcd7GpafQZ5rX0VdHigKvE56bjw0GQkXVoKpF21BdBgwubJ5Gi9VXH/jTpkX/gwU+RZvNoWd/jiU
qOta3T73aos6IYf+lWOpOcXVLw1axbG6Ii82H9iB6Bje8mHTxO7ajBgRy2mu9onOzjestHw1h13v
hyHrCZJk9E0z2N2W3S2hAUW9S4MGZV0wBqfQTB6s4XMao/RDN/Fqqa3wk5F8HVd8Oq9ZiJqbWTFc
eqraU0TLLW9dfT9WS9B2VEynNpvlBtoy3IqJnDqyxXG7EvW8asBGuGGOki8aD1VlgVCr0mlrG79J
ppz3glRy1PEk/AyGo/iZDJ5KFJt+qLLASCDg40sgasBoRQ82ffiFkFlerUK+RqVjriJtmXAX6RlN
UhoD2MuITuQ2ZVGiTXGKt0CVm8CgoRRARsMcxPCf9mI+IJduN6WSPN1uYi00HZYA+Y66FhfT1PWH
ZDCIU9Rndd0tNaZ+qd+2y4WC5n5pb6SOKzfGtGBlNQ7ADFY/PYQQIScjd9O7A84GmmxlXxzc5WLS
GyDq4fDXTfqt6Ara5xnScoiHCO/47UJdrjmiJoq6zlZoTJjqozsZl9P+dj/62+pAoH0OuB3rDTMn
plDa1CyuxRyAAgtZx90u9FGuCZWiaqDCAkKZ3uQYUGGP3BY9geRD365lGq0z6OQvt51OybbGziNt
O45asRs5UISmfeM6jbZVnO/zXkCFEpV71PF7In6nYAhqaBVoOuWWqUh2VciP14+ZYJXrdjs+HkWR
bssJU3giiBg/lLtRg9ZGQik+UeoFOALETz+N2nECgec45JYVwYwQe+j8rHyI6JlF2tAfeHUytIKU
iBkavrNN9TjWIa8YgZYSQlhfk5r36mvg6Pxcd6EeBn4fCFJ3pyE4c7TCe0NUza5HX0c+fUe/cRBT
O61P7hFmLqM+hg69IYeiOuWjYU1cM0NNeNcZ9l2Cl9DvUlpkta7v7cR+SMPkN0WtdMvvnY4jDWQE
/FhkI/Dp/XOakGFhLlngTod20aJm0PATeI0yob6YCp3mtTZtmuQ5i42fbsKEB6ij9IYQKMbCugnH
beoiIYnIK940IEh1iosMj/0GLI9Y2XLEIklmjmYQeaqSwa6AvzGsYPTMbhwOoAYZy52pWFdwmVY2
MYVrW6au1xpxtzEszxyWtDq65EQx/ypSl3Tq7JRj4aSlwcd351drsA90N1E5plcEztTowMmuK0n4
r1qi3Mr5hhRioK1U8Gwyr7xyno8dqShbAGePo4Zok8UrXUQoLStphB7eweqk46daIdDSruVEAiio
I1XFaGbw5aAoYCgX+rChneGFqVufBbXSTEl+RrLVo8GtTyP9gJXR5B/x4Fo7PUdtpZKtN7czHVnl
OBnIyepWeaTQ/4idnv5Lpb31krLvsowthk+V3TW6VVU+5HP8FrIqekDiONCiSaietzkFZ5aDcRY+
shFIDLrZOV6YOHpE56SszIAZD+HmCoTBE2Kxs82auJdtdB6XH7qezPpkJ3gYQoH6Sf+ya2fe2O1L
sRiTstx+pvXzYplS86PONLc0cM+DTSnEXWKsKDdf6hCbaoe9gSlDw6oT2LiiNJ3Qde2cJcxmxRKZ
0pFc1YyvuE/tvaJNUDwy+JWTu8Z/Qe2xb051D11p6oZdasAMo5lWbTqNbCyk+DtkaA86SR9e3LuB
r4aDP2viLCjFSUlabJZXDbgnmvZ5Fixq4G5SMAHpDVEgdE1UIHvrSZgY1AmZgWSNTcpK+5WKksyk
PevlMCMRevwobvtt6NFFxykB16PMWBi/h9EdbI1gP4W9R9UQWhPLA6QmxIGhrKB4LNDt4EXWcoOw
DTn4dj6g4W/mmi8LczeGSEdpPqzG/D1+FXQJAZgWZ3q11ikPo9ci+WKnimjHahdrF0d3m61VQee4
wCEQG4Y3k+gE+GUDPqF6kkQBKfb8WFuqw34JylFoFscu/ii7ljNtWBr74i3RhoHygLFpJWk/0N2a
dZeJQ4XoRq1QgREwHjMDE/CArwZ/DmWWpuaj5AkG7DeEeMiZU+PZbPVfsUEMQT2opD7P5UtBwORK
65AuQkg8Yt4rN+2IyTelmlhM2hMRiXUzbcKAc67qzKcgdjFb2T0GzfQpNTuTxBEa0ygD1iJ3nU2U
TBEDRfEZakSQVxYa7qiZVwadk5VWP9gURgZWPRJ714ZE3RKv4XNq0h6Kq91clP3asZUHVQ3ax8jU
X+FUvBcpTBb+OWAMDOkyEhc9iH+HiUmcIyR8z6lQHjrI6DKtYDaKWEEloST8yMl7zn7WHnKKDjKj
p+DrqbKn3Q8FBzaSL4wyhm1sNd6guQusB+Mx1tJfUpFbKwjWlSbDTUJ+g2+PmuljRY49u9+y/vji
ZF9HjcrPWBBwEak6m+sI2IF+NfJjr3Gm1bjQ2Z95gkzEbanSrJCh9oLhKkZR4ezR253CwtqbGHgp
4KXl2iybEzGu5JdnZGNNV4mZGSm2WKkGOBTRgBpKK76I9LGujN96M4PIxUGt2MP7gKPZC7BP7PM6
O0dPJJsxGh4JCKMDVKODsvGMUWCp6nOABVEq2YeKqRRGa/tKEwETjKFf0Vyo+6RUjrWF79qE/rky
8F5nWXsl/KUkLmPO0YWXoPz9ygL2U5m6suasb5pIYFwuDH8kPlnBErPpM/erDYhOjuZKnAnF3vfL
CSWpEQUkMoLP9ey6YjtgETSSMk9IgVSyYL6EZRpCIwckU084l8xUtX1HOGt44SRsCHoOJDh1mf1B
dfOrBiCxMWNUjiBB4dE/xSU5zGpms4dgkRgaX/HUHtOpVPeMNet5zPdCpUcE7sp3vm0MPiBJskVO
D5CXkhH2ynxIvEjF06Inn3TYiKJuydCgem+tTSV5bEhR87AKPvQThxj8dHeFE95Yt/NU+FAjU9hY
yDfxaD6ZdnmAQ5tsnHoc0QjRgYyA1OTYgjm7IgZVmxBKC+lm66xm+kaHsLERxCErxi1/IP0DFOeY
71j9vtUZyaiZThhJ3WvnmAbnkBWf5ldiZcZFr/p3pWtir7FKskoJQJoHW/hIEgTBQyTLAGlDJefI
34wx9qpWsaEUY3+EKkxjhTFjq/VUXqO5853c/VVSooLLPyJIaqj2OBd6uWKjLaXDsjdLFFdtb0bb
m8fiz8XNgfHHfHG7448r4/anMmtt5rEdC0FkSw3vRFoSPWyE2ACWq7FaoiigilCvaOFUuDzJMvGY
2cqDsfgA/vF4kLn0v/EoVLen3x7zj6t/vdzymuVSTBA6p8fNs+AY3VWbtZku3vKGy8XtuX/+/Ouf
+PN+/3jpf3n4X+8HhU71Q40UpTEA5H97Iqo3wBLLiw9WgrLh9takpWoEa2JAy0P9WZ2NeGuHaoFy
rf2iKDbt8I2lsE6dclewuiblR3yJKd31/Wtcl8yGRgzsJyovOELB7RbvyTxMHxGMHFAh9snRO2un
6DMVq2VX4g5Im/+3q0Wdy0PtsMFpu+4jWLYqrJ/+vkgcgSLk9jeqA1fzb1eJSUEHe7sKJowwULAr
QW/uS6Bgy1P/cf/t9eyCivVfr5It73Z70O1C6Ml/vdJfN6KLwnhHIF/FHPzncX/+rb9e68/f/+4x
/+42U2kdIDjbP3ahgVIjVJTJ+MtRFC2eIfm/zES3a7fbrMVvdPvzdnF7gT9/3u79l+f+y5+3B+cd
ad+o20vaBTRHaLRRV6JvEPJpOcCXv//tjUbVsOf4c3+5PCn+86Tb37e7Bc6qsHP2w9I6aDoOafrV
XA1Ke/r76u2u24UVrymRKfs/T/+Xt7j9aah44f6f6MvOcPZKWf5u/7ui7KYS+yM3+/9Ihabh3oVf
/X9WofFZmjD+bx6bv5/zXxo09T+gIyPxslVUaPhmkHj9rUFzrP9A9IXKjHAGQ9jaov4qyqaN/uf/
WEJN/vbUGCjV8NqIJe7C1kjq+b+SnNn6Iin7B9XfRLtGrcW1VDZApm6JxXPzD08NlfDCCUon28m8
+imBGXhzR322/u1a4oC6Hkqqmz7HOaGIRridIppNTtQvNVvtPEl2YVFGIQhUpJePeFsXwqvn6GpI
hy9BSYXIN2hc8s0kPT05aPdOp1wcQoBJezPQ7zrUaya1Whum/YMs+6BSnz8mBuIXGFBkiCXmRVEg
ZEkTfY42as0GA06xaSISetNE+lmOZpYFee7jlYh8o3MuuU5xNVm1FrHgMgEjJErrrlIUxN8QANbC
kGc2Ss4GagttYsp5KytJ9NUA5yLrYXlGqf5djPQFE8S6EiePChuzSfUL4pEPrVlqDeWsca/YTIn6
aWbRXcDIyf6mOBBRtZ/mgTynpMOJXjrXnhT1OKVcabOEdyYW+zb0QGRfEHeTCA153t/XAaxGZ+kG
NWR2urm61q0xgvAb5OsWRc1Sc8ConlgPSVrz71bP7CCG05wey2Ke9yZ7Jvwy0sMta7BWMXOqAAPr
d5Q3RNpE94qYfswMHiJAvpi2b5pTFirmLanHm4H0VBTZ1bA3OojGqBKm7D4V6t6a632da/Oa7+oO
YvQL7ePkEDCM4vKgoxmWvd+QGOcNalutajwvXRMhGxYUejEEriZ2GyjznG8IyaQOK7/1nkK4QmMv
2bJz21qz9eXqbBiL4rUIibQtBXRB6yuFqUWPr7pOfKxgbu7srn0NcvNUka8WQ3tDKIWBIEHHu6pH
Upfi7p54ALQauYNczWTFBOqmKbeGeQKb813Z2G3b7nUh90z6TKyW7eyEXFwBSDVyaZ5MZTChC5Gw
PUHlmuKfhfjnEHnFoZA+IL3/Dnp3a5qx3wNz8yjM7cg/O7QFu4oR+CPyMDiNA8G/jqO5CF6iZuP0
ct/XYXhcjGJWoK1MdfoyrJ+pI3YIe4nrwztnyUQOGfo4Sv1pGyOSa8+yMiknoFzEhp6dK+r4G70L
tE1egEaUmKOwzk8PSUSnKZZBdO5UiEPp1D0iq3PatN4xsOT3Q31s9bE9tvH4hHgccUcyrQy5COlC
K9ijn35j86qsnAmtECE9pI6Cf0wU8+jgTeh7AwPsrUxA9N+Mcd03Qqq3rLkUz4n0o6p0QYhj9IDp
xUbqBhuUaj6qoUA+SczH+yhCg1l0w4eGdCcs/LStHZoVOJWY9M6SxMBCCd09MbfPVIPpX9li0xh0
yIZ5PiVKfCqxzKxHxNYsYef3qHdzP6LyQG9i2shgXAkFckZrmtcydZqVPRD/5wLiC4JY8QNGqU1n
g9dyYnWnfStTRREpDa21po+sl+OaynyEWWhKxbFolw9djXdOkSA0W8z0PIDuRh1QjHS2Vsb+dCAU
h768xCBCRtsKOUaFQsyYn4yIr8aNfsWKlCvYjY8jqZFX+j4TXqDs0NhWdW9rBE3CkkazkaTHoWX/
kpQBiZP2W6q42sVCtpOJZHHyWCdcRl/A6rB2l/rL0MRiR1MaxF9XI4MNO8rtQ++yfUNV78jB2eQE
Vk15SZB9vwT4hk5JNwI6fEcWigkU/JhV67EpdSpvX+acx0/WmK5nrcGPNfS5N2qtuqNGSkMdYfRK
5vZpUACGiFnh84Qp/J30qIBwq6ucYMnvAGKeX2uih7LhnhMcOTwbBEWQZPT8VXOFfwSdUypeWtOw
16zzN30NUloCEhnbqIHpoO0pvo2+WiEmdQeRrZkLj/BFyGatovoqyF6VYfFsyAjAmWtvCZokrWuS
ezOKP5hAwXnPC9Eu94gqG+/VusWCbtCxEiNNB8j9IGVi4Slzkb+0NE1sdTwnozlcIYCSYOIGX3mi
8P5NunaKJjpr0S+4wnLVU4PzhdVYi0LrWZfJC4QmYyOL+Ag/AfdBjLbHVWFx5mp1dTgMwNgVe1Bt
Kyyw2s5C9LiOeqqv0nLcjT51R2cMs01HJjaKaBXkcPSuOLp+NyXOIZpUc+P2sCqQgecLaPQ9srvy
osFr7qf2gKLExkOPg6ZalGOWBsCg1ZUHgIww+EL1qrn1Ax2iDsunHN6gicwXs7EfegIiDmPLv6pF
geYZ9gDcw2kQmMh4fi4V9Q6KzXgc0ZrS3UdHWLnzukzmaI3OY3yLKu3MhIaNqTHoe1d3RUkk+JSa
2k5BDQUOhW9Ej0YvnQO5dfpCXqNyT1coZSRN3W0RlJcssT47bA/73Mn8zmibd2toCMoqoIyi+cz9
YhpOSH+iK+TOix5Ws99a5J9Iq/zFXCNeZ9t8nvSnDAr/EXUN4mPdfewLKti607zCJ/2Cx+Yeohgg
MsfSbqYMKigY67MTEVZlkW1gf0vga1RJKbCxkfEATl4I4kQIdBDtTKXHgNUApik9hRKySjXNx4qW
+qD0D2RDjB5y9ytMiH5tuIs+U6tBdDEZZ3mXXggBPQPAdA8M1XS+oumiFq6z7pRGeVI5oVeA5N4T
20435LAVWwoLLYqsyeCLDYmjp8C7djObveW81JVSqtGo2IQP9MLFiNNEh46IHqas/ZRY+nlshq0o
6UdyVO2bmTmwV7L4IjKQ4n2zr2eXZQbTiY4p7DjG4EvEew5JA4lJ9a66ZPqSF95dJrX+dBKCiILN
WJUQtPW08i1O2ionZVWYyNhQUkDtwHtK8m1FX6DM+WZcfVwRgJVtaeV8pErPQMJWh3kJOTdVaTSe
rp36RkpcQiJgTQQzo6Wqqls+Q/QaNi9d9Fu2HxMW27Xqyn7b2PVTiMH7IWmPbkRe59gQpFuWLCT0
iCjvhggePH4ZkmwRplcz3yJwcfYFlmZPjAbKYJYiqiovXY/ckAamctDzEoltBdwdl+IR5cgnfR1q
nwuUbkqz6lgnj3GTHdHqYBvWBdY8mjG+rVZUCqvsh+WQe4BzZ67VlAJ5StlrNScak+asvwLK7/3W
QK9gKEq3aVtOFZPmaNPqqxarH+HTaMHq/rdO0Zp0q16i+TfzUduKnPyaqp9ZY5VQxYKgV1h99ZRf
ZiPYxSbrbB3UzKbTq2adFrDgHSPcGZVV7djyb4YcRAlC17qzhnM2XHAeTUc1yJ375ZCp0sy6H/uH
oVZy4MBpg9wGGCQyk9oPApzSHGwrs4vFwdWpFyPHfOgM0foRq1tyrIHugW7x9DGAFCsybJELIwiN
vBcRB44rsbiDgLtOHXmv2q28y/WmvLYO7jGNagQuticKLk+piEOvmaA13QSUZgRhVsuwx1mUjklc
hoisgZ8iN1y0WyFKYwVW2uYQqH61YZkeR+HSlYp5GFlnKgphAp8LXb+64iOPWnsdVHq2s3NkM5Ec
38KyOk25/m4ZjAQQbYGt92nPiZJDrAqdlTIxSfcdO2YnKEy/qpgKRjU/aM54LfMC8vlkf/Rkk2tV
nm7nOUF3CMZMAzViNZ1BD3c/snRR8gS3g/uQFv2nQPCqRGhxu4mIjar4UQHnAwyqNfeX3QBUKeg+
0rNLB+cX9L8fMLoIT99dp7tO8bSbe7YbCEdRHZeffWztlbDdjqGxjy33zNr0qqgmcdyLGZ9S7Ei8
Pahaspr5eKlyNlhEdMaMkJ5gzUlupmjYtjGcaIrYyoz7TiEkXswv1ognvEwgERhoRrAVrbV53pmG
9WDIgFaBbaO0nNdO2J5GWT3ywCW5NdpUenXv5OKJmbbFVPLTLzBbTMKvAY6EposAd3TBMa2Hrd46
Nt84hPCi087VurLql+VBepU+w33YoYk5tMnwQJr0ycmpShQmjCgNQvWi1I81VIRxzUxruMdsEvfl
hLJisH93louEAGNqWuG2oUKIHnDVq7CVEXvX4JScpnpsy/B1aO5Dt9pyxD614Z2V0KrR8CnPAOoN
80eYd9JA2re8Yb3AhXv2He58HLnf6oEigq17qc10t7wvG2ov1SSNMeZ4ZULXYD42k1Kteq1A6ES2
uzMKezHe5J5tBJ7ioHseRLMioH05Qc7CXVKKhrWY4qONLqOEwe9EYUFnNt5NWHLZeuxD+mJerZYk
i5ru1mphBOnxOTdl+0XXInYcy6Mt+tKTHNYW2vso5dvQyNPY4VCpP2XTPysrxF8PNr3vS6VUm8ka
vxQXgZ/zYdr2a0Ckk0eTsOjihyKVH9IcLwqr6zifT1FTbc0x2lWy/GVM6l2v62fRsGDBtOQICL66
PT0Wo/MkpsLYKqH+Bj/iLCZj0WTShIf9OvkdSxwW9L5TWsYi4QZ2gJq4yJ6sPttF16phcp1xTSg5
qAGlKRYB3J4dWUYvDvVNUkKkBnvI2ZC0pNDfKXp+JwOOlEpneajC5mtJr6Yb4F5zKGKUo0sEOuz0
0J9poD6BnQ2Kpzz01XJC6nd1p8PwU72QIaIr03M00arQqNPX4YMkz9qDvPCYOzQr5/xky/ggQHsl
LcimzroMBbqrubqq9XRtQKquslLZtU59QenqaWzDRByvhWKdKA289jQKl2DFxYbHkQO0VMbvXare
J4VHCY5Ot2gPiWU+CIU41bQ/Mgit+l7+qIZ5NJXi7Ip4lcxIcCBZmszSo4XSVss/wFlfMChdiNr5
ScenRsvvatR0EnFTOD+3qtw2QJpZ33mm43xXYb1GxHnnivBZseU+tpO1m8PIA2o19ZrH2g03bsA3
wJya5ZDwRgdViLkOi9TBKj2991FyGzIJ5NhAm32XivogHBQARHsG+S6xuq8yxJgjjMe8lEcMbr9U
w9rQjl03PRkHOsrR7Oo64Ua1AYdJtls58iYzvgd7sWwYyf+TvzUruIci/qHWnuuMH0TJvYQMcNhy
/bIVT+iTvttIhQWoO899bj6rmvx2WwXe7HTA4QGKWF2XrntKyDwRw1eo51s1oS+zHCwgs9/LpPps
HRZvkXlBTAOJJHqzgie6DGh5iTdoqFijcjmbZXWssMSgMKcFNVuc9hMM+9KgAq1Nv/WBU86u1ddi
pD6VWssKGJ2Brb21rUPcgoWXyL2MLCaKynpDn0N/uyS+ob90qeFX2TsSiM+C3yRw08eujPzEVUET
I/GCsIdKA8OVyh7d6h4ZMELEg9paqUYfUPUBBeudILoqx3EhjXqnLipUNhaIxz2iKB6TJNonpga2
cjp3Foc2ilerQ89TeMXMvzgDJmNLBGeKYXEHJteP0poagiKPivlhXyg0Xh2d1QjFsZ7ZZ4jQaL/E
deWA9+haQBLRd6OHG3S81zgNEJ6Sn2dlo+VNrJbqrN9pDrFwUFEfakbXnDbWyiJVbVLG7xxRXRXh
bwwdF+5XUlAjGe6Jt2B0S5WnhmnTC/LqjCn/UKtwlzX7Za44qidCGIpY3TRTtC81QWDbfZXU96kF
v0RWxbs0yg28NTZt891smp6eItSa1AdUGPvaoDcnmld3LFEtNjWFr4KdqTl5RkaH0Zxi/GMDGihl
R0VuZkfMwEF1AgVkD6xnaLdKKz8wkd9rKZwP7VLEIMxbOoSKutXa4Vr0yjW3cvyc0tcArhsj7or0
2RzK50JUR1qCpw7MzKShr5TFmzvNT0muPZrVCEkD08lMOBTp0Y0HiiMGjcOWqLT8aewg8LHQg6W7
xVfkm2LXMpiIJFjrotxSzlmH4crQ7VOdt2+RgQyqYQ9mPljGcNfYxVuUXyFlHROTGZfdn+qSKTKk
6JERjRtvWgbtqzTBlKYsDcSmtgKcPs2b2idPtFsacxsyRvSjfab0eJnj5bQv5UvL8ryJ5YcjwjML
YFZa2PWltS56cW81QQsbQ2wKdTpFVCmKSYyrltggXaxx+3zjVPcT43bg20O4Y+HEr5I1a8SYPyo7
2jDofkvdPtDXAmtQ+ro7vabacN/z6YCI0YE8jnrvo2H/gVEEwFjXcJPNr6gEzyTgIWlCj2L0YEhs
vjelmlji47WKwpU9jqfl9wIt8t6L/sXV249cZhd0cluoNduuBANePehVgkRApaYmpuZcTIBiwt9x
QpdczT4DlJ/418CjIy59CFK2wuaMmiKQkGNZI640HLFRwaMndlEIkVnRG8E1VOzHAl6LprcH1Ac2
6Ro1HJGyfGybR1gEVjtpXgZ4SbcJ+EMKt0MEmu20eCOpZCMGoJlrdYS+FhXlySYjDoH0sXKuNxRU
4lVtdWfgjarvFrBA2KCD2PmQ+EvYubJgQjjh2NN9NmP6KB5LmTJc9fNb04NGt3ENYsn2LVFcVUW8
t3qZwsdBMWPk36mcDmP3E9bFMoC/ZL0w10am6ByyJCBBRaHYQ9207kjaUZL62ATUFTqH2NmGXf3a
DhF6Cv3SmYOntX15B238TDjLfMgsNujpCOQwRhJrAtyAj6qeqTqzqisnf6gF6n+q22XJGovggpXh
OL+ztqAG1uo76c693ymBepoZPwVebA+d5cY0IveuBelBAYShDoQ8Wj628Ju0QitAwI3uoVzDYagh
lKsLDyJ3CyLFzYD8a1I+jqXe+IMTRr4lw12H/M+TUfjEjuAXmXikvMmElNqeknlIzILd4BskCSI+
69FE37Y2nxLh3gVaDfbHNO7EYF5lQw/PJVAOQZrFzxg+zcp4ZwbFC+Khip+dBCVj7EhJaWtzl1Tp
uM2yEuWZrrFuLjBmQ8XSEGT4QmscKJ/ypUvJIFYn+1UvA2MTg74n04HeoXizFDSgkq1ezFqOFOlQ
8c36wSKaB8Rrgqiq61Gp5c2GCM1s1Uj2Uw5aJw/5FIYah+zMWvINgUSlzN5evKCy3bUb1fsm6I3n
MvuiyfDZDBezm1edaT83FYnd0H3gqfMT5iizdOTZJiPalG6N2BIn17ZYCS09nNBlM164Mb6WGpJw
FA57gl0+owrG0JR3e0sziOqxK3OfZpq1SvJ6bwDLXYeKSpZYOZ2SqbP5NRDiu9IZKA4GH9bA8jSM
oRgqsrEwrrLnHDmUDLBaKOZ7kzUUVghrhN/Zk+tplelj1mU/i6q9gke2gWyGDkK0TGriLmrG32TH
Md295mXJDqCc8TA+K4n5UkbA+WNLeZTLkdw0tEUIQmNOJCXAy0pH9zunxXUqKG4Ui8/F3kQpB1sz
D7DAmZ7yLlqzU43GnPy+5i5JjKdRK18i1P7mXTNXR7sqrlXh+CmhQ57V44+TwfBOAsz3bG6Fk5OZ
gKSqVIiVmc39XGY/nUqFd0ZHCYrem0h+89KxeKkGC7u9Bc9TJxOirX8xxZ3VAU6bprLDNZtBeqFs
zqWmswT/0raubt6hLvoFHHfdOUq9prDMYREC5wnkA/trFKpt9tLZS+mw0mZ40i4AK+M7q+iHLfms
XqUYfswiwdqhuvYLeElYQLYmYiukHyuUXztMZPuRpoOpKNthtJ96s38PJGmI6ILmKoULC7U81J6D
WFCPU7Q9U7blccRcBgcBDg3DnY6jNRjGb7ZVtK667BPK+RoAKa2iTMOVlBbvGnRbKMjrQdUeELh9
q0O+Cqf6MUyMX3ozkauL4zEoxi91tPDbDS9GzKaEXGCqQ8/qwOzjNl9KCYDUjPYBM69sEeOanMmU
pDH0ULDbcDRGbUhd1vI0h91FTT6YxawI0F4g0lR+odI4IN4khKZYUQTxon680OR6FVQLvVmM/8ne
eTQ3rq1Z9q909Bwv4M2gJ6AnRXmT0gQhpZTw3uPX1zpH913my35VXT2vyAgkDEnRAud8395rfyGC
voup+o3uPT2Uda0GW8xEMZcL2MZT9qjniE5QNqpJBOIrO1ldUF2NnXqgwjwwS4xRs3o54rQQo4Vi
H+cSkkJqNweK0592F+zTKSQnYFo7MQYnb+z4JejnesjeQ8b3Qg96N6bjbsLJGKojD6YdJnv8yuz0
1Qq6H6pq3XRK02+iPHsIYyyTyedcfJFMzhmWcaPZUU53rJOTa2fFszc6QmHDIKwF7eZ1oxG2Ni/z
PmumdwzqE2I6By5E3K8rFVKxPbgPLYJjMg7fjYmplqcujGMyvnQLOuBmPAM1R04JiNRTtWmXV9WX
EiOOp6fYLPq1WUZ3cee8eoP3FAAbWixiJfISSZc6Mhhp2g0JpLeugt8sb7rnsKalmAy7+glf1k3i
oFHzmmiPrzfz+6n8AgNy0KbidijmTax1dGUJ4XM6kVAF3Z4uBamopt1GuOGdAYkVC69J0U38vamI
zT/2/bH5x93kPb4fIG53mEtoPeXw/HP7IU6wmRE8RmRFPThI1HHUSSl+Qa+AFvNyX8B9BZiBugmP
J3a7f138N/ZNUiQVUBZx4F0fOoFmmaPFRkfJp6EVBVp+ocqXC7npOU53cJYn2GRDd0qkWl8qr9zJ
wSUS5bqvBhXQ11gYWKV9wJxyd9nI1UrycOXq0mk3gelO28CNOSlDGMyPcqEIju33WhvwZQUHYwgw
jFrVBxc7L45g8TS/V6VNVm5XM3jZkZKFUzXpSlodyJDDXCHsD3Ih98k1ecBxQxRLl8OtuKGTETHK
9WJclQS6qtQs2VkVz+Y0dHQ0cflKq2+HeJFuK5qXMEWPQzsVfY5YuyzkvlwoZ7z+w60IA1XGzwy6
7cGGmx0FbnrlhpTjHCP+WGjfXIP4AMTcRd0mHjEdmfvUA+eQU3wjjZHLcUutSh+/0s4dmaWycJn3
ZG1ZnyqNoEHPUzbzwmmSMIBgnU8NGN5UCw5Yqm/A5s3Hxpz3WqNycp2H67TBeQaOj+RGfj+TVUHS
4iLIbNkvJ+tFHebsODAJSBYLzVg+I99vh1kkXqe70D4oWfpLxV9sTK559Ppxvnan5d5NxvSom0F3
isrwCK3wo0GttB+KIGVujaUGdHRLssh1Z9YeZ1T7RJeh9CnOE4c3HJx6CFYTrgIs+iVW0pQPs8zz
ZBvSuWRMiv8qdCGel3OOWrjNqXzo6kEZ1TuyTdvrwWrOWolqZAHtVaFlOzAO95/sIMvOKmLtELHg
9aAbxvXchfz6DXABCuHXRvXLyTFTcJf+OrdSPIPmuUH5BySgvI27CTWYZgRXIh41qAwkqNOb5lFG
cSv9i1Dr/FyUjN8Xmi899CCH/xN3CqgWzLyrqUf5N2o4U3vt+zgRNoiqqrgBcFjcLPGvEv2sPzQL
ymWqi+DKEH3bfCoW+TYrQ4XGg9K2uEajl1+ryiPdpYm8NPTbgP5pqVBuK+CobQetGYGZ47nKqEif
qZES213c62HtUMqq5yt777nqL5A3q4UWG1FXHso/fcG51lQdYniMrhQdl3VaM5WgDpBvtIrpJuFU
wBJpCBfefIUjqbim96TQnWN4oxGM6weO2+8m+PfXZQ+F2avyhiuRl5EQpP/geqfuKdM9MgDZqOJD
pKOE0oSGSk5PjluhVE5WaW0bG7nv+7A8YuVORH6MkHSflnhfVJAA8jF/AZD1SSL9FQm0jF2T8sEE
dpOYzTXwx2OiBE/TtGqV6d2ujS+1Tx7nPDyn+Yyioj6Nk/YYd2Hud6b2XBppDSKmenP0kfLNQlW2
Xu5HAtVPZKYh1yVVvmOkqNnjVUkDZk+8ZV1nx8ogirxgnJdgsYsySs8GaWAOSPpYHaxV6QwvZqnv
h7Rr15mqV+Qvk5YWRSAHAsapjuLd12E2rco4IgTEHeigaMOjx7VKmdy7ESQKxYb5ttZaoKI6zqHC
N6aSIVhnPY/EC7hz+joqJsNUJp6q3d5CWbpVNVSde1rbDEsmEYNZRz7WP5NMleomd84dbdTBAGqr
00tJ44cqJlqxp2w1OHUHezHtsEFVP0eRo+Pk6ltfVbvcyb3NWBrDGhiP66L2BUXyy2Ju59eamW+t
cLoPYi4d81RS6cNOZTN20IiyHUIHIka8VfRyOo2gCFdTPvzobePeXO5h6aIFanAlKTqGCg/NBtS+
lU5MVUVim0IUKSPIazXvoO+NJO+C+V3Vg/ISVHRe9aigtwtaorGW90Bkd6ZDc++irx8xAVrXnPEf
vY7A6MQpnuYmXyuzcUXyYb7pLfvO1aJD1SU/Te12HCK00y49i9Lt3gisxHVvz9vZYerXT19FhYmx
oUNyq0yRs656Wmqqrp/ALRt2iNkgxO5iMc9DA5LcLPiG1/nI25ABIrF0zKKMKIlP6WmETYXW41jw
8OAW5B+KSG6DSY6BKcEHmYg0Q11W4J7O+DsdRnFrwvHwDBFZuaFAQThqXn85ofnhOIHl9/Qq1d6g
Jpl4D2C5pn1kYfttCks71eH7gNPmpSe43bDaY+44sDL6CSJXqrxoynXN+KwqUaCYTf2ZwVuKyuFY
VtEvTeO876glA8Ts1mNwNugDM+MQrZgCJdrBFNGUTKAVTMRZwxU4IkxCDCVbQz3NFi073YnLjd1g
VWwmKhHx3L4nbkelvsKsTCorXy865OGn20JQcwpwMA6TH+KmjfJmopzg67O7d+yl3jPbLe6btnpC
MfWBp+Ir6T8N07K2gy7oJku457xr3ua8WTnQGL3Qkesx46cfMD25pEqtM3A51M66bvuuWgXAfsrL
HaSPDSBhrLXddKNFU78BQ5GsUadXRKIYxF+/R4qxbMFoU7Ptb6pQs14DC25FtNzYMYzYwm5cbKXE
4tGh95vIU0EHqfy2O2qFts6wmaIHOO2QjmYvPKYBji+DpK8yMnueTwsCc+HbRWjxXcbUc6PoDZff
gP5M48zopduf+lDsQiVbHpUlIQcasy2M02urxPURqtpDZDFm1qGyrdD2DCunr/dRZ2Z+kBVfk5Ji
zUhmpsOc2Sjp2ufEQqJTBleqa16bIWAZzrhUxtoGrJnQflmR8I40bz3Ath3hZXeUZSHnuNoNYVDY
AaL7LA2wLtGpIMUpvKdnvacy5F6HjhLyja4wfETV4iMMy/dexcDFtRRMdMDMVqCEjwAEftn18pzj
TuSx7aNl61c9ueLPWX8Tme1nOA2PNdqD48QFbRjVYNME6q5PgluqLO62Dmuqz9284mxj7gbGxpAX
tI9GmbBoaWK2UNtfJRVgHBnOuJn0bjup3qcKU3Q19MrI+Ef9GYjQYMOp9mZhAqDp0DjmGeUJAqp9
PP/qti5ISGOw1HReg9lRC6CQfRWtg7zOJRqGxph+irnubtOJfhNcJPdMTLR7hhi31kY8z+oSmJsy
Jy5GhdVOq9gA3uS0/Tp068TvCnU8OgW1GhzgDGHOOsKkYxIO11Rfsp3Vo9NRxybYkMgDYg0vJrwT
HC0mUq4BE2mxzW0yQ5yOZ5+KIKS0DPPjWL5MApjwvUfsXhoxC4geDYNXWKh9v8LRA/y3qblUhRWE
hb6pX7430ZzsGlMb93NA2CqTbJqLYvA3h3Qs0ugk12yKyPvBSjazgJgAvEPCKVcXkPR+noX52sB0
WywgneV+uXCGABtx0f9gq9tD40CjoRJ7BXfrFIm12GXqAuPiQCT1mp9gcQC7XJwqIobXsdJAawsW
pvadbdecVOxqo/ez6TuEL/nOtLzNeVRw2qqLEyf3U1Q4yYYP6Kri1Z8asagVIOnYd17krjRygxXK
EoAznWWmhxFY2qEGR263urfHaIdzWW9PcjGIMNypwirj4PvVbcJuCALk7CVs12NmYl2gDAJiFsZN
OOD+x48Z8omjB1SQYRXcgDznETNPWJ2yoQfPCjzC7zkF8r3OP7SwUbh0pfs+dq8JrKe5mE9oRWpw
wqmatifkjri1G6QCeczXx1JR4knUoyFwGbqT/GTayvcBFSkee1PYcGhcJA0OQm2iYGI7tKfMuTpR
W6hOndqj6Kj0nWYYgk/upfVpqFQwO+JdbmH+n3RISTsS3q46yMVgRsLmROSicC2G4uwS0giROwle
WfOVoggee/hxVULFXAgBtCqjU+qa1HbkH4ypuNXWES5ueRrEmxBONAz6Nj7XIeayJsa+JJ57Qvnp
JNe6mGtrD/+MugCYriCP75qBX5rW/NRDdTl49HwzPW5IIHEOXalOW7UeT5FpevBjGM8oS3/T5TyB
WJ1+6LTgcaA2V6BrXHjsxMZw2X6rbSpgbW2lKFIYzs26/c4bvV3GPjvT1q7Wrrst0QmFioVSyqWa
ZIP51oKwhXoyTkglxnWMV29r3pn3wchYb/bqHb6KN3B8z0mOEFrBpp9XSC4HQk98vaVg7iTJr/+x
Q0i07/8Dyit8Cv+VG2LF9aR5/yx/R/J+3+cvN4Sm6v9Q8UB4nmXYVI0FdvcvN4Smev9QbVWFxmvp
BDeIMJK/3BCm9g8VQK7NPVUIHbpqXNwR9j887OeeS13LMhwe5P/HHsHT+Fd3hOpCVyFg1HMgNlmY
Vf8A8pI/UKkBOG90iEAAHX6ZAmRFVNHfa9/7qoneAUmKgiwg1+Wt/q9jU4C7lMw0cKniUS6PJzfl
gmovUCMXmANcptsu7RkctSMENxIctoWoIqUoY1N0A8TD56EbM+ZhZyycaXIB9pLD3zdCw5VS7hHH
5K2yf73pbw93uc3lkeQaVTrcTv34OvRoRy4H//iroyn8cJfDcu2P23w/s1ahzJh7E4Fcfz+vQmtf
aN96GyXrDpXTDLs2KBoCeKnwqKZNT2JMAyyGcq9cOHb7L9spZt+jPALU3Af0CBlI3FvuygaQZ9qj
XL/cUG7KxeWW3zcXd/ztD/y7w3/sI0/LhRxun4XWobepJF0eSa4ZnnN21NreRoKrTO48GU9yVS6w
IpfoWf+5QJbHYahgf+3s6dFylWid74/y8in+8aHKzUJ+/m6oL9QOHOa4NiHY8OTc6oiztSbxmrka
MTZwDqOQb638EpZ5hS5Hgystbyj3ybXv+8mvtE7PCsgTkZHiYWa5Tx5mwIfwKgJzK/5INtouEno0
T7/dV67qo3lr9w5QGXG7y5dfbn4/qHhkA4AsMyLyMvujGVNy9uWqXMSjNhzoKBQCRDiHjU7loUWQ
k4pFgeMBuQ5rpuPidBDQs1iDReWUWDL2crWjFFmGcKO0KC/WnYuiQdYp5aJvJ+F9GhuuMT1aC3cG
xUKpVNZL5ZqaBju9aNSdxJEFIvMqkbC9y7bRlJhw7OJVn2AMyoUtoE1yzaDIeNTEQm5my0yOYOUy
OucWDGFWmFxMJEPixwR/hiW9q2HnNQ4jWFK+BhHwFTIRTv3fVsFRTdbMz2NGyZBi5CXXTMSO5XLV
FcVp2m/Dwcpv7dCzkA6oZ/lyisXjT8jV75otSiLKqx6Kx4KBF3oEh1Z8ktj7xJyZVF2evqMlzlqv
YQ3Y4mtbCTqbrPXKTbmgPw/QUSzSvD67beSCgqJKS+eQoj5OnFT4rHmP8hzg1zK3d/JduLCu5F9T
e2XeT4zlE61BDyFAi2AJSGIv5noz0WOhyi6gJGFci3YcXdp1lRYMCFN0Ce5SOwzuK0Wk3XdgbMSz
MZF8MU1O+IaWuucgduFJyc/EhBTXow7Yy13yE7p8VsF2qWDtZBIfk2b5c9UW4fZ7k04lv4ikhIor
EIutKsaJoCQl0C1wrGdPkHhGczkkdTnsJOJNHpNrmDk2upCK8YkDAZKwP7HmTRVVcIkcqiMFrYrR
f7rAzKiyM5oDrqbUGZNdVuU2hLkHzUVLaQmOD7knjNDkaiB8qXLNZYzNlym8khQf2TRIu3D6i+8j
Owkh6Wy+Tcqlb3nhD1XA44mdbo9y7bLpLp5IMYp+yV19H766w2RvImR8nFJQrB3dLA/ID11I9YB0
JndFYafv6BvusR+8VGbG+f7vF8sgHXvxZXtSKTYRR1XBlv3nK/x+mUAT+NYJP2/VacTv5Feysn95
lXJTvl5Z6Mc5uJ3cJoAMroHPNYd4demeOJgLealyKV+/4HPazkiQheif9HRO/F4HVfPb91V+O8q0
9dYGPm7faMXF//sXLH7GXq/s8sjQyKAVP2qxMAm7qSN+ebqgFSaCW3hZhAtJ6TTfaWGLP1m69bit
1eE2kT7zFpO8bB7JzUT2c+S2pdEBK5EYbzw5IOhFfp9cqC5MCmgNwzbDs0InD2RKpXcVkfB85+0p
GKk/QTJL8gFjY1VMR7kvKOY3p+yE38xKTnJhZylI6xLiOwlfyEkWCzuoaLtc2jffrZqCpsWhcR60
cXZRRbsIOOulPVZ5PvF1UOv26InFMDHM91Ra69RMuH5DZf2LqfW9bdZdABYz4ucdamvqHoyn5Mcv
cahysWBOyNC0jK6v1561ChdHW1bf/CrRE+sUFX4V9DscBzhYxNsn4VVy7bIJdlTbQETuNy61Wmde
tKNchKH2YolkxkWAtdBt/rVwROfrsk9ulkvhMZ0QR+QN5eHLptxnJCAH9dk+yS10QkJDLx76e1Xu
/e1xvlddiGJ2x3mPdhDZaW19pROIdpxmbP16y3xSRdmI+2jd9zA7TYhX6wHgIKJZ4JqjyGPVK75n
mRhKdmIg1QJQyXxT7Pxelcc5qdwEOboEFRiJD7qYy4S4yCBG4VnKVblTLipxWK4pjJq5aIiv2+U+
cnO4M3or/n4QeUjulQ802+KalerL4FetXTE0EduxeJDLI6G0Z44WW8UoBijh9+FSjmfkLVH9cjEW
90nEmtxM85EP4bL9bw/nctwsbynvlMlfzOUx5d0vm9+H//hryeU+2BvKXddX389A3u+3Z/l9w+/H
cOomQCXn6njiuOiXk7jotXjGjnI70M1hHQYdokixTy76v9fk5uJydZI3lmuX+8rNfqkjBFq+3DBD
hwurXFUteyHcUzwUgRbslavfey+Pc/lTXBHR/WQZxpe//97lz8u1y41/e8TLY/3xFP+4y+V2U8yZ
wo33uvixaoJIJxfL32t/bBpz7iEVQpwjD+ji2laL0cZlgZ6poa8yf8pdKpmq1B//sxDYy93+uIk8
IPeVADnJ+MAsJPcZcrzwx/2+/8q/PY7oLIA0Vpt/PeO/X6h87vJVoMXmJCVXv1+VuI08jAn2n0cu
N5e3sbTQwlJMNXc09iMoFfkOyoV880al4yN3tBHlS2o/VJRa/CHrh3UpB3lQK88RvMStzHiR6S6O
7NjL7cvie2dTgH/26lrnwiTa+pfjhhhCfT+kfBC5LQ9/75Tb6pxNG61Y/BHoE5YiCr7VqCpMZBuc
VpDyfFWhE1I3tJjdJgk3ptUgB60rgtZMQ6HtKi97BCyNDxqsQWeuW2LLSVHoaZNzvuK3ZIphG8GL
4isvR9pRxOt3G6HPAZi4CXqP/jfdn6NciyQ6Vuwz48HZMdXfXwgfnhxVJah/8XKC656zMFZXykmj
og/nWgADJ8m9LjKGXLG4fodiIXfaSqusBp2OHoGX93rkNdtMDSdUaBH14wm599ADh53EojfL6oCJ
HQtnhY1AzFXkWo5dHKWZhnURQishHpQ1Bb21bQwSBErrw+xVoOtiSnRZyH322HZrQyNbYXSJDVSW
etyUrYErrl0i8HbECmt18oMatLvJ5eUYNS6jM7FoF1r7ZfmicgrmMxbjrAsJRa7JhTyQVRQeuwHV
bJzb4/F7oZMW0C7uNpDnxk6emRdRfpCgHPrurMq9ahFfz2bibWcSD48iA4nqYczrJdhLZMlxRr/c
WFJ15N3kEbmGiaIS2OqyAaJ7WSAd+n1THpD74prsA8WbEDoLzHDgzQMMXxNytBGNK7nvckCuTeKt
givtoZhnNC8/X7l2WQziOyA/c7lPbnaaKPpctr/Xlv4uWuZ+m37PFsQDygPyzvJ+cehc0/nStjKp
mUpscWRsCOVcXIHlJqY5LpGRnOy14nitiQvv5aZRTD58oOJo++1GmUEoeozRD0L5zlvKoMWeBXTU
lekCuuMyONJgHeDdA1xbYYmGEViuB6Pqr+Sir0FUdD0tP3VquSgI6JBc9KDzGESYKHHVHo+iOGfV
iFH+OpHJ7VxTJ6zhaE37wp2PGUYKSaoxxBQNlul4vGz2i0moyWVbrsnbyFvLzSpQs/3/FGv/O8Va
zUQK819Vaw+f79G/lGr/usc/a7UaZVfT4J9G3dXmq3mp1WoiHpoANVP3bJeU578rtdRwVWq0jgtm
hr6lRuDZXxwbiriUWz1bpbBqeZZDEfef6XG333wague+0+T+2v5fRZ/flnHRtf/nfzuaTgL17yAb
GniqQSaA7bmGZmqGq3L8N5ANeqoa1FpgX2tzMuzToiRcNQ4R1y4Uiao4Q6SSRUj65aKKQTDaYYSL
i6lqpsUt3lmxKhdJi4e1TcA9gPZGoSYWi5gET2IhN8sp4cdQZNE2G/V4b4h5nVxQtCMFTFwcftun
FFj8A1o4qai4yTNB/Pc5gRE9OwGDkyDlBDUyBEZtVSLGcnI1qHUsh4O4NJYvgMsbP1IaTL+ib+dY
sExKADQmSAWvq68JhWGGH+VgQlyKJq28PspLpS0AwZ2bn6M2pz01oYL3EHAZXU9nq7BVHyf3oZ3T
D6+wkceIs2Yk4OzyjK0Mmrat9fZWsdjVdAWlOcWhTxvWFaE/xrBVHJ5TmLhP/eyRN2PjDVDLg6Ev
+IZIOV5bYh48LR6jG7naNi2rMlLe0KZ1SoNxL5+njICSazHQvwPwhFrkQciFxnB3p47xzTS05T7m
2hGKOhfJCbWQ0hLOG++F4SSr7AFm6cHt3pM4PUXYhNWudYhkZSCC5/oQhqPP+zMdYHI+5HlM2ayD
6CJOwPL8qo3kGdPMdvEcUV2/LCT87bI5i0vXuhiTu8nVON2LCbxcEA9CwIjYdIRIU67prv4dn+eJ
aaV85nLhSPWoWCiLTc0jN9EnM3T7vnQSsjlsw3SnK/vsYfFxjWE4dNCQUy2s7wzYiwAe/PpJtx4c
8vw+G3WNGYqLQkm/QN12EJOVLXTszs+2wS5aKau8gvvy3nX7WnkgTIHMvnvWvH7nkZbwPODs1Nct
cCOVFKeRTsU2sE+tc0q1M6OE4kf6C7ay37yU54gasrUxsHWnhwHVPIqYdrkxJqxSnyVZdHiX8P82
YBNn4rgAUXTHiESgVX2aYOKqdDB9Opr7eTgsH+pTREuTqjezQjJlwHH6HkU+WgXOCRoRxhl8Sh7e
5YZAmyvHhLGJ2Ztp9Mb+Sm65amN11mGk4G+jftz5xUPxYCRb+5m4Ih0FioajGJwwknxmE+vYpE69
S3JeK5dKb485IUOZiglt8ikZNuF15X1Un/lm4O27GR7jO/uZzDIv3HRX3QOMGN4J4BMgl/qdyVAc
/Ih+noXx0odcf1dhsbpnf/UK8Wbznh6ItTgp1/m0wutWvWJews2ToTEbfNTf8FEScwUIaGEK5pvH
1vanYTfHtxjrC5wLX73tj83PhAYUOh0UgukBpubyE3h92uFr8nl3Ox3SJm2VlfpO1q6HPy/btNdT
RE1+Nel+qB/xPfb3xnQqbvUn4yVHbm1xDqEOClR13d4ZmGvDVfUQHEF6Nhu12BioGsKtzW/zvnL3
mNJRxTOzUnNU+5vswb5CPtS9FB/OU/HsbbKbZKRuuHH6k9e8EvLq7HFQKnyK5BAGO1RyvYN0edUO
P8n3BSnm7uIzgT7q7Vyv824N/MJ9NK6UHyCYeTF8bc1382t6RL0PROlYHToMA6shRpqzHogx/izb
bcjPIdglP3Ok8Qb2m3V+1g3OFHvzGdAOEkJqd3dp+TBc1c/Trf6GN6P5wfxgZMRU+cMVSGQ+VJQw
Gf7gFTorDy5pARZjq+OaocrknLoK0/QqfGtOm/hAIk35iMOPwC1nNYH8gOCEGnPT3ZnRevnlHfHV
k7OxdduNs0qP9i/vJ6qPU/tlfpLD/B5/enecd+Z2Yz+E8Al82Ev58hTgER58fSQI+VTdtvgCSSp7
QQRYr7wj6kysEVCfzJtiHxyGG2ikFZcDG+2+377r73m5KbO9y/ch31bxJvqs2+0IH2L9OZyxdQ1n
bKj2i3kFtw1PxHAmZ3Cj52voV+naQZ/0Iw78ZJOdR1H29MFGrZtHcqAXhDWcMyiO791fxbKdn9WF
xNeN0f1ojVfOHbCxGUpO9qeJQcK5t6INKw3quoP+Pi8rGJz8pLjk8nATKWTLpnnFv43J/LMLdzZ5
Fz5msXstAni/ad9xWG61j/LL4xSK535PFh39/YFTFJzsH/OTdRWG6Pv9ccdc8TCiKgNpsbKe4tel
Xo3bcsfZcnwbku1yqG6TDgaAT8GXzzJq10FwraqH6jE4asGu6PbZrfKTuC8+31EhXJ2G2Kp4nKI1
f5BgRP7OdNU/B8sBd6YqBJ+QyLcur4NJawMk3Vemk9Wv9HRfcKHjvKMds0egCgNmTmUTvosxO8AZ
EufJIUEanxCHsLHv+Hnf5efkI0pW3s/wHtS0deOYnECMLxc4km4x0iez8kc5PCX1OcXt84DDZyKV
BTNNtYJnMitXjvLWzgTDTNuyvWp+ag/dj+DsoQKcb1OSKMN1+Dyqu7x8tgi/qJp9CZDW3JKO3WnP
cwUM/a6dbhz1F3iYHjdqtOLkEeebwARTtsmzr5zEQZg3mq/fTT8qQH40BdGSPCwPwfCmt1+CJ8Gv
F7aX7mwNfkKVn7WenxSVb9NbyjZm6NHT2WC+52ThMGfD+dgBnvcTdC0en8w6C96i4YWyVw5MDqTY
r+zAP8yJWyKdeWGc/9UdY7Nj9DNEXuY/Yoy7C7MfqXmGwMfT7VbLeTysgh/NERibCLc/kagBjqYk
UyD8OdhXKPHS/FCg1uy3WNX1fL+oW73caNFt2aBi3YBZG8YdTw/jT0tWbH7QynMKOAoiiA8EoVsL
bZD/hP5sQjLFaWxttndOOsEROqWv3tE4Jvf2ad6b18bNchM8uUe+0blPSuYPR5Y1YEwsPnjDHzwF
dLtNi7N3HWnbwriu2mydJURx7uHiFfqDju/SOmrFKrjPNuMj4OC1sfW4PBwgUsSYtDBzd9fpBNvq
jCJ7PmEh2j7TpOETtD616Cd564G+n4S3h4xM+BMUQRh+AUUIVX+JT/a9N/oxySfqqoa7gnm6ALXF
IJI+I5SgfZLsam2D4Fivd2PyuAh481kbqLfAgIbcvuL2ekWO4R2Up7Cn8ksx06/uORE9iYdC8XcD
YN9ldOt7ByCS9bp5Um7NeifS0bj02hhOsIn7yVec3unJilUIUsW8A6OOgk+H9wN/rF+n9g5rOtra
usZ1fPLSZ2fc68CJyRAFEffTfKnO3mvu+sUde2H1kQZ5msBJMtJYuS91BQccSzACJ3++mnbuh/kC
dOgqu59JqxCn0+6X4qyba8Bz0OYo4K6Hnb72dsameOvulN1wt2zCW0U79of2ZjwZr/X+zoZ58tW8
TdfI/d0b0lP5PzqZ+wIo0zrq18l4ztfpDxUf52NTrlTgMyfeI1SzMzwLxY8fCHNrcYAzXPWYKxww
Dg7ps3GLtrsJV6S0FikIbL/ZqR/eq/rSty/DuGmeQF4izNxmkC8f5hNjJZ4FiQy+Ne96e0eUaXZE
I2WvkjvzlN3NL+NL88T7zx+L+1MF8dFvrrlwII1elYf2cXxELcc3tlovFY7R1ZJdF0fnWXtavqJp
Y8T7vDhjHDoyDRirdcdvkKiUn/1t9W7Sf+DSioqW79CaxmYa+A72q/v+ED4oj84nX5xmpz2p3QuO
UetZM3YIftVuxSTCVl/c5aFjUMIzedeYzzwDfcMCRsRsA7sICGS5s1YI3ByUBR6i0C0czSviuuhJ
DJzhEfi9JXediad+25LYsSeboOw3anof25t+2NlQN/MtFc/O3hrvGf0ww9feN219U35ynabINOdb
45kc4mhXfmJ02nXXfXeAoKcHT8yq6pvuSf3I14v3w92CK0iLLf5cPB5te4ZREixboidX7e1w39w3
+pkAw+HeKHdeekhfY7JpoXae6ttZX/XEzj6kP3nxtbEZb/gDEL0INvXiY32rUziDHwcdi/s717q6
VuJjT+DGDbAPbloi/db2xb3ZHTJS4TL88tg2/eRtJvzkOr0JXnhGPZgD8sSK8GYod0OxhqvCtMn7
ZTE8p9iXryrzDq9gEz841ceU7/vPutiW448Mr5Gx7g/zsmU0od2MB95z+oPm1bigY/2mdEeQ8Hwq
sOaaaRmQHKF8NUbRYe0Bx2suyVYsnKjwjgLv4rrNW2CQVjlApiczivKSXJP75CI0RZalKoI4XQzL
WQdhpIIWZnQBuQUtUWvfEpiLxkWujRqFfbmWKwpjYamLycwWh2s2nCZPjaFECVnMZBldsf9P720S
d7m27JFxpLV3EphJqfKjbsJhoxeMFK0WAppSIt7oxR/URcsDXfV16uHzyzXIJAP8MXOZ11K74xU1
l/1vGY9ooc0ZIgn9lkDjslt35Uv4VX7FOurflXpmitZyelyRL9s1O6vZ5bTlhjWO3L4FTrFW+CUX
YpYyfgE1OzV7wzwMCBXIgv6wNd+9YsaTdD4mC2YSBIC/WlwpaG9ekSPaJmtcKkwmzwOZqdOKIFLP
3vGgpn3dn8kCWOkP9oNxnjVUk4TzbREDo2LVnU3+VbzMt8qmYyzqkUTGWH9TvaADCq6iVXjuX/VX
JkjLiVd/nSDd9JUVWce+dzdH635rvvbn+o1ZJ2EeSIQjUqWwchJjZoPs94cXERf5iqnsVnuzH7oP
ZV6HX10nhuTma7lD76OTlWGvUL1lFkENvv41fCa3TFKr7N76cNfWHQ1hfN5pdG9dIzidPootocQl
ePVVddVdQf5Y+BX+Isix+5Hu569oq70ljPtenTsUy7x1uNivk08Gxcz0CIYLXtuv8q0O8ZqvEjBW
5AGcePPg7jDf4W4htQ9UtGRQPzcPUGlxO0TVuuTseoX9mOvfHWxDlFOMh8+4wGdGsRERiH7V+TP0
Rr/YW3fdMTyP+NevZ0INIIaRTNByTfPVzxGjN+3nlCF7l+ynE38N2wWYSq/czECmmCaRFHJfr9sf
wbYKVpDxcIf5QHTLbJVQx9+GV3wrKzQ4H0kk5lTDS8TbOfJWK5uf02riPBZfBY/IwVbpwT4sJCqe
A1grm3YbH41902Mb8vtd96HzEXzyqLWxWuZVsQe51668D5gPykMXbQjLSffsuFfuiapNz2aFHJ/r
+z3zZ+NEHUU7EfVVPUBKM/1BA060LsdN4vK5AnB27lVAveBpUOB8VvvspQmY4TOm8rkF5pqMC/kT
ahhtbR7Dk7kJ7zA/wjIdd/U9zIMq3vI1cumaAMiAr7+DasfJ1jsT6QBXd98/JTdWuXZe6iMeJ1gL
N+Vb9IBq2yjX86ezMu6CYUMcTviEZgBkMJ+Ltxk+MIGQBhS9kLqj3trxRv+E0luJ7OcVM3xeB1FV
KBqDB/3Q7KcXPo16522rm4CC0Ktu+ukTVMD8zOylF4PAffxG/KXHRCDlHFxuFeOg3TM4v6vyDWxc
PvaqXGftighA7NxY6wXZa29q1Lv8riUt0LfN+57yExfOfEXBTNHuhAHgQTCE3p0z04Hc/TWZK0M5
WxjDmbv/B1HnteO4uS3hJyLAHG4ZFVtSq6UON0RH5pz59OfT+AAbMAx7PNOWyD+sVVWr6pvij/ZU
D+rtAywjwOYx0uJpdCg4tIAYgBHgzXAX/zAOHQ/0kWLkTB/rIRw/GctkdC3hnuj4EIHeOJgC0Axh
Hzd8al8ElRPdBugBOpn6huyF0fVh6vXqi/d5W+MPFOD3KEqbOSYrw50ih9wPMmNGcLDX8h1lXrQG
Awor0cVncP6SmKIkWesf3tI53cdjFX2Yv6AI2CxfWRjklbANAYB44cMFVEB4o/nWvlgkMQ7EJG07
BFyvrvbVLZeCocPUzwEk3oZfjrj4nZhQPXOrnFptP567J9xMDDz+XmvkOSTWP/G5ACe2+mXSUUD4
6Xn6wH8TKEOPHHCsRXtFDiUYdtl44m/eet3Hgt8iD206YudFAo4ZoQlzzL8O/Cv3MaEpPuDsmHov
AgHYJ0LMcLRopg23+wpNH2cj9agQ9HBf3SFIT0Zvp6QXvRYf1vOiPRGnOw2uJDl5fsmzl5CT6TWq
HCazxjaIpmM3P2CWx5RF+jSH3L2AQ9EhFHz5KhLVktrPFYcejQOgAzgBGUrNYX0dz2RZbMLr4pIh
zG9YL8Baztx7vN32J7uwSSLlamhcnMdVYUjILxYESDsLXTw5XW53w5L28hDdbhrsJ27Fhem25lhP
d1AvbqJQO8cWpYLHldN+GR68FH3VXnll7/aijeHRST8v58qydexVOZUOHcUCIrEdJlYuq+nx4y6Y
8fAem2m73B4nBX6vV948W054ZdjBvCSYo3DCmmzGL26NbgnSlOMGt9SBk3df3bLjdDY+VHew0EG5
4u+sbsi+G7K98DVobqb4Yrwh7qeofRMkNPFngyhjjP7OIVWMgbiFenFbCb//njcvRvXEy8ghYL67
oujEfVDYlbanzw6D+tShkiOnhFFPfMsMjHV2cbUpiF2WPYnmUyVrfWFKOgDCMn+5as0J6W0g5G96
uueG4hRlYTEXaEi0mnb/Mj3Lvz2v+cp203WnmDwgcbC7VHBl2Q81V548/oeqikWobXG/PrQwqFbs
+IlZaHp/xooGtrVdfsKJ1TABb5C5xdvyMR3ZaRzYWJWkONTiuSMd8/QmantsbfJtu2UOamEAh+VU
belQeVYCBjCyPxneumHXEsKZBqrwTJKeRbCjTfp8xvNWr920YV/o1SHHVGWvfGizZ5RY3Hr1um3w
jzWDZvbN4jSwGn8Sj/bYZ1IDi9aswOHmRV88o90sDLV3Xjs4Inbd2/r6+M6cLI0H1slytFliMf+y
0b4wogb85IWHCBHqTWScM/RZPUuBrpJrm7ROphhDJyHse3Jy2WP26bFQcGG3/D6/4KOPw749TEeu
jbbxEvrk0NFL33ri+LUnT7+PnFrUUPI+t3z23fQrdVeSq7qR7vJJvHEpAgqSpDb+VJcu2lZBSlzM
mZeivKq36BLd1B+N8v9p3I8YFrxiiYELox1tLNyWwX5d6Ts9R3t09yOx61nAHlW5YGsbc6/GZjJM
vBGMNKdAcfzpiVw5G9fuHnLI6UF9ntXIaU/S1zJ6AJPrF8nrXDrVpX/RUEHc8bWYXKa+w0vHQfKA
ozO6xWqb1q4/PXc3fVd8Zs+ip380WOXFOILY7T9Af5i2aNb86Y/8rmh1JD92oHXKrTB/19WmC5jK
/OT4VVmWNy5JfDXFKw82HB57t/ulFh9JS6CLI66hPgqfXOnZDjOVnXms3ySsBv9IL1hafzVvfT/Z
qYLdagBik/EOnXDH1FTJL6kPYFUEshzAdIonev4Pw4Bxo9qTMaSq3WZwp9vkRfeCHUCBN3Hx4Wq/
wUGo2Jeyrf/FnMAWsgCb4D8wUiq1lt9pE/56kP84dUWkF6sjnKI9q6y/lj+qV5JZ17ozK8HGHPbS
kzbxi80NJzhSjhocKN2tkB/TL4O2u/TcPEcbVus3HxID9q4/AJbWOF12drMLtyqlW4Cxgkzb/mHe
myfVm/dJkPslQ8KrjemRgNeLM/xxLVu5g//LjdJLI9HVg044SCdtPS9YooCRO4pLcf7MGdUqG1ki
u51sTnfWHmVGKJEFeYhRjyV+j+NydaC1G7+sLzYnznLjK4tF/pF7l+dn41R6D3fYRLD6b/Prkrps
KJfH9/ORv6yH9trdOBTTRyC6Lb8klAmevFXf1y/rde2C5ZZFDhHq2L6pJ1yg4+Wbi4byPzwoH6Se
x/re/KY6EWIkEUGbbuNnTJ+TF+1SA+hcM2wGUVKz3A7yC9KD/HXcDL8EExEDesqOmK+/EbFWbfPV
Lg7lXjU8psVp97ARRtzZt/AttrwlRvkYnZlJizezh2F/SQWueeld9nFWtKtD4ikbyy/P1n7ezM/T
G8LZAwaDNc0SdhCPygFzXKp44rt83kZrhzKFFNl9CIts6QubzvHKGdk9zg07/5KQ74wMImPCSPsE
5mzimkA3xslHNVl7bYN7ro0SJDloAcO10AEvYuLSTIu9B6ivmC5+4iYI7+AwI0+OpuDhbF6Y2yr3
zesw2OWeHEi9xOrUzrAWG5lqduUT2qPNYOwW5VZzsGZgUaANu4ESWd7kkkeBSFDJt7Rrd/3H9DJ2
vja58htJBi4vnYp5wKyU5vBE10dh+owFlfTBMOS2utHx7SEEtjQWxq3hJDrmT/iiotgD51vZI0wD
vYsgrRz60YZYDtaO8Bluprf5j0TsCSHMsXkTen/47u9YXZEfm1+a3hkIA4xt7W7uxS+AK2301Ffy
ZaUgfp7vRIRpvQ90Uf2kVEh8KtB8nKJrcdMrSGp9HMnkBAIAcJMX7tUEK8RehP8dNF5p17MjH3qC
OAbglA8tdkQyhu3luqwHxTMC89q8RSBKUFAU44xYF4AxwCTPavYx8o2S7fSWTFcNj/zFQS4Wg80f
QNK/N2itQISe//ks2g5utPAXQ2ibkrsAkXOMbBC0Cj+9Y/wpd0iPMPKKKNCg2KRNclbWo5S7HcuC
SHinMW/dENQEDLPyaYNzLIhwG+PzcEG7zE5u8EoUCecgjhJqNTC/a1tyojecjIg6WEGm5cfzT7Dv
xirlWcL/P6TSsNkF9PDr83LCsJApAzbM2fye2g2/mb4gX0gv9LIjpzb2J7AZ0c/iM/jtwy2emyem
5yOb4VqfyQg2D6UyF0l01Lzarz6Hu/bVH9LRLgo3+hSBktvH8Zv9VYtd/PXv5vy4qOD69AB91558
ECb5/5QXTOxfut3kjDT8ywf5ltitJ86aPLjR2BnijUbCY2yP2+w5FM54nA9ktaGsC3eteF7XJ35i
POzmt/Dh6GhDSCKv4rBOh0AgNDNDEehoKq4vNiSdktg5mZArGQh28rizbtIXPgqluZGsANKSHCGc
+ycMIMxg7d6Y/W1WSDcHmqi15yEoI2ZsqCPgRLGnGByM35pnlaIcDSgc3ZuCmomB/civZrcTPK4F
5vfNT4rj8Elf7IcL6hahkcfYEwwW1Dcb4Lt8L8DWBJfTsrQuGnmt+V3btFcJTRpxjKT/fuOe/biy
XEzQPpHoRaSVim4GG5yfIDgmC1Aa9nND44LHOnvxKfUZwxWP0YfMOUZ178l4R2x4e1TA2SV5BG08
PsFq2sUFP1DwT3yFC5/rzBuO8SnVjh3WOlgMUIPiyO1EAUf2E1+Xyjh9o1ou6kOJu/dabajRrE/j
VihOec9+It1jqReHzLE88x0kwLAXDqMPYKbiMh+iJ+jT/gV/fBPHRCsYX+jhIRSt9xYTNgCT9LXJ
ntjSU8U38ITf6dt855KTNfdxIY0bi2LjA29Orm9uuEJ3OVzHK26Cv8WlocTZGt8VQZheFvuLjIP5
AQsNPdDesJFkSpwblp2U+XD984Lrode3brn4LNrHWc3Lp+x9cZvWh02GL8NvQrL7by5QxcHA7FaZ
HkEElGnVESW7eMc+4CRwHMkwU0ga02bCpdFLBdtQ0La6WNyurGtkpjccOK+ZaYuSx8i2WW7ij5xk
onN9q6qNIWwgF2AcCL59RJ+PWyk9L9PdSr2wonbmoKDY4KP4w1cGzhPowDsutCBrXfW643Ist5ot
bICOWAtUdmQo3MBll8R9+CxcjTMSRe0ko3mz1TsG6n73isltLWwqskVuMu4bKbjtIQE0zoClCBWg
FrtG9/UqKfagfCSm3/MBoSGgsjYmOHnhGb2TPpJ4mMDko+nbKPZXXC8RpMQf+pPudbuMJ5U67Rt6
4Jpc0sdnTT7n3AmdkL+UzYI7w3KGMIcwmgZfN1wgS8oNUtQ99QB5in+8E3rQWG8DNOVNOgvb4tS8
5M9c6jgp4wPlktf0A2GENj/B83YL4YDD9Sa7iuop3U0nvSfbwMl/w1fxlYw6Uq6nbfNeBulOdlcP
VEf5BOzuP8D/UcBjbC458r79KL3QE7b9LbnydVQ3lDxYDmUbb3HcA3Lje8fH6DQfywATFfiU9MHQ
YUjHoqG2y1/aF7bm/MIi48CTG1+7Km8mB/eJGT5pa/U47R7G6l0EwrjrgDHEr87kmPr5DCeLwtGF
7q5/S2XfZqRj2gVcGVc0z55yp9h0ywZboBy7/sxfQk/jeJlcIj2qbJdiOlUfJfyZjO1QM1jvDWqw
znAZmC95DD3pGavfxp4D/mGWA3MgidSzste8fnhQ7UfhSTpysbQLGl2Hp2f84+NSzWV2NCMXmy7p
vf1NrsXXXDrlL4TwhR/Pinm8BEIMMYTjqHOS127f/rYiS4Qr3TYO6a1WbfPZFB/fThn/MUtAW40N
BYgpAq7hwgtvh+9IWttKGfYq7wfXOOonZEKOuDef4Q5nvNh/sJYgegu+22GANMaqKN3r+/Fz+c4k
9qCd/sFzbPundrb7xiYgZZru0fAkKR7h6Ti0l5fobWzsCmTXOBoBRh5XkdqWURUtWAdXGVzKjQLO
rqebtZev5JWmIiyCFlspGB3IE2/YEdXGD5e/zH0dOfGlvpESjm/RltNBxDybXJWDVeEVsMFPSfLY
Bo3bKNTA6jn6lZ4X+OZvM3d6B1nELf8VQG8rYAlXfuX/N/p8dzRCR8aON8oNSlFwq6vwrj/P71G6
kbayFvSO/I3FavKDd+cd4E67CdEWG60AbvFmLAFHRndtdzFmiK/RlUNBFx9CNI3kieHRpDyZx2kD
z1DrBCnb7H9crc9SMH1n5x7yTTgPIoOCdn1T3lVInuSaq259M78YUNUAf/bDC+TJSvRT5rWBiaj9
hZ/RX9qL+KXusxMmYQjVceagwkOPMt/XjzZQogfV2gE0gIteIZlJUA891G/ym+wW1/iDZRddRcBm
xzxB+dSLWxw+P2mrMxCGDbHw1GC/xmT3twZQyMFD4sRnTK4qB941va1XtAG46Q+c4BVhEFtsLjHC
a74s/ox1+Mt5oNYhDyIn4uBEuwA3ei1CF1oZ4hbdlJf/LleGoC/d/lEhz1y8CAFsJCQ3AMt9/1Sc
9CfB5ZWmHzUba5/47XN9sbbamQjz8xyoX0STKZONLGTPnObZtLz+LXll68Y7cicu+dPkwi7iYkGE
M7oXYHnKzosrbcuAqS7ZF5B0GBt0eMAsAPPPCofHI5HWHl77j/FJ59tC3/48IFviDg+wlORB7xlJ
WHjOtOuxXd7UTf6sR95B+2twZAG+3qjEXTdb3vMPWEwceUR0DJqNvAOhG8sX4Q2oAySisVsvirzV
T5SYWfNi7cR9wfHJ1dMcWJdMT9+qxDU+9S9+bSC/6ZcjgoUivafIaajsX9uj7JK1TvADmqNGPk89
4ck2STdMWwwFppk231CNAoXOtnGAnXG9ZomIL+0F3aeAwI6OGu/z9JPqvVZeRoqk1ZPkgCAxS7PF
7+bAT0IsayrOw4z4Pl0xeuXnJKQudvCd6j6MXRKeXooXrG0AXkq7GmwBZBsh5rU/CrvsZdiioiKj
GJafrvFZPsSLO22p1GuOPj4iNyYNYrwxX6Gw8Rguj9I7uO7vTFV1iO7l4SERi1xz/giXrXVqPuMt
W2sFT31DEwJvQ17HYOcHgese+ZxXWwyyediVZff2jaQCrF4wHOHcnt8a2F3QqV10R9EhHPQLqEAP
AP/BTUec9s68ICy7IHO99O/Nq4g7AwY6fv3JiY3DN25FCstHOXGDcNPoO1RDaoMMDSDcodCUmmNE
ANuFKts4M106E1lJedxelpfuqp2nfRvk2TZRHYPK9t4GHDCnQfWFvfWSR1v9SURAws0M/LF+C5gQ
uYhi9ike7IjXfDSPwCxUvQSvK2awBJbLSfDWGu58h+tu7+ndwuoZUS+Iv23d8M02Kb+8yB12b3l4
LGPXoK4FMeZXLTylbCjV5S+xHOstfaFh6HmRUZDTNHnNuX1KqTloaxoHV7xKplL2ip/+k041GYP0
yfoIrwwRciSK7bYv3FjcYBNNPRlO+7J+SsUNscbfGVGfPCoe4sEwcNXfQKMnb/RUwxs+bvPi6RBX
4smg2CVz/DxhCbWprummfGKChQ7O+BTO3HSFciqid8KiYXvARemnpg0e9f20scrnJL8wAhXGeHwj
T3LG3wb+75UaAptnyowKGMttwFZu0ffM4G4IzOGwfViNOTMw1WaqvUZy5iwYSBMjZYFWT8Xc124l
1LIbVllbgS7DuwJewTXhM4gg6ljt+8DJP/hZRKUs/DpHy+jp+s54LySvDqavpNySAogge6+Rj45R
5OgpJVTC40BeCf1jWLXwCi5rPHXIiLgum/53DrCwYgeND25Be+leMySq0SauDrgjEToVq5hRb0jc
wkoLGRUnH+mnFSI+g6bNkb6XXYypjpOsjxKW7gbcMnI6MiK4qxqEMimg+XSf+5OxNaFNxw0em8V8
4J6GlvYjDhySWpfnaHWVmQBpn8AoefCpSPjARf4mhUhGGSYmODLFeKFyJS4VyAhqa/nx+BvZy05k
hxbCfpwvffWcZCe5OBb1Bu8Facau1V2FuzBtp/FcLtjpOwUcZAUxsZvHo5J/LfpONRGL3RcTuKbc
UJZQl1ELUSSovF7AEEp2ym7ZMxOfs5LXsaZo9Q4WmWiI6hZHxuZpdHXdRXaXv6nP1hl50kAEa+/0
ENbVRhBsCqOy9qXqM1K33XzQZjQcdw7mRN+ON/1rPCsPYn/4Nyv7+Nv//pXQIsQvBdFS/xMAxGb0
QEda9HD8Xiw2MSgp2nAKcB38z/hjCXXVN3rjTISrtTVN0SsGgLG0YyfUAqAcM8n9Lomm4TGdzHh8
jaJ+WiRt27QHTJHpFf/90r//KBNl6HY90Pa/X5PWkv9MtMjw3x+zWtxnm8YK+oetRpHKnSfOyY80
PbT2/37tn8FG8xhA/fe3fzYg//7pf//h3+/774+Y6vDI80nG3sXjD+7x34/NTeX/XUT+/Vbyu2hM
UjnbYYDenqJxO9d04+qCUGUINwofVtITM2inrvLDqA8WNEBy2vcEtOiLq5decsuG5dhGy2UOGWGL
TN5aVSjaSS+TE5Oon5ZSPCuq8CmLY++ruUqgLfRGki3bREi9lv06hKe5nJUgrvA3r/O3UMBfnbTS
2c/R02XROAdr30V+kTIOWIEgWCSqaDmy2EVJRdcQJFoa06BNHtCJ5kr6JCTZWzFW03ZMqE+ZOOHq
07k39SGBuOqGeVPoMNvJ9FmJlbxXQ2RRxA8spurxVrZpyTPSxNHvJBNDyB5odDoXvSztMUCC3TC0
H1OEizcVv8ZqcyFRwGyXD6ZCOjtfKTgGvO+JlAkUIaIwyhMoywR9p4baoiNO1lsGZI3dxEWYdYDN
kzhv8yp+G1OZXF2uGAZJQuiBwaprDEOwOsEnxeeBlI6GdyOS7wbhpUXqpJYg8lrVFDEdg6GRjl0u
I60wfCj8O4bSVvjyOp5ER16Nn7TQPskDyNw8YbS1wodXM1AmzCbaF+I1tilqCixXaDEUSXIl5jwl
RxBr/BSFqaRjPZHmxnZugqX8Mecy9SYykefkmTG0vkMt1o60AekSuY+BT1drHn/84ZCXxPekHcvn
sMJAnhzHC762RCQp2nIw4qoMymIFievyYtdpX/Oy0UqBOR3OwKUi5oNH7nX4bthSkq9eUgxvoRjX
27r4E1OUDxiU0jTN+WSvmbaz4AJGhh4SCcyhxTbyKSVTeugfZ01efiYN0xbSU1rjbDtVJqKFtacj
z4wP7H/7QA71Lytej4ucA0qZEspjkSilBHltxjeKVLBNmWAfPIxJnMqrcIPBI0UvW21rKINXjfO8
6ZcVNTeW/UIBp6jo1b1hJXrSJIFD4n4uy4gjMw6z1Mz/yIpq97W54G8KJmImCwd0yf4Ip1hEp6FC
8uTUrsYHR2D9pxbRT4oFaFDm3G0ZIaO2zJLtHznQjTAeVmb1jFVhl6RUA2raEVTKXfAwDmp6CKJW
1QXc/nQOAzn/1EgQ9eQ2fTMSmUIuROts1FcxoyUYhRJceYRVFcENo5SrLVWs66CSz6fUmea2HGVp
XWj45qPkn84hC8kNMbFQyWR0m5pEKomMOL/8m4RsOEgZJ7cqK641NFTkCfYlOkEVu4GSJg2jOQjX
KnMaRLeVrKIzJG9z7nMxWJ1Q40KtxrzCAVHf6zyA8TESWmCdinkjKHhEpNTGlJH4r216GBIKlaKj
6ivr7DJFn0k37yQV3ZeIyIAjNtqomuksKjREkk0kI41QpEn0FldQypWRS5jJZMGidIOTkGEZyINa
+h0+4GBgkP9jCfjfrmpCA5y9tut6V7PzXENN9XCIc7Ygfh5YwfHDMlAAxKogPhNLcItsES+GWvSn
SqaFyeZv0RDf55l3jd3D4glL5iHL/uoqevtdGOMiLC/KyVSBHAX1XuoSd/U/CdAC4ZKKiG2LEg2u
1j7PhaC+Z8CNsgJXaYAFRzGeIaqwmygiZJxbbaMzMVcakw8ciVOPIbo9aYEGqsgV1nqEIJ0jxhJC
VCLJ0lwsqbdNPAP3lQJNTNwzGipJIXixqVq/FJaTTLScrGNGT84mbU+rPDI+SsTvYIbGXBmUDMnq
Ey/O+I0Rn0opkp9EeXhr5eFWEXRQDYQM9TNz4DLT0TRaXfxU1DSgGqT9quHYKGaA7XRzxlTX/FzO
N1kIn4UwgqdohGyHFhG7yX2sUV8wjjwZ1iHkiKzMNzEDpgwL8oR0JhSkdOk3OKV6gp7frPkxrqAP
H70Zh1vRoBye9K9cL36XXrcCbZ5GDJbB4Amp1g3ZZeqX0lEuYpfxN4kgPaTmllQROKzSLw0TkJYc
6cEaDZek7mIsqK27Wj1yXnJwCrYZSrluRihirrhDRA+ln9NFzPfAOE9lqm9z0x8j9Ial2GFHnEx3
cXhepu7eVc+Pj7gLjZhFFetCoCyhTcyRxjrJ7wnDz36MH/FOTuBoWoJ4oXHQeJDQiLawZyvm1dL7
1kAxXUJ8jITcIYEWHZzfBWeNo9AfR+2E9SziZk2tPItk4UGKCU7ucnxki2VTQvMwiR4YKgZkInkF
UKcTLl0FDsFJkYMxGovmF1nHgAg/ZKbDGVJXKvCYJIqX27sjzugBUxPHjCCCd2qJfcFYAtoVoZZs
vQVcrlfyIYQF7EsORUiIXnvNRUCDwjysvbASpYN6omIyHuUS7qn1mGK9Ue9CLcq9Ci9VIg0Y7Usj
UP5aCwd7DPEhDunCMG1NYNBoYRCeTEgWIhPUUFnazDfaiyLVghdrIiQhaZ1OqoJ6dDq938gNaxsQ
T7Fh4VYl53CYAlpslCPNMo52o3d1EGE3axu69rTgfYeJAiPpcLED/H5iqHgHV7yblkGZTKg6rC21
dJNAtEtz7ichAnkSjF4lE3RZYH17PYBaheEgTaJws/LOdEOzgOQkUqrp1eIql+ldaIjsmjmQo6Gb
wOFpRsRSdoeIoZeyS5lb4jIpWuO1yzT5XqhPi0L6NYEfGwHPJgTsGRNbPSlgLaRrbVqvuqlNb8tg
fod5ccXTd30qhrHbTxERavABsp5Me02OUJpbNPVjAQrVWubBKotPLQwf2Z6w+FV6ngmZ3SnrcFtY
gSxWyhqqu3rqAiZbgV5hGlNyN5yC2gsdF5aJ2CxDQ6hvRA4EloCILTVCGt8EDEsR8xw1mvSjZNq9
ahuJqXbRmydM8ckydkf6F1cbSXqtJTUoM6QLcfe8GsYWi2FXShA1yFITmA0ZLQWuqK4SYR/aTcTO
9b2XJzMgllA+1fhk6+3KwBjkQV3IviVIwmng87u9FrUEH2BzL8Tvy2zGG316RPctGJBeVPLVI+bv
7UK21qAxRm9s0f+IHcy2KuZkwHXpNkxWrIWnc5NXSVAqcRAnoFdSjIq/ShvGkJKBYcVHCyS0uUfI
k9SNXNOJ9RRN0rI1BtCXNq1c8pktX6wh6fM4xUj6qBNm6+gR9KqmM8goSn/a1H+bYs9vi87IoJc9
9R0PrL5hBGRum4M19+p1lXXmbiW7LhhJw62IMvoep4nqMwG+bixpVyeQOWrIqpVW7TDFGmQK/vaS
gVYI22rybUHp505u6HPOdVQwcLswStppDsZ8C9raAqOZ1UB3NR1ni1tigvvpGl1yrAU15DTcFUVJ
t3lenBEizDIZDQ2C+kbiVZP6oHii0Hol074Pk3xjuxjNXp3V6LlOSTUnYRTbDLR9iqr7atN/GFim
HArL2i8W7Yql1cE4f5TaUa6JC2BU2BMMEwpoSeijjddY0q59TgzdwGflMaWoCYswo4DMXpbI/CLC
Wdsoi2L5Xdk/E5UWHQqVo6zE/F/LBEJAeKAaOCmxv9tYq99JiAmp6bq3Qk7gNcTqKQkbDRHwvJvY
uY/Mb6IYe54CsVU0JTkjTcpVLES3TsZTVIPtSUETmaJvVqNj9VROTbkeJi3+MaaCiNroK8xAdsJs
0TyKMb/s64XIEumpiAkjEIiAVHxsgJEc14BqA10vh7/VXEQLRqVPqi6oH8retBm2ltEIDvmdxO4x
LbuOgBgRtWfHhEijLUStFAwrmgmRBGkneZbW7BuxwG/EfK9k7uEpF4JMAjsiIhSlUAf4tizCuWW0
4EWENJuS7r2Y086JlQnd5JQZgYYwP9vro0wLLY97Hf8YcCnyPIyy4J8WtHNipOCynaBP05TWSxKk
Gm1C+sD4LZLi7Ah9yTe99A0z0BMjZbG0RJ6uMRw6jfjL6EuU+iFJb4jIsytRFAnxCnC1vI3KIXDT
G3Oc4qUCxoguGjzfxPyHtmOLufpZMhrwrs7PxGUnoJuYiRsDlhwpz0vgU/J2PS4tfAamLTvZeu7q
Q5v78TI8EDe0gmweNE51QTTbtFUqMlXDFlp5ifsLmMJNyCXmNgpho4S8QEFqwUDm4SMbyoxMdtOj
mhecrhcP4QJbK2oFKkjgxgWxtKZfdLqhnaRdJhFCLF3uaTRs/plRGrGU+0Uk8MDY7DLW+NOrJgmq
E4cSslrrMS/b3RnunvfyI2v5pJalReTaumlydUARq8WBos+XcZTovFuKmVBJgUIb80nRwV4jITqu
4aNYllic1KUIcroj67xwzciC37W+zHZoQaPSvSTgZBfJR744QRkdDZswdcywjw3JpUTKK1kWkINX
uAPhUORmohI0smd5Rj0+Kj3SkoXnKz7ee4ieVMEDXg6t/FXUSVyIBWKO+secYkE8Tb5goV80QpD3
GlyfCO8y4/A/8CrVHmJDy9r8OD9wvo4Qizb+IoBu1y59trfMjtVhqtA6bcSUD5JWk7YiWhRI65Vp
20kxtnH6XOXIGKK4/8bl9U9pAQeanqbHglef1d4VDRU52sTTxXxp8KMBwU6fQHgLFc0FhvbMci9z
u+EWYAC6VdDpokfUG306xhWp65Y2PaAMZrxlRHGJHA4eifcIVle53A4PYyPMgEu6bdWZFNTkhDmZ
wYDGpUX4qFXkjbZj+7dw9GpWvByKgaindGl1RIyojyZLC101DKenLos347geV1HO9qWJ7m8m1s4a
+s6t2xDtYJh4WhpeshbxtbDKe8xrJ4gtDia16O56bkDBia4+va4REWoYgtxHVUHMNXaklmKKavM+
440qrKhiZij3Uiv2SjkwKNWjnV4W1nUh+IrGXMNyV3JCxXAUJzmhRlnVcR1ErPpprUTyOeLQpQt+
RZpRi638vTbXWE4k73HqYzxPWUJlnDzJRAIxPEA0McKOWkZhWC/NpsswHZeE8Cq2TIis8MJ8sVzK
X3Nd8UdyXztmKwQl2VMWXkBMVsQWU1CK8h8H5U+8NkRelnR35TBJ7ICC4FBVsNtegV6Tc0crzcrT
E4uG1rResJxnE+osVAOycKKHP8kcNgxnGd9rkqAJQfg+EB/iy/r0zgRVz0ts2wNm/IITo6huMGL0
hSaF5xD6+LLoX2b0zIhDDSZFRMdgebhSfog9ZMr0YI+WN2Oic8n17kMWaetqvwvVt7BitpQRrJ3Y
o/PIh/izFwGFUjwD0ip1E3mirCK+2uua5o0tB8AUkoGiiOp7qwyTLSkIT0W9lJG5i1+KPl3XFk6j
14mlqpACdMQGWsQT5FP2ExNbd16R6ssVVFn16GM1WjiJGq6eogM2cb45AYHMuXQI18S8ai2EyAR5
tQB+RUoiPRmV5FaEaLjdiFQzq+fyuiril1lL8Re9zY8WsqUl/aW0NFBNpfvhfnsvdLAXrY+osk5V
M7Qb3JW0OZr9qEneVVFFl7UdJi7URGWYtxuA1TgaDgUKl6Vkbp+Q9oTklkCLKGIMvBpaZfK5uqAm
VPw6phz7fmn8CuW0JloL1VVIdbKEbcjU9UjwXC7hJ8rxVi7SZx5aN4xXmV/J/x1WkE/h/JTM+bsp
df9H2ZktN45lWfZX2uq5kY3hYjLr6gdxpiiRcg3u0gtMI+b5Yvz6XhcelYqMyuqsNougOUVKBEng
DufsvfawmwnDOtUjAREyIxPaifUSQU792g8CcD5XeUlYzmYiAeXa93ukHKxbyrkptr0R3DDQJdee
6YursCoobnjGQwWT7SrLRw2pJ6Y4u/vF5BXfpVDGVrbn33vEuG6COUD1X7ePXlGsnakW67GssaWW
1r2QjH+FIZp1FlY7F8LwDo2qWWF/CgC2Ms9R4xkZ+4pRb6CO9M42b8SxKQtn76I8sDK32wUai1AP
J6cVFIxCuY4fgVWSHpf45Nnq9REjiifFQRMdeZ9htUqLxN9brC2OYSne41zzz3FSXWYdU+dgWuOW
fCtyEDwcL3nBQl44GyextwEZIP0Et1f4BSFsbwPCk5yBf8WOsEbbSx6Y29J1CH5aRbHxZguRfk8/
I0pem6p0Lx7laHYN05XTu08+4rscqx+eFzFt7Er7gji7GxzPYeemnd2u+QgpvG3KBq3EUFnzzkeJ
QeRluKoDlt2qal/qebkNXeLAhih090OgwtVGsk9ceqR2MLGQg7OMRwVFcaChQZhMRgyD+lU4NyZS
1pEcg657DkPtKSlde5057JKjqvhlTnO+N+30OgiAbk0D9kOrUyJLKdf5hI9fGxhIS+If9lZ7aTQP
FEOYU+cII3vbvnTEXDTgn3fmPGDqcBp4BW3XMllpZJUYeHn0Ym7XdgxaU86UI0ZmuFUChm2fmLq7
qU0+VW3U353O/mG1uf3skxSaeEn1kjjjqy61W7NxTsy1l4Fv9qkKANrpVraKiGOBY8c1mKtozeLX
yK54HzRwZDTUDMWJ1OX3MEH6ng8M/hJbFhPJeMV+hPnZqd+zkJDfeCGblQpy9s//GU3N3SCVoUrh
0UbfLpPz8vSwhtJNo1ptIvphWrPxL3CHqiepm++7ee3ARFju//7n8uv/9PHvX5/7Btnz933Xo8M4
7Axt+OIlIzwS/0AHX+4uCYqNikH8vrv8a/nZ8uhy95/97J89JYA2U/XvBjk0EzlYmyV+MUgr3s2k
3uLvfy4/Xe7P1shDWg7tw/TJrFZHstxwdkGV/76vzYoyv9xfUN34aOJfbj4TjzVrK5/kDHMlKGUe
s1TOMNA1eRBBfpVVxEEFowUtRwWP5T25IpEe2ceZ4MS177GkWe7Kev7jgVQ9xXWI4eKk2n//wvK0
5a5GUWjnDNH18qPYFuI4mh5Otk5PBf5luD3L85ZHlpsyb3hxNp0/ktjCuE1gFHfVYSwPS9O2D6X5
PgnTRjDs97hbHbQCMRSxaxYOULYUrcitaeYHGXNxXdH9FYm8lwkNmr6ZmpVTQmdcbsxRIoiIymZG
3zijEIE6Ayn5Y9TQWhSeTfUzMUj8YQIXDR2zqG1pF5KvnAIb2y982IUwuzBxl7vLDax1pNudS3ZT
Q7ZYafTYG5ZH+rAw5k1QFZ/ZQFX++/d+U2WnzjkGwNF2f4LfVqGC9kZaT1QFmVTfr/f7VZY/+/s5
y0OjpJNiDAWu0OWqU+SrBcT7fXjLA8uTf//ef/nw91+ovKTd+V17+H7un16zJH46TpvrzGABDDOL
4c/LASmA011HoX8/CISLpoHPzp3kKaX0DE4KekbvEWmeazGly9dUGPXerQO6AmV0IJazODhR0py0
bqCrlNLHJ/K3j/pNIrODFqJbqUtQXiBW1oGvvfaN/uWAHTz24EBJVGOp37ByYcdps8uGVKA5DjUx
epZmwM7TL6wRAgwMot5vdwG9D82hFNDKhsKb/8ACrLxNB4Y0v9aRzur6JpRpsAaVWWNWolnfFw3C
T4+9iBiBGrQwPIr8sw9jbdNUaKBYC6y7dLp0lOjW2OVRFznlg3RoINQRZBADJUVPlWzNopt+t8Sv
GBNxf6hH4950izPL23Y1ZjpChDjZZ0zB+570caKtYPAY7Mv0IEZO5eHnKrtLZpRMZnHQ3Y4GjaWO
DqZh0abrlBo8C/1jX47TmujlEeMaWmJ7rshjxyAZumiV4X5MCCW9SmsuJb3FIDlHwZyt8tlHQmPI
DztMvc2c1AQD+MZ1GQ0d8tMAMXobHEMPA4ju+j9TZJWSPsg6DInlCjsUPaTBO7P22pGWvm2K9k13
t2mWSRqNNh39NL20NZvtxK7QUEf4dYMlky4OroX94trWq5l2mGdbimliMva2g3Y8KhEGlOc+RW7o
ZvVPXAb5le/BOWlkGF7VHnVSI40JLzfaGSAH44MmyvFQu+wdQnqwqYyba3fQbukTNL18qHXWxQY7
U1nAMCHdb0Uz+HZIjdNAgA36sS7ZSK+80aRVbwc7OGumeCtqVbflcDROYYojpnalJR3IwAJjTBoU
X24WX2fBgHE8rLWbqKCGxnQGUyjW+Ewy8zaEMmLpPRFoLeWAGgkMIXbmqkiNX7q0Pp1U2xch5gp+
9YZyABdMNF9yzbnvnWa8UHs0yazbpDYKMMd2/b0Lj6amGAIVWp9wTaXpwfDYBRW+du0G96no7TuZ
mV+2iYs/zh6Jd0VB5sBdpVXUk2uw9uX8M9procE2YTaTvUiVrteR7zQD1cZv0DZezV5Plpj4rC7b
VAmjmpUbM80V1qxWQUsbCWxbuPqaNpa5KVP3Peyb6KmkvBUEfrWOhnhbD4DbAuq62yAPjnoaHyhm
PpoqPrXmE9J8S6PUWdqPRilPWe6jgfMYREU+YKsT9r63Im8vq+CmjUilFqJgHCkJLx4xmGPCGtv+
uc6aF73iCPIKEWwe3FWlcWmjka0fn3evbXqbpaDVTR9G6mjkzuITMFtKeFpkoKZBh5XGyMATO/gV
xYiq50KHqUMu64pElJWMgptydqj1cn1Aj9De2a6hqNAPBZF1V2F3LVDYDRh72gakEsP51hqg8VVa
HqKpzeu33KFs0MI6XlsO8D2Bvs2gtIf4JW237iyG+1w2qAwThDJ8tgiYZaTdsqYH4Gcgup2Ka+nG
4cXtmJND2kJCxOF2tIwXL/F11DAF+kszfZxE3O0IryHbO3Lt2z4K3iUltM6wQWKYyLvGjuOqu+QS
ywp8ILG8W7omXN1j3yOLma78nsoUoaPuhqS2rT2Tm1i5cnjoyoG25fBQt62OtjT6NK3OWtUUC7bS
RvM7GqbBGp4/SpcYjUunnIiD768alWbZ5hLeSWJutP7MIZprsw0kilFKH2Js653C9tLGRwk7TuV1
EQ4SdB5qUoQcRGyQJDckmCqgAeUpSmOntfODaQEWsrXoDIJ0QKOlSAh077YBiZgHGernekYXRrPq
sSOVgYrG3dC2xAt41D6mysBeqIfiSNL9ewIp9QoiyseYgCQcmogM+V5/0vS65VMn/FSzIWXWcrrW
bQ9jW+du+6SjhF9aFHgsV2FAC8wW9Xg/ShM9uIipFmvr2azma4m4JrPD/EaJzDhz3bKPT2k155sm
z0/USc+avgjQY+INE+L4ptptdp1E/z+Mc3qcGr5of27JloyB01R9QBlhfHZTNCDZOJ5T6vbHoaKx
Qvw30IzEwjRMqqo+EmCL4JVw0+fMoZmuO8lNN2vooyesFo6JhUlvrFVoI4Wf+unUNUl2rKE653dZ
ZTCmFv4r4HGK+RKLr9M8pZ4eo5mp7h2aWsUcQxF1mJlzzf1w1KXqkKYDGeHUDFxA1OxY7c3jW6DX
t4M+VUBzePcJjndDx5Lt5ViQ6+jB8FvbQKrr1wd0OXmNEAEKKH+O9EUHuB1tZmxQ6mfLA7MHG692
xUPZyvDaj+xfcQbZMCEn/dgpgs2gbowhxUwRFo+RFkXHKIdUPonxV6QBqmgLazoarPaQl3DTEC+1
sXPkBAk6qOu0LoxD7c9rU1UPyY/ZjUt4hMvmoGYf6bWlsVuSHpYbU5E+v+/+PkT1Cy3g+mOxWX7Q
S5Pl3KiO3BuMBy3NgPy4g7728Jaji/yZj1KFQRY7lo8zBacplUfP9PgnjXSSwp3CWhu+BoCk8XcF
TMS8ebZCtP+Gj85zWdIvN8LjVCCY7Y9lfqR5VNDZsK2FBDaeBi8h8Trz74Oy2naYN5Kknkid4alg
PpAkjF05XC1sLmlqLkT80oRfsvzrLz/rPZ9508Fg1JgJxcklh16rqBGFVof6MiUluOvY0BXqu/y+
WfDXXWyHK52O80rUNDv335jwMA3ZsxT6blTY+IUdn7g2UqblfqworHNNNcbPrL2zRL0sxPyFzJo3
P3rpGQfHhVi0QLJnFROjyTpbDfqgSFXAYo9dheusKe2byC0ZIBzTPE5daR2XfzW6Zh6rwSkpZlCK
DVVwS020I2sxmy0H95ZjWP7lsNVdOwIJVxSfKrs2jrL1jCM69j5ygoOtElDMFNFvWEWY4DNDTIfI
+rFg9QvDq3dR4gFla5/ngXUee718RdtARcaV+joINSw7bmsRyGRYx9YinpSICOxVDuoD12SoVOhk
WJe+S7aq4ollATSFCkFpRbduagWhxj17GfqYlyoI4p2Ru5xOJIsPGxlrXwuRfbnpFPrWGALE9LNF
Yeg/MLluEXvrJqMgsoR+Fr2BfUljQoPqVfkIcZMYhTM31FcPpZyN3aj45PPfIeXLXYuSYpZTzOHj
DgHoqe+AldsfN/4IQ8VDK7Ai2wAFbsaGyIwsRKXDruxQvNQseH0VAfF9Ai53pwRPeTnNwbprvXvL
Gp6rCk9dPyutZDIn7TbSxzcLezzjvnsYxur6f+aibyMhtfHWBEY4+weKO8A3Q2ZeatbAJ9MdicHp
xsUdpr/MHxEbiIQy4QZ5NTzHjf9Qv2kP5TWtKR2RKkpttRaEuZywICYkYOWeosf5GbzYx3imYxE8
Rg85Wo+dO0E4XeVfQBTVRTnuKHvSQazwJdEKmK4sQeoFC3ea5dRYt/JXoYBjIEi2DOrzPTzpZgD0
uu30HVTHqN/rP+azfC+5OyEbvBKIIUAc0QN8Nrl8jTXCHPmLl3LoxSH/aq70H5jRaBLmuMER3jin
+M1gF4M91eeXZuQM+I21a7xTMtmwcm7GHY4QU5Dy+o4YBlhNBWj0wXi+A2C1iS8d7bgrbMYILR40
KqXaFtt5okBT3ml6Dy/mCXUa4IIN/liIBBmt14+K6SxbOffOh31r3msv1jG4px7PWq/FjmXB3r0K
ohNrBoYV8zn5OZ2DjxFv+M8BBrbchScjPggM/N1qYNB22EhuRb3W6GIhJz8Bn50rNt1X5S/OAxzw
M90Jukan7Dp5w3FZkQK9McSWFGQBRylDb4GxF8BDp13VMS2sFfI4QFHDhZUY4waSeP/uhNpiN76F
9ZX949OXWzkhlT9N+Ly9mslwL0jxcO+1bPcnXPvlNxT9zxB004PnzrpwCsvi8PHv/4bwRLd1lhO2
6yFNNWybzMw/M9CreiS4yzIwaurHSkOyskm/tOtyn751x/AHlNMM3cJWDy6xu57yHWVF9+TdzO+c
Iaxr0ehliu0yOWtjS25NzleRKU5qEu4i7xAUF5idQwVDdW1pO8036bGzbtiZSP5+QTRBGfg0f0H3
2+bb/BkKxw0e0H311N8lP/KH6klScViZ6+YzOUKs/ZW9Cgwuu/42OzL3o8PUOWEx1u+t3URHYufe
MZihNSCqmHmWIYBwiysLY9O0M4eVWHN1rMC8oSydBe4o+eTegGEeqWafnH7jd9vPpv9wHvITON7o
C2MChgb3CwcUKczONbu0NcC05+QNMaT+Qd0a+etwT2PhgQSwAqsNrGIe4aqG16Ah60dKdsAwG5zs
O05ZSfvxB2Kz+icSC++23N5ilMCrS2044/M7Iol6dmMW2fvsDa3+VruznqBgbv1N+Dm/ORi7rV38
kClOo/nLszbxqTvo+2gnbvGFipe2WmGf2mC9l3dgABE85z9LyCK4XlA2bZA7Y47kOnVxA7wlm1V8
IPOO6iRX2HRWCIAHS199AiaL3Q2rg7Vcxes9MEtgn3SwIwyE150yXlzjUwCnvjF+0Kw0IlY6J0rk
0MUVvYHTFhnf7bRmlbHW6j1EhgNvMdxaF+Mjzw/1fnxlC86hMoHv7GP9PF37z+wrd6zctqzN9xqO
obUCLdw+2y8oCVGIbo7Jztv8izNfwf3/04nvmLohHNfxfVP844kPyL5F0WUOt6bX3+JZitZqjOH0
enT9X6ZSmBLXvC5esM2gbMJo9IgjqVXEb6VV/hcHQxDCfzoYQwgUz7og++CvV6GdyNFp/H64jU1q
hfwv9UNUbCY+IhBtOGyYP9b47BLoGPTBzpU8hzRwsVk+4h+Jz8vh/K9/yEb4nZXwXlZqZR/Jv9z9
Pw9lzn//W/3O35+zpCt837uJ35uyLb/k//NZu8/y9jX/bP/6pH/4y7z6H0e3fpWv/3BnsyRV3HWf
zfTjs+0y+R8ZD+qZ/90H/8fnfyfvwtSF5/7pm1Ov8Mdvqrfw7/9289pMJIV+/Dmd+I9f+iPywrX/
Rs3N1R2ihnX9dwbxH/HErv83vltyiW1bdz3D/M68sPy/uSY6dyKDPcvxyaL4t//xR+aF5f6NOGHL
cKm1CBed7v9X5oXBu/nzecbr646nM+j7Oqe8I/5y0hP7nTR5lCJwnLth3fXMx51ojxOTUspkg/qQ
qmea0dnBHWLDgh0CavmuxyxkhIzyH+REnAQEUKh/yb+4Io2/XATq4FyLK8A2eZuecP6SnCwzP0KJ
6UwMAR07F4GpuceUYcvhPEnWLCJvnibh7kTeqzUmPEAHgOKfvs/LP5kQ+Rb++gmRPGJaQtgOKZrm
XzJBpN2iG7WjcT/JOmYRBJO3rlCjTvSvVm7wUNGqz0PrNmicz7cE8cnG7rFGaSQicYhU5q6Eb9yX
LlD3RCocBU7bSs9eMvki2Las/JZj1uiF/qshxLb/86EbZKMQZiI8kw/TV3Enf4oz6brJi/vJlXvb
cilddz97NwMKYln7LMA6l4yOvfLy+NqNcLKEeoNMqkavOz/HOu9SatllULLk5bOe0572LMoCk703
tXCxT+0SEeuQw2rTH0YzIrLEV7iM4JkPCUg7Li234GVkFN9JhrJ91aMTH+t0F+qok/POxHdVE+MW
ewX+wr3h4tTKqRPRpE8w8pUJfmvCI7ceQGZhmZTkAEI4AGaDKBk2k4uhzA8zapsKQUB9vgAnhNsl
0LFu+jSYV0Y/IZ/HgNlMuLtCu2ARV93TOL1oY1ht5pLnZLnDN4N2PEvR5lOA3KcNbz4LPI8FccXM
xDw22vXa7fNdkgMKkbMyr/jD0emiem1RYlkl6tkNJV8nuVQ+i1g5d/RPNFDgaYUethUBntM0vK5c
a2MQULqOWscjCvdXWLjxPopqaiqBaK56M/zywzI5DHnP+tBDRIWE5yUcxK/Sm2lEqBM8oJTEFA6C
iQomMiAarENMAyJPr12nes90ka6tBAnapIX+VWSf+XXM1sJGAWkqBAHVxXFGqehY1Obj5El0YY2A
WNsTccVVVVonF1eWUk9faieiUNoC8fASZ1f41AaoriKYeSEzhPLoWdCcrmtQfHKo0FkP3squqOYS
CYtnsTI/HZfKj9QC/q4HqC9AwbdcpVqvf2nMXohBLhTGX0KPRZNgm+e5w8/WSV7sIrqtChaHfvrS
6P3Kqi1QYbn/0FkGrK0I0IKLObrBNj2F+n7ij8B+Ca8H9AZxi1dztJKfo52+LI/kBl9TP0D9t8X9
hJaaTAnkmTNwjzadcSB6KLijvqFwz4qxGNpHobcD+lvxpIXppnaQCvcFmUCiQLyXFitZ89m5FZd1
TYKtW8FbTbJHE5WGo4EqijoUM44HvaFUfR625rMJ2cWV52yg4de4DB5NrMHxiOrbwOBELFCTDwZ6
YilCdmeFfrASkqUH1C1dX3nr5R2EMStN1Of3Yhj7VehzpiaYxa70Pr6k6nufe/E1sIsRzXCykuFh
mPNspTxqAxGxwBMdVg7FziDA5qrR2vQHGuUoGMkIAERRDAPlcgfxJ7odpK8ESdRUYV2Xlqwd3NBZ
5BP2RLEW8NU7XEb0JNxw48+ChJIw71fIe9gDDvNz0lMZNXWzwMzcn+fYBygw8nwKwtNc70zXrhBm
AODxMXT0c/aU2IZ9NAfIuQaW8nqa0m2Yl48NwjNGjs+wAzFTYWw4JGAikEkhVdJsYxXNoAP1stok
AcXQ0uLsjf1iWBdx/ijzIaPRxS/mxbRvNNTbdevzlXowiZZhvNRtQjNzkhN0EeDoHqBBOB4G5p5T
ia/ZjZAHLYNfjc5+pQXmGc2F0MGdoT8gewXGGNXjiPacK7Ot7XdPncHI5iV0epfvpuo4P0o/e5lm
Hf2utyspK9ctqJ+q4yIZ4oTmVMg0EakyvVEZN6xO35qcKSLNJqXVprE2VYAKlKI0OffugEdLMv2K
lEt7+UY6ycA8DNFmHrVPe4x+NCNjxFQwtAuOesyomsR7z4AokYW8uyIAo2T2EKYy/no0qFI19uaC
76g0k6+yWk5Th/NY8qFUZY6hAjxe+TgP0YeYcPwN6Yth1VCl1AuxSuGKHo92Z5kbPDrQ1fT4qfXq
s5UwvSynCXMDKPgh/DGbNL2KmUujb9nq+q/JEB3LOvy1nCLzwGhG7OFXW3oQ8GhGxHO49QwaKG78
Ixo4QsyrL36Gk2Iw0i9TZwKqWiaPLhnJVTAp6vdGdrZtfMw9XLA2ZPlOZTxDaptzvCC2MPmniCEE
1UVwLWtfzRVaDhbVMN9DS1dhB1G+Uue+FVCxwCWLwLfkfXr6qJojyNsG8bPNcBzKMTgsJ2YwMXnH
IdvkAJGMppbpFsiXcm7fZAzA1TcbBIjd/XIWWT7DigjnV8Luz1S3Ni7OVtgIfJ21OsHxUWQrMeen
ycQR2dURgAls9l6HZqBsOLebhJFMc8oXMwMgOIbptumd54KvzlcCnFwN0UplkOd4r/SJgN3axn2m
HqtylSdVvxdYTEDFQskltCw40mD0coZilSGt+3ymmlR/qK+xiMZkH/HKUwnookvPuVW8VEyruF3o
YfXBQ6/zrdg5VJmS6iZzA0My1QWPQZ7r3e/rrcxmCl0h804C5NvQ5rMhCsolSfIhAp7TV/Vjy2cb
eDAu3S7FWG9zV5rhqWTqc5CV4Q+lzTUiaop9F7ooozd7J4DgfvSZRO2WrsyA6yhOVkrdLAL7sefd
r3sPpq5aB2gj5/2oM03ynVzNucl4X9xSEoHh4A7KifNT1kwqSUq7fWrTr7TqnivhXnJbw/QqTxNd
xcRgdJmT9KsYH8yS8KSxDl40fDqwQCq1dIYUNFK9FYzJINXxgQCVqxjIzJkgEX1aRaxa1uozs/Tw
tY+V3Ik3olWbtKaOlSGS3cw0ZK/qxnsvV2OsQo/UyDkPfKaxaVKlx79YtXy4v5cgBqJONAjEHjGO
VS2nhfQQTFcOMs/kXFnBzjEtiGxc5gjw73s5PwHlIhqMTCZSR1L808pBLNh+rlwESqver/fCidZt
Kym/qpZAF2ibEvx/ANKysW6nWvtgU9JzdXKpdIFMdxmo1EqAm+7E+DPMGq5INawaEe8trfh0mrJ6
8UNGu5om9Mq8dVqgZFY0M57xWbSoc9ZVHjD4GAE6fETCYc76yrI5hGRESo/OY7lk0eXjGLBJz0i5
lpFlKL/w9BF6egcfm4FUshVZsRCzV9LWPn2BATbFbJ3ONWmTgVrq0m1GIm8aBMuGQnsqh+zL9Zha
baxc6zLWoMn5X+w3tnblR9hM9cNUmL9ks3dR1lHGCe/aiA0/K+VpRxoxxBzRwhPIHiotm7fWxJss
SsAL3XRoTUZlzXaddaqXFO/EHnkiy6KIAbSfkPImaXguaY8BUuGEKdr8ve26H2Y9s0hDYbe2XD7X
xP4J8tPrrfnW7J5bNd4miXEde9gcxdiR4zE8pZ0FRq3/CjIunVngVbbG7ppLEGGdKc+Shd5VkEVf
NL6UrjL1VTHW0Ydhg/nw0jXZS5IUl0p7y0YVCBz4Zzxhah4tLzIE0OEiOxBOinsz8wBEMA9pjQQR
gOQ4KYn4yDtxPcXuSsfAsg2xu161FsXctmSJmIJbV6ef34sSMdM6p6rkzPVrPocbLsob4kE5jdR6
rhzzy7IMis3nbCCuYBmME8N7WNYgyyCetEyuRqLfBRZ+wy7Fh6CnzYsZBhv1VXZd++g3OTOcwSVi
Fd5DlceXsWhfElKGHHPXuyNpZo8WjtlwZpnhh8zOObGyV0Gbvi9rX9eRAM015nCLknTPGrwSNbXP
ClOSF2dfesV5rxbcWUuGD9ubK6NnCenowTHu4q/YSF8wKTBeOkDu8DYNtBdKcTSm5uLNaH+7ifnP
Y6edgHHAsisFysD0ZVbD/wwFN6xhgjIfsdrwMC25xnPQMwQ0DZrh1n5JcyZSMTn3mZ/eFfTsWQJk
L24ryANoVha+T0EpSh+8hy72H8YCdEYnnWs52S/L7DhrbFxNp7vNB0JFWIKzoYgl6oOLENlL3LKq
Kd35gwUKlFPO5iwPHsyQt6ze+zhQIg/7S6/WDT4djVWIGcsrky9WiWxDmPdsAQx04g0Zagrw0/JE
5YNFQH1qiC4Z1eI/jO1Xs/ikEaeYhM51kZmXdAfP4nM5912H7Mk4iIlUU8/IYrKI3ABSD6uYomvv
87q5cQs1v6SIXosY7XL4ZQtQOB6b7j5mPYzQAR4Un403zDexZiIUHfu3Ur6kNRPm8jXP0R3gCHoG
SThvGzu6hIYH2i9TNjQYUV3xYrYcKw3GXWxV7g6AAo699l3HCDvF8Om05EttkdBhqwHtfpgZ7Zbz
WM3DtRCAZjisvGPZnuaXfvBOg3E36WikvIQl0mR2nyw1X4TjdNu2x8VhZ1/S6gM8LdNmatQ+dwAn
EYe0AtnyEVgP1TZKiS2Tp0rP45uqAmpe8UWI0qMdPkMm1OpnK7YfpQ6q2fdv3ay8ZA7XF4JfSuNO
9lHYynXMmbs9pzpDTE0m4YzCP42GfofSWm3+dLVLiUucVMGwAjtgErFN4ibaLpegYB9Ytu+n62VR
qWoARst2vbTHbiXQEiybzpK8vxzuVzGzIDSq+ClF2+KW9Pmtql97GksL0wkecdOPICs1cnJSJskZ
kX6p3DsIOwCqm9Ouio1TV/lw3gICIBGp+fsotM5F5n/1gTIv0P9KUmjiPnEbtdwFPVdNh7t47PUY
5GdxYrI+hR4rsXbODmY44DVqZi52m75iXIy4jozpVW/4ktR57rr9oe4T3CcOnSkvl/dcjDT/fIha
colAHYEurMuS8Bq9yMGbjDOhx4AUJt4Hjd+UTulxuJDnWuqbPvcM+iTOraM62t83lWpr68VIY3nA
2H1VhbC6GBr4IUkJInftPfG1Ee2l/tFSL70cRGCyWNk36neXH3YBfROSwommGAl6zfr4XPehs9VV
A7RXbWYX56mSiJCItYRid0ssqbrRDbDoGQ7T7x/9fgqqAJ9qsmrCLg9pSyC3bsbsgGGTo+hjCfj3
P7P86/vJ3w/0qqc7qpvlZ8vd5V/fP/OXv/z9w+/n/Jc/+8tfjfOCShWVmj/eXr68yd5O6CJ8v85y
eK0L117KlDyQvx8ZidDHKJlKqoZa014vfzyVviDy6O9vMPU/Sj8ecdyB8Td0+MGWo0Hd1LEkb4zG
UpgWpYu2kCuhwlQyhOV+6Dp3XeXV20BpNHwl5RjgRdYq71aPXjrpyi2fJZ7lDlfD2AbjKosy59i5
gpAyx5O0oTNi3pcfLjd1nUVYihPtyg4JZacKRqBYkGIbbEf3GGYELS3/Yjh1j3FFO3GUaBiN9oJ2
jei+ieROranMY0RB5hhMPeJDH5i4ww6zbWqAjCwfAzYch5AkqZaQ+VXuKj5/XgPSgK086AmIXps3
qLMVybUBvoxT7EsfilOEOMUpIE7Fgo43Cc6PmGD8j27aJJN1bBqaoyT64iIIwPni76R9mjsbkcQ3
gEmeioNvzzow+CDd1SYZIwHhxWagEZeCzEBGt3aL5zsqQBrwQR65VoGipzELCIU97O2HJO3vqp4W
tNEWtxqGklXR+LeBXqI2eQz18DhkUltZAYDTYACX0hozZCFP205adJM6wyluFZPGdd7bIL1U2H3x
7RkdkvaZLQ2edVPpnTp7Zh0ehOdRj++sLrzMWtWS/tTt58687zzCEPCVEMVWe8XWsrxPcxLvXoEl
X6s1sLxD/uEjTLtqa/leE7gykqk24pNkhVjtylhe7KS7bSsyeEvAWmE0sV1xGHhre1hXnfAOtAlu
Cjms+5Z+a2ERMzl0H2hM+h8tGuGNJQJQOzkejIhDdjghvMzd4znKDqM9IJZF2N5kVnkec7dmqGYF
OOE9yRuYObIygBUnoJ8cGI6256bUdghxMBsQ3rnjsGhJBQI0oCKEVsVXaHmUOj2B/YkbS9IT9fOJ
/ljPBN1bsHJZgcYevcfZp9E6hARSjPl02+eaQYwWMXoDekyEgMlK0PO2PRBtde9vRNtjX5LwDnpr
OvRZs24r2rlUb7HN9S/YjQgRpIo7+PdmTBl6YH1sDr1B3XY4VdLyNrLyoFAUtBgtJMa5wyazCuQH
R8B+xQCIlFrVtZ3SwusddiMx8A9KGkqWthN6dEx9mAxh1MAWg+ebx+lhDmP5kPgm+uzZPYGyKgLQ
W0VavlKPA5mKmrbXpX3wUStbPZqbrq3e2Rruw8p8EUyNu5SVGAJefdPhsGAbQw0xaXipOt5QToXV
EBrYFTzvtqd2zQkEhbTRgWZDnjP1HhkyMrqhFFu7lYRO2IgubQXtC8VZRyNZtPiyjZbQSGkNT46M
LpQRHp0AQ6fFYOFE9aV0/JvccB/AqxBM4gGENOJzqw3Tg9bqb2xcKalgMe608qcRAYPz3e5StSO1
LAPprahAt8c9IWN+/ZYNQE0HuHPzBIGBEuqtK0lySQcgNrJBCx2OB3Yqb5SG3qI5uekN61rLaBfH
xa1zC/Om26LAsW6NIWYyrlC0BSctQ+HhxCAeRw20ZPpqdBUFWXI1Rhtsn2PcFiMGO+lQrgqdYSZ1
jIgl1uX7pnZ/TqObnU2g46o6Vzhze6jL+jP3CQJTm47ZnE5pQRUhn0f0GHGNOAc2wxw4l8aqmn3d
WZCnowdZ5Tf/l7Dz2m2c2bLwExFgDrfKsiRbtuV4Q7S7beZQzKynn6/Y/wAz5wzOXDTaQaYoiaza
e+0VAthEWAcq7DEg324YiMnEV02ycFvIDdYA39yoeYiLrX/022grwxqPxlEm277GK2BgIgu2APsS
in+m6+cyT+OLOc7HdNISrA6xKeyymrXTwIHGjZvTozXYzjNWIUhOCBoP4/CqdwFgU5TDW5ndV8d2
XvDc8kO6FzSDW62v1/govc5zcKWS2wSDS0Kn4yj1yF4m7a9QXpwivYnK3rPU3RI0BUp4nCBt8xju
rT3HfOsQFcTCOXSudRcM1V1BVJM1aMrYkea0irA+sMRzXYxIZYkjwV0QQV7BqCCFuYEgtyAD2Fyb
9XCzfReeqXfVQ1qcjE3Md6ZHpCW/LXtAZ13dzySr+v280qniBVYIGC9sMtIPhZ/vR0GtYkOARSm/
ikRFKFsRnHvhfNkKy9BAGIHWmZRoym2bKdm9bM1LXdXIGozPsjAfmG3hCtMdw6H4CpgQOuqSNlDp
nwdfi89dZeGfimlsRJjEUCA6q9gtP4ww306edk3qBncj6xIL/Bg0lo2gqi7psLEH8ys2KYNN0RxK
3XgdI/PRc8VOubw4VgRxynUE/DfKcjjh9zCIT1kaMQfoD/aAGR/vedEQ0ynNd2Oqr0Yenc1kfDBd
8APHA2iXFS5r6LyTvCBOKT+TJ3jnKV9tOClphoLcgNKVxcBUdio3LanIFj0XFhUoL+SEd/W0TZsG
irB1KsAjStt+VR+NOlRC0qlgZfNBxszmkvq44uNcXfmIWJvhI/Td35Pwbu3GDqCpTJP3kvNx9FP9
MXMPjZJwUuPFCeMvp3UPEOE3Ye4w8YJsZuTeMZIudCDI7wbpVBkOX/APL2DwK9s2dj4QeD91sK4+
p3lAbgB0mvvK2z0iSD76BZ7yND/NEZb+kQ4vFMQT5w/IWQjbY0l2XMGEgmWp2+e5oFU9SQ3zk5E3
fs5Z2RLvsfWLX6WM7jpSEAB18rY5Oqn4RAoBnyfWfrWsZF0KsmT7hY1nPhQzJvcXS3P2zaWbzDNW
YOyBKax5Q2RPkzN/g4m9UapgGFb/bpKTn3IZlmxXCHf941wZ2dYuTlNRHKZ8AhdtT1ISIeoa2UBn
6z/OABweBhp02OOhb2wSYLNUrBEmXe25JOKFVhJQtDiHnkhBR5wTjjakFzR3GjfziFFx6nvbMr+n
ro42s9tiK5iEn2IS3/WkPL3xsG6MyMXneisKzTlNs35A3s5qUBIy72pkrPrTV5uJL4yTFFTNRahn
jFgdQOX6XBgwckC5fVgqceWdp3b8iYe62JeGuW4d3DHCsqaNcqKPUeNaG6XBYJXyYAqQQWkEQRc+
lh563zXYmMQtEg5x1Lz0xZrpj0Rh7ovJpr2IsVvQJlqqoslf7dHyTq4BcpxqTyDcj65m4cifs9G7
ExitiS2+jV+PkRpPM0WSQl6yDfwHAGXawdhbV3M/HlJNh9+Z2XtWv9+GEb46Ec62XT189KUFdajQ
MfzD5KJigBpPfKTJtarkhz4paWrJnl7Pw9keC5xB2LFtG/eE6m0wuUbGtHjrsSHEz8R1dmWisgyA
29hcL1iecc2P/cccx/AdEZh6lcBjBuLDusQhKUI0hZ+ieNGG+eIm8Uuhk69jeqi7JIYc3difUjy/
YY+vi9nE4ArcxNMjrKyINmFalqxsOfwEAbjKxmHWtar8+Cac4DoW/osNJmdlX+SFYkBlXVwYsOTO
0gtnRfKYTqQqh/bBNuuPoX8wiFT3jS8hmbzyb4YXQb2+7keTCdy4c53hGXdCbNTqcWfAMWPGCyom
SsAuCELCwgVkzLbqz3z2bvOf3yVoGW3K+yYHRk+ZO/nFuuUC0XkKl8OroyVYV4va2A/xr2Ygluyf
PzXjmtUIsoh6SMDsasJOjafDXO6gDtEjX8rw95+9fjtzOCp59a1plRsreZHyqo4biRmrXNhnPDjk
OXoMnsg5ylgJOavJKl9lhi9edsNnp0GJVYOdBURzG2xIdexuar624LgtX6vf8a8OyIHhyrHqfrX8
nCLVEP0WgeXa1r/GA34EK8uKl/9rxrt0FdBx9o3GxUjAVsDfq4fUhrdTX6vbMeC5sEm8NEOLQe3O
bk+m/cA6tDZA7IZO/1EnVnaEvdQcIU3GxzqFEE2WW8dfGOkp4NuhCIBwSm6cfQ1PWz1CPR8aekLk
yo06V6cV+VYW4aeVBAf15DXmdbV6AQyurWw6MkueRLlRh1PnpZ5WUy8HtcPy2jmGcPYR3Zb669jX
Hxom2XhT7tSvmzFcq7dHvTz1Fv73S8UTdmNOVHPgZgK5u2tRwTFYqybSN4mgEgjaC36mPDdnr9io
r9VjKub9uvul07bYFWgGD22zvw9PItjCCVESHC4LMJiG7GmAY4FQCIwA1Y8ifo0D0EE9pO6Sjezp
UDAjtY38tzqUjjtVAVfdBXSfm+ZrrMqrOqR6TFDd5/JBPUKdU1l94+f3z0khXFupE8Zo9qieiqe4
jBhFljTPaWssT6cO5yIz5DAW9rG0KE+BRP8P0RY9nltW56J51yuGWFghXCcTYLGJ5F1nMdUrCSQs
+0ZsBpNJB24UPx7FtsVdlY4acmHNJdsh0jW2+/m6DPDrLv1hu71pE5crTp47GRe3KDWDEx4IBzRS
cIEJeHFTnWsJLFovuRT9uLukYTjtoSP81EF7wBEFv7JKT8imD1fu6IiD0xjQQ9KziH6lAHpsNuYj
3cJXMUwFA3fvYaFB2IILdSju2SQBy9RQxBY3u8IoEMOTFr0/YYWJ3ZbHUuLOXMRHKyqf0ZXcQuw9
12Zn0DeNI3BDftdWw6P6hxUsSi1FE1NUsBbSkJm2cjfsDA++tGQTWY9x/KOHQ7VLvN9a0BE56cxv
XYgjV+cAUesJyLekYnMs6AZW471YMv2wSs9fu6JZ5zQMI17AQ/05O91zFlEPSQeQHSkRs7uZPcMe
aOP0ozeVznFWG1aTEigZCUBjt6b29CP9tsDdvg2arlVQlzV0S8VZU/NKQ01gAOzwTlTG9gnW3Jqd
oC+pYkLuWf3QjkN1nq8d6tJVmleXKKewddXITO9gULRl9ttuEhzPI7pHc+T8y+/KrxjWWvkH/Am8
xjoqJob7x7ExDnrBAMlMdOSP+HB19VtZG+V5tLN0E+JE1Fj2ThoMWjq/J5CsJ2ovB9NmmPYZVlCp
pcCKRg0pKtzLDsKi11mGk9TOh9IDOygxvl2b8PowVrX2eEMziSXpMQ0AVeZxxpepwkJmGk56ndvH
utFPTQAYgUjZWo9qmOmY1XmB8FFZVZzmwryqoIrBrx7h/w27ZFp8esCyDTWGHg14b3n1HIUUqcuF
7nvkbfWlu20whtzaU9hjoUyMgjdgT9cy9MOaq6XCYu7cq0u+1jyCyEYnRZ11dmfHOs4oXlc9Jo0j
wd3MQ/xD6czjBQEaWRCt86B7d0Glvcpw+p340tgmQbpbnlpM8C+QtSbbySwR79lReSSuBf6XirK1
IZFMVnX/h1ZQ9ZUePEZuVmhuig5WlpdUEqLYRv6pSLguRt19zSe/wVoQ4LTPnd0QULfI5CGsqnmf
zPwlyua1o1NRwQi7WYqZMbJGp9jHT6QQKSbDvnTEDfMYH9q0RybAHN5ZNoKJcTiiO8Es7M0JK38l
QDfcqZG70ohL/Kd+U3ES+JzO5h5Ow6kjQTCczHfdYDgRj/mZPhDdMGq9HYagVyuufjPvjlcwb4Jt
bNeYkYtr38Znw01//PwSBJRGKFbt9ayBOqt7IcS9DAIEXGZ8xNe1yxqAUHVlDjQRht6dA+NoROCE
2C3ySuCHu4rS93ecqgaKC0uqqDgfijyk9smnO1oXg3ofyXS97UbKI8joKRSyYwFsEwcxSdNqemy7
I6OugUIvT0iyJ9yScdEyNGhy5nKUH58ZBdM6VMwF9Z1uV1dHOk8FDEKGPQxuuIH72rzveuvVSWng
Sm2vM3LMhuo8uKT5GdNOT8mbo6jLdqHHRKDCtQ7zxSy8TnoPgOsPG4kJLfk+VGXqSUYm0WVovOV1
9dnmzjOGxIzCFItHzd1HhmWYNoMOcQMXLpdZ7ueIi/VvNT9biDlyYB3mSU+OBW8CrPgSzSFzWno0
O8a9NTnTe4AiqT53isDfrME/iTT7RNJ3tXDkYJwff2gjblUtQ22zT71dPnrcz9MWB2x944Rs+J0M
+nPb0YHq0xsWth+xgoGcASZPEjsobRRHBhLKzcAIalXyCpuJOL0+trJ1GqNex29e7oIo+QNBzGKo
akAiByLTIpcboYcT4TbjYexJOLFFHpwLkuBrxzzb2fAkGX0DHXKBuAMvIlEfkh2WlBFFs61E1Sp9
6nPdBuKOIdsmqfpp5RowParUyY+Baz9YlYMljPm77hHqp8yQLUkNUOoIDAY+gsCmv4jWhuf9HTMK
gojjkKSauB8wws6of6MMKcfgK56WGjP1Dd2D3WP6wEyqYDjXRO1rNgX71OGdazxm2l73U6b+7S95
amx/lfWPNj4m1REHnxNWAfBi1cgvT9wLyuc7XdE6W8X0zGLyrhID3KRG4a+35NSGUfmpJnauGrJP
DG+285z8qKGg69evrTk+Z0YAWEO/MWA+uAYITtZJ7T5y3TyVyqBPsylc1eyshyVSV8F7M8r3cWIB
wnWcV4/VH2KqGpvpPP1/FD6WEvD8D50DRGDDNbAQhlrt+Ra88//NCm5MbjQ4sN0hrOFQYDOohqJM
fn0/LTfsoM8ScuihaIERbcJKU0nWh7rV0543qdSYuit6lN6x8E1s7IqrJLBS3FRNdcXQNF97EWVR
GHjH5TsnnNTlnn/ynmCNiGexGXfuZbbocPT6Ls17+reBcWSgBniiF1jzjE8y4n37z0xu59/p5H9f
tuU5Bq89+BdlEzSuqqhT1Ji0aegVzftJkiTjQR7V2JpJYbxk9U+FanFjoovC4MGwVhwJzkWVckPQ
ycEKoFyp4N/NiuYTwwTYMln6oQj5heM8BZgMvnwxQDjxd73Du7fsogBsGNAQb5GzrZkxIUZNyI0A
BTnUkh9VNsXqOs0UH2iy+Dz+cu0VwaHEcgk7/vlKlfUxNqzYaoVDMUpLFA9HXxfJISNA6Fsk8qHR
cvv/edOs4P+4WnihpuX6TsBw91/eNN/zM2/QrPag4ZGzknV4k8woPVUSLbPcqXnuTMZiC5lyoUcw
dTlWNnCc2lpoWM5ehbNC6WgvQ6ndR8LcLeSYhdaE8zzbpztXtHH5KUPGusEvGuaKHj8Ck378ZbPZ
1stgMseVtEiK3BCNyUFmzWM3TGyq8RE/+igGlFZ34H++Zrx/v2Ysh0UDFYYPk/HfJAhRLzIzSKL2
oGNlRNjgRgvxT/GwKQLLjZhvDQTsKDK9bpJm0PrJaSHpaRYfJXEBkMAVmzycwwcHb0BLeFsWv4N0
WeqK4djWUCyXgmESZFjANKjUphLZxefs886UAaaAecETEq6EPQgtVqudwmJkRoQD8EIdclKsswVt
RV7r2M+P7Xb0qrsp8mFSpRMMj3w6eKSipHJeeEjpaGN115J47wu4hWpvs2MDB/LEPlaKiOVHQ702
csZAODKvElrwfdDA/sw+dWKHk2h+yaAmSA8v8WV3ZVxVU5Djh7QUymYabOBxA4DZRwETa/OfPxFT
9/59AfMsE9GKpfuB5Xr6v8hCnF6zaqwXmkNaFayQFKv7zk9Jd7Xh7JTjvStdi6w+j61UkI3iCvSC
Q/zDnlz3EJvNLnqZFaeuVjyrUpQn3EwvvhO5a63ij7SkfGuwwMe4h6JkWZRa42i76D8HkZIraf7S
R/kHV4xPuGe7sU1uZpD/+BkLR6E9A3ywoTYk8SpWGf6XOJ9X3iW1+09Z1PV2FiGfh/shFI/TDsGG
tCFOtvGco37VXsIuxmyi7seHwJu2nexOmugwpyJ+0W9K51Qao3NyoLtmmVUcGsYkMYc+D8V0FwYD
LlAORgLhiD1hIR5asLqDNeWYXFIghBQxOmxyuLObGocGJ1e+u2yKk1l9Kg6+J1zAThY8xQxb6GxW
BwPdsf6oFb/B9nLh9OAM95MH0a7zWZtwc+anikm1/N6kkLMa7VEfop8SPbSWWiRTtX+WghIT56ur
McFsSoK0Fp2FIm41nnOTobKx5Nauk3cvbY5BFb6wUn6q1pQuGu9EhQ3FefeOBykhHPUG40IovUOo
oqmaPTDkWUgqrkCjRsAyl3Ct6kMRg6j417YWU6Y52Y9NwpAoipOpxy5NIhz6xKIKl8GfuYxeoyY/
LEzVLv5VRf2XZqpjxfQQAelbJZIIpyCTvsIdcsi4UmTMxE7vK3z96EQTUZ4b17tlGgxexepSFWeb
t6Yig+QYl+dnP4+PPqLvkOhgixq4V31HiXP8Si8Iy2UYf0jgkPqACF4M1KEIdHbM2CnDfMcuOV2z
xb+C2RPce7u+9QZ8ftESPqNaYSrZbQsxctf21qMfVu+hWoU8yZPrnXhNhPm+3OBxUxPaVU6PcTrA
AKgjBDCkwNXpFN5VDT1+C/AQMdFL/ObNj8arY6GaNel7SBUk3Zye3NcaSrmC8s8IaIsMT3+aRPVU
J9V1VrqJjlFyR3sctGz+epiPm8QObxrgOSGduFlZIvjbdncawMlgAAVIyntD0R8rjT9Mp2OcjOc+
+gXSr+FUwmUbxycDa+rWZGaUW2Q6ujD80w7z1YY32ZZ43ERl+T5iqCx8hGwZhijE62gvfVYZpx56
mqMRLDpmyTU1x+M8+4QrmgFAj4dWfpRDuEOQBmTRZ09VObCf6IGzt2V8degtj5pyt6lDnQGgP57x
L/hystl8xroCA+LhrMVowSQils578WPBctQUKkUTxElZt+rkGDZeTSZ5VwLIdjihlzHueFhXDls6
dH9DPg2j9XzvdprD+L8vNlVACrRpkSkhbQZ3nSL2QNIssdF0tgsxqEPWQ6gg4TrtdnKw54FVdmdl
tdhlWnknZeJuGjwWV5MmLyao+T5GjB/jdHksutm8k4HEMcrGeUCaVwz7MZSwa+wCZLaXttQhdL1j
gksGmCMiHKnan8nkp44GxlApcwgoadad5+EVsXzF2NDIcEzRTP1RGoQcQV871LqFa6Vr3dygkndB
9zoKErNKCRVlnIVTUMHzpVLq93jOVXE2wVcU2sn0mhOUh+kgQqmdEi/17hr5s3zTqp8sX6GoYwja
2NBsy5kAGB+r49TyLxLy+gF1bXAKe4lWuLTeEhFkZxxeMSCVeGkbhcNoatZPUVtdevqfQzXK+8jz
sEBLsdRO8h66eS6KU66V2hrzHNT+uImd4sG8QqIj3FOd5XIWlofDXGm1P1UIhyWsygbyA3Fqo0+W
bUgbuq5GyyH+fdib0Rwf3Rwzgk5k5zxMA6KpeTq9Sk6lrndEhwOcGwwPt5YBj7eFIXjyi1fRQ68z
neiYeY17qlUREhoVfLqpxVm/Tx7tqOsOo4PjgwGkklF3MmiZiCbWdzKZN5Np/rHGNNviH9ScbNE1
pyk2fgvI6btiqvpTXONtDEOGRGx3RgI/GEfPLhnmgBKeRtP21liDJ2otfg4j/zVLBtKRQqIeaTnl
ULgkwdND4rh/GudHp5vvy5bbJQ6MK45lPmlHZFshJMNL5jkqJWYlCWaPxu9eRiXAUIg7fR4P+9bI
76J+7vZ64dIlCyHbO0fzWpAMazVIhii4URvXEobTHQT7FEPiEO4xygUwQgP7GtrCDJHJnc9KzcaT
epvlGBFUXjLqLBLlPWIg8iS+T2CIb0ylUaEZS1YlpRmpVXhMsvhlLUqUqupgZmklPl4RsLoXHxYJ
V4WFKIFyw0+EDYsixJ2XVatU2gzo1X/y2H2xC/myVBfFQMofc7L9aDLOi7r2fYhgO/qM+2By55/+
zDIlJ3y/lZ7BqQDaU7sD5dku1Gh8lpJ9jKBqJhh4bLKvOYpOCz27NHN37VFIM67DjcREtDa62j38
qN1ylgthWkFEMiyuJFBDarwzYuPesFXULfW67APGX+1tqZOame1jjAqMYaBb4UfcrLWe7owtygDw
xqZaPqrtc+GQI36B1d+w9vMqcPJIn4hCgnLbZp8YILOVQTunTG9uUhSfig+r2OeuBQMdYROjRCLe
kAQkiCDDCndvhZqP0bxh16eUdjlSPULNqbCRCMFuOkSIVsYcrsatV+R3Kbjiqu95ng7qc4bj9Urr
Ba0VP1lEMjKq9dXnwu0fYjp3DBS8HIygyDBd7cebxE79WBZZtkqs+NLk2DFgzr9othaC8NQgI2h0
etEBnv0Wl3CF7Hs/Vh3BKWnBOQuM7Fdikv4qcYs7o0P5mlZKgxqYh0kT940e3CJHMqs0r3S3aEPc
8UZoxpkwth8pcu5VRlA90aETiIProh0gwG3wYah0utias7jiNHUoZxehiXNYGmhPsY371nuALfEw
Fi3m4y0sLlzCSLhQaJrSAwbasQmbq56D3xQRDneYQOLmcIcf+kbm1nOuAM1aqWu0FDxGF8FpjHuK
FuvsmPCm6PSHFuUL/ycjWCUW2+GKQeg61UWG5x8omjndWaGVMZBBRRWF3wMOjfjLcUXI2AKLpIxc
pSYRJ2qouoAtU0h/4g35mxd0+zRp8Gp0jgRnMcjpsnGjpyNKIk66PRY9dBV7onoqI+oiF8EA/sUS
iW7xiRPqrs21t+UJIgKJFx63VU4dpo7tTYl2bNYHVlvxpmrPBT8IbSoR4ZDOS33eiuY5Y3SNSIba
twC0SVPa+lirzkmDlYs/ek/5bN0LrbskHixoXOGyTdsENz1KINUyv3UD3rpArxHOpPeO6RKzxanp
vXMbnZw00ulNN8B0TI+3oyOYAn+fxISHwAMN0Oe1Pnt/ALfg849KBFZU6hNyv/0hqLYDLvDnTklR
EyVFCnWLU7OZ0y0tosYhSLO6+EP0h+CECs05aPWLboU/tSZx8YU/WSHf2UweMYBIMK8j7tv0nWnE
9AhPR3uoHnLmraw+SF2mfJsQ+WGUrLGqSmXD3rqz9ylH8Xmo5uBDL4ofw0QsoO7bzogfXcyyhq7+
zsLsaCgApAD5RderH7O5+TOAnBJ1gWKa+rf2CGNKA0m4kBbAHCrpPgpZhXeywZvbMqGLuTZB0flh
1Lh1ApwWN5o2Yi5kIW7shb13Yti61pT+LIiID9Mh0sIWp13SsGyG7suPtXhehYPx7Gf+L38K7sGg
tqpeiod+qw8+1jMKqlqkQ1VEVIuNQrInwqGVp0w17H/XsogPeqzSz2DKfvlR/F3GrgCNrlFS9+Um
9MJyNxm7OaaThyTOctiim8AWdLJGimpMSqqeBkdp7lptibfwdkq0ovpx1ZI4M40RNRlPksVrAX9m
rmZaBaWvT61fBFEiGFQKj6U/qmN27SiuEc90eLANwW0RTi0KDENdVGLWXkoM9Erk1AsAt+DWpqqa
vRZRSjeivsFQAV4pxkEjhV+hcGZ7JAvE4kbNACIP/WQgs8/ivwOARZ+jqzTQEPYXrrpQaVXXYZsk
Are7UT82rkPdS2WPC5eN9vnRDe572e0LQjtWBtyTY9IakLFcnykO7nPJHJdsLS+9TYLt4Jww7j4a
eCivrdbLd6mLP58N8R+RrnY/SPepq0tiapWqTOsGUG/r96xW2YwedOywENIaiOf0a+jJXGJqgTLs
aVfHUFr1xPW2toVXH5/ioojVk5mdqAy2yGmJDGjxr6XRL0a6veUU7JQVdwzFhx3r6NO5ubXJfmin
kt2VFSktaBaFjWrfA6DVW4qDbLS3IpyvxkyEoo3qopdBebRqTH2qGSERYo27RSA6qnS/ntao2yD1
1MqHZcC5NLkm8V215Z17LWPODvreFNWH1Wm7qJL3LTEj8ITUguMxr3TE1O+srz6YboHWTpvORqCW
TCoYVB+pTNw/FTKIXVd4ZPZCoJ09gPx61q1jFX7hZwz2oJsofcPDYtMx99p8MW2ynh0MucYBYYlC
fJzIRvPX4q0ONn3nBWgPJpbQZh5/qkyD/+ll3HSYBeX5NcUvDPNLLIOUxHDRLC/KE8Itjqxot8AW
H8vIbZ7Z68hm+pCBcU51+TgUxJlBhQcYCzLFUig3Ikg/FthqgZyjuP8ihO9hgrc9Vt6tE9OrnWNf
mLm3MRwuTeXsfdW/9kAVsMbQbCk9JxZ11bZQKi81bnYFYllOfhnjajp+DaOGTzL2vUA+SQXhXKxQ
HAR/d760bq5tz/SYaSbJLP/omzJr3tm4bvqlCXUpe7EjXgppRsegh0NHzmCuyjvRsTwvt1yhJjLL
UEMNivrhy3ONCgRcF/t8fs1teveOi8vC7tTR/xD+AalRi3eDy8qJTdxnpJBj34PrqgfQPtSW7GfR
l5YSPK2cCv6OpI1mJA1u7SpNFA6a51BznpdJ7/IZQrVgVp8COjcM85u6OfYes4nWuzFoYmdRNVKl
szL1PnI5+NfEC+Fsqobx+Lt+D/bw3oXjI3AYA4cswj/7kLjcHjUAxnI1aE1Sb5f7YsEQSGIABUet
r/BJsni9J1UzQ9rMNsvkYhlgdc6v0O+eFy1RgLR5pUFqdDDF20w+plsIcF4JMIDSQPR2ST0M9si5
2oCGqzwn3Jr001WUAUGRYwZPieiWvyBmR1WwgKqTPEfqgqx7emdVS/cWfgr0oEetKa+Br7S9LLwG
YR1OS82URBqMB9jeFELTwVI7ng/lEyl3flX1mFVNuMempGyDgzksFksJCrDC56vulDS230bqTn8C
8FkkXsaLJ92Us9SZS7YauxjOVVQ7RtifZjv6UbO+JIafIsU9qYH75ViOmurKmklq2ogbjf9PqSGJ
njTvDgv8aL0Iiwu1jrPqA9vt8zbZLxjQBOtkwZunyIBwykxCTV3gn7lrnWqPCW69S9EeirEj9pKN
GKoZMy+fj6Vorsib31uaWymCF6QPDC7AMmDUmxd85d+Xe0gYxrjzpgbBildh2zVv/Q6FifKoUZI4
d6q4/P3oughpfSXAV2peT/uTA1KgYgr2aEsoM9Sd6Q/5J8ARrs7DX3eDnoG2QTBpRqE0paZ6M16X
EYcsMCWo3ec5fum/nZnov8lm7wm9e3Q5nyUtNYmp3BYtQ15R5j+WV34mxXhNghm5ZWQs82/b2wkL
7vGin9R8NlWzZuckg/U8KzOBwsvKXT3tyU8vKpu+QV2sMwEf606hU6psYUaWbOa2I6+c9UTVc4my
QrAK5K9KgbjQRhyrINM0BTIWDLWhT6HWJHDLq9YuqqBtSUjvBqSTm5wbi7EPUTL2oxkxL9M18jFt
xM5jbR+sqPpZCANQ7JmZ4oE3WngQfjaNZsAoL66J7ClQIvcTLcxBvWWsdO96MO9UO5Moba3dFtfY
ozpWw2+16qV1v4XtT1S1iKzVOOV/FAY59tSQi4Kb/eM1wksHJwfuBj9DGqyj9VF1eg3026MTlaFz
JMOEmBX1EuJhAvYuJab3MWbc8fMywSAmmVbTD2+Lr0WGzJo9EvYvTvkVngBZrRNl65ifwUy7lHNf
JRV4uh/Jp4nwlpUgS4Hf4y1AG1Kb6FWjVnMhA6NpsVGb00JgL22Ipzl3sSelb217PpaA5N6pxzlf
Q0jMZbEUKyihrmVJvo4f/6h3VD1bbDV0ZErR0Zr6X0y6sM0N07N65TjZuQRBlk6Z7xaYX6cxNTZl
U/zp8+SiKieZUaJR2+7yNEFVXHLtMFZ51Q1gmBCNaGGM48qUbyQFYYgC0OGqQsIxbQP/Dnla1oxW
6dLTFEJThn5yhY7lFDbTDlh8y+nS6DFM/yuLp7LBy5nW2QfLNXBYalxg0mqS85pqI0NSQbcbFRvl
fAFMxHhHKRyKpvvWGXho2JisTdIJmuIH6ijgbugRoBqAp9CB2Upw63TDBi4ZofNYe8HGGH67abpX
l/uyJmZpwtP16W6Zh7g6qv/cY6RECbaUmXrsQ+Un961CAtEX59SOyYf2y/COmeZ6FJq7URj4Ylng
J86OPup+sSowlCg+nkF5KwexFFE51LyojGPLQ8ABzLsq8sLaNjLCIzK42R7z0DqS99OYhWRwNbD4
vJdZtKS2+i8LmLDgGFo7RzCBzOfFHKPJZ9i22JdbSg80ZCyjPsHZu8by7uK8erRirhzJZuOaJLK2
N2mzdWcZyqzC75Fr/Mw2BkiEYBOs6jjPf4P2NHmYOq6BsmRj14PBwJL10CubF7xrL1pv40Hizr/8
8XtRqYeCBAcj4D0nEIzUILl2CIKMUer6/sBWINF1BaNyw4UY0NERAcPX63zgJqpCYMiYdcgKBds1
OYgEsMRGT85OuVHTd90DfRwod6exfu1YkhWyUlTgMUZ9EHRGXgDpD/Lwz9JAd7J9tqz+lSQ+sjT5
fLIsT/aLx1LIuERjajuSVj+NU0x7Dvl2pMHw3Ow7q6vjnOuUgBjM256i+iqgHnbZx5wUv8yYJYLp
3ECMms5aB2XL9CBnaIh0ErG1a4hcY+6eklCfodTZj4VifOTjcC8aUzKvSe5tHw5WI+HBFYo8VWO9
XDrclYCz24GtJSK0isx60DcBSrrRg3CzUC4616fzdCI8OKlsRMB6HMpvj8IWbg6ql9IrSxy6qJN0
WbwXQkXXNbgANR7Hm8gE4Q6F2JW524U8FLtw6eaI9rQlw3lt5/n75FgLi6E1hl9p1657UsjXXvNp
mQxkHSi5pHRHP2omtjjvJC4DEOFwUM3WfjRb3y4ACh+1oCp5W8xVkkxcSOZ5VvumgIMOcN+fcKhC
Rq5a+JTpkEcQL863+e+qf1uW0GU9K9PPxKUpsGq4lPZbHiT7MAEfcIdJrKamuXjMXne0+Z9a7GyN
on6Mxffg979qwVzdT/nMcpOSLYFVt548BJhWdm5tRU5ioVmsQijGa+J81uCvn6q7K6Pg4CdEi0DU
sUoXkCfaC3k2h1jZA7TgNfCXd3YdnDQt3BdG9rWYchQaK1yhoGk0BKtGkT6i0L8FHRVYaFGB+Szn
Cv3yMAVYOB2jjHG6T95hHALuTasF5qwZ9azRE+6DwUsOizHUwvQaxcqK2AcW4oAa/pGYYDCOzr6h
PFEZhX24skX2vRgLOS47SlBZG3bgtz61v9M2f1EGRmrb1CuyZYOq+eNX7QUS5Z9lXAfbbz+39Zv0
qYNw3anxdlG+DcBnijM0dLAtMSf/E6ubr+mqGxLN4zIANjwmdgA0KzsIrngBPpAMD6KoBlVOBOe9
C59V+zRNlPcVhkyMJAHzBk85WFEdFori19vFxc0Ccy1L7XsBh01XyYmnAXiqXzMhgcjq8LkbLUz4
svHhWCtzHYJeUOULE1FRvxsgv62Xi5TBKHGUg7suWjzkGcQ/9THsWfXuc3HD62EAWXT1GZjwrLhK
qBcOS+239G6Vdp8U4VaSacNVQjYNuk/0Xw3ER4jZ1n+RdybLcSNdln6X3qMMcMe4jXlgcBJJkdrA
KFHCPLljfvr6EMruX8kqy3yA3tBEBUUhEIDj+r3nfAdAExJd+MN2tm9T96slWJJRm36PF0ltbKlt
oAUjUuoQqfxHnz3tKenrry1w8Q3jHVK52lu0ZgjhF5TYsksbFyQSfj9Cd5K3pefbF6DJaWLNu6W9
XuknTabObyFru5DGrmPUrhMfDsmim875yJ0RR+GCk1h2Nkt3NOEJSHCQtZajhy2RLVvOy95in12k
IDbSkLT376bOJBxzRiog2Z/ZTnOC1skyWnrvyw2RFkjTBL6apYq+CuAyTaXlzclbc5cqNhTF8kbj
pQJouzvj4Kqi3IajDyXE0g9Xflc287hO/B26eZ8doIDdx7h16yIN15WMuZcXTjURB78hkHWHcVMQ
Scj1OlfeR2mo94VotewZGXw842khRrW5X5giVeLczDQ9aCJTM44209PgC9jSV1yE+DBZyVnuWFfu
i9l8urIP8+XwA+NmNA1z22R4iPVCo4MkUuxDiUxXn2livl+7LNbIyhETT6FN9VzR58d4miADTORm
OYXTnNUccv/oL2KeqgphZXuIYNhqybx8yc3rVP0qoVw2ntc7d17oesse7Np7okdxklQvuV38kEv/
dDnLfj1fito/eTXjutn9UQwNNhkkumZB9igXvWd/iGR8WD4eUmpBQDPeZLlnGECc9fJpGDSZmNkA
Hh87PlO7ecTCxwOdMd7ysqBEG3FprJqlslpO87UiXtrp1/316HHTX2lFy09P0OFQi1MyX3eALXgF
nMfZeVoWiuUJjucoayHvdWOKSAKWejcZi2+TzrY0SHFgP8yu4Ru+5DdHs/AayqXghlPDmZiXUttf
2vewLu/cEb/aovKcOxTXqvEfr0+SHpUPuCOTUp75flpTiXCJvrkAC4u5ONlhBLONJaq7ZGX3tqw1
12e/E863EuHRFp2oPe0WFFuHHGclouRXCAdjRWjP2aphGyZl/dpWXybpPF0JUkvR68r5W05oLw68
BT8ooZJH0df21tTxW23Ij/rB3mV25WxUzQe6VBXXh43h4wadph2SSD9cStWleyFuNbCEld33x7Qc
jtik7pDov+ghGFe465/K4TEumCRjiXhqhJAMElOWruzbtb41SptMmHCVaOe5Ug1Jmks3zrJoBjgO
zkYRyd8qyL+YwX9xXT8hjD99+/8l0dgKhC//UFxtPhONb6oO5MF7+f4n0vivf/UX0tj3/8tneh8E
NlBeOMQuCtK/kMaBDe0Y8ItPOpdp8cofTGP5X6bwhUm32xVeIAJQxH8xjQW/MLB9E8yugPkrA+v/
/F+m898+yehn9df3fyLsKfv+rlm0LAvxvLQt1O8We4jPJO9kUkNXJZY6InwGohPrYO+r6alBJ5+B
xCUwxjW2JY2n/aRIJx+LYSdyog6afmPGDZKITOwmArDp3Gc3vuVMhJ9cxrZzHlRYPFtpTqjbQOgs
9e02ILMVvIjv78O6YRQwxkfqJYTx7Z4AdORnQr3lNkGKWlHDJLVBWJsqujXKmjsdI2X3lAYMUSAM
qV55FKP9T3l8l53Fswvd6OiAHDRC72YOCGUYF85tXehN1tCM82Huw87F3aE4iKZ4X6K3D66tnlSj
F9o977XCVY4FwmdLhYYw6hEfAZgjZMfofrZebx6hkBxy0se3XicJZjSmXVqwW4vL/L0u+AWqnk6o
E4vd1GBPn8ZmPC9ON7c61YE/3KkJbaSF3G8kTWubgPlN3fGDMHeqhHpDnx+qTeoacKJg0WUVJW2R
pC6GEcyWC90osAGOFlbv4bGkGIkMf+ZRx54qWppvvv1tyhx5+OOK/t+ukP95gdi2K2yHq2RBOzuf
RK3p5Ku+6uv6WEvGe4uS+fol9zV0aerfVYQsGlVBd2d2HJRNiMTMIPn3yfznY/mkr+Vate1AmtK2
TddnC/NJzCgYUsFwzOrjYCi5SuryTVprWxGJ0d1HonhmhPYzsfN/OwML1/sPEfjy33pSWGDHkfVa
qHv/LgKfO9eadezmR20kN0x3sZ0+W+EcrQlC3GI8U/vJSJNNOsx0AlUDz1oPJVyBltrJdwEtzC//
fB7EJ6Xt9YiY+5iWyw2LunOBWf8Bq8YGoIeiZJpkx5wIvBz2Wge4piZc4aQR8cQgKArXee5u3RTe
SknlaOQZHJ+5W48S1200BD/7kQmv65IIE5Btef1VS9riKAWm5zD98s8HLT8Rtq8H7diW69sWfHLP
//TpRdwBSVmkHDSdbbDDABNSf9q2vUGQSeqyp/WcZCOH5s216K40EfchG2aXjQSIGiU+Gpf4JckO
CiVJ9eDyDIyT5jmnTAOqBqGK2AGRBeu8Sb+3FYVHLnR26sOGfroxfScm87ZxlhMhkg/a6i3lWEXM
eiwehd+02JWCp395x5/Et8s7DjzCQWDQm4Ft2Z/eMV71PC6QIx7RZh0lgnOKmKTYR8NzDKD6Rgb+
NijplpjCTk8WIrK1YaA8zWc3WdWDF+1qiXcbOc4OrgLqSeXsEtoTuI8pr8fgqYdIR31xCzEFVuDS
gQ+A723KPHwPaqtbOV2TnZyMbLrS6d4bmmYHhRiRSUfJnI4snMje2n34b/fLJ04+b9sxTd+jgiLW
yOOp9/erk1GiRz6jTI9LiV4F3cApR3Af5t+NLuz2za8SoU8pLGM7ahg3KMXUVm09Te8w0CrajFD4
aOwy3XHs23/5SP63Y+P4hPCh6jGY/USoV2DtZEvFSajhwVSZB7akAheueCRo9wljnaTscrbXxwFY
SjxctFXLiNpU5vSbB3AE7XKbd+Kb9uLFg56RnOM+cFlquKZEBlYk7a2tWUHaM9l6iac5mE5OeQa2
ed9EljoYAshNRUdy4+fFvU57e8MeYl1bdXFK0uQb6k/38s9v2/qfS5iDNtxCYOq6geeay+t/LBhM
rIYkcmvidtywQsyc3tsa5QpjsWbN5u2hbOSGHvt+aOU5CPlmJvgC+kP8mFKwH8qkS1f/ckifnisY
LDkMHPwmpYxj0cz4+yHZiTGABglI4SN2HfkotuTYtffsF49l7tnHuPVhPPbmGWi/s0G8cwu0w1jr
wvq3I1luwz/W9+uROJbgcvA903asT9cr9n845ga3KQTitWN/aKZuVOVRB+8dSIlgHcqmODrNAt1K
bbK1i+tDWwBynmjqrSUiVsiu4TbuZnfnCAdojfiXY5SfAld+HyPGisDlycdqspzNPz7Azs21cquR
pUQ7t0FLB5tmCXSS6sUQvv4miVViQ3j2EhTzdfzdW5BcziDMWyfBwRzYH1mqASrWHxnpv19GaxmI
0dNK/QLNYQ7LgX3DugrsJda96IEzoAQG2Q9iQuhLPlLt+SrdGJAu/+WdWZ8eC8s7s5bYBZ4MnnDN
z3dkTwc8aZw2OZr2BKSB/PW46Se4rVBVkEbDo25xqgtGVa3VUFbkOM1DORX4MrDjC284DYh8s9T4
l3vG+VRtLAcmPJsTLnF+CdP/dIHCCOyrOfQQSwL8osm3yPeqlGf99OSYbMDHNBtgLMyPfijBgSRg
BmO+7my1GwWTgBmlP/D60tnoMTSOwBE3FcqGoy1IzZ1zvZvJo3S9Ib8zaVXtvN6l65L4dPEM95Dk
SfckR6xWaHKNd8xYRzpVep1PxGBndo2EmzZ4iJthsEmMrZzioWMItZsqWpUtugTiC+KJpt+gbmK/
/YD9g5an625R5lt3Zc/n2GaHxqnbdx8A1ShOnOpt1cb5IViymYIIg2M2p5u2ouMdLtmOIQfy8M+L
gLdctp9uPYeLOQg8dkiB6X5ajilXw2H2DAP9cawOw2IQQri0wpzAsKhz3HtZ9A9h4IZsn/ty1wBE
2s1FU+9ciz6YFYm9htWG02J0kODKjRMX6f3kmxvIOjVeJ6zl0m52rh19DXNgANzPPlEApHcIyszV
EAzJ0SdEAN5YGOwas76re2W/4dwChKjZOd0gHyMleQ5e02iBWSiwV7IMw+PUS1IOtU3ZwQArR+dE
7bSsD+N5QAZRd8OvQXvtxhmIbo5sz96Qn8l4obHZP2n1Huvpbs6Hiekz+wXGo0z5gujQZrJZkXWA
bTNU8UHiwLP8aoalZMBzy4Nv0F3EQ1mRupYhtWiwc81GlZ7seTz5tRP8i6Xtf2beOL7J9W+yc6NW
dT9/QGZQtpVeqAJG0iJGKzWsltI8IIAOVpM1YRptAQrTt218rMtAZZ5cEqRJVa4eYvyA29xjem5U
i3OLRlupdbv950voujr//RIi9onb0/PwObGAfyqyEkNwERma0LmlFm6G/ksRRtG2wvI++z5nnNts
lSTTbkBCu8sV9Q+60G9TQpnsTQxxqxo10gwl1cMz92/nj37BpwvcNxmLC7YOTuAH/qcLfPK1o23S
F4++EvY+Qcm7jrrhW54S6BoKpjz1OExnwya3tixACjjpASGQWP1+6MVNtPnn0yV/7+g/nTApTQ8/
BlupJTXp74+SXNV4dRoRHrD+i40jdfZYjJRdkJxKXIevvLQjh6ZEO5LE+6L+GeSifpfVm7XMcSsp
1Y8OpB8aHWTisx+f7eon5Ux3hg9fbhKEyLs4kffhgpIb4oZGL8si8zzuit6aCX/MX6IOiGsft1iD
xuheeYhUCu7qIx/lJR31R1VX6cVNq/qg2/k+FBX3edSHJ48zCQiQ4Lw56OXeVcl3lcYxNvGG+LFK
EUOXUgVjzjzJ1LvvqDBOuOiRY8J6J9H7B+M3gW7OBgRryzE4NGV07nJ+VRpUeufYHuA7M3okm8c/
EqgOoSxirCnCIjnVKZRfWc2LL0T/4uPWxAKAIxaT/yEVOtc8V7wp0ulaHwdSGc8EQBIKJ6B6nCvc
62Rk2OmT8N842fFF0uULydLYeUM8I9eCCuqygeYh51s3bt062zCPhheyOnad1vYxKNUm2bsR1jZR
qzMP1G8A4OcHOZKLib9u68wT2fBAmU/50rmIphTeRAVSwzLGMw6NGJFJQT1bhJhdevutKMFsBWGy
ycgJQMeEl3v0xzNz3wX4CEEi6FyeWB2TqCAOY8ILQ/d1FvvMFnsV9xOgPrH0vMVjl6fv3ox2Y/Im
A1YhATojbLWO7tYewoG9eWURvC2gEl+s1DnqoQ2h0PgZ+KmeUNpx4JP0+52AznMgSYIMg5jc6Rql
3XZsRxicsxHf16IgQMguDyFCgj27G7FvBXf1XHbGcbZTDE1GaC70rpfIIvdzqstFLmjsEhdrYkMi
wtp03De/nZkvRmV1onfebdzB/xHbeb0rvWEBICfIDoA+ECg6qie2zcXO7TJ47c6EfNMAHx32XMtx
WbVHVw0fg9d3+wirFkS/msTKcooWwf4dzYuL7eiIoCB9ZphTHIJpeLbBY60oqqKNO5NM3ljElLOZ
2vbCczZ57Z7tQNMWGjRGJO3tha0uZpov6NWFNZwi33JLY2NZLVh9h9GuXRfjwU1Qz8h+0eSM1Knd
OIEK7wwa5Eyq8rCICDFo7udu+S9c7wbStflgNqA0e7aNCzTnWnSrMtylQTdvGqsQK98FJ5CV1p4t
jjhWeV1sQmVtIwOdco1pEjUe0m3lyXHvhRnJpXb+NbRKD2xgmK2zPkju87wFpqV5fEn/pUJT9qAs
LN5AYQiYr8z+EiASfZHLPDwWz8KIxhehaWGj2cE+R8FENkgsVmMfCUw2eo8MOUQTiq689t1dLrHl
ZuOXnsnWhRqoTovwEBgOeF0kqoHhRhez+NGbA5gUIi42YxZEF2856EQHdyD6/HVcIczSHgY7l13y
LpMI4vuYbKcAWxer8r6RcXQrph9uYW3wdVmXrAfHZeOjBX1D7KiRls6NWS50rc6K9skM57EQh7hK
05t+JCvWNHiUB2Z8wKlNRpFr3vTWeAndod2CWjEfjBE64PLGK1Vgt+h9Beq3G1/8Go5jmM7PmSVu
qB+NQ1yUMBgFB5cBf/oat/OLMZsBurLAusw+0gjkKMdOJPimhlm+1F4KjaeK+3Mv2eXyNEziDJ1b
HO5q7ZQ3rlTYpJPM/loKaFgYkcrzxNwAO6E232DxYxTI3HtNWtGerTvnyac/gaTqkGSu3jJrGNbW
6P/AqdVvwAAanIzWXNP0eVSRhYrtKsafUnG2nPRbnbfRnkqtpZS8nbxkS6HB1r+ZX23F0tN0/SbP
LVoT4c+CNDj2AcGHqBq9axzZHaUmjT6ZFaewCB76DDa+72FMY5vNDqeMDqh/0SdNNtCJ8uB48VMx
jIhjcCRt7ESW7MdlDVz24oV3fJT50RrUdy8YHRqUVn3MARIjmerlLW2SV2sZQDutxqKXxBe45ec8
Efs5bx6cmHuwUhKbReCMrPUaJVKqNSIOgO5Jt5dqeC8r+6UdzPKSpbXY9MprdkQinBJ0KIS1T7fX
3woMCMRh4ocYxwa1NX0Jwdz6Zo+KtWrA+RDn5l5MiryC0qwviLSOUsJpbKVYGQITDYbWU25zQZv9
CLjfGpDtxec5TdVDM/lADLEYzhYusbbrv6jCTXc5oNJ1ESh3N1l4v2FfPxJsad3FtMO9zu+wxNr5
aZgxUyVSmUcrqEzMvf2i0RvgL+aU324Q4jjKia+oQTzTdA0rO8DI1kyXoVLPOfrcMJP9a969twXN
G3YscqX8jBSJssO0wgec4PEcCgfruMrVjvViWAB6JK6W6V2lHLQ1bkqqADzMJBnELgQwva6ymKca
D8GmQH+BiC2zrTOK2W1gNuqYom0eysK/0f2hhGNB0m8Voj3Lj3ksXufAs25iz6zWWXwyvRZCd0EJ
KEkvBedWtWwju/YAF+9cI8yI2T0EE2kdhgbUmfC4NU2XkWvKRJAtqLft6x42XdGps0nwhIsRZhvG
wmK6Xkvg/vAWsLEAsp/9Z3AqH14Xl5fAjk9zQZOrQ3tIOFKEFDaczvOg1d4ArmZmMVlqqeOyj+nW
lRuNd7ldBuih9Lrof+nWTNGSGo+5reKtLpihTISgbfJsWtden52UdgQGhTmFqzQf7Tyo9h4zHPS7
XbzzCxifljnUxyBVL2hYvg3GVzDVI5Q6lxYx6cl+CLZnGXiwjh+5C7BpIdABkBY+1wNIzY1Ret5B
S35WRLZ1I4qt7ydfko42I7ccsXYsyUDTi2WsM+8lacVu1r6bCVQFnsTjVNwZ9L9X7PxoO6kdGgY4
pX7p0oVmQKLdl2iYq22jIZgguX3wmuCUFQ5BDq1hrMORpPppjHZdW9/C52dMQ+20U5aN88/5Qkm9
EciwbzqAOlFChPbUzx1tmPw7odJl972OFEBxmjGTlm+RRxTfGJKEbGdPitYIZJnutRvQp/Y8Bo4D
ut1V30IJdCTB3hrDHhBtyjaRnZVZJ5ti9vZZgjTNnNMGpxIT8zHrQmzkiXOQSAHWnrU1xzle9cR/
11+HvmaOTXdjU+c8momkJ2HuVXRtsc2wh25sifPeyuBWjl7Rbodm+qgHOdK+dT8slKhEp8cM3DT+
LSPdGZCUN2HX7qas2ua++ZbEctdkmmgapfGKofmmw4oyIK7WsRhvzGA01vNgvNoQcxPkeOztSfFu
/H2MDtvOxyP6/X4VM6sGPSbQRkv9HLOBo6zwMEz7ux4lKZDv+rvlSiw+8CsnHnI0YOJLX9KyI+Mw
lXa71k1cQIkMTmXgnhXpTySRzat0NO5ITYIF7a2NIVp5HobGzGs47V2GZr4I74cQ5X3fpvjS0WVl
Mxi6lM4/WMH4TkZ7dCrhpMgoYOPUxd5NvjSDglq8J119wd2D3xEKFhyXH6KczkF0g0IOnQMmDy56
gDlUbrdtpFoe18okue975ueP0Dm/1K46uH393NJvgFRPk4O4Vlir5a3KahQQwAWDiIUvoC1DHBC3
y9CkP7JWIM0r6U10z3FbJfBKbQthYsbWxAiObhZZm2+6KsqHwid+g6Vg42YoEdOlG2j2ot+DEvhS
qynGgeaoCyNAbolmNBBgqm8URzyye4QjZIE9u4nJo9Mq99eIBb3kLPQ6KU/ISidgKAuobfn2+sL1
R67f/v6yBDckWOmX7KTlj3hDtq3vvF9/zr3mVlx/MGB8+NfPXL+fGsQsrELn63e/f9AKzGCHEOXm
97d//FfLrx4yNMvrJg7Dg2X0rDkAD2pM4J9/s2hrMW///LWTFhsa8eXq+pfX47z+6fe//P2f/fFb
okB8Kec031WCGL/19TBMJwErH6XR+j///NPx/fErP/3MpxP3+dT8/j3LW4y68jkABLKaokvksF23
W7M4Olr3d0yFD32KOgBs23uQdwdq1W6Pgtte1348nwzldfsJRdp6JgmCUSkeppTUoDUqmuFe+hT4
aTG8FnG3i0lp6LPykivaoLpe3Eftbgly26g2fhna0eVS7yAjtiCBkyZqgRX3X9HABhevIKrRHMKj
bnGSSSbEoHQa7NxZjTVe9jgrMkAnoVFgd41PGk/CTcXs3YV67PoF6JLgOKL5xKrDFowNSLz149Ba
ucL8hQ8oekzN7wrHJtkOCVDBJUEUN9K4849zSX1ujPO7SvKHbIyhYCCJNmsAZkm1buj2baTPaprm
4yV30uGYWwsxdwBip+SDmpY5RFjptT/etDFxxEluHqp+9tbNRKCB7bfd3vXUPrbdp5Br5WJOI1j2
FDa53cd737jvREcA6CIElj0JMTWZxoE8RI5hPEZbJHklDAI7RFTtkfWAhHGrQ4PpZjdRqeb3ufkF
EiKcidn7AdoXTJwMcN3FLYjQo8uls/LER07NJiRno43BAzt1s029PGLkhu11UnLtCYC5I1TTC40J
6p6ezJvCuC3GJrgz/GNTDBf6Gu+m1e8rswPH5kN81OyD4sGZVl77nMrQvwGps0sUZ08G01ttoZpk
mrRXqUUntzB2/dB2SJIVab1dCh25zR7Iq6uIEQ28w4jdziaOl7cUnWNRYZtSt0MJPK4MB+ZY8qvo
AbsiDo5PjZdVHC3tdJnqG4woxZ1fDbuoufXMMLmxETytLK761Vj5zT4s7PEUaQKM5inl3wZHwQK6
S2p8o3IynzOsaWt/NsBLFdUuLhsmOa7dnQjjhJGHLtca/H2pyLZwJ3X0O1oeMZPMKSg3Xpm6CD0X
14JB0odvEhN0rRddw+3JmCAuNxfkBzmkShxqK/nIMPbsClN+YNKN9+M0WAcL4fMimyS4mCNGZzIj
uca5NHX1PW9NXwqmCSVz5VsjBeyUeD91jsDFCJdUr6Sz1qnjdIcuTrf5sC3rQGxCo+PMNM3RSsYz
YMFy4zdR+sUbP2xTm0f+EYzQscAqBMUGE863vm+Gs/K+p/MXNc/5oZkhciVSXyZ/jeJbbeeo5XEq
5nfHppIEoH2Xl+ETgYIfTJFs5c3r2JuOmWOcwhjbWVPk4aH3fGMd25gO8NAz0A0dSTxUsLDTqleS
mrj0ZeJTM7vYvdolORSTMJ2jFZPm7AbOxTZWTARMx+NBrAJWrkZBXa6sbTp/901aZ6W1lQUiBiUw
/Ji591VoTTxfTiOJMd2T1tnDMh6YugGqt+cmOwn6INPRjeN8N2Uc0jU17tWMriUuonjtSeSg+QSx
wjTHdksM153K9bTORVHy0dbWoWmcbyUsg51vI922oAWSUYpmRAwFfpy6fbWgsrUIM/ednD/MdFxR
Mn8R9bBPfnVhZK3H0T31XaC3rmf94gIc1nh3qCEIHLa8YQc+z9qHrV1sO8ObSMMRHamP0wHnFhcg
UpQYhkgpafCzTQbKPVm050RebPPv1BhjGwEiy+3T7ObGOmmDzbgMnyOhHoMyrdBMYlJcTE1Z8hKY
clUjfz1pohz2SWpdKm/c97M4CTugi2r3R6TAT0ZiqDUzxWjjNSFEDwPNo/pwkmHrVjCfkCnN4JBF
RXqdxBVY9E8pbQvZpL9gRz7gQFxgtDZWrdneJo8aLeAub8BHVFP+QEbaZXLwoDMskJ710Up4DboF
mBA1X4OJBKI0Qg3QDQWEHTMklADjvjHQAw/Clly5ud5BVc13XjVTz6C/VDbNBKvdQqKHhDPp6h7F
WnQxzNvETF/qWjOdkMN7iGyCwCsrg4I4Mbqeo5c0s3+KZgp3emk9zYQepCUlhc6F9yjbeOctQaQE
pjqNJ2/wB69iZXzXKevD4L0ii2XDokR16VsCWxznxbMIfWq+TabZLLJtokyK6Rhp4x5uX7P3LfM0
Z3j4KMMbokiZnZEe2O2N0n+JozE5N2bx5lLoQQATO9FhTdGANrFbuk/zPBwsBKakdIMOwt7Hh5OS
1lLZ6zgY2M8WzEmrdDyYab9xczLbky58j/E9gytq+0MHxjjpnG8dDVyA4JgwJ29PU/S1t9rkjE79
pzvys52EgF+xSUxCoqGgJ1J/0xf2E67MOHDwCgqSuBDk1YdC7NyS/YYPZWI3dLrc9d6pDYk2n0Mo
qpT5jV/TzsP0fgPhA5fMUEXbsGkfhUtPo7HzJ92RSkXWk2T1ZKuaEFncA7hIhXVW8bLF06Dj26p9
qgP29X6XgTStnX4r3d7cJzYVP4+qk6kRneJaZj+oEuBIJbRns88PThv9Cr35iFDF21OKsCwPTLZn
rdhEtHa3Nukmgs4RzB/DYhdUPDjNeDqPaYGquD/WZb+yR2zjJgSfzt2UGUI8J0ueQxqZ6HNHPB/J
eC/s6akse5rCMhl2lUk3j+V7AKxqNH0GHVOeiFaDejUS6eYG7aIfdlYZsJJ+uUlxweRb/scpTIs9
81Y8z1jVbT86ZGlccGJJXuosg5oGi83WBCyxLRw6IDQrFGOYVcmYDgr4zzLJCcJQwKfhcRBT42eP
aUdUDJQnYCvjF4DbJf43wllivA2WVZ9mBrRfoyz62tmtS5MAHntpNWcyblEf18dwdqiBVL53wmC+
y1tWHdfwztxEH04V+cxFgEGRfDESMSBuCQmLtyEI7vXYi9fISnb+KZoL+8Buh0Yd8uNCj+NWVDUk
Hie9bTz3SLRxj1k/GHYaYuHRbSRclkOLifa0YePmbvzC9ABsp5cpLoLDZE6PY7hHPWdstVJ7N1U9
25mYh8Q3wR5hVWyTeuL0WB3uBYORUBv0GyUJ0slr+6UBMzpV+qWJGWc3sfu1g2K+I5+4s4ENmaK9
YD+uVnbRXpDwnc1I3htacQYGbzW08Z274AEYuN+mcHe52Ztw4y/9Tq2/hp07srJ5EKbQ67OSmGCI
AkCwAhZUO85bRyNaw6XUnywCisb2iTlBClUtKDb0/R9n675VxSLZRPHUtFjE7Snc9CmH09XeYTbU
DfpAe0uQGCVXgG8QkzupZ3VMBNDw2Fk9vc+KfiSTd8u4G9vgS6Hd9lQmaXeidUtTusRztE1ruim/
/7LrGa8rxEHCqxgs5eOAKcaoecTW8jkSzKi6yMA9pqEPFwPMlnYmqKCD9c8Gls38wY29bTUH5un6
xYuINrBjSqe0HX5/ccO52sSenNFwmd3JW75oUZ282ZQHXSKor7ruFaUfRNzSgw6WGxSLbW1twFok
58F9bpOYOQGWkTfUudtMdt7ByoLxVI8KBZqsMMib6nT9YpgErVz/xOMKxxgNofX17zLkcWOTnjJB
WmNL3skpWf4UtgNDVGuI2n1lOUdbT80poi11Gq7v8D/fy67wMJP5TFwLD4eX06WkdtYthELdkvS4
RDmWCfuHlRzaFIGHH30VWY7XZgF51+Hx+n+WMta89v/++4Tumy7C4JAW7nCiZQ3qEw+u2mH7/2J3
pAXqNwbN6hQvr19/aBxRvI0C3PcsQxboVi/C/AyLiUv2u1uz/4g8Eyq7pRijl9gllE03QvUTdj38
hytJrFNJOgIgDi7G0uzb9VRSVnAF9DW9Rb5kushP8+01n7KwQ97OTNJzUofJMSCDc0876PD7xWX/
zgfJoHD8PkOLZAbmZNWpaXF08dDjnTDsfvhPAmPKowIkgM0QSBkNgyu4v0WablD73qYuIOm2btMN
VRzc/6hS8Ez5khkayQzj8vagSKy5IuySiWp7MHzxljlze/ST7ICW2zmBiX9v3MbAq8b127bFrpvg
g12/0M/eWMASDt3QeOspx+WRgvX6/eL1T/nyrfJrJiltEKPGZugZGxMP8aW35vXji85rRjmLaXnp
4JCAQnH5XLlyopXWvvGMg+Fd/AALgAAKEQ3oXwpPIB8lWCAssb8iDJyruR8ech8ejfli56Sc0teg
y2u+zOxrV0hW78Uov1rCenH6RK9bIhSDwn0Mk343zWNM67w7UhP/xJm1ib5FTvcK29JB1cevdsry
zoNwjQLzRWNJRa7zPLpUIF7/bvZLjJvVtHiJv3u2/Y748mFULpvN2hzXaJaOhV+eDZr8YJFomWPY
KM6yRcBOaYZZVDPqKygZWZWqU+VNNyRWsalb/uo/XzT9KIYOXXwspxb+BC/mXtPsMbycrq99+tGE
sEuGZcuvvL5sdq23VaP99dPP9UGPvv76l9efmzXxVWZjX6CnMRUimvUQTRLgZmn+IkDxgt+TVnuQ
vGKASjaKblNRw9HxqABWXhG0p16ZGx90bBr6Z7BcyE5z8zKGMO2YC+JB8u9C5eKmJ/RKN7JdDREf
CAnKq6QPH225TMIcWC5ZwB7WZHWTvKR9Rht9gpNvxP77hVvOMn91fdXe1eOa8Nlh61TqYrF43Lje
yR4gC/sgecjlTB9hD8AXmyhuyipLT+6YnkddjLdOzG2llt5dtEACjbr93iDz3FdIPhtRHGgkiINR
NU9s+8mraZu94+C0d8DHCjTKG3Lc5q3bWV+stBkPdhdRdGMs8nxqDKxp8V66t1IFhzFu9P045/tG
m+1CXj8qBwi648NZTf3xELNloVREcR0jMv9v9s5jS3Ily67/0nMUATPIQU9cy9AyJ1gZkZHQ2gzq
63vDq0k2qznhnIPn9V5UCBeA2bV7z9lnTyeSs76y/npAJE6ZPW26jElSKoFHjhUtGnveeuz50wAe
yyfurCLnL8nVTrikbuakgLvdo2oAuajoj+2U5tmMjU0UXWq28tchE0D9O+eY+oRTEKUyTN1eOT4M
t4AIphbo0FwxqIOY8gdG/1sjMGs1yyCgq7w77o7XJAD+yjhTrQrp73wVf6Xd8MFqz0usjrYUnCXi
+MUOxgfcgzXWLqZjIxRMGIc7NdS7vmoGZi6z3iP5+jH+cM4aLqnvvlhuRFRWEnkbvBMvOE7UybGn
GY4RNDA38v7W1RDuu/kalh2ytVaemGMWgYEuuA13TjY/Ly7dwhHW3irepWt/Y2yOuHWZfTBXm7aL
FloxjR09no8Mk0VLVcPQY4ik+7DeY4B8oNVLlcvhXMbEdomD7vSlHOdq5xgkKRkYqG0zeTCk9cuT
8cNAgHeKGMDJOVAOdgyEL4xgBwYNrWsIhDgGDXs5aWIcdM9T7d7PS5hbhpJEOPhvPTG+RBZD4LKN
/xhyFnQXjHPZdAiT9HUsxk9C5woM/8NDVnmPrUuvQjlP5tC/x3n/Ucbx1XPGQ0rP3knJEUun4pfv
oT+b+3olDW4Le6guVVn+5tPPcIdEj24ef1NrYbHHzymm7MJCbzJX+uN21QVX5M9o2T+akTwL9O8x
R9DWOfAlEv0wl0VL0lCn1tgDLl4xfUG1/0usKAWxg2mmNbk7rQfZ/UED89Vb7i/xonSX0t5hoZyb
6nsyXd79+Gf0Mal7oTMAeUvv4kJ+ZvPSChDMLLr+bQpIZ/CTFLEAYM42V3QoJIleTfzJdZlsU9Oj
yV7Juyky35TvxpsUnTB9eHPXLL8HvQgha8QXMhnKztJvny0f10PHNJHWCVCoEBs5Wp1FBuhR65nr
wCwFs1v8ArmAK+5JhvQ88ayDjGzaw0vaqHpfziWj/uYca/WpcPoz+n9PCKvdarbVwipo9vVhcG5J
/sraegV39j4eZbO3SkEblCS4EQ25VQ7BZrDGO9m7dMHA+0062/ctKS0jgw0O1/cxAcPjdF8vtiG7
eW1p8rqRc1ETvStvWbMEIJUojI9mbIPBgMoAdPZ7WCLWRNpsJt+KNyICeDub+sUHKAkeb9XQeR1r
xieaWOSSvF2uPclqxQWYLsZAXtjBaP0Dd+miEz6mQ/eopfE7DDAku+hEmW+up/4BZOZ6wrduTO5G
Q8g1tLrXGaTjiKhtXJkFVK2qGN5oMAE5+Iv4udQBEwIPCHA1Pfdqfq+HmnLMyk99UlzanAEITvd9
76B/tGhgWck3wpAsl48yw6JCLOoXboIOiAOJqvEgd11ioqhxsEpC3NyXslowTUhJfkdo6VZBHwLe
M/utxfPIuStj48FZArfNGUEN80otv2hNnGcHn5Id1t9Kje82fZ20BsFeTT/1wqhq3ZDZlefsDdW9
xYn7ytSCJpqmg5zkw4+qmoWz7D+aSbTXzWdogs3hlHVnFsY1teZvPwnesNhufSaFCOJAEjszRUP5
ZrTstlVQf0dxSiuwBsiGIWgHYc/adTT21xMEZdvuPhgm2esh9esDVgVsXn2Prk2YVA/jdBSi/xMq
zi+Znh9goqtVGBcmBFDCn8fyr0lblM21f4xaIHsjaoIpbXYck1/m7ttIsB3prOVqUeps9SEXEYL+
XV48F62FcaxB1FbFucbKQAlc9L+nyEuuSdC+RyWmXrczg/uIbuqKWTL5tH5/wP2UbJOiKo4xa4lt
MIhAmFBsDJxum9ng/QRJO6MGpQU6C3mpZvqspkeYdR+bd8Eiozfr8BT5zp0/uvZzMz3LPkOpVyGv
gHywckKVMqdwt7xKdD9Le0kTMh1S1JwbKKKrasArosMBeG/UHCQHMahnSbzKJWwjcoajTeVyvjRN
02L83P3NrOGQB8ieCGNjfRWi3nhoGUmtQFpV6oLwUeXbu9Gvm7VjBS+hn9fPKiUyLydaeU+5mWwD
rWlAqwzUsDM9NszzLoGtvIubEMqAtwQybOOQ/FTAC40scQ1E/hX13nwJ8VEcR2ZiQ+A1F708+MRW
b0eLjxfvnnsSi+9kGvNzNdIiN+u5PCeSA2KWLZ2lhUzd5hBnFxsmKdLWgf7ZvZuinrs9AG6lmCVM
jjjEfeZ40ynpJJog2vqROziU1myilq0L5AjEKkNz7+9uD9aEcs8IUJrb8wPpHGgAgmFxJSL6XFkq
uIQglne5O+IsJMr00KP6FSTkXkY2Q+KhNRFz1TitR92Zz9Sq/bN3rGNzfgafBWLEdAQA5EqsFio/
pS1QW2WNxQ5XBFVimgoc0VxyETEHj7J6jQjOfrj9hxtZGKSXGX5lVCuSfgeb2wBJgS1QdGddN9/F
c8y+6lLN1KZkp1O8Pa4o7Uvclz+dDQubhDn3ks84q6w2ObhM6MhDw6pvxoh/vFDekRCAbE6HxtbN
sEXkdILXtgdCaB6E2gvBcU9hr18NfWtTWhoM1wvFbyP1ygbIue0m6I6pCu5Gfz/Ienrmt4BEVoeJ
Tf2eNFNrY/dWhQyvH9fu4PI7QZMkFuAWtjjoaogZBXTOLBtJSbM1R4Z4Ps7wFg5hL49GgMUoppzI
U2IP9dizYbmHNGie1CxJhEys3QLfWWOiY4gxG9exdfTGj6ndgW8y4CrQO3Gb2Syp4cEYiXxy/Aau
T7RVDTtT0vHD0ox2Lm8ZxBsa8UZNX7HrFDTjHvUF4gFMlPYpTBBUdrKjVvROkDAeqj49WjT+qKCM
DvfSG1FCrHKLoVfXhPWYEUDCmZPfIDX+PDbQre2nW8uOpiP2g2tEku41Tsd8P6v2vp7ty9wVoEK9
9jPrDSCvg42WFApEtMhbqpwDQcEbgV6Ho2uYnfMS8zFFIOz5kRVm1l/2NN3NPWF7JYxGQAlLWEME
npYaTlZsmyWmlsQDNtBGydYvACLlvf03C4nBUHTzkDiNd14anpd/ZofdN/WGddgEzXuMSIyxZtwO
+dkPxUsNAO3eHwxOn6z/kpCicSJxKq+eqs5YjRaRyaPMUHiBymNzjel5wu1KEpZquwKqhQAK/EI5
MzfW9qb3o688JaUhkBOtgamar2nynZdOcGTsRgPV7WAgtFO9t8ltxvy4cMZcB45Bw4m4xZIdBTTB
2uxE45XMFJlCNQyZ8TihyYzMfcclkz6oaPiAwgk/S+tDGXFgm4f0EqQdWd+FfZ5GvVimgxHD8bBy
LUUGeyYjqhkVH+TIyTolrJWpRLQTzUD2mptzV5q5epKWOKT2nzALYmpwFNcQ+ehppvGDdnrjCETh
XcElA05V4lOKrXMHEGhT+RECrLwvtgU9wuUaJ+Jd0hqeg6w5T4qA+5INgyihY6wBM5qYr1Lgglvw
iY/Akh/ipnAPZdBB/fGshBw3Ygaz0SNTznw1RxKZtWkeYwOtpz+3wXHJqEPcadwLUb0JplB7V6sv
0icHiFzJE6rixW0yXqbUvro68TkFU1905fDWAt+d3QHVCTOP0aU5u+QYxZWCr5wyIZnnX03fatqK
zqUzsQ+AG0Wpr7m/mSKHWCnTE9dXQi+vfnDaeT02GvMPwfEbHyapnpHSEENd9zb+cefs18baQbTM
VMJ5J/piIx3CkOjLYugu7S9rtsCgZD49dCYS22SsN2Ggvm7W+Ns7VpSq32bJfYwxKeywhcJRdw6m
Sdeu9r1zx1sLt63qNpVNiZhbYF4zKisU5rg/UYjQB6ZJ4dvppQucx14DHrlZKG5mP3NQhDBzga9D
B9i95zjzwUHRf1fbT7fvalWLQjPA0wqmALF3SQ3Sxx0KqLgJ+NBDspUVQgTh773BDfbYMKgKgJ9Z
sqs2QUO4rl2m14UtohsX4UhGaB6wrulaBZ3kZ8ELqGZ3s2aakfEVTcULZ31mZnN8YPZyzqyMYhM3
TZV9xQPBVAT3Pc0d4YbkOn8R9r0cLMz4n157q7d3w8AA98bmC7kD6gR1lUtA3T7esjrE62JBCWAA
x6SJTM+wHTwLv2QN7TVGNrqtJsC6IQNOv8Q8F3mfOc24NSfMl9RGFZXLGsZ3Ex5zyTuOLoq4+Ix0
EByw2kUzm+QvdgOFKMywGtMzAY/bP9wQmXnHj8chasmwrbddEGrATXwnSK7kn0tq5jTFOrLDzwXB
GimYyDEzJORrnHb1RCRLYPyVfR+si6Ykb3BmQpNhoG6xhqCzWs9IjIxG/GE9XSxs2YNV04sTQwn+
1udvZA040xgpxCCqTZL2l8SRv72FCpaZ7R2UXMbGNTZdwTofMz9Gzsi94NyTy82HJJwn8udgnHCR
d8bLmOMpr9PpE6TqEijK1MdI+LDt2iS2J6UwMlCZdd0NFs4wkgB3n+KuG41kPaLwoMG59xAXyiL3
N9qKv277ydx4x5xkyil96IXzHdccHWrCite39l0r0QTxrSO15Fj2H/HMZ2dVhoFTk8BtUosI1puy
O5He25Ys90vM6TkNUuvQYiDotBp3JLc7nFAp5/18MF7dWI2nAYhxY5p3c+d217bR6loxcy+YmR5B
ZY7HpQZ286F5yCWLZjLZnzoa7IeeMtIcBZnrQb41pOgfMrVMeIgH79A+DMOYHkrtfnYk6JxvD0av
F1pjdJqM2gE5lFyMSJshgFfk1RaHkHM5e+/xYCCfdSZxnUYzIY4XJzjr6BPD9n4/C/OpdpS7Yy1x
zlKHZ8Qo1ENjt6k54h8av/kV5ISZk7z2GGsuUTUZ28Flk1wuKnPBOsTa/jA8hompWt4/2msnZ8KZ
ZkMjt2mC8iovY3Bk2BPslzP/NCqQyj3HSeUfPJIP9zT53RVaBAZ3jbnJB7M9ThmOp5vs1tK9XFsC
OoLm06MwgDpGmTAsJzVBhtS2YwCjKkZ/3IikopnJR9qjBM083AzUj49OVt95Y4SlbN60uHu6wkNt
2iZcS4NxV1HJIHGgaCL/9dlWTokM5weHHRxeiQDb4rS+8tAO8dzqaQ05Z9sM7puqiStlRj7vItQ9
Zde8tVTG62ZkDbotRLRXIJ0FEiQyiWXrMIcBlcuvuVxOo9rj7J8k96rh7veYSzC7p7htVs2YcLiV
5bHwmPrTWeu3XnFfmCBLhnBqDiaUCCpF9CLCRtEBZZW/xmqsu/7dMjBch5RlNlwYSn1GxuDXVN6e
cL2gtu3ZVG/vk+t+GAPaNNvCMy9wDN2ecE0k4Sqi2jKH6HWmENxQurLXw0CxCJlKGKLvYi4BhCnW
zzTF44Z7cgOUEDeWRizhDyFF60gjE1cdHQXu1cR0sCeWKT0DjojCYqnJkPso1YNJTxg6wHbSvnes
MsZ4SR2fWi/+Wsz/qiNUueRqQkiL2NsiBn1abOd+/xxZ6m3issKjBEnlPy9Bs2XoneL5jmz9YsGr
ZMXKJtbHcteWzV0WTOyP/jGx4g9c9N2mHDCiQYWgLOGbKuXtp8Lh6EscwZre2o+JgZ1umb8xW5b8
8K6YJ9Zkd7jSup7WHjiYdYLy04kQmaAPACtO23vtY3WxiifO8XdGhEHQsxDMLSt53+16RBFo9lmf
u4kDX8a32y0lHwYRWpUi/Qq6iRRTynJsJCDlOcUjk6howaXTxrDdi7f0KVnal2SqhXKRFQ8gL68J
iwzUwS9l6QYbMa+mJnCMHBhm/fOhCDtSqGifr4zlc/znmqiHk2Flwy4Y0q+codW6kZhlcmuTCHCq
OVQ/5QwBJEHudn+650wS3zVMoZbEtOm97+MGt0gV7XIvmt4LPIfm4C/tDP2T0NA5NKNjPviV+TOO
z1FQiV80KlA8l/N8SWw3PThybtcRZvUNRKrvyjTzE4Gmx8QR+irH/lj0HP4CSPLXnhqnyGd01hXx
rgQncp+EEFJK5Jto+7mca5AHK8JD+IVDvknaDlyWUX4RzwbAI+d+XK6Q1tLfKphehSivMAXuhgoc
SNjCfcX0fjRb+0jvm0OOJt2VhvJmWK4exwR7NlEl3oI+xiBjm2VRkbkhuaW44+zI/zXr6eTl+Jxd
O3tf1kPuE1QH3raOk6/YC1+qrHksZ/tDTfGfPHcP8VCyqqWOXtHVWCOa6flIveeG8loOdAhlsnT2
c8pdIrXgIo/8oQ5g4Wp2FitkUd9HdUzMJatAVlN24LtVQPlovpmsyEHeJtD5DrcNO+Rsa4ozpjkw
2hHpAikDD52e+7No/a+ahK3MDnAHimNswUetVf0ddkDhLC4uk7SN0WdObhcQIQnLLYAlNizRE2aW
uWTz9XsubZtBCptf+uVipiYLLjgs965YkskLns5oQPtWLHetSVqSYag7vSS+6KWcGGW4IyVHgSy6
D4n9AFqKW7qj1Q01/+5G6r8987bHpZ26033jG8+6X0LhRuxvVBEEqNyJxRs8zWwERJGSlAFjsI/x
Wo3eXQPt8nADUd1ul2hhn9vl1UA7TW+RzzfChKA1cRJOzbIUIo7HsPHmLl/mfhhXfSs3GEtYHfDX
bgrAHxV5s9Nk3xlNzrtgey0LmBn+JZu33C9fNyekVpSu8Jd7pEJIhtqw4ZO0mZhOV3sI9eb2t5bv
Jdz9CzwSnL0aZs5y3Kk9IgWE5E7SyRVH1NKlZ9OJyy6DogqVX9AOKQ2mJS6Lba25KHw8Tbnb8uEV
7GG6yL9EIU9t5mMfWzhZaVIeco+OYhgtAjuXlz0H6bSdirPjw6eKl7N9QWpZVjnfTs1JJSzYn2Na
0F5cB/vcMN0tlc9bH4Rbo+Vwx9W/IOTBty7WXF+FDNDF0ikcgTXCM286juJFTong+cHGA37EcAdD
hjHI50Y4xK5zybKLt0u7IkbgxlFg2Ta5OCo86fMei4axnRvcZxmujbL5VfHJbdMseO0w1liJ8Zh0
AJSSImBqamuOjJC3wtY291aT8EK77tke9JtaTll5651VLyccFGzTvsm4PB4eUrzdm3xOvgbBTU+q
2V4HMye2jLK2wcWBAak9REj80ViSw0bYLC1jdKGwEvidwGdtnu3f29qNl45Gg4WCfawIbikn6kY+
slHKZx+A4Z032T958QXGbPxgDEqOwwUXHUL8HE0vTuajzJLp1FgtBP3QDjaOl9ZrZA3ZfUrvYZ2n
NU0Y1wNdBD0zsir/mXHOuhxigieZamAURh6E+87iDjraab4FBPia6SneBG2GCGfqGPGbKlnTPCT6
V7ABDVZ4NWZWLOFNL75EE8XNj1ujZ7TSBPOh77oHi+d4Tj2EbJPTHu1kaHbtdN/R8ZrRLflp+BaU
VnusseWgw3H3fYRrcK7hacCMsJKEhBMraHdKavbYiAIIc0O19mO4l2OjHsAeYWqZsvzJkihvqiX7
qYc7crTJ4b52nODXkiZeaZjlw8hp8WlGwKnRk/wT6fP/6YQvU/3z7//2+w+jZtpzqmUy8n9wBl3I
X//F/P/f6ITnn1Lp72z6v/zQ/4QTWv9gCmsJByTQP/mD/4km9IN/OJ4AGORIx7VtRwIgK4mzjP/9
32TwD/bsBdtjStcVlgk25T/RhNL9B4FMlMKQBC13QRr+v6AJ5b+yQRgIQk7kxC1l4FpC/As6Qboy
bhHMRKdh3KZlzkyGBDMmPC4NoqoOr2EQnRxvblFK2C8FLtPVTBV0MMfHxCD7zBhGuFvLKaNNCav0
oGUw0hixlJMG7OKtWtk3W2WNKzFn4SZH6Tlj/rodRjwVkJE2eWiSjxIk4XFohh9SahNLz7Ag/8e/
ABn/K4BR2OZ/f528U47pm8IVNoDGf+ExjJ0Df1gAigvb2QJrrHYjc4sD3DKkVos0K/FlwaZISRMs
mi0ctjxUPjGrbHJ9xtiltMy3MsT26Zj1Hoc2zTW49RgtAnaBcNsGUp90YL26yiPmR1fP3JVfIITt
h9tDXpBewOJvkhTGfg6HBpHLMTEIcvAYkagyLbeF2yPzx+8/nGl/0q80NJTlotlOKBnojIjhHHRZ
xHO3f2eybjZtNgVbnu+Lb8TWyV0eQLehXGLaaJbm6fbQIS864WjzjrPx+L+/HHhsLnMRlVsiSzdd
IOaDhDp+uj3EiaLhYAVynem8Od0e+kUTJcPwcUwqDObghJa4pSLdQeH9rA61J3564jIXUvli40Ww
FE3NB2dMNiUi+E6x5j0rCWHZRK5pnmojivYl2U1JlYFPHzUiKUkgBr77fP62YOJvVfWYZ2N2mocY
A3yBsywHUFETGnuyXVlvUXQhHFz+c1Ym7Pv/9XD7mlF7GzgJ3qFGDLbHM/AwLt/Qcfl10aAPYkTW
gVKayiKHNZvhB956AMKoz7OJYEt8jaEO7FOT987p9m/TTFBk954ZDaWFpZlBMFbbRYuTMSeuLiIZ
COFK3JN8PPWnjtthMxiMGfwEBLUtqc5D1fwWmaaDh8MIyj6A/klaj6biSzOa6oWIdQnw5KxE3Nfb
20PtImAgWCI594aTnGksjDviZt5uX7o9RBHabOBDxg4eyeOMXIVZkdbG6fZQ+3+tqsAATn8XSs6v
mkYxQ4OLSwbMCmgDx0mAySfEPFiCaBXQwUR12c4MzAK9pXjFcNjiDFSkiyTil+9+mrrD5BOb5Qpv
SXcyTF5GDd+Ug43xVhkYSusB/JsC60akjajQTyKWmNNT25PGuVi+4KERYUo30umCt8BNi11Ypuap
wwePOM89dqmKz5AeXEYPyUuEmwlNEwPV8UEXVnJi37/mukj2TRBtYmSlBxGgseDeOHiQGlcGclGy
yQP+dOIawSYb1cQgOr/kJq4BrGcSf/Q04N/5pW1t7QiiofRx+myvF12fXCSAo4mHwmoEVc5YPRr1
DTCalzTX3RGPwTs/vzTMNKm1KKLgk+txGy/h5mpy9ip27FNKZbkpeiyhZtVMJ9HsfMDwGMDGdeh2
56ypko2o1VubqN/unBunEYPb7BOX7SO10l5/JmM43wNgfI7qqT87ckNfu97hNHhtCmrmukbe1Skb
+insI7vwtw7MSRQN9accsK7iDjl5jdPtwyhu0QtiB0ZOzXiHeHUhLVY8qynfSuXSis/y+dhH39WE
/KtZHvLgiYVjsc7M9ToA0r2+LZRsmMRzFGQEN06zn8fisfO0tylMGvs2Gq5tUb7QLms43DkeYiFO
MZlft6gfwAHQhzJ2ss7vDSKFThXNwGMQvcb1KE9jVp5dlf0NIohfU8l8nTFiJvqftEK9P0fpjtPT
pbOGGMpm8BF7NiYby9qZUf4mq6E6xgP+iClsED0DGLyNeP1kyYlO3d+qY6KpOQWe4sYQZB9kLwNj
B7+RxNehKJ18Y690c1fpBk+4H/5M3rMdlb9CxeJbR4uFihs1L0855+Y9nr5fJcb1bUPWyikK7J4A
cW/YeFHHJdzSMXJnnuUSieLZiuuBOXHf5SFyD+TFzFiEcLtd1Im3EBPLgXXiyZNvnYWXhYN4h9Af
hywXxFOfEcQnPOc8k8FJ6lexrUsz3irGIVADymPQ6kMaZ3SeQtMjKEM7d1bMVKywrE1a4gancT3y
4QxO5hySuqGF6+jlYIKmJJjFup3EofFadbQZTJxL+ZSPNt5o17wWsfy090Ga9ohF6h93ipfwDOLl
uhRwykgOmVU6V9epkbIsQeGKdnLGQZcMn34nJ+UxgsASIJHVbcKMOBLRkpxXmd1WCqveEV6F8TgT
zd6cgq8xrXaJkYWPc8Tkx+SguAmcHvlOdJZmdmxEFhDTl0PfQYqJBro8dKI8tNCmVD2hUMaPYwXh
fR7mIOGT5l1YRNY7AeolOQXEQlC+xD1AipYztIw45BijQW4EPA1GBhTTcHkOKdRhRGL4R0xy3ctY
W4cqnJkA093JmqzFRQyrDCqwJCtpOwNCzh0UiaFK6NoFaODyoBnWgbZ3/Yx9rVoEnTTE6QAYxqPb
Lf8/NrmqwMWEAMk3YNa730jd+N8aWUUn7I3j8v20IfFx98lEt5eGH6a8be4IsiaJwNUe4ToDcSiJ
SWU2PMHpjeAew52IfZzermie3Tq/2p7eqjznwObbQD+lsVuWsp1U1f0I2+K15Cgosnc3CKj2gPiv
EuG4275tH+YKQUkFwnYG1V5m0ZXZwWbwLHwfo340TbwWhq6rs+5/Ocp5S3K0t5GNgBifcMwwOjM2
dLlzwA/zvkLF1yV6wEvJx18nqdwmytUMIikKMc4jKCUJoqFie8+reyd+CpUa7ofI/2zKriV3Bd8a
uToZ5kkr8D7yoCY0lFwCtGLSht3hk49C6EAqAjw7QKgwyrnWw4Qx6qGIh71dhR8xuIJ9XQ8vzYCS
WzKezvGtV1PSXTLfhMVDRUZNozcYDeN1Dj2EQWLpHtOaVKPur5Ep+6zRP6Yq3OPuto6RlkQnYVif
E7v6XXWEPA1q6Y25KSrVir6tk4XNPsq7jF4BJbAOaxKgI3XxgoYt5MUW0GsY2Fyssbn6gjcmSZf2
R3f0F7vlGAzkHkQD/ix6IP705iMI8keMFUx6Ni2iw0PqIMJya+/s1dXJCvI/uI3h1s/lh+0Q9V1n
9OXs6qpyixG90ZXbmdDgk0+e4Ja8Vvc3tESiDbyZmCx0CKXoaDllDbalarrUACr2lH/kkqGsx8TD
KlO3xRX1U6NwQrTFF/Q1kpeo3dMOr535XMn+MXNihNpgVm20/3mO7KATKRyygI5Ybb0C7aDOi4gx
p206TiUh1sH0NfekxOJJ3JcOKpAm5PRrP3qzuJ9LzzoUpWmRGwQpBsrHfRSSojBLWudjyoHBD+kq
o3LxZflD9ovVRO4jWC3UdKW4Gv5w9d0MCoYCZ6PiYCdC/WvMfWqp7GMC3mB46W9XdQPNY3nsDbVT
POVN5jJfigpO9FVYMriLQDn5elgyp/UesmSpUcBViaD/0sZIL3NN/FBbvavpz1TSLIpKuDtN0O77
EkZlqhtaqOMbASwfZR0+V8zIUdT0XwqH0s6baZsE4xuukr032v5B0rJNYmNdpgj0smpJ/jkqWMlr
2DrEXVjFRnYjdNysmdHIkslKoY9cTKkdoyrGO9ZoYqhUdz2UvYhPeVf6ebnLZgaKTYCoC9iS43Rn
Oedv5MXdedLGCSWcFWatmYk6tuQSk+lYivJs2RhmA/+n0r+HTryy3ywtFXfjOvpvLfpjM49crwlC
gG6e2yM1519P5xici5K2bDGQoxBcgyo6G9njTJn9hJGGsrBFE5bMT5ZIntJFJOqaEQxS53suP2ut
iCoJKYN6gYyYwhQIwNMSp2rk5msRZpAf/ZKRWB7xaaTvDZ4gJljIKiJ/PpZpv6QN45NVBe4Ugv4I
aV9BkuWzteYz+z6xF9kdFpomylKgb/JrsLKn1pXmvmCgvK+d5BpO/oT82X0QykZADSWEwgi9PEyo
kzmjnm+iI+kdzWF2A71YOzk4NRn4qho3MylyZG5ZdEc9ElmA+uHhpok/5Q3zDh9orARHT+wjAi0C
kYnCoAM0mhSSkZ++kir5KJ1hOLbWw5BRj7e8ZqeVHuoU7y5obQjjlXM2avFnbpiuYBw5RU6vTyOx
oiGhi3uPuRmjqO04ynkj59Siod59eBVxZynXPqgePBjNto150WNh74giAjhKDCct8OCXLWtx7Yh7
RKFFJGEwg4m6L8fmTRSol3qHTLI2cljJaQ2wY/5oAy0WMdRE5AZ7TYxsWSskBaYNPjYwnuLQBMwK
IQkNXFvsZi/HBNjaL1mzvKWshUuqXxfW0yogY94ru4AcD2ShRuneV4ZkPM1kdqO79g5CXosKDkCy
SMTvCMHXVlrivpxZvfzMOjeG85q7EAta/zuMhkfagQST5qwSdi5yMuu+UwscW584n44NNsjEuk1h
NUGGGDFEUe+aLXOpmRybHH8GQt6mNkEk2y7x6w3ahMju6TyTQELlGFkM3hN1l5eSUnCq18b4V0/J
55CgA4mwwyDdXpTHJx0P3wQ+1kdjOgTSTmAMOSGUt2i9VWlSncNhKUosYrSzIf/WXXyhXfldLeYa
zRGxyitklvqoh4HIQ3L1eJuCe2GBhtHow6q/A6bvF8Og5jAFM6juKCNFxV247R4Z8LeDIJxE3unB
cE1GLybpXB2jkdiRzc6a3T1hL8sEfkS/KCDmLJ7XVicQ00M/RpWQHKVI0oVzNgKgsMgZcOS49jNK
eK9oqpXEW7rNZiKYVIzceETh4AbtIyS413Lxy8N33HZZ9lSX9Y909Y/gLGIXBBSaO9ubfvUjovEu
9bjpgXNq/znB59obi2ag5zmQaIuyDAKW4RKCieFxAB5bjh7a8tD4QMFxAOxxb+ReyTSweeYXUzal
LGCdn32YMHrqZTJlje24MX2KPAC98Q7Fpnuu8D/lA3PiaDpZkyG23MYlR11q6OjiZqArQL54FEUR
OdLuuE6HWq/KvNrUMSrgNHUZGaHOrBqFnJHV3egXU1sOrNiIBgKgqbCdoO5XwvVTssyZH89z/WIy
zN25hdjGDLHWmsTudU48zvJPcSRULaAVDsU1Lutsp5xPOohcriP+ion5rKYgmTTWYDP+gOfE/mpU
59xvfNLTGeXmCJZGAgEpI+oVZQFefFjGm7qAjlQvb2RWi3f/0jOnRiVM3jDhSGtHhPAZMwhNzpLj
TOtxZQTiF2GgZDGRpkPXvj4Fg9nwK4K/eZw91wnUs/zHoBfApBIaEZbxTWw7D/CGq1XZk5PpOug5
RWGiJeje0srb+074Gkh32o6Bj+2YKFnZhovCK3w0GjYycFNrh2PRmjv8HprDn9AAMjM/BUyWdGqd
wiUbtBmgVyFkiqhCuxBW76Lug8e2UgdT9GgFaDyyOX4nVgINRGBtgCqqOf8LzvLsE9E4jgcgqVga
BpObrfIRuIfhepiYGY6i4UQO4QC7nOvs0HgkOzsl7Wxw4mgfdoR1y8Ika6X+CgQv2IiTp3C5I4G1
FdvgP9g7k+W4kS5Lv0vvkYbBMS16E/NEBhmkSEkbGClRmGc4pqevz6GsZFbWX1Zdva6FYDFSwQiG
4/q953ynSs5RIK39FES0T0xOSDj4QxKteyPdj36NTUj7MQzMAILuewx3NMYhi77trrEFY8w71pBe
ak9oosE0xfnzFF4rR2zHnFEfo3EeNhxMGdw3Y0DDDvJC6lnfU+IZ+92ckodNaRFp9c1OJNZ2Gx9O
UAN8DUbYFimDpFYjCR4PxTDvJos3kCr/y2jAMRJAszzl7UdKw5iQz64JrWzTsYjOzIJWMTuBrE4Z
Vakc8SH4RV3V3xf+dKu7ICS9O0hPue9vaq05yaY9tH55MYk0W2WoJQ6+MX+x6vEpaOMrum8goU70
UQmxd0qGcsNk3+ysfhGReEyYWdjypbTJOdedlUSVOlJTuGi1hZs+dRbflp6qP8rNW95s0oDEyQIr
KpM5vNYMfhH95UWiQAnBt4DdjSZjWlXj2S5AS0Tdh9EM7Fp00kat/ChLCbSyu+rqu2aVH3VTvJYu
e4l5ZMfVdz/mUjNAYpndml35A26batv73XNTmF8C40mDao0iW4MSN915sEv5W5RizV/PuCGblzNv
M/5I5+rgzi6UJNwoRqO9jRqjZrfVUEnk1jsFGynlODZkG35FmXCcZOyyiSaIruvjB7yLTuL8Mvv0
HicavTIjfIss/yFgxxnDOXUK8UvTcoS4/M7a0H1xygQ8Cgu5QuAaLsmH2PRZohNF0c3wuBbenemv
jBGeTi86OGfjMeNdvK/0uzGMzaOVVMeUMnVNqF+A6MM3di6hL2v2wbusghEwgoyg+jqxA4FYAktr
7hG44GvJEm8+TVSSNYQX25i2Zkyya5R22jHU/KeYvYJV65ylkxcNv8Iho+RADWOw6cAr6uSTPJI7
7SHzqXahnurXsKiYuOXOKhCgioAzrNHprJXB380omUmi5lua43aEytbustn4Vk46RK0qrfdpVeD1
RERPTg/ddL09Bw6YGkpsWpjz8CPvmN31Mt165MjRkWRv7uReQ4sgoXoF29HdD6J+SXcGOkU23oa5
02Px4tlUNDhiwedVGbNxlBSWNr9n1Yhymj+jVdwXYmWwldh5CD1ilHfwCNPXFtXMRmtvdZBhN8qj
7GnUTyxEzJ1b6ECq+3Soy/J72eVf/KYE5zOVPwW17lp7zJyIVNyEd7pAlhB1/XjxouZnF4VobGJh
7MtpZH5ppe5dQJFPrTW/jbk/HrFAi3sstZSo3kTinpjP/kAkbw6ToKqg/zaMB82JcwgraN551ygC
oM68OFq5lu7uy8qJt1g8hnUwG9OhOWT52N3Hc0cvzbBWER6RjdfpB30Qd6ZMq72R/bKiMt/4HbKZ
bKJR2VFa8ntbNG0JmoRZkFBP024GbEoievls6pg8ZmJydoYWI4zpgcdrDMkZtD8PGM43pYEukO44
E3Wn37LGeau64HnVMGzCIgDXgXF3MyaoqcE8P/lmHp1jRrlRkpwqJslnqmSWr0kKWLrNe5yPPyva
MidSAU5uBYWqMJIVSbfVrgp0e+8SXw/61X1v7Hrbul7wUnjWvRvK95HezxmS4oQ9z2p3I5J0X6k1
AhMC8RRYCDiaNrljeL52TKyldOLfknTCbm/CJ2XjOF9aL/9IJjsDe0lXyvTYEYgA+YpWZY+tZqCG
xsojaF/v0sTI9vwqhw45521o+HKPjnWM4R3d61r0AlclhjY/vnVJXV+agkGwF1YVBAc73+A/WFma
rl+jYTpOo2pWMuBHpoYnut3qZoQWuaGKs1D3ERhoXePaRQukUu1twx0P0kVZnkf+VgyQjZJETJAn
rloP1zDRK/kYF/pWb8wjp4l6Y6P8hmN9LJpfTagNFz68n8D6qn1SzgwzfJCqhnZx9T4+u95Xi5nI
vk0p8V2N6DLZ2l8G0yqvCL0Ky9wINs47ch91nXFCrig6Q8moyYva6jT2Dd9Q5CtZd1I+GQpO50Jr
lmRlMlP5ytY/XTndoG6DVo3uutn5qnP2SIX8mmqjva8HPlGXPajfjd3eiT/qLhePlSmxmMTBKfB+
9cCVM5BGK9KRawpg8myRcp9CTdGmYqjI2ixvogwfaB0Ne5bCla113lOBumpnzx6QNCRgZlkOj+0Q
f8RpcejYI238iVP8kJYvQxzR8OIrafjtW5Fa3l5NCzfxMNpbsPRfY6d8NrqiuwYj/sEMqom0pvBr
GLDj0FPxOA8Q1djVIXNGWEwkRPxaMSXYIR4L5/QMaTFYzZX7TRrWrU2iTQTgkNpuCraDBOtOBSHJ
u6EZ4aKcKOrHxNIH9kC5Ok/0B9JZpmM/XNyOPia4OA2IHj6gKGihE6TRtjEnoAlGdAcu/2DbIFS8
CpVYXM4pgtBAaRvnQ5nau6qDr91kA+A2qAdefW+fNOFDtiHKjT9BhYd13UsFVNsVt1a4K5SRVMxq
NxmlsHHDitQ4G0B0HrUfQuN1Rkm1wwMTEOAg7hqDbmjvzT/yVvnzPCwTQQktrP4qBuipgFQSmTtw
TlObNbGNDkI6D/YwlQyXBIgyI3EY5BkYElOq8qhQoqD1TAQS/g4g+OiQgtLIty4zO0OKiX5deh/M
+Q82VxGUz3DnOv7bWJkW0xmo+KKUmySMk6PbfBAnTUILug02YH7Hd1Dg6Q4emtwSpJYVt5QUINSU
IEP46l09X37Hn7vuUYeuJ817rfECgryPLinT7o2fMO1EWo/+1730ed0w98D9onXIyugtXVO2zQrb
uvciB9AfqIne6ibEJCVmkZ7qbxDjs2t/B3ZAeq4A3Whp8mTYgtjaCJhggQ3Nn1DK6bZzgA5C4dW2
O20MhyPBpQU49PIJ3PcLgJ6DLyaxorGYbfqKRSCnPZNI1bdXDPmsjUjeDBjXO2ORbr6VtKpfo17w
7FZuG733tzFelvtcr4Zz1wkEpPCIo8HhTA+bCsHYhcD6djPHZXuMkHGClB1uQxo6x/S5y9J5m9QR
egGgDgF/JLtOh9hrG4RwTCiaUNJ9STENHsYYGC12Ax18Xbk3TdSQnPl+UDbMm84DiGi61mNKdDfm
oMRaxQYVSNVjNEjc/JYCSN0Htl/jo5INY314i02Z/gwFlKui025d1rm8L2744Kbg6rzeoNmY2GxM
H+dc4DuPkZ8hEr/ZOWcDP57vBRtCFm257oULM8E1wWtQqI+jV5KSZoavaXdt5K+A2vxxNgv/vtVm
GJBBx8suV6i2ASeZkj+3Rwhn+DXRLHcBbbkBQexV6sZ7Pk2YUlLt2sperqn4L5rB6bmHdXRXV+nB
QXWPuRo9NW50I8zM/VAQPJOl+8aE5YrkCQTcRxq9DW56zHW+TaCyrW2IT8AtxSEcqAGlMYj9ZBbN
ipWW4p+wxb1BrnckUh8JdIJEWrQYtXRjJ1+TufpVNJISGX5X1ljffLssfloAs23AcFNT3iWRm6ww
qe1deB77Bo8ZRoLsPAN4r7Qx2s22y6YI12cPsod3CkQVy0WOgmaNRMzZ9KUSQcbaKhuGWxmw/HRY
z0IQvfBs0EnEVvjuTuCtut4w0d0jyAOCxAbDT3covC+2E0a7ZMwvUqZy5bFxYLwxAhAKtWNWyf5s
pPNeEh58kePXBoTNUac2WncEw49OpF/SvAzXeU5frypliGjW685DryH8VVlxUPm+0zIWJ6wGj86Q
Tpt+mN+pNjRwHG8wuODNDGoqVDinEFOB2ncPG3MUJDoknPwmI3+0VH3jdOg52ibeVkPi3ju0ywP4
Wsiyrew6BjOSdLLBa7E1U+fAbO1H0nTl1m0MOL4BgUwx248lHdH3zBOC++MgmATz37e7qshu6P4e
5j7tryiwE7bGfJxJPb8zrgR2kCUfs6sf2eNxMgu3U8RvQYHT3tCpX5QJpbJteIstIgAYXUeg0uG9
jVQcyBZBeaEFgSm1djqtojvOGmj+5+6KUJGPz+ArTeh8gyxfmKwVre5taBLYq9yU5YMZ0TpxY428
GoKHD+AiDkzdGRqbdLUL8Cb0eTCyGMU3PymuNjq4TQtALemSSzYa6ZMLmy4es8ty0LQkv9guEFW6
xpuo4m8ButmKIrZlKgluWfh0CBaSVFOymY9z2GSy9cozJrK1mbn9zq2c73HpMruNZusB1DmrJnNF
VANMItpaP3ej/RW45NnPon6TROG1sJP8Nc/4rDuG74UT92DabHQkatJpMK8ye8f8AtTHmq4NI8IT
3gsawb6XsjLjSKRpUpwloRKEsT+D+ybLAYPNhk5dLn0YbDS9PNvc17YDWQQ0yzomiw31iYspLx0f
UhPmxtjB1irHq+Nl5T5ttd3sWwMui+lIEfeBcpy5JX3MQUoodD7TA6cKUb86drmtgH/jD6JAaegQ
CWM4o0uZ934Bq8rsk3tYxTdYGXSt516jTPZp3HWQPSYH+2I19uTKq8khVOa2SqetdMyj3wb1/XLQ
3WQbx/a2t634KCriSUor0vfVyDJLTw7PLXz014iKypkwx+oBXZw6svC0eWQr6q31MGbSvESQpVKL
lqvVR+xPoWCtPAh5s235FytnK1AUzUNI1AXr7ql0qJ3GjgnIFB68ojB3BnqCKZzPgK5ewtq2LyZB
snsm7dkq0rM3zxY1kluQ4TAfpk0AJmNjDslryWBzylLCyXvzMo4sTGVVH7WXRKDdqLS839F3Hg5x
y8ndtAK+ZMhJ9xnstLytgodwpPIO8fozhu7nm5V1HqB16xISa/Lk57AMcLGY4qWyKGsxJOoFyI/J
Ib4s6byTxJTgWdhvYycnWTt2H3CWgajw6q1v5TWQvkw72GMFlj/+iefH29V4WIluacTWjieXDgom
2GguK+h82LFM+50UB4Q2eUIXE/mZrqGlbZCiFKF79FLnWxHHdJc6/07mc/iERctI8LRRFrMyZl+I
HR/uEX+ZYIBNO7wyCWFHV3gAb6gHDBZ+xrDbZg5h/1aqWVhOuxIKxrrNk0Nl8qG37BaUG5jTD8zW
NZ7jnTmibp7DB8mAjPbd1Gr7tkYeSFbpirPYPThCQkpkew5nQgloFq4k5vFNE9FDqTrc4rS7M8vD
Wz+RU2DKkVeKu9GEXskYkGE15YHGZHfXlDfiOwi5jGNx0Ekt3mAN/uZ4z5bBaEjv00uZYSkICrob
9NX95AhfIv+eZ3j3kAdQ1E03tvxg0Uin4fNE4NAEJs78prm5HhiGpD3SbSHJKRl4z0z7NJQ+rXjG
EeyRCQlJdTLHogySTPZYtgU7pTE6Rcj59r7A+mYNbc8UlE2vg94PVPHsGPCaEn3aGFn3zUk97YAT
CAp9rF2hRcGlsFl355y2me4521JU0XPvDO7aq+ZHMbbx1rICVJhlT2Sr3VK6zf45l3FwUC3vsYIS
HHfipz+xt8/84tAPpbEvRAMfJ5uAiRovKWBf0BYIcjCFTqxDHISOXaNzogaVo96TQx8wMDVwuqUh
EpblsKgxkCYQL5RhEaaWR2PUWAm+DhOV0okdBwOfuKRgjdhPoQ4rgCrh4KqZC3HXcv9yaMc63HWa
94WXzsgXsFJxQiVP69NoHyJ1bbkppB1d9z6BzkraFguEQ5lb7gQOPP5fKMWY4rodVSdoOwCzWgQD
SB3QFCIASWydfRigoBFA24kOt/x9eMk6fl9Pqc8KLXl2G7igSe/Mv28iW3P4HVf2v1rq/1ZLDRju
b8Ld/6ylfivat/Y/KqmXp/yppCbLHaSX6yLjxc7hmwaq6D+11Ch6/9BtYZL1LDzGZzYRcX9qqYX+
BzJqnSmHiWr6t8z6U0vt+6TuoTEBemc44n8Y874kvP4t9U3nP6Bp5llERrMWYSj6j6lvddB5WRIy
cTIIL7SSTAfcKnX228PI121eUxI6e6JM9sYk6/4cK2mtYJADQ9D2qhP6nggZKNO91okxwKrbFuXt
cmmR335eLU1syF1jH5Y7ETJiiyC0W6krDeblp+US1t3i1EjJMJy97l83f9633JYhm6OQ++vujpb9
vrKI5HDNDDmAV3PqF+HWXmbA8TdEysaOFY7YZ2LBbDs/pXqqmFZNvvbaiJ8lwRMgLlFBAkkZMW+r
q0ODhR3ovv5c0BQ94F3ZABaKzhnF7NZxnF89Ary9C4ZKXJq8PXiSVX/Obao+dWihEbNDyV6NnIHO
ZI2Osop33hF13vI+ukGxo1ej7ak2qpOZ6SAj1eEfV8fK+o4uQd+283iFM4+7KWIXl83yLmshkhot
AmPHaJntF+NpOWS2irzwck/Zky500ukj+La/Tkw4nctBsZ3hUKnrti6Jr+d3LvOw3QQ9NeLny1he
y6xe33JpOfA6ul2rD4++UpjWJtPpz8NyG6gk0PRZd8D+HxxqQMN2jPgngW7vlFl99JAhZ9FWaMx1
LM9DQovIpEUNzkG3ho1RJv1h7OYGaS0umbnLqBr76Gn04/FUjnbMdpQWHlROJwY/qvr9i4Y5oCtu
Lm6A2cqAWoMuRmOU7j2/vejJIE9xbiGGsMrDeA21nnK3ntV0O8F7JRnJWSXxA3qLKBBy1Cmuo7WR
x+4K0Lp+EhUm5bL2C0avMdspw5brqjbe/dKDZMeKH5T9nwdTkhWCm3W93BSXBMR5gO4hG9GZCBNC
U5fDEp+6XConuz8a2S2Yxas7TRib+VbFc4Q4uzYc70inmtV/RwRDfChQ2R38RG59YhKYimXTb63n
UDHgTEvYOIu4OfJUCr3p//JrIGW0iMhLUlpwAnqUMhS9GGyS5ZGi/Rjbb8G4ilvdIrtCGbt1+SgQ
4ewM19W3Rm/+WE6xJsMRygCX9JKkG061YwDPwDyLqheYYl6RtpcH5AcvJ0Bn8vgu1aBHf78zBI5X
O72qbv/43fFP8X4EbrTvggbSz2B4YNSINkHRXJyWS8t3E1wk9sTlIh2XlS4Lm6bwOrd63FGx9rPp
axSs+cVpZ5p5neevh9Zn3BkxAGzrkZ74BO11Jn9gDRUXZkFfE+ogI5vCpXpGD01ooMIwuU3/JdOc
aZdKP1IBBvs0jQ9NORLfG+QkT2JNGNxgPjnZnv6uczQLsJxLfeBoCqtphqW59pD1qT9y5gmjmhwX
iBHYL6uwBovc0SRqNnXP2NTVyZowhuYkhKkRB8dK0amrZPgZOPnCt9wcwaiGVQcfyqfoGUOYF/yB
lr0/b2nHsi0lgSPtY2fT2tgbtL5Fy52Ne6Z6eB/UIbbMPy8tt6HbAxDiJD+Wb79X4yep65TVYC6B
l/WOAqVUVLKBzawTNF9Bx9JowGSLfus1eFN/v6QU3XjdY4dRa9Byk+tD9hSa0aAJfsNrMGCOUJsj
L+tPyOIEdR4Q7LZEJ2oT4lDwcS5/C78vitpdl9LpmcuiYTLS8rtfxBaIYppPqf8wTaFJlt3MvgjN
IblnaLxpGIIuhnh9H1WsEIxtJgo9SlvLe/CNytwubyWM0h7G1XkggAiRdfjFMWmPkaiIZ4L1JfI3
ekaTdVl/l/WNFL7ziJf597rsRVq3DnI2hW6D41I3Km3PjO9RIxQSvqIKRqrusJe0KEaZs+ZBnK4p
CZjI0Kvb6HNM33lkZmQnzUUznQFIQiwxIDTytFyyEgPPudYd2FGDqy75OJizU/7prM3L1cCUP2u9
JMIqqiju1X8Fxpllz7U+ppTuRonR5DxEOollO1pA5ckO8b2MiTJHLReXA/MinqMOrtkSlu2wbDa0
mNcjgN5VRIIb6FgLvkQm8C6adDZnPcvPkyFzVP1OtYXDVazyDsGOU3RM9CY8FLBskmOQwy4K1YLS
BRGhIIgjrNw/6XRZkX7pzk6k+a1galx3FqlenvdYwFxqZrp/8KloPiRteXQxCvqmOhcst00OWXl+
pkPBG1jnWw9WsqET5wwd/WRTVBv00+poH/gV7UN8DbGT3fWjPh5AacwnGLR02JKaM74IkH5OpFVb
drhFiHX0TBeevgj3NY86J2gEzz7yt3rcwuzfGGMV7JywBKuxfD55o//5SS1XIwqhveWOJ2Lu8m4e
iHmSt3FSK7G47+Ke5MEa99Sq66yM3ckmq/kKLAfmYQlOguJFCrDOsSp7MlXALIdCXfIqjMhQh8Fk
6uwqft/hOywL9Fuyj2YcrsAthotpgDKOmEGlmN5XbWPckhIx3AiXGMkoAimGt1XWv8Zh+Ta1FG/W
0KTrQZNIlCZ9D1Ad8r37lFc+1NTB0pmUu6c4qLbBOBBqQQchcCQkzOEVH2e7tWVAnhZziSpqtp6v
vtKQyY3I0g4MJF/z3nlOA6bMkdbONP6ndzur6BMp0hwgvnmK77rAZnJIFoD0gM0xsG/WNrBEfDGX
biCSw7GsXTVZv1oTwfk020cZmNuxpyndGfH80viQZ1G37RALkvbb1C8OKjmMti9uN+b3OTo/S8W6
xDi37YQWDWEQ922qXwic63dxGH13S8IkZjrzFvXTFiGvv4JyfEhcZAIOFHBVMR6ymjiPzCVqvhyz
TdmW6jzwVgERYxha28cO1uVaxQUexrQzH+Ddf8mLCTwLfmq8+7AsUFN36uzjc2qZe5jp9NExMvsk
LAaphE4I0QrJJS14kT/HplIlxqhexnk0XlrOSR5Ua0cw1PMz7YeSO+36DMtcw/Q/mGk3YHvEXE8O
HKbcVYzmwzCyetXJno4RCUsE5+KiUOMPf4SbmANoJO9yjwiIL50RnkcSCNCyrrLQKVaxnn8HZ/J1
mgbjsY9yWH4m+i6Gtg66VXhg3wEZRmfTbmhQxQh0XJrxtutezRaAiRgm3l4/eEOpcBIdwxvXBQNQ
5lCYrQcnl8ktjXOoIBaiA3jvR8sjhxh2REfTmgYKimA1dh8x4yEBZ5Sm2QR3Tl34xawREfJHgEON
8CDg78mRs+quEADay8Kxdjg+6B25NAmi4ltfMsuNE055SbQtaDevGvrFm5ze2UZo/XdPdmgdIv1l
sBG3J85tsKv8IErvW4oNhE2MuC8YSa7owdJRxvGWJlt3LIc76dB9IoPUrWCD6JbXIUf0v2VotTWf
V9o/y/ARXsc5otW4ZqVj6hI18E+n6ItgdpdVrX4A3ob6Ji4fOouAlBJOyUoMPHykcbWx4/a7y78h
QdqDj8+uIpomifsF/n21qebk0tkZJWlbRcwhErDpFqNMs3+cQjz/LsnDpM7bq9H2f4ILYiEU6L1E
6aZ7pw/0vaaPzqYcSIJyrn1S+nyL0YZnuYL4p8Gqc+t4jxaYTEg/xTZp73EVRuxP3GkThTQIBwgl
5PMNef9U5vZPcgz2hJWCl2q9nZUlW9gfr+FYvIcRg4d5IC20pn+8knwwjFKjd+ZDOq4Q+Y3woOzd
6Jy3vmZyznZ55xnya+Mb7KFcm+kDmsMptN0N1oBoqnJEoxTafj4SaVo77JkmtV3rxyTZCU4bbLHs
KggYyPOAz8PyoM+r4Cx4ZqlKy+XGf9z9/3lbHpPPp1UxsD8o7lRHodrVWOqMa4xo2tbL9eUQq3s+
rw5KCP/7boeacQfC564JCljfM8Xecqlz9OoY6iHmBudOy9kzLDcvh1w96vOhn7ctlwCJUb39l3d/
/pikpK20XIVT2fPefP4gXbPD48Sccrnp84HL1d//wXJxOfRpoMpFoZQhy0tbbi2pnPdB1h3nhOnq
XNWviTrHxaqMl4jsNikgBzWYZbe93LgcPh/zeVs5qd395/V/PAbiMklNWvctIwv+bw/7x89Llw3D
P54bqZf0eVshmcetfz/yX74y6SPxTr1i/PNBy1PJ2ex26ZA8VgLI2LYc3AfDC4ddYVBoY5v7+8FR
BddyWz1NNUqADnnlUmv1oN3Z+P51/+/r//o+8dejlsenTZQzZSzZywoyuEmISXOHkVGvlwaQeOy8
WUGOxXW5CMuETcVYa2sMF9SGypK2XPo8EEL699v0Wllv3ebw+YjlUqGFxNG3BG0t7dTPe5fn/6vb
+MbEwKX++vGfj9F9/7GqyN3V4aqTydFzaIoPDcXdVlaat1/6cv/bwvzvWpjC8yAL/MUe+E8tzGPx
kzBK8ARgIWKkGD//7/8xfj/n32kQ4g+XPj/gB9/3dOF4gAj+nQfh/aH7uisEoQO2/fuuf+9hGn+4
8CNoYrpgH2BSiE8ehPsHXQM+X8cCC2Eimvkf8SB8wY+q/tbDpH1qGR4/Dqc4enXzn6QEabYRvRLw
D4iKZiH3mCyYRidxfg0YFSP4h+QQSSrCZCRlXA1JBANtW022MzXjhm66F2rqHan5t6Ym4ZKReK5m
422DEzcH9Jqa7w61wAbtBUh+jGg96Zy1G0UAJCOc4WrqXqr5e6Ym8YmayUPW0i8tY3oEu4Rzqcl9
N37t1CRfZ6RfSYuMoSEE5GAiGs6BCeUuIhRkeBc/K+g9IA7olUpAB4uHo0i/s33H3Ghmka7rOnmf
zI5ZGwOVdYvgoFDKg6qTNw3FVeODTnLj3tmwczXWElMpsSNIyk3J0Aoxw4SooVTqhgmZQ6j0DjXC
Bx5SY4Mc9lrIaF8CLr4z2m3TlKcqEcVP27G/JRnQKFQzuCqqX/2rj8gCpkuGxx/dRawUGCaze19p
MiYNh5GjIbAKQmTVArUCemP7MDTGNvMHAOm2YiRxytf7t0jJPhTxBhlIjhykRxaCUZrZMkKRWSlG
bKQjCERxv6AlCZSqRCAvaZTOBIr3Q96IjCws8R6KqLuSD0rPM3VqYsf0J+0pj4xwF7cCZSyhUE1X
yJPqXKMi8e99pXap5a+ku6KeD18HpYbJlS7GQiAjBUqZAcmMtWhnFhUNchq2GDeWcRM3MUqbmqxT
hDeuUuA4SovTKlUOhFb3mCPU0SwUOzXSHUdpeEijbki9QtcDjSTcx0h9SqX5iZT6J1I6ILqm7cZA
GgRbsCRfPdHROGU/gtKHYKLwhkWmr4xhQELgAl+OPe1LXARbv2isxwiKOx9dPiEuCYtz77DbKGo8
Jy9AAehWZdOts9gn4EBvj4FrtBvTqXB3Nlum4ki5LFwJwEc2pj0N5wlaIIJ6Q1nyJjy6uvOEaLB6
5bSLF3bjARMgxroUu2XD2odY8QpUSZs5IuATl90G/Z5Ylai1kKu8pKi3WiXjCpSgCyMnvngkXqYS
ezlK9mUoARhEdgYncDeUNCxSIrEEtZhjfwfLPT6z1yEsqymxOZkoCNjpelLTN5PJeDZEuZWX9dX1
FKdJCdOkkqgpZZ+BZs1uSYfUc0KlBz2PLrHevsWz8yqV1E2jeHbRvmHsuSZKDOfFCbK4rrppHiTo
rH504fLfkx+nmp9qn9nrsPzdj1TJ7KiSN0gQzL1BmstG68J3DDC7VInzfFR6WpqSSapN+2JsDiCo
860pI1YabUIv2mBq9JA+0iFT2j9PqQDpSJPJqJSBjtII2ogFJ2z0h1KgCERm4ewGILCd62Hq674m
U31OlOYwY4cmESHSTBCMGJy7kLSsDdlp1Y5Urkdpy49UR5+tYRpcZzEZdkrfGCilY4fkkeg+cavv
lLSPdHA0wiTYkozFVrO7mGZ7Hxo6A/npvqOpS3KfvdMRV0JRB5Kj9JauUl4KpcE0PFBTXXIH5jRi
xlIplC4qP53mZgWAda3lRHDI4WIodedYkGXCoBRnEhgrLIuPkdKC9koVikt1VCpRofSisY9ylG3e
pkdKqiMptQPSVMI8Pw/aK1ks8S6X6asmUKHaSo86KWXqjEQVuH3I8ofyIkW+6isdq64UrRHS1giJ
a6S0roWBYns2e28/NvVbWJv3vVLG9khkPaWVbZVqlnbfoUFGayg9ra+UtQKJba60tkKpbkvEIiTO
D3sLQS4o1tuoFLqwY8qt0dAx91nHQdrX0D1Q9Eqkvb73K1RK3xLJb6W0v3b84S1aYETBlVIHJ0on
nCAYnhEOtwiIsfPclXp200b91iEwFkppHPdkQ7uDB62fUx7K8o4ogSvZAuy2GCnRHQjXJj2creeN
JMHLfTjr6S5BMFrp9wPAhKs03C9FZMx3ntHSaagibW/V32hIAwxCLI3cQ9th9H0blY6aUPYPay5H
EOm/jBlRZOYfC8K9Nh6C8InIuyIx5KNrZUhm5qsVJPMNlqNcm2mwlaM0eRcStPv0gIHKxeU+Huxr
4k82DYYJ1VGWDQDPvXYLgttSOnFcyU8hiiFTKcgdJSVXmvI0g+GgSQ2vlj7XKNnnN2IWCKar0hfH
1Yd7v7KPYYWW2K7GiiDW+JDSjd4LwWrgBLRm4tCG4Vs8Iit0UMboA9thbKpFo2VbcmA+Kr/QL02K
4hyTOY0dR745jdOcJjaunnIskIxHA8Mz5Z79NUmQ+Cbx3rc7xq0T5Da/hAcxvM+Wfa8ntfbCwHEr
hf/eu/hfu9pD25+Y1c7Occ0WZfGg2Y4iudMe9OefaS/fSYrBI6DcArXyDbAo0e/GO6UcBYVnP6E2
HUkvRrEtJKcKORvDZurqZ115EjTlTgDIiY4Kv8KonAtmMT+jw4TR32UPVc65UJta9qMlBIvQeI5I
PF4TF9tvOtWeabBHJKQvY4GBEBElRMJgWRTrOcEAPRq/kClWe69y7lwMF6FyXkzKgqG8GKlyZdQH
X3k0UuXWKJRvAw+zu0+UlyNUrg5kR1dSC9HoTF9b5fvo2LUzq0rvbMimOfXTeXL1h3BCKGfOPQ3W
PpuObm++gcECJOFK9y7sycUVOBX2tpsCkVX2IcSXl5p4sY0Nw2pl85skz4zuKhwPzc/RleWuNMov
jqi/d8rjgigNwKWwnG3nn6ayy57iDj4kq6FnAApGToUMDM8MGhAaqDS0CEsQ6PDpeabKY2Nitolb
nAioku4bpMac3XHkGFhzTOXRISuJ+m3X+81L9aAH2r708A/FXcRJvjLEzuvgQiZ9tpVhMEPemX9E
QwJCnkoPq5o8J8otVCnfUIaBaFBOokp5ivLZ+EYWT0sR17CwKeeRpzxIE2YkH1MSXxQYLAbrmgHe
s9QqBiy9fs1Ggl9KZOmcIuSxJ4B47RCFNEqgTaFGDVJihsIGrgMqvIuUSUq5pSzlm3IwUAnlpJpb
wt5wVnXKYzXTRc2V68qfXmYW+hEu8OhjiPMyb9cb0OLRqZgInRJt5ylwhQuOpWtq89gFd1hzqvtU
6N8j1TKZqPJXatS3ToQTT+cgAtmDOe2UusUTYulyNxYeW0oLdenJVUF3vgnwYKsmkBgSo5+5ZhAh
mTV02WTwHIvoOSaBACA1waYZ9BHiIqA7wumCAAGN/s/Wvl0yxNp9DmWWVj81tgFT62YNPgqhRqBt
qFMWU55L/8vl99XKGMi4LcZs6w2Eyi13FzFpceRzXmuJpoizSH1aLv2rq//qNsJeXZD3zJ2X52bY
jNdV7lTr//KnLI8LagO1pTPKDJ+qBkJY/e/LwU5zAhY/ryM1zDfMlpnKf97zt4vLI5efGTrgUmqv
yTafz9Y0UwM5y4xT9yimfv/c/9ff0ggjdl7VgHEcItHEBHn7+b/9/g2WH/Vv7J3XcutalmV/qFEB
b14BgqA3oijDF4SkI8F7j6/vAd2suplZEdXR0a9dkXWuHB3MNmvNOSawMC5vBQ7W378u6pwyuJGY
TrM0UCyNPVVbKBvt91Kol5TM31/gjgRZtPwJlZhsFfhMZ3//AiEpsIrlKktJKEYc2LZE95Lba4dW
Aj6kXuQMv//4cb4vWMxjIOOkL0PdP/3z+zNLGUP8XgnGpDyewTGlS3Am1a6l5EV/tF3YCi1r9EWT
Iub0p9MsvcvLCQ0zrtB20Zz81iLFpcb5+9W//UyFtSHGi5nLYN2ylyst91Qr36lTygpQA1neLh12
fbl3ZG0pMoo1u98wlzVeo3D6KOpsmehlYi//e8H07wLp728L3aL/MWuev7RggaGCPUNYu/aH5ABt
EHXDf/2870drPRXIXxc5Q2eU7LgzXvP3QVBqnkIpL9aWpi5NXgIQIAQvT6cY3Qr2fb35fcPlcqx/
v/q3b+Vp6tazuueKPmhWVO6WdwDOLfKEpV39Gzz7+5XJLfvXt7SsMV+GcYSIm+DZmsluV6tltfv9
9q+fcd3R7Le9ZHuh2b+7oAu+xDUXWosZaP0qWraX4pNvwqfaHdbJgUbc8XXcwb3YTmtgSivN6ycM
eJsBB5q2vsy712Htwc21dTR6eNDtiUQV35XmrX/zeszHh9R0PP9Gdf+Kn3J90G0IySsyQCfbm3fN
ikxM9315sQODMxKBC9im19h0DtQbt6+kbr+awlo/T1/8oFvxgsgYbtqShPsHO5CQ3Lixvezw6t/a
lPIB3Qb0nKaDdmXLKvjKe5M8lgBXj+fm2v6BjW5XK2k3O8OKQNGB0OYVWcWldcvmxAk5FhNCblLA
3qLqqOZnDsucEb94ASHM4ZkQHM/z1tLe6NWOj3E659aA/KvdhPKuatzWJxCDih7pCQ7JLhZg5/mi
G1s/QIwDD4WOWHHitf1jCgQiZaU+XNBMdraEHUxxKnTzyaaHvPyTm4SiwaxZSSEmwZU5vPI+cEAQ
jAWhobNp2JM2NKx1JgVy6/hYiIUaxeksPIcuX/CtpaJ6JkvJGUMqBLT6XfUcIuQe9hYBpoXNSWBJ
APzFZMP8pUAQJFkF74O+kR5L2gqGntIpB1zcUCtvAx1EIHxqs4tS4pxoG/2+2HiS0hVnoXib1TXj
BzEPvHrRuIK+irYwMycqOoBDzzPz2hHYnBVtuSzsgLzgyaXJFEAgDRrXvJlnhFEmTLALM5bLf9RX
5Mwe4518RVaCt9pPV3PrJS8TVrkX5Uw3t3R8YjVs9Sk/ypLTH8MdTi97p2I5e2aHSerOYH6KX2K3
0TjWphd+iheIqByw/ht1U/7g6GTTi//EqEj3/ZSGH507r9HrrpAxTJ+b5llcu4hnmgMM9/rYgiHP
vstiJZNv6yhPiZN+5tkxHvR1lrxI9bqGrY2hQnzqbGsVrWAS/PhfLBZRfjEGnspjKO/bU35Py4Ow
/YEtbVfDe78d02srb4w18CiNEaOElwRYhS1oOK7QKNLfVYBJEbm5U35G7LwOxMtD/MEl0JEbKxpb
VZpXsdvd+lP2B7RZ/SLFW7P1kD6V1JORNr/o5dUiMDopn4GDBdW1yd95OKaWQF6OB9Z+KMz1irMu
scfOoNM8QJ6V05nrkVPWOa/zTvzy+CXdK9d6SPGmd2j7iamTNDAWnHTe5D8W+DrgWE8S6uL8zGvH
ExfkKv3h9BNdyE3IX1JCVMsjF1eAH9JYXpKW5Yxpcz6GL3w4npIbIuTEGs1TS46oulzRCfnYwpoL
f56PdEPRLtk8aV6vm2GvwhRIbpP8I5Cj3nYfXMlNvUWBbgmHMDguEXbGSoGpRDAOrNyp5s3szWaX
/h6lnOQo816Vz0QUdsqfsHI8K3OreluQu7Q0SZG+rHnKKD4I9SdyQ5Un0MybUq8z+dCzuO9TYpkX
McGEP/FD8S+9whJw3mbVNYEDyFgBA04UAWnhqimP5m2WdlUr2QJnZCBIivtbyicqK9uevXgoeTxF
WPx5zW2reGkaN6hZiK2496gF0mnlnkzWps157xQHWP+XKdkItmrClC7WwzxzhuUaPSaj7QcGsXNr
n6LwSfOmL+5gnayHpWTIhshZor+oum4y60zm24dyVTy60ODguFAOc8boyVecDsPrd727jN2Mse9c
SryGJ+26L8ZVsu84zzxo3uU/Gt+4vJVD/kKdaVrLrMZslU8aWB+w/eWb8F1TqHtwqzSRPX2J69It
kXBs1IQ1+Wlaqzf9bBzD36EpQmlCwSBzFQKWUXTY4256IyD0xDGg7kYVwyN9AMMAcW7+GbigbAfP
jJzRgROX2z1Hy+juvAWVP9YMp3dRYLyZ43papxMvzujDUDpyr3WgEJkW/Y20k7xl5lABO7qRQ6Jp
5uYvDJaId5YLdRG7w6DjM8BNiQ76GafQvOOqF+5q6+U/wqNgcifIGpUw63NHPusk4AH82Vro/zs7
ix/v6k04fo++K35x6EBJEF9KqAcLMgSJPH38SiWFYVeLtrh/uIP5LUP178srmScgEzsYpfNhPFyO
PtDCK3nSbxhWHsaV6Y/zaOBhtrEQfvGFhyMftDwEAXi56RrqPPMwEztGn9+ZUF0xOkg74d5DibO5
NpT8UsKSMM+xARNxPV9BAbpcWrxXRBNOdmBjz+VQ2yanQ+FwsZTEc8ZHdsSvD648pgswvHa7qw7M
X+aZs2QhlXVmZuJmTbfxYFwzno/5wHs1HmzDDjAZSDld8ecMCoonnoWjcJd2nCT+9xq/jM4XB0G/
ESzOWMJccOSI8yWfn4/Fxc8U2u+W+1Tbl24IYdiWrkwvmr7Sipf0Rb5xGosD07N/M46tyxWtMEZB
y2TI4lgZR2Y/jeRQpiaeNv4I873M+XPI34ELxSvORAau0GxMvOnB4prhYmFPyiMZKqmzrhlFm7d3
HswaBegnDfw9Q2WwzedNdODEM/ikLwyD0o47j37JgU/GGPDG5K4d3/kUyoNPE+DIpqKLqsEmiExY
81LG471uDhET6oN/qHhODgNq8Mxln22nwDWuncAFXbqcF8wq6jr8yLV9wzy5JXFwxSjJxUrPhzcA
uw5pSL1Sroz/PAoRV7PTR1i6bvrD22Ly5yXYis+brt5gk2q+uK19w+Os5DMsRQcmNW+Ml7aOvStE
W1ZRwoFHTvpmNG/LVaq6qeTJXOgHcG1+hQXpNLJYIGfskv5QizdZ7QVPQB1nb5rHG/UDpNx6d2fe
bBlTqweKTVvThguHoDhEl5gU7gFumZNtezDHbr73u+1S0+eqby3CgDiTIEwJTMEO2x2FJ4Ni4AYx
L+TaXYnumeJHT60kbADmlHW3Vnt9n4bRZlbYwm9bA+EVDmWnbC41yFv9uaR9kMqmG0M6Pn6YNzbp
dqnZDA3jMsjJko2ydjwFxv0CKxsnHqrB6AHBYwbeDayMDIlEKACVOUnbbhHKHpaDL+W/S7R1NNxe
04zK4pplE0TTDs3TXr7J0gGMAkOUQVli+Bp3aCLhTVEEKB06Iu9MpwNPM8CxUEmwqZnVRlza68I6
lsULWFdrV3ISaYhIHuKQPD9ZI5jA5TIwi2NZL7Vh5x6Q2Tybp7BeT9OFlbk4eHJxDLlcWRGre3Ul
KqAQ2Gy7rEHmp+CIBREZZJh9g7ASXphajXvMjpILOMDD5InBitYPa5rlAjsgIeTFb19cs0znrLO5
drPNSPLzpVbXzXs/ORBl8JZKopdq6+oNtIy49dec6A4oLsGz6po5MM/3oXlCtTReR/Mkicjw7N5a
6YrreR6DHJEJwr2u11xpxRvjFVcAIjPyQsRx3VnHjOUQ/oLyqEYry028YgBG8jusTM5MAUze0hRk
h8FqZXTEP+aSI+MK4vPQ73nD7Di4trwQIyv7HaZX1m62DMfjOQcmxdaABTDQqm4jnUhAZ22Qsk5h
ITwwQTnKcZw2crDKDs3X2PzgfdSFK929nJzmp1bbyc/So1pxUxoe+LiELKR6T5qcydKYAVndKSoi
TarseLMuFRXp1lc3xqdVS2z4w/dK1t34I+iRyNppZN3SeKe1L4nHAwO2qOsoe5rr/aK322aPstiO
+Ns1bP1uiK+/dTLkgvs5OUdX0kuc0V3cEBsWtiga+31bozqNDngiBeXYvJOrxXXNRMqqtX3SN7Qs
yLTusEHa5cm0my9uuQKdGJMVoAg0MI6GE5f7kTYDCzlrledbKl+IYl+pN03U40GKUR36an+Ypow9
HgL0MwLBLED17FD12uQIISkQNqnkZEdyqJQVzc7mKkbOjEoPIOKOTgvdk3AtUkBk6ZIJ4CEwB7oq
+ciLfEynJTZQrtW36BFReqH2ABmQnUzlIr5XwnIJEd7F2ey7PyaxbZdK8EAkZALl2D9meGlFJ+9e
4MfAVY+FN4jW5DiNylGoyELdTey8XwrYIqcpX/vKSmXkB2Azvo0asTatQ4Zj5zbWN65qe3rvyI1d
WCs7k9/QPYqdLsd+zb7t2oZnS/ygoc5H0VGgATJk9ayvIGbp4jpxzOcny2nWsJuXhYnMrs0OHtaJ
G8d4sjQv+w7u04UJDzGfGe1VcR9T2ZXxawQbROYys24mRFh0D7HCMsQTnOlPQJH+iZjVZJ8zDdr5
q9ChHrP9ZwJxS6qE6y5UilWhpzsxNir6/wPNnqv21FAYhgtBHFbLndQCAqweBuNP9VhAsG3AzokQ
etDMMA/Rsz75V4LulT+p4mQv/mMhywqZXZt2fAuO1He1Jwv8WfmJwLLPt2XlDTQjbyRkk+bHMCY9
/AP48oqohxYBZ+32G7JJmRU5zWq/jTxTPvgt48uIrMzmUjBsnolznSoAsQ9ae6pptNf7qb9GGvK9
5zl9Q7BfhJMXhu9L8BAVXSKx7EyFracjOjhIjVOf06+ZwMBr/j488ErN0YoZmFFyT2bOKjrgLSEE
aNccmJXBypN6XH/y3/CcnuV7e6ERA8AwgVuPzKI/W/0J2YMP131wYIigtBWOGWk2rUtSpYTw4IMR
g9DRWIScYVeUaBsnl93G0Q7lVvemHcduQDpLmPt6PGiHkNHNbQ+BxEjYr3KWBx+md4QG/5y4ycDe
MszdgCPSbxuDhIYH6gUS19zI2G3ikrUy+z1nDj8awbyIBvdUuVUdbAVrac2YyWTuVi/kA5tH/U6R
xZUpDYtHVWOHsUOB2L62PXbONVZdicLdkpO1xqaOrJlqxxqTygj6BWN9eoyQaq+TfcCC3joL+/2U
bWlj6NdgD1j5LncbkjQTL4lXGoW5M6Op+p4cgb+JtrLJElfZKKvsCcm/HR6Ao6r4dG1hr52Jab3J
jAo4yzfjocjpdX6ACBG5fJz6Ld/mNH9W/nvliXgyVA+Qpb4jIvjQ4SSyq8vNP2mr8GCcBUoKtnEu
3GIv4hO/RZtOcENWofIh+xnZ3p0rwv6egWqt9cEJ5jf9PXh091ZcieEuXlV3lSO+4R3j1J0PInqE
liBEm2n1VXrSAr4gRLOQ94Xp1s2NE42OmdHDzhyAuPkCKrTJ1q0LlBgstrziOEC7ZUwsHJIqlFPZ
2vIWrsBb/MooKr7TIQs8stpayFKETtb7QkWHYSMe7aoHuap6tOIulp4q9TKVQILQIW5N6YdVl4lg
jUmp3saRk7PqzqAoUA0V7Xe2TqwOWSEI/bKJgRoLqHYkgjl4W/5LuApHPOVuPhBiv5vdIHOaLdZg
yCjyHlluSl2F9xJsMx3gQYAD2mmd7jC8GUgQWNOar9kh8jKoeV00efUrGoUiAOvq9KIduKWwp5nF
roqWDq020Ho65FUbi5W5muDeYUp3yGxVdRuD0tgCbgbQgI7ZAxFOY/DOcpMd+vSWyKt5wkBkl65h
XWbpSqlf3ObLnh0liRvxIoXN/E81QzhO6w+uAnIoWfZmuDfdKX7gFUid1g1P4Wb4Q+uPXRPcTYO+
iR3c0569p+G2rxYgENuyo5fOIChkox5xLr0vo3dwb2kN2cqavKuf6LX7xPxSUH5fSV8a1ZOVRSIb
FFa4IFsRXvn0aH5SwKAKignGcesI5A44APfFz8IPwMtFic7OD1K1oi1OA0puDpQDCHXJQ7ey0y1t
JvRBlA9QALFCYJRH0VESgPJW3ghtaQgPtrWNuWWRf5urHTEIT3hypJgIxY/iilXfKBHj7NE/URyy
TuEZfqpEZtqryVw1gHNC0277fzCUu7BmzO7QKJoCjxHd92rcRe/dSqBSpCy7l/Cll7xOxrXkxE+g
VXq2z1b1Xr5QUv1q4ysrLcEDXNC1KwLuLPTADSXhkjYTREF/leys3vYRcffb4SS9mu+dYHuVx/b+
wC2prPtb+6q/Y+AhMTpfFwHw1XWnjZsgviTEbKWah1QAOi2Znyv9JzvJxbdG3FqrHpSnkfXEnWwC
uT8mHzL7XvySXCIEDKwj7kEsZzQJCAfMX8vP8rP4so4aHvelwiGekQugFlCqGwYVtP9Ob48uS5Xv
GI43cNXoYp2U/cJD3BAKZ3raeSyvRP1Gu3YnSj/+of2M7uVr6S6rsrP/nCtEq52DCqsNBI1kpfvf
VaNytyyDAVNSGq1hVJrkEX4DooqdeRPsKQ0Yrmy4gqsyuNmsABiAN5EHeNyGhcjtw7OGNN3246bd
jGgRnOU4bhhJEOAzmlgn6NnPGJ9OifE2U0Zbi7hwc+w/bn97sk7Bg34VYW8MLeKNGtvLBw0gfRlt
X8JXllDAsQCyOUbBSGdeUmtdsAbA3cQ4+wopq1hRFz8rjOS4Kih+2iCq2cd72VF7Hf/gRiseylNx
97cd2fSv0W585kr8rkgkzisK2i9qsDOenlWBz/YFC+gu2cbJR93QOMIp2QmnjhmZS8G/wDWdV5UH
j5DIk0eGZNE+J+Gml11ZfJv3uqPvWJxR3Ujkazv4mwQklvVsFMKhFYLLX1LzbGTv//vlX4LzemIN
KRrWGjm/4ohtjwto6TRNnWAg8OppfQzIwH9/ZlXRHj0uE9XSwvrVSSORoCAj15Qk43mYiGv/z98Q
w7x0uP7zWzXo0T2Iz0Q1oUteWm+/j//95/dPWzXmmSa4+6gtYdn+2+MTuSaqYNiRolpj+dSrv/4J
lm9/f+aXA0v00NQ+LDRDYMnZ73bhP/3pvz3y9zm0xUv397MVtV+s06S5aZqJ+K8OwdGL5GnRLfr9
J6iW1/j9EtYeGsXfL00jaSTXEPPca8Zw//ef9//1Nv/+mRWAPvnrKX5/+Ps3GbmdG6aa9d9/9/vz
v7/96yssOEQQLM/6928SFTdT1TA1/f0LUwFKYf9+Xwysy6SyhDS7fIx/evnfj40iFDuBMHFbNQEL
SO5pPF+9izKK4tdSw43yad2XFgW9KtvGOO4BKYVrOvsiaTvVkXQBynAxtatZeZbgkQEDuTWStelA
NtuJom6BPmmrxW9WEwlCHAZ87dB8igLh00zaY6PKD8tovSlHR9mKlNEE4qA75TVU6sFRaFlYAuYb
wF2UUAQ1AS7WQKe2CHSMYtPrM0miYkxIe99LG7FGVgBb19oo2sJqS17TISbQqsGZNdVo8MTn8lfr
k/QjTzneFUtiFCzi2zDMe7JyIxv2S94TFixt4Eq6GHMPQZVc4uwtCFinUOUY2LxhUdkKzchSMc6o
yqX12oLpTubrOWyytSoZjF1KcJk/RFPdGR0eJbiEOzWr72UkfIj6fM21ZO0HnwPJ1nil2Dcz4Fjk
RNRkRqNRwYFTaLKrd+3R6CQKoDNFHd8g8qFlZ2rmF6RmAVHUpcbmCHUkOwC6r8wimvUeBIj1SpWC
TgHj6ximp8E3vqd2lFcAtP+gJDmKgfEWJEhY5W72xuRLknbE5wJ6w/k15OBmm7BBv9r9hLn5SRsZ
wJOo9F4hziHBTfCzhc1cIU3UNLbTrYxMt81fjSmmVy7talKhEJNss4w+y+wfxkh+auoee64MjrlG
HZUT3EZHqCZ2CpdE1iZOPeisxRju/RpVoyrfO8vrzWddxXsPhsfttNnD5b4PqHm22oPD9Nkg+sMP
dJaIn1VZbaUj8SuzFLiy6gzADpC+EN4QS99l3H3CRvBpNmAuEZnja0QuHDHyoA6tAcJFqLVwH84m
QWYEjExIZ22rUvRVOV4rqI5fM/zo2teesnZ6y8qaOqjVUU1d4tz7/FsK8gzKj7AfmmI1qkW+SSrD
GzPKYFrHnkpd+tQsLONYmLZhFf8pMkeVDXEVZMO9NJldpxbXVN43Iza2+DCiB8KoPQK9riHLiml5
wnb/PpdysqpkU1j1CvvJTH4ZO6nYNtn8SIhVgucqoZUhZAYZAHSAbHhnr0/3KXCkFOVlVMdr4P3f
XEmuRIK2P5gf7aTD7Jzc2UCqMYvjfRz7fZ9Gbq1XKHd7AmMk8TgZwc0I810m4d2uLMofyiA/jS91
RkEntXqAqvQyS7mVcS+pd6UzR7vS5I/qS1SsH2Kq+21ScLjGCmylMWEXlPz1UPHk1jQxefVEzmsQ
JYRqnN1Q20mhcJpFghc11T8hfgVnBP56wHfrs3lIS/2OmrxGiIn6dqqI8+m1Dz1HvjBCAxPoiM2Z
VblCLdK1AEYcT5kL5rY7JyLA9GQ+IX4G/5Sw/qgna60GgDOVIT4M3Rv0cpqNi3k41XVXUuhuh5Nk
okYHl5xmPzWUtRZnuU2C6bX2GxYZkNXy/kdt5htq5wgdA9tC34/A7RfxHlPUa9Sxu8jkoSWigByU
icBKOF1V4pYvqZRhStTmUykILyH3JkdXg6ZqlUCFqchE4hagF71Kcr+7Ln7gwnztSfhmum0DTxTY
MUehhjlhUigPYTgDZ7RVGv2omdKeUDuyVSbxBLOZleoQXIrvvi7/+C19Ho0GZLZTwiXeFjYXQbeg
qWXf6XSjceWeGA9Dk5clIR0Xf4pAvnWPYqb7qQmUPQXGnk2d+lTMxugSptVDK5t7lQ8njvlpruVN
xYJ27GK6poL4GpgUvRLr2R8qWM6zJ5TlJVIVah85E0NtzKLtZ9GPCiyyGFU7UHTMEUV4kXFaIg1O
qciLCTEMEkh+FKaOoPUounTR1lT4LGKffgkFSQ/+3P6oOuWtCnoI+U2fyUJVaJXw06zneIs0eNwb
Plt+xu8UZLVdJipiRKRwRntruuinjeTpIrVc/XOAWh3WHiUIZkFkD8U6M/uI8mAXu3FTvSVjSaZR
m5+VC6iGWYBJHWTfWibLzh9dpV1Qhe9p+6mHM7e6KA+YVTEQA5p1Eerv5Owq+PUpGKvmhLp6UZVS
UJcKzPHkz2/8IaVb02YvQth9arJSrgx5aXUttToVcEKWkpdVEEBTTcM90snDEehNIvuU8WRj0aXv
WU4I2GVXSMudQCiZJxawy/JEIAyBinnZUgQx0fYSt3JRcnpfSHGBFPjDqzhiQI1Uc1sXJBrkI9zl
yNJexRqTvS/mXLVdSyGkTp7JpPkia9stmm5nkf0SUKyF4bpOU8QlhpSgIJh07aDEVNJbdp8hFTHw
MTF6I5+kxlzFhjbAblV2QncwFJ92k0ibIfAttCZjupESzT8GlBytDNGnoUxfVkp1SoRWRzQIJdqe
gn5inrKuIL2h7yzeLX2SPAdDhkqMQnuZP3VN1ax7FYqkDk4SG9RO9AmPlhbSZARyUq9hT0YLhbIB
RymBpfz/lrJfD9j/yVLGEvt/TBg+fkT5978Yyv56xD8MZbr+H6RpYBdTCGkzFc3Cz/UPQ5kh/Qei
QfBWEuwrNHjK3wHDqvEfpA4YsmlYomwqsggv6x9QLFWBpIXPTDREyBgq3tn/G0OZpP+7ncwAVIKv
jdDiJWFYX+xmXx9PUR40eOP+V2vEotCOAj1A1kA2BQzqobBBKV3KXyyAHt0z0QEr1i7aFoP0P3nv
Ln+Z1v4591fiA/6rl82A6sUGRLIwz0lY5/71xYtcKypdJKpbGdHBU/5v90CridjVWw9k/kjagM58
+f/6stq/vmynYsWq0Zxv6jeyEcMMDKvnUl5iBPWbvVauKW3/z590iS/+F9Pev33Q5Sz801FOdIsI
Hxg2mxbR1nyljkfrNfDtifJe/PI/vxYmm//2cvhmTJxasoxfUYLG/a8v16SsHYK++s1+93chseuG
qpwhSpJjlJvVMWqgiSsLyVcHNrGa4AAcLTxgLGqoSgJ+OBpZDvRZ8CFDkkOIeAtlwlBBnp7rTFtJ
JmUupRFZDhriq2/0Eh0iSUSZTaEvVv/0NNdGTjwbKCPf5EGCnknJaFJT9/IBQLthPJx9oZJXWTwc
VZ0acDQ3lIzHJkchgYya/1s1cO3bQtyqhfyE6xwhvjiCJKYLXs8a7Hw9OxHvGAJcYthX69fEIslE
iNgKmWVPudO4jUbq347dkpiHKn3Dzoh0Z4OOYYABTQobaaPXH81EqM+skBDP0rPIpzsMF2fIO+IM
U23X6LDYJaU5GgP8ak3bET25HeT2iyikk+zTG7FyhfmyO0Zl9UDteWeiXdF+Pgra8DrJgCDBy9Fg
Je7KaXT2NRJBkQP2Q73BpTJrPRPpZxc1aPOgpgHSoGNBsN19bNiJlmX9ENm12QSTQsul9T9Rj8sK
g53naI7Y2jYVe55c/lYEHjdgdWNlgSpU5qnkICkd06RGnc9XLABeOaSTW3eD73LYNkI1veXCTi+S
zG1h9a86GqYZE3YeSUA9i8jFOfIwAmjjEavubvpO5vEe6spKC0ammvE+gdMnM6nEvshCJzHmb0XJ
7kH5J8+aDyasdDWZZmVbcSMs/cQpiYG6D+XDHyE3GRSHc1NdK3p/h1LxLQ7FkpiXrpbnyZTxLk7a
eSouemXhfWlUdEykMZYaLYwWwYoePgUaw1UJpGvOBf6kKFyVouockUhhLL43rDKUm/SRhoVC2ylr
OGomnJ1BF2Gv8Bm3WB8pChXqt2CALmXB5Kjk5NLRvxDlTe0qjn6ahE+QNT6cbKE9wB+iAapQn4QO
9hYr6rK+a/5YhUmHMzRGAkHRwSb8tTAr32IaleBHuOZkdnUW3hlJKlC+mryRStV9aLmsqsQ+cGMx
lo+pZWwqtitOWPGejSa/WlL9pM5cJqkkHYrYIsFGsFJXEbHSp0K4bVPRzWU8FUPF9VMl0HhDVrws
0VgTQGwIk2rp/vOAviLohxNtmQw6FSATy7zwXGy8W8Z4/KX2INdeKagir96iIBqOQQne3Yj+unzz
habvV8UXXj34qGZ6DSY2LX3QzBRm4RLXLHvGlE/nC1JpU1ljya7NaAj0ZLtcN+OUP0MeOE0y2zgl
bR/sqwNyomjaFaXmqIZFKrSF3q+XRV4AyVOOgS8VqH0Aatj0XbZeChuGbMRbUgSxi2Fg6ZP6EuWj
5DVdczTL9i7kbGljcrtAEXLeRFytjLu5rQflQ5a5DdOoyrw4xl9XI9PVljuuoNyFWEZEsG4t7pqR
3GinUmUUj5RgOhk9VEDJ12wXzOsSvV0L4ncmtTfIxKeEqs6scqdKyz9U1OmlsETsVDQLlj7ce4Nj
3Gg18JO8XuG5vNaTDvDemjwzD2gNCSHuvxe/J4Wt0wYDdXaGUrKiIMP46cCMnxFxZ9vlcjILGjqT
zGAWtBGoluieKi/4SsgMNFm2a5l+1QDExDo3ZEj0wlRML20JytgXOfPsttZzzpD/Oxwl5B00YFqm
rD3ilKQ9gWncznw+FBmIos6LxIH63TYMVP3EGUlNBv8R6bHsP0G25decVHWWv4mZYCy2LCQ26OCV
ydN5Y+3ID3OruEZqdK17JD11fhdkYj9rkA/wteGGLxfFTEKmUbxa8nCv+uleW5TgBP8s6lzOYjQa
dFXHO8kF68CIbt3MXljjJOaD+i0XvM9uWMaYOnvUkcauze0DGsVWrXwX8XSXNa5GxrKtOCrXQU2v
kphd2U//WLOBAA/1oLzcxyT82PPI4WqEBLkQ23vRzGB4s6tHDDV5qpDt/Lk5diKHAldBSQraoQk5
rOMyuJNUTHfaLDisSJC1JC4hTev0npl/yG8ej3WKPmi2gpq9rvwdGXhQSfJ7TtszPodqbl+mZDP2
jJ+CxUcLTMxvI9UVaH6P5ZBMFVOMrBJiG3A3ZUlKYbqffz+gJKTka1AY/r3gtbJ9VE28yy0s09Dy
Gl4TMSHzaFRgvGvad2Zk0Ply6NYxJ9wC0OeKTXY11IYmZfkIleCtTuhCRwapYMacHMhLtTu20ZIV
+Z5FtX21FMi6Ov2cJb104mVU03yiEkjsFKhBzPSxZjTG0RC5BLI5xTAkV3Oop01RNmDcSj92BqO5
xlPeO4VF0dms9SXM4FCX5ExJYY2LcMiudc5NIY/DRS3CEzCVY5VrbPioV6fLzBe26VGJ26sqQInT
ivDGHL3nFEI+63GzJPjBTMpRo0H9UpNnO4kLkGKj9dMGuZfVzAAhlv6VRNMDEyXNzTAqyDotXWFe
koC4Y3cmvCwMZdOdTF4n1iPRZZQVPCqu8sqMQiRHk78mZ6tGeQBGUDSScysTD57q1bwyR/OtroDF
dxBv7RClfWX0bib1QPUmmlFt0KSuyBZ7xaT6p9FwLNJMY9MLBbMdDwn/X7QU7ia/hdfdy69wWFem
hvasZ1njx91+iFt8cnrFVaqt+xxZ8izoKNM62g5wtdHBa++6waVcFQMvNcqPAXhlU7APDsuGYuuM
E06vYLkEFoXa8RrOocAYq36MPmWHJIUd3g+N76QpfDakFPOK8imHMyWJPraS536mbyTDbqJLkn4K
RUKUgz4zV2DPWQqIIoP2kgWiotUrSGEbqUPsQNNTOxvabVzlCrVwfFEBekbd/8TfkyCgEx5CKy9k
tYmjMfUbyjlFUDXOmA0mNj/5SejZzlutuYpl4tUaStg5aSQGpAuutQAeZ01ohdjN5kZQ64M8V2dl
0PN9MycvgcDg04+y4IJVc8m3GfG0b0zwi2sdzyBq9coZDQpcegMctIKEakuzBm/SHL5mAyNijDjZ
7DUJgj5ujbZ/NluaYKYsrJgdcDeFokkN2NxNCnN6rQ6COzd/GO2GvU5aGFVxyW2xqyH+7p6xCy+a
Qf+jqJiA/noTC3+1n7SNOp1xWB6sMXpImRWhVhwCSF0peO+QPnBYFJQaIoyrBUE4S1EKegVJBG0J
V26EwkW8KXmvZQ4HgYyZuK3xX/LWklB9npToSQmNJZ6qD7B9qfmq/t88ncdy48gSRb8IEfBmS1h6
UqLsBiG1WvDe4+vnoF/EW0zHtFNTZKGqMvPec3tJchUrLKHQcv2pR6X1Sf24qLnCPVDBWSQG8Bmw
Q6Rx7WrGfq6M79BEa5bjgPJrxuHr/DMaPFRhLIGGTHNS7/HR9X3YY/VkCBNDoQ96uXoi94RbUtP9
6Xg03ar+SQoWRDzGf1SycAixM9DE4z4DCMgEmxsveiNEvDPJ9dr8s4qj5M5lTnc1rti36cHgKUVn
JlgYDRRe/L8VxUaRGGbC8xLCqdRTx5q9EFYTHS+uYstJoqG+k4eyhFRHSD3vhLJVEsSTkxhnp1GY
nGaB+aT2E+V82B1hfi6QwrOWkcirDqy0jt7uXGmJu5hh4ypJ8p1h1EVWkFCBpCgbLB3fiLaO8HMZ
E6kmALKw7JXd2uitZxB2gKS2A5wgiy8JJv8hkolvovqyrZxuezZpX8VGWGiq/WoybCjImq9lDdld
FPohR7iXdkgKlKn/nVsO4mnOvqmKRtSOpbKrG5W7cNH6gkIjqa4jTvRlBTBA5mIPj5HSR0PlI79q
skx2C1BppyU2Ea/wxSDJxlZiifcKvINdk0hcgw7Aqxs+aHtDd5CgZbQD1xa5aypvTNmPaJVbMVoN
k9w4p9KUk5pk33E5lZxt+8GQC3vIZRraqnrRK+1noGAl2ye3/FaTe9ek3GpV46eI5N+SoNMDUy9o
jhUSikbmc9XVzvJnvdnrGpHtnQhiRcyGt1wfn4waTZ5UGbwvYbyPTKZWuRz2KCEIfTGkySXo5iJE
w69GUCe8uY7CdklfFBFWhSCT6Mwd9aKVhBXkemczcqo8SR6bY8fVopdwxyLNmmcAedwpcWLWnWSn
3UCxobCkdWAfVAqeTla9Hxmhp7TzaOed+d5nEp1gVXgmVfRJrkedaqLo/FxZ9d2WUKPGKOIikuib
Fm1YvdSdH6aBhS8ZVXr4jFes1FDjZRWuyTBDnTEeiH+j9Qq6NMxG/m4K2a8iOllb+3LPz76NtY8d
iWzIyRpVUHV948RLym4z+or6ZplT/zXn1rOuLP2emxWC0lkPd7xrSGMt5gCsuBMX4YLEYJ5ra8Id
sm7ERVoG8cAgXO/aEj+OaZL7JD80Wb0K5vyttrCYCbfk840u6WRN5M9x285hvhb1/A1CyWJT5DmT
OoAQU1hSuwMfd3h3We49KScE9+I6j6x9PyHlwajckQ3J5EPteiZH2+OWtlOgDzqYcbI7ZNrdW7XJ
8sS7Spu2BQimCf44bSstJ9JU0ghDb2SXf9ubYirGVrI6imIaxSs1hki2zWFAP7cK3PXjZssUJ8GC
SGc6EEFpipqtG/QeOvoN9IeFsWKvSQ2YfeIaEBJzrKb63OdI+S198YnuhjlEVEmsri3iMY/IUdHR
S+WjlGq3lTBE0t/+NoQY6KGbJX9aINsqtxr05c1XpTL07GbpkEkqCNnwNMiFu5qzL4wNMp2suMN4
+Jstyx5WU2lbLUkxcSou7P+sX/qFgY6lS4SOCCZS2i9Vfa+Yx9ZRgTVVpvgqxIbjRLWBZHKmcc2B
WY/iMobJeZUIZmHFtj/ihJqxrHN6BaVU+kZC9ENmkPg4zJZdVU+DRiUb4gDfUtC+UyVCd10id1zU
eoWrgiFTpXOYwTQNQ3c04bDoAJ9PoWEeW4LpR+2Vnn3pr8B3ERei5DFpgSWAM2KQem5RkkcjNEww
k5V59PCXsJansYifjZLMxzQCp5SjdjFjnNBRzqZqCPAlkEwXsdruE616q3tmRnlJJHhoujL9KPx1
mzHfYAybmeuxXmFTRrwC3l2E+RCGEvWs6G1ut2KV+mlNZlauzHsVmFKR62agaurJWjWgABFAl5BO
SsrHxq1WudVCzquM0KCqaIRaBvi+SoXiGFnhFXnzQpYJ+tqYmdnMQD/rRhXSVHGjW8/OTDfJXWrK
u34sLWfgYs9Ahk0wrAVckeOtV9AvdyTv2IOow3udAHCSllu0WxIa6XlHxRT3yU0QzTFY4n7GWTTg
r8BMlPpGWdGgq3m75C7ijmQMppOv6PYAV/oURzh1Gik85CEObZI+8wKsi15V2F1M46VeEpzN1HeZ
1rTu0rwRIgr1Lo1tYvk8PU1NPxQXy1ZjvoOmvgwGj2O85PEpT7n+LKpwqET5KZ+6d6NERKkuK6PE
YkGe1DL3Bn7CZQWxq5Hhs9SwH0lSybCkQ2qbsIWBeLczsmEchdmxns3jee7nLRcqRuRMSzBYimXy
FqmaA0EBI6XwsyqvlbchNU5DM03eKrR4xNW1OlYZjM10tXZMXwRAD+mTEQnFnrydu9IoCgAR9BTb
Vp+JBsOTCrp42vHMQVWMCaoi9IbOrxKhhmyESAsUkTSVZVW+4659TF19hfOJqzBsLZAhyzGHW+7B
WkKbrFln4saw4035fpTlKyM57TivxIkhsvHrgtO1ALrUjjENp+bIhkNhv53V+mAx/6JMS2OqJsvi
wIYEwlUX2QftNDF2prV5q/ACFwOR9GbMzj6vlPASHDAbOhw3OSO8WQi6iwnPZCHyINVyfmrxMFXz
ulznaXoLiQHd6bKIC2KJMckQIlcZSrtvpn/7Yvoybi+eHJUQ9zhd17aK/Ckce3uUYQ23Kq3WRnsL
q1Vx5Tm0AcL81IXwkRP86HTZTMZfxqmQa5aLQ99jDNLupY5rhQTUs7YQRmeL6kz4W/zSSFt7ZO+V
4lDzutIiy7cTGH7ynpYZxkcNf92WAJzOKnaw9qhrxT0mSQyxPSfmNFfcWDInpdPGO1N6k27w+GQz
Yb9ZSUHZIdsUBZ3g2cVbSExz1G19MbJLfFE1cWAViL7JczvlApmlS/dHD1XadZr8akX0b/PS7SIE
kVkbURohzZWmUwR2Z5mhJGEPLSQ8PxBtd8Qn86yQtFvqaLOyOB08TeNaTgYyPi6JNc/i3sR7xo82
ANoecl4ZUXvnXBHA0xKiOs+nspQKe53l7KbWwjepjYBgkKmJ9ZfViuj5ojYPOIqQs3zqwq+81hbT
YzbgqFswRVax5WspfgtlZKhg7CiBQE2TEHeW2iKoIKmhYODP0O29J0p5ElQKCPA0mt1Y2Q/zRYv5
fZP65Uu1zogS8SCPGjLBxkCo3szc2DLwaDOyTPBcJL93BnFuFkZNqh/krIJ+0YwGdJtcCg+jHIHh
KSj8ezEmTISo6J3RFiUqKTpBVrVtQNFEl5ZAqO0ri7356MwFNjIppZmcEcY+O+CCi3uyfDGaT1GP
12ddYC4cSxa7Sf6dCBbxcyVGj25FDjNoFtjdrQm40huvpuY6yfgDKPYY5E/Vy9QjQYxaxgGhxCkh
DdvdGjVyK+nXSaAB3YswnMi3HYuH8KOF4XFdUSMV+WrYS6zdG4Kq+lqZtg/N08bYa+oayWPzBRd7
abOIHikleaeF36BTvBDXG5crz1Jbd7U0NOYJQ9tIN9+UWTnqmIVHAyJ72UsnQaeNzSC36HjeJ74L
s2q/spbgvdRiO6U3imWA/LfxBzg8KFEpv+iQg7Qs4uKedotbPc36SdG30Axi7dxew5VRbnCWvg29
Wu9OUR1WWE+lh1CL7PAdztatyIgFyRG1+B6V8V5rK4nOAAQfMVPewgw9fdN8mTIIgnkQ7txQv7b0
j2VY3tLIPDEnuHc4eOVJONSJgTtSbr/mbMGkVlegLfjW2rn6ojH4lszKYxXUx4T3NOmBRzNzRDhn
IdPc4jJY8V+dvj6rQvmhtvxCJiCJ6QaAdhoEe8GqXV2on/I6BofNYZmtGpHeswQxWnrvG9Jz68Q6
FayFXaVUfwhYlvi+2c9ahR+WVwR0nw0pmW6vohiAK8YsZCNDVuzkJHeAkcyRVreG/e/caRNq4Jyg
XeorEZKWrzZpRx0zoQ+f4/O4oS0oawmdnZ0iR1aiqU+VrlrPZDQgO6UIFNhdyrARIQiaRHrW3Lk1
xix62uqYR+TEafcLjyS5ieFIoDLumMksDBAG6XSvkB8axvwpk6lLoX3t6C+5KWRRu9aJErTwWila
UIZoixJZP2ddtZ6XznhbNUKVAcI7csHVKY6ryVXLS9xPGMPjVtmNKZW7GA0baRtSR8YxE4O3J/uA
LSGP6CKoiLN7MfViIflus2W+dBrbfiJg7ChQJKQqtd+6NJ3TG0aNwr16lkbFvGsZHb2FtFyCFZd6
L8t1A1Wst+4TYdHF32m0vsnpvkFxQvuPWnwe2S16ZF+I34R25t9L25SUQQIvtQifFBcjDHAixsQp
YdUrKSi0f4VtrwRaiHpP4rHKFUnBV3gncZqPMGWDnGOMVqDIbQvMJ+oM4zFK0VPbDDRQxyl2FvAp
24WlaWgRSdOYHzUB+kHaOkJj3Oa0rE4TE4e7Lu5HRXxFEZwADxD1gzYnb+nQRAdByjuPiGBPqMT4
CM2R+JUWpVYzqUGu3mgLJH4b6uGx4O4Cc2XXNLUcgAx7Go2xuejmsAeq1fqkGKW+KvmAozbzm/KI
l/mnExpmQzT9j1z22qOG2FiYCzx0BMdCvd906SunSVdx6EKjseVwo83xnplGZdEAbB+t9oLpK9or
wAcD4a1BJSf1tApa8xDW9K+a7Z767yyMBL5AKj+hAOA0mPVLpHFkm0N2gTXJh01T1c21c6OYoSNo
pekItfHQVOx+7QwvSrMsL0FHyiHFGFHkw/u30aNYQFQ5hXeUfimBM8n3v6WLTJ0SX8zx+WTNdgON
aftNAk4Vwg9V0iHFAl+SVPZOkY0E2EdeU3Q948Bw2On1+KnOxoVAABoK23NOvfKrtHzuKCLbRKKv
3NS/QxS7ZsiXtbqYnNW6UkiIjP1/q2HMrYe1vcZqu2412UrgMK0Lsrm5EdFHbNIK11tZMRNbaIT2
lq3XjHsRbpBaXPEla04zQq47J1VWb5BM3U4kTcYaZX1ZE2NS0rtA3phLkGbcAFLwZDuRrBA2ohTC
p0q/Ix/D+6A+KzQWD0a10qDLXbaf3kVrtQndKNVE07VWTuW1w11Bs5KSXfhNxwmV6ZIMGClBYBoG
z6BSrNxPeJEy9Ya84ijqBegQDeUTtRc3R1FwzVn8TSCquVZsGYfROEi9/rN2sXVQ0IjuUAUo8Db6
+fLv/4ZulBwWKm4wfU48KyS6YDCR6CI2tRORI6KPxilQFVXeTdyO7RoXnSMs9YvWZ9leygJjvssC
zyw0PKzu5MHvECjBMDPZrSPpTU7CI/PK/CCNZEISGM73DC/3WotKtEe+C6TNQN6URlQ9nI9BK8w3
zRQNGhZFcu3F/G+ucsrMejvQUjCxU8j5e5MqfitavpKrH1UWz/dVWyglkerRmfGiNf0pRYMxqQwe
A3AygIfwUxsF/CG8fLsGujXhYx+nnFujcS5j4G2DtRP0Pr2QPIdlaB3xaiTNWwnk3TUppoSDmHSd
E0vp+8Ir55kc0qNGpLJdRzBeQIiBIKhOlUZnQW4U7PFNnfhGpf+ZGMBrcs4zW+P20swIvE6afxhV
c5u2A23Vrkrdihx4KQZ14seB46AblpLld+hJZkHfxwqcbiN1BFr17qMssU3Gwk9YJ2c4zVvAJto1
OcYLU1jMNZII06oRhW9RLwifW2Ku0jtUQMD/RvykRvfXYi7vCDjUVPq9dW9gTYe3vMNUzgWZ0aqj
pgm5n0SUy4kM8AXiJS+Kcp841auUNKeaBGJmhGO3B6N4KepG9ku5Ieo664jMZYAlheOXMJXlY8bu
ydUy9+lrvRChV+2nBLMsN1Z8tcBcRHC9XBLFAzJ98Ib1eDGyJQ00JVoIGKI5ZFrzeCKYNnaHyS1r
NXyRKc/qEbmfEMYPSW1Dh4PP5Bq4qPuQ/0CkXZiOH0KdHIHJSInfKc3zIqEiqgvpK+8HOng5VrmJ
1ejkLF4vzCII9sbY+oXA8FMtM1Cfy6/MQMQZxmU9yPSWfDUr30uSbh1LnmkOMeX34tkbQ30CSWbt
u6gKfV3ruR3Jsj+nAotvxeKSkvbGxBY7XCoMImoT/Pt1tGknJFcjfZy6sZyea3GpHF3jCOViY9kY
FvYk6DZPhop3u9H9obJuE4JgfGAzRbipB6WgZF4PqjdTJygHa2GSYiq75RrSTKEeihrNBDBgXGsj
kig7rLg7/Puh4hQ/KFIZyy5Kg///ryyywKRORZFY16ruweq+/O+vMj/kt/792aZvV+X931dIxEca
ytA+162yAOLWq2Oya/kc6cfzZdOiTzwlDV/ECALpWp4fZWLitZ0URNdlpPhUNlizRtlCgbJCB+EJ
sJUai+wMgTOQLC8TIInOaXS14lb4etLXCrxVZ4WXheAOzHLfZQ97mCwQQdonfV6gCg2vNSSgLLbW
G99DchDrgXWtuYYJAq4WR+sqyuRHWfCxlkhO7mXC9Dgf4gwBzF/w7pi0RNVA2JYx3+ffe5Y40FdT
eMaupGS5dRImFS9/X3lpXX9kcdbTSZg+UuKXizkcz6Iej/5kqgXqABjOuaWco1btvSXnM1SS9QVd
7eAx14fBPSTZsShm3yIc3SnqguKl0MZzU6UlipY5qMk3DmSuTEVaeqh7j20SZtyss6eiqFpYR9XL
LCPM2OBzK7ov9ma8/ARavwEuPulZ/bxkAmNaub+hZ4UPo09oTrr2SE+KCPt1BIWTj9oBliFbjJSp
ewXdn62J81ZhoR9GXZwZ1S+tRS7pWv5mVQXoH8ObtLDm4yWRbaBT2uwqKT2Kxfakq8jzkCEnT6VS
XcYJR15M59CVos46MMXfNyLT5UmuvL7FvF4CzEiLgpG7qCPpWziFLaRgUzKZnmEo3WVYuUFFXX9R
RLnw19WCoj6nlt8xVqP7oA0vqHRw9a2LFydyvacBiEFFtIIJiycV6aESlr9LaWZvCCpIlZcOYxwR
urvluRGcAx+yXGZ70ejlEXg+uhhUBi8rWez/zEF50RyHLmb0VQMd0UOdbCCB5z+r6581VqCGYPOp
64nORM0UF7XyTU03GdIYa+lRnTVQh61+WGS9gKky/crpZA8VuEiL2Z2xVr+por1q0/JniLGDGYlK
NLp2ZPbm0BiiGSkpzdZZekOWF7vRUD5YxNpFXSTAOvATgz5e1Wf9ZgrJcB/wRKdyRMNSBL+uiCvo
hCrUHV0iFqwsdAbYReHCxJYPLXpUHpXROIeWOkGMzWmaUZAHbV+Yx5R20T7uiEEfx9DaN0oX443j
22D5F/uIQINjJVYdNYgln/Qh3Ow1snJOw9r0MmXULlXIhD2Nz12DuwE9lOy2cireDCkkNbJRymBl
2oPCpTWdnlipJ4k+pKNJ2vhEB3ZwJkETnpTJ3MxeYKuiYn7uVUbrrdAnj0YVVFtoG/ExWA2cFdUo
XpDstHZjVFyAY50hJ4PyvRRSUKk8YUBdw/Z1ooyxizRrXy1ypGxso/VrtFlRZxIUX/uGIVI96/mr
ZJoZnQLmwmJb5zbty/S1276ovLTxK71QRHNSFr2GC/OlnkvqywywmBhoy3xhY6Ih39XGC/IqKLij
2t7CzHKTpZLpcCOPMlsUif9+CstdvmhhJbpz8j5gxYByzWw9tARGi41wI/VYI8utmy4hiV+Xvk+m
y1TWymmImWNuv943U+/WFhHncm5o507qj21qwB3Tzdcejlk/oYss1+98BgA8ZNt4QZAykqujj3Tt
NYyVLePjCGSAPqsS71I6e9WUtMjEC3rrIx+EMFeSg9btD/NKOPptC45o1FV4U8xGW1HCtc29hMZI
RkBhX3wJC8Z4UapuqZ5O/lpfpkmp/LzJjNvKKxZS/VRG6cFKm/yp0NiOmQBjOg0t9rMRghu1bRBm
rXHMJijTUsdEUK1RSqjlRh5KCCCs4pYGOCHmSayjCzDGs6aOTE+m0Dwg2lGcsh2e+igFZVKtftNN
TGu07NYmuP3bKT0AUCi5ubHJjyPz5FnJT2GFTb9fcRsauktjn5sd1ykOgf6zhEEMfkLt3GJpf8ww
peGWXUCsQzkgDn6nF0PrDGVBfdSSwxZudS1TEntCDsrmziaC4enUtBwNetww9dP9NUKIhRAMlows
0+WJFctFRamTuYq/0spHkVVlridF0/VzymWToomoKGUZjpKKK6ekBXw1qhQqG1iftl2xNJiVV5uJ
vGdDmAOWn8YLuwp4kRCxrt5Eku15NpYtqRBfuWqs3NLymNRQ/D+pOpeOuHAPideRyiFlsIjVvtOl
Btz0TJAXTTG27RWUO5Y3SiE5Sl4BHYMFoo1wMhq0LaUihucunoDctxsNUrQOSOLsslJI5YlztpKo
tbOhMZxlpifAN7nu87hfb8YqyXTqzqYoZZfOJB5uGtRTnozc8wzDPMBoAmKSxES1iYs/RvgrdU2+
MhVEqKoob0Ja/13y9iVGyMzKWq56zbB81iTlLKzsuHE3jtAwszzII42mJTi4amjTkxh2NAXSxdgy
NK8ILWaD7dgS9eLA2R+6ix5jv1zGt2pmPrKIcDKToSQvZVZhDIaUHrJx7dUBPFDMwGao5eIgxEAO
xng4kSxf7c1lhO9hVs2Jm9klWsPRG1hvjNax+4hx9aCsk1Ab6ccWS9+hn1UAd+3Y+bU6QPDqB4/K
JD9ohgAna0GJV0Ufgmghe6dl7C9Dc1vmgqOhldSAM/RdlimDYsXcmj9Ba7QXC0Q8kM489coG1HuY
KQ1JuYirej06DCZIiKZu751CBTxuhrpimOihlrHirFhMHDkUT9xswOoa48kwem+ac2yQnX79Vzjy
Tu7aArBM3KyBkRdATDUUBCMG/TnS74LeyoCXNUjefD9eLhtnzUCOm5ej7mYidXQjyijDheiyFnJ9
6lbKC0HBxFbo2N+NkIRXVPiGPRXoxsc0fVWiMCf5q9zroqwfLb0/LanWB2qa3rRqoUtClh/JJOqw
N5KJWqiPcukYVYN0XEfmg/V2+P/7tX8/jNvvhquFLE1rF5rVBUEfhW4oQat3ASFs4hEZmynYOoZC
NcQTrMyLeEy23/j3f3LJmL+0tK0j3oegU8zWU+9j74MBWiNny7M6JFAZGF7fx/cJufsDSt0+caRb
+W5+jn+sk8S4MH6TAFbS+MU05KivlAvqHXqNpLrT3VzO4ZcCf2W6d41voSUEFkRbBQ4abDesPx/R
6EEXCsQg90tX/8MvXKtnnb+KjF6i3gCC8Srfk+6yfhiwR4i349y7ldaupX39YpwSbz0LoicErzCT
KtBpXPCv+FOtByNC8dvYy5dUsZXnjMQfT62cFdKiD4c0c8qf+oFd1GrORn0lIle/R68qmcDN91if
2RCw5SqcI4wyyyPBOXi+FNkZIi8nTOeMMrqIdrStWWaW6SdEXrRkm5DY4COFkZ+a70rcDUGRn03j
IQh/+NYR53nKC0Y4pD30mKafZo+wpGcU+QVAar6oyLSAg4N9abJH8cytWy33i+SKyBXZO+54SIZ9
+Zq+Cp9ICWglYXtwK3/QXOVV/c7lowyDBrtg/Lc/Ky/WIWWpBgO2NiOIGCbuYILBZfPImEw/x69i
3BEv45g3vrkF6ObsT29gdsb3+DG8Sl6r2EhtzwI96XW3PHOqISHyqTglLKe78ULCSG23OSqMXfki
glsAuvJIhd1MyAdszd4J+8t67cgAOVmYh9FQ4kggslCzJ3KYDuszYYaMxnGcsYW5TLeORrzjs1kO
5al4la7ao5xsVb8PckB8RHhWiVSHdnWYmUM8i3fjIS+OzMIR9iLrunHehwPegJXecGoLp+Jonmkc
U0g+0n0+bysgouJYguiNgd3olX/bc/Mh3OdDjkLfL/arqx5fEE668bngm3kjkhVBDd3kPx1X3i9o
pRfxIv3MtPt3GhBbJ7u2nHGf2CHe2IALZV/VrpT4k+qjxOg5VC/WPkZ83dnGfoGEo+zTF1O0ByrZ
+WDQZOZRdYZH45UX6nC0BIsNFz9+3QzqusMngoUzap3uhDPzED3PL6C9Lpqf7I2XtrxB04TgCLPx
TbrLt3DP3TRrgIL0ENj+tsfCZhvsaJbQW/UilXNn1310TvXeHkPagG9wAx3hCTZUiY5tIyDFOOEh
kc5f+aE9G7fa/wKn2p3gp7qocrEgOvNbBrlLfjbuaFyqd2KA6EVDxclIZHXxEfa/6S8sYsQTHcQN
V7mIyq0PpCNNn+mTrUz5Zs63CepRgPt0v3NkeReFNwalZlA+W98aMVif1YtgMzIBfPToj+aE3CGQ
vrtPMXMZtFoAqBoQtkRe7ix7ts13EMvPwECnP+QhOK0/XIvnzdGDFBdASJA951MgPOgVpT0fKe0g
8QEx90/3nn6BumpcUJD31di1bzVkz2fqxPUX2FKfB8VJfFbu1j1O97TBQsiljnDhHaJYJ48EZty3
QGa1z3WjdBkT6Yf4UF3198kz4H61x8gvg/oX7llop9/gnBbwycURGg8XT9RfZMXgo60C5nTHwXjK
77D7E28E/vVC3/5dBA583SJFuTThtAkKNiDMM6iBfiOIVuh1STZl6vODjhN2tGleJqQ1ik06afvA
s9Bw1rBoZORgu9pCmudo3D1BpCl73vld/Rp/QV1dRbv7Q8VKcMmyQ53IMBYkh9sF0i1GfeynAF+O
wylp+bBZTCRebUfTpn0AplrfRUzSlRNyZCVHYfINzUYAjbxOd7tD+ALnUV1g1z8hiJzXmwDW216e
0hf03AKtYIJLSUFxpfMSYLxTA2amQKi+xz/RxTzXBDE5IqAw4Xm+Waf1KjBE5cZwtk7Eu4R/J9MG
XOxRJeLDUB6ciBJ3t3ftYdyMj+iZI+HD2Cs/wqkLeP5SinoaBgV+NDsO2tf2gBgoQSlqi1fLxcxg
xx/6b3REJh5t7Df5A5spZCEmEiMzUsiIFrwGn0GudYC6AXcSAbCoOJYF47sl7f1XBKp6SD9FPtIn
aS+RE/GVnoq3kKXNHRy98rTrbao2ZDKVw0+q/pqzlS1h0LAfipOv7qEzAqNavPTX6l8FWHiONnFk
qmewawx6yU2ItI3CpqKudYaPYt/V5LNQOu82EM5eODOCRWW9OApiGQYgwUrqki/KO4BqTj/ZsWsg
zb4ry072+lfodOByj5ggNWNHHMdJ9y0eE+kKJ9DtA67u8i35G53TyjF/xHGvs6feiM1FuzA4BrRP
Lk2zo/4pg564bcYdcOheYMktkw1Mbj4i88VrfCk/rHfu6NKpIVHZsBkDCl/0+ZHjhj/aJZt28i1T
obmCoBJ3/TfgRX4tFglSZVtwhLv+HI13fT6sx9zp/G7DajU+EJPd+F2+yQ/wDoxRvmn9xAfzWF4K
qNof8Svs5u4Pjxyx9/1R+RaeeHc96RCS7MDcerryRqyAezoneYDjIbUSKt8gkaN21LBBC3xKPNM7
5U1MDrrpznvS/aTdGEj+ikjjvQ+g+lhgq+Kd/hNClYb8AH3oGIoO6NzfDUBD70umF+SXrx2CQXt8
ET5W3mnCcinGruYxAWY/u+XylB9zQCEBvDBkA6c4UL9V6z5cESZW82IvXvcn3CuCbSXe8JRqgTB5
3QskI/yLPanueLZ4844YFBdXBmZQB9NVG0567OPGkE/GL+QKIAfaRgNmJq/dB457Aaa4g5BYe23v
GLqr7xLNpQsHZr4JXoSkBmWtgTIZKKfLg1n6xAEFRR+065UV1t2Keg/5NRZtBlbIH4Yj2XAmVqTy
ID/x5w1hV+I2gEjzBJzCyLxNW5mR5rNjjqTHnlJ6pnagZk/0OzeFdMvsOZPP3ZkPCklhOHNhq/+2
T7313KcBeETtMyVA+M4GhfxJTl5oCpZP3TW5lngqD8TDRc/DG/E5pJbxxDCu2QFr3gNk8eo/ZJLF
HPqv2nVW8Kl4VMUoA/Qgqi5NdqA5x3UOFVJygUL4KZ/ZJPK/6X38NOjdBaOrfFanZh8fhmP/oT7V
ub8wEUZTCvgghum0wwMVE+9XQL1tjACOa+GDxxyLI2SmpbxCXsUCCIM6vEbrc/VTf9Yxzo0dpV9i
cjX/G2kudo/yF29Xof7FW7a8413EhpVDk0MBqmFhtLkzEgN2beWdeKBN+ij9ZDh2z0w7wzcBfNR5
/a1O+nP1DgE2DMxHxPXrUL7iQbWV3p7x5p1rzan5sLCO6HbDw8qnxGK7A6ZsUaDY+Qv3uL78iuJd
RWv0PNPXe+N1Yg7FPMDxdQC+gUHHfGLiFtZv2ngXbsUzThnwD1zHmV6nSEW/EXuufznYGowRx4ir
BGk8R/EN3cpzR9VxACMMNyW8mEGHYJq+Igy4u3ZGR5++Ll7IHfWbhS8cxvzAvRXDD9F05BkkxKX/
HU4EK/HIcDyhqkOQ/1qyVR9CAGIw8u7ZUWkdzasOuWfuk7N5AvjLfWQll+gcX7k5RJ88M/lxJPYS
Cwx4Vrivz/p6qFNv89tmKNjdFuYF1hhWm3bQLkaxm0GZLfQp1CDEwVeTleYy8ayfGf9GnxIbFjeq
1MFYUh5hreevoeSQ4vEhfNbzp1jdRzJ23uk6RwJIYG5QiY9EASE117O5fcxq45tPQ+2GEdf6vtzS
GXjnrB8+DE7VjGs8Bc0e3N+5eMwg1nYj4CWnPajxji77zwLW5oGhhemkBB3t1jLy85o3QrtiDiGY
fVTtSXeMufjJHo1gUw7iFx7QCuW4px6Ke+QjsjXZP/8j7byW2+bSLn0rXd85+kfGxtTffUAxgEG0
KFHJJyjakpFzxtXPA3XPtE1xxJmaqm6X/TmQADZ2eN+1nrWJ1/EuO7Vi5m3jo7cHNJeR0vPcINh5
pxBwr/+gP8NBlA2rWGCTsXcolmGEIBbfBHfpPV9buZO/ywftSDGDj8UdxRnhFa9PiyIZOfs2m/Nw
ATJ+p3bHQSF+r9wtApKpy3703piNE3hLgLj34hnD7o/wV+mEtPTW+UL/6e4EZk2XMx97ZNiU9j1e
Rup6+a7bJJBG59WCkKiQHhbnIaeGkz28lJtwwRrFeGleKBWwXjcvlD5IVy0xtszVufdNv5dekyVJ
GpDGvVnFq3oXMR8i/OSW1ycwXPrP8herVgfheCT/Y96t/XYOPOmnu62evXIbIuZdqztpbm2IDyV3
BWJOI9bysngFTEPAtPvMzf6FhF4yQK7iA7HQShCVuTTgx5eH+hEx57MY5hn+R4SfvKsoQpfDzj+x
qw5/MfuB1IaOGf8YKPB5s/eWDApWBYjkw4xVvn5uDr62i9+MF0bnfXByV4ljw3IJ5vbW2oPYlt/o
LSC6sMcnnwLmAnLHDbPxd2knOwVGeQJdZsGc2d/c0jqZ+7cMq75ahOtq42OBv1MepslmEolxhrPW
yl0+HWIFHYYV9TxvPzwqLy8FEQP1nLIPTVs85yyMxfcYLftNv9T3DBwekn+AuvmO/VXckw0R/AqP
7U8WAekBGutrehySVcY6cXBX/dp6YI7ipbDe6LrttN2wCTEKvwKihFg4PvCP9a+1N2/GtR4BdWKX
duOv2RG77yjHOa6jvQ3fdY4Y7Ix0lJMz/xZ7lXzPLO/NeuwWtyEemGO2z07I0e3dVN+U6Pos3Hvv
wed9mrnP8TtjuH1hCz1s0GPKh+Ab05HKlIPlbEa7q3quno3X6pnp0b8HWTwL7ooliTaQYG/hXy6t
7To6yAvrBQDMskBQmi2ZPJksjVf21o/t986hG/OcPyJQk+YDOtJNy1Z6ObxwYIcGXe1ydJIAu5cy
LT+afU/2htH0ozwUEyb6JkIUls67o3gZ+q09b/fuz65/DolfTVaGvAKwCqIbVb9j7QG9cPSbHD4c
4jpsjBM2kReo3xfdNv/lLg3VIeiGcErAyXLheCv+YLYytsM+/8YsiOaQCD2+bLkq741Nv+IOyDtt
UdEQfMRj7M/gXFGSAHqeURdioaS5tZ+2z3gJf6Rsy/xFv5DfCuIoKoKV/GeJiXwSLsxyx7rNT9UL
dgqVg6dyIPTWuPEMYuno7usrCxF0Z8fuRqI1s/n4WdSbLQ5U+HjVCOjRKnmlEe9jaPruRS4PT4u6
kUJDoARbvLIAOLfBx38HbXiTRHXBULGjbaW08PBL1nE8T+4cIB5la/jKUqxVS6s2uG6zkuDPGCk/
9US0wXFIxy/EXRKw90KljEK0a+4iQiBXccr38fMWq/PAy9BNP4TIbm4aOht4vEcNGVy105We7VJP
/N/HD70obxs9N1eR6cebvgPpU+tsKImHA/z3br9nld3ubKmBVoqciyIs+oRFkkucVD5+MMfH2JK8
Fc0FipgIjKGTlpC5QPo8I7IsHT9nY47uEQsihWcd7ylKDkq0w/gmG+FRiu48KhZd7glEAwrW53Lf
6eqbGslkv4Qc5kxxcLneTVDQ/iuSZp5BuQJ7yvnbxt1deMO7lru3bu0CEyPRHvPYS2iqBBB7Mv5j
HkSjqw565WQmdSPLY3+wqiZajVgtqMzQOHPzJ716HnTUq9PPA9FDRA2qN4Kmj3acP5R9dV9LY8Qc
Cb6vj0+dmVNCHZ6HXAKjpcsOlfWlMlh30eA5uaTuNQ6eduvep4r+YLkcjiyVOA9z4MRSaqS5uQeX
5s6iq8VT3ozGMvJQA7n9+NiN6jceBxuYTHepE+VvQmpBzrbNHFDWT6Ea0sZ2fRx9vuNq5a5K+2rd
4LJinonjdWmxdbV6p5MHf19KmE4wYwwERjSrVvagUelTF7OybkVs99s2ZZNptxQDi4RykDTqK9tW
fw4UjRdCtdxZgDiD/E4X/+jz2Bi/9A7ho+Ty1kVNvDRitguN3BAdqu/Dwuc0rIibv/6TGn+JXAMC
6E+gi0C8ZBmmrePO5EPPgC5mH6tpK8Fg7nQ4A5kNpqBlvVDdAIwdITtJsSr1cJNrUGzzcnj8+uM/
812mT7cVTRYmHSL9jO9i9UZfG5lVOnLU/XJ7ohwqj9JBSBVDmgRKoAepdsl4pb/+XAXs0KfLVlTN
soVBc0s/D5+XKzPv1V4p6bQkU+76t640ifTu7gYTL/woo6ZPyltseGRUoOeknczJNtPWEMg2V77K
dI1/IHV4AopqqZqu2zbf6OwJANUinFTjq4BtbQHXS2AhpHc/E6giv/nfPIBg4QSEYfj2dM/aR8Ml
L9BmJ9x6w5XhYF34LqqCFlUTuqHa59/FCFxFJR2TXnkBQDENWeAnrEA85CcfL5orCf3Kk9AuDUAV
i4eFxUQGxDYNkd+JQnTsxjyXiB9KKfdZXfJoaQY6SXZazUi2ynT7LaX+nucuwBhwrjhRi56tPXIA
XCZEi8WE3msU0WSstLNIZa+vG/wlmGvYbnFcleWTQAOSDyhT64THmze0wAn9xBB3Qhy2CER9+Pqh
XnqmqqZZWGTFRL06G9eDp+esSl7liISF0AQPMzOL7srL8zFIz0eOpvLuGDL8LctS/7x1PU7nobaJ
zGpL4wib5tAm1razKH7XvDE5JVirSw9jDjDYs/lJJ9Z9aNzi/+ixr8cHWHhA0qv8rtu5OlBpBR+0
0N/temKW5N/jorwdBwAauQmtvnLv5Mb/lZVJufz6Zqmf6Fm8AZpqGqpsC8VW9GmI/DYEiJvsFU/V
OA5MWdKelUErMNE40WoZIP2RERgkTmJp6x7akzyVlcUyLeMnT+kQOEYQRsz+3bPVdxGVj9XEXNA8
aAUjgEU3EeWVd+Ti3KHpNO5YvCzV/Pj9376uVtlmZgV8XUbWTaNAtcFwBbwR6oWStI8RLfXJ0/+9
N7ahRu3SQwBHTWYWC5LUvr51yqW3ByCukHUU9QhDz4aAh7BEkcRQOpFB98QqomE+0UYGn5pQoYK/
Nnif6pYWu0cbo/OTt6+/wMXXV7MNVZfhvJkMxLNnh9/kX2OwR1A0LxWVIjNYxmocHkUThjOVRLlq
evPwZUUAQaaH06oPoaCuNOFkemxy2Nj7d3cCooyI/W9qALG1FVFw9W7zOIfdE3PKtmvs/cMR2OYP
OBFbbJQUTEPSQ6As1ROG6usL+z/cWWFarMaqLj7NS2hQGUBy6VTZ1mgosZsarkBUa8se1EwdoiUe
FXsdUzgPIb98/emX1kVG2EQ8kwHuaWdrgt67eqMnrAnDxOmRKE10I93UtgtXikeakZFSIOnqK9d8
adbSZYhJOnwfSHZnOLmob8Asx13pjD3PEsHNd1Nk37++smufcXZlgVGr+EQZsIj8bkezXOkiuTL5
XhyTvAyKZvNe0OQ+H5N2CKtFrXkpCmWpEX4kD8wids8AM7L00H9ggvRgYRTNLX6ZA6YmmvHoh+N4
F7vFNijb21bGHypIXexIDl/pFhUDf/C/B7m3rCsUwK3GSG6k4dHPWZuHCRjlWfd54P6YgGPCRaXx
9Y1Tplf5z9lek2VDaIK5x0ayf7am6EbeaBKwIMdDnD6rWcZnOpltKiKomzDhNbOq+BF3Ny0HcDcg
zema5Gx9czudf/1V7EvfxBI2m1VDVazzSacwLVkMuVY4BcmBHs12X6V+bZGdrpvDoS9rd6sBrPC1
7def+3l3gmpSIKyzTKFq4uMO/Tbx2p5Sj2UUF844+gBYeScrbvZNlrf40Zh0S/fafmga8Wf3nOsT
hoVx3tD0892xXQXBOAwCd5hO5kaIMput7Etehk9fX9nFz9FVWeEBM5vr05X/dmUmZzjNLq3MARgO
cFtdSUSpB4V7Za8pPm97NcX67XPONluSFpsuwpHMAUlRSzY5STjbFoReSD2yACXT6Svex0G2zqqw
Z97OX/VwbRXhkcun1tA27RLaMJorLVlo6LEUzZeXITuh2egnfON0EPwe5IMOBVuhA7hpPGpGut1j
v8/ldAU/VFr0hoyiF7pPYwMJtl3vwUvwgakux/xQWxtF5S3HdpklfrLrdDp0SmsRO+PpCOAzglCy
8Sc+c2ndcaDEM9khj6SXnzc/WyEjL4h8spcK/GIARU6dNed4SqvN62v0auJVsVBKgH3MMTd19Txb
I0NSjvgYN8LzX7vElBGuQtcxev3g5f4vGSbePHLpYFvk/N0ko2ItS8N4kZdqON5xaCYFggprZtMA
b03sNmGEeED0/lMwjkcv+Pb1SFEuLExsKC2DyUBGGWac75bieJQ0jmmZEyYAAVS/ewAOfYD//SBK
+wfViHYmD9EBO8+znYR3le3rQJo6rP67LDA2Q6o/YF5/MZRiofj54yjF3xVTg3Os1eUsi9XVOPgU
dgqCpGTvqWxNQpp9t7nBlLjqXfmtJEnWtKIDtja6VLr/lLW0TiWAoJr9I+66B6O292PdPKgRJdfW
XephSkMksYm68hc6NsJa5y+EJKFrfTP3O7yc4SFR9R1ekoNatw9Y5rwSSHi61jTlbfDI55OsPTwY
Qk9K9dQQWUv+4iILuO0umXR6EHzE/xXliLgCz8LN9D1VvYsIw2sefFN5+/h7rbmrsgpKOHKLFkKF
ipyvju1Nr7mOQVuwKeVTFbaO2zOnKfqLpqZrfBYbYPu3o6/eeYb+zSNczPTLR2nMbnG7wNzx/Ue/
i15LPx93NSGrqutJ93Va3eqN9WYbJtV8UT5n2BHvIuLcsjS9wxqX3XMGZUy5GK6ujJALC4VqQ0ul
+GSgyrTOJhM3gVqqlgPqaDBkmVcOmxpy6Y1pU4dMSoPIPfstQMCOJKNEziLz2KOqpwkKc9258l2m
5fxsAtVUSwc3YcPysM+PKFRZ2rbLk8wBBwIFfBNJEjGXQUb6KHq5xlTaDcJ7+UbKu1Nv1T+VTH6o
SpQ1vi9ISmzJm9OE5K27ur+yiCmfTx0aJzTZNFVFQMU8n9tLb2iheZtTlB3hm66UC6SyNF4Ql3tb
ty9f3YRcNU4AsVNZcLZ8qVs3jexeWdQmOPL5LYJvy3omhMH/z8+K9RCJzh0a8LLiESJAssL/l0iL
D24Ipo5ZH/bDNo0RJ2rZupxoGvXkOddbG1lxHOJoNH8ayTbGTkBZvr+D9zfeZq6E/AljiUo8h2qj
nHXLej6a0p3WxlxLUKsQ52Br6dlIkjupRwkV8ysP//PhRON8pIFkMKhtqOrZPqyK6jyO8FRBaG32
tWrTei9PMKhmbVweiy49xs2A9EeDP99mp68//PMOWp9WU8UCCW3ZhnG2z4zaHHeTEmJHEbSb8CvN
+2E4Uq1bBmax61RiJyXEQ19/6IUxxa4d3LUFi5+dgHl2xXmVZY3XNrGTRUg+0RLmUXUazQboR/jN
IFRVS/HI9ackJPQ4Mt++/viPLeCfb5sua1y2quiKaRrnGzMviPNUj4vYGY1ap7fYMjpMFemdfENp
9VsYm4cWcwDtbYOetATaoqM6UbT6rJfFc9lox2b6bRFE34YKL3/eCyom2WkY7rXmFozfJsyw6Fvl
taf1eZrgi3PoYNNuGHz9aUr7bf9TGNStzSbhi2O69zXcwKN4CzHhg6C8cjq4NDA0in4mt4mdkHH2
UT5SYVfUduREEVwDC4eHZ60So7m10HljGeNEWdvPXz+YzxtmLg9iugbkfJpszrddeg5YUxIRSiD+
eZucs0E5gmSYy7ny+HHLIzdZ6Kp1ZTx+3lbqMkdyTZ4263zw2UtgVBQxateKHKlpNkPcOrpOlKop
776+POXSPTVkyl2agCyonpdx2Xb1QcC/7XipcTBbzvAZLxoFN5bKjBhTbRfp6jKUjaWALaBXzLKl
htOqGdYBokAgVQThaqP1LLnXRtaF7RL3QJHZvwtVNjkR/jm0eknt0zDE9lviAxoD/0EzeuYAUtCC
etu0r4obIvIJYUQp14aaMa205+/jNPVZBpAwVpqzz2YBqW0oR5FjG8AldIx+VEBgLchWxryeEQUG
022GQRNcAySSVPNYpQWq4sT75mOCn3WtO94AH7z9AN4KBSOg4KXWFLzHfRJBrGElIFiU156CmaKW
c5xxiEJyklvdKr2PdUzk/USQ+YCO1bmOgR43CT4xQtURQ3ywDKRCLIwOeNHHHweIZ8NOAvqEiZxS
Kzi4rvteV+TPtSAZxkyeTPHe0hcaUWloBCb+AnU9lG89cD8pax1AXPaNqhQnAM/LfDoGXBlw00v6
6cYKeyrNKMLWzwfcGMJw9XUmuqGTvrshejnfWJjDJilRoxUAUVyj2WQpJBJMU2+4cxZaXt19/SUu
vlxEDtC+sFWw+GcTCYGsbB68LHbwdCKp4rLlSDkKq75yaLtQb2QE2ybnXiZ1k1rfnyMYt5uW5kUa
O51G0wltIkGI/YRJrYp2wxbqCPMAPTjPptaMg9+ou9Jtd50Yr32RzzuVqUKv0CYSFD+5+39+kTGU
sRGDZnWUCu5Fww/zvlxV3ilKhhdjsnJWVfyjLIz9ZIRPxI//9xvOXdBZ0HUhy+cVOV4Ds418ZrMh
ct+m+12iL0tK98pkrX4+JFMEY2akz0D5ntSaPy+zr6JUGTNmDDOixWDD+Z/FeYw6yzpEgwLlgTkr
1GonIO5k1tWMcoDksxaNiVpCEY8wPHBycEabLe/Uvgt0+zmBmaOSeDTrkQdWCgKn69PwpdmGGAqd
E759oSwjzFKA8GsjlJ3NRurqDak+J24lYb3qbpCvzvoX75OqwboDeyE+dW5ibpJlUv1yhv6bpDQg
kaP81FA2BQkpUNbEwY8m/qEDfukkcFUdO1JS8oIUAczXA8Oansj5dMCDosmrKxrhJGfrnN2oAJ68
InIwGePSAfQvAD9AoCygVgZovzBJZXV157ObYEtwsEW1ksWrJfRjgrYme+89rCtB0joV26WQBRLU
tE+UAz+0toKyvTduDdu9HWr1KHqKGTmDQdbyk15HT7ZWPyR5drJ7eZcDqiepDS9T+VoKY1F4Eupa
9kuUqilB2sdRKe41aE25Taizar4HGc12XyRE2KvmDo/xfauBgMmtcus3GngLeUmHf+5aRCVn5nMa
JIuCYS+jOO1lsJbqzmc4zCIjgLXz/ePnlpksPu5yXlBR8bMfoXxtVdUvPnuLCivzH96+8609QVtT
SSFhZSvKTQpsSUTtpqPJOZ9eiLLr0Af5g2MopMX24Q+TO01a1JF8uVPolT8bv1qPsn6UAnaZdceE
XZTFAyyOu1EvO7al9k1U+j/DH4oNcqTxESWYwx0OLyeDRRZNnCkrNlFGS+Zby+ASuVHdtMQyJdNc
rFn8lgwBH7xUjlunxUmQefd1RT/Lkq4sA5c2GIqsc4zE4G1Px7g/p4vYavowACDiSLUyU/r03uvd
jRwuFK94zMrhJOdoddz4YGfDlTOOemEJUpgMp00zzVrtfL+vKrzVOvZtZ3SVN3BtL8D+nyyFHF47
fQjz742iOZozvJuTscxAuOO/yJm1y1ztJNr6IS0A6omcrl8+VapIykRAobrpknoPliq7fvDLeP31
u3ppdqWmpZjs99mPfTp2t9BW+9LLMqcLUbRZ6bpoqO8k3UMZpesxjzZyZy01H4cWKk0SKFc5OpJZ
JzcPcY06wvKxzhBkbo0/w15/SYT8NsKCC8WjkgynqJKvnKkuPl5FoS1JL4Yz3fnqq0t2GJSiyhzs
dPvC7EpEQ09enW9lOTh4bLbSuCel2VsNglTtr2/WpY01nz1VnlXFsJmr/xxbTHldXekFY4vwlBuV
0az0+o63ZkXCrSGFDzjrN0TGveWx/EadegmxbZV2ZIirzQPW/FlUC2TMwKc1Ob298uUubAf4chxn
NPZgnNzOZt3ELXWA8zzJsc5ewI0th9F4CQ2mS8+3ZpxPd3JKbckzjL3p2Ru9956ufIML5yqejGxr
wuSAJc63gbmlB3WSUl0qhvZhej6daTteBcS8ftHt9kGWo6csMXd9JPYBfjJ0HlmovYTV+FZb3kFK
9ZcUyL6k45q1lCtv54XlmDhCDl6azpr0qTvfwrdMR+rQKKEbztVT9nNxjCsGUOAVB9Gk15rBF05h
TMiySlijiqTkfCJiZLiZWo2pQ3VgWXqo4eGZzCCvznPTfwj9gf/YX3mdp2d8tvLSr5cNTaMDrav2
NEP9dnDPx64vZZfiFY7l5xEdY4833KpvvSy9Vvi2Lj3t3z/rbLzZUhiFuj4Vymz4WFXgYjBVIHVx
wlGCU9FnANgEskZdW/lysR/zzMKEI7ZisHlpzTmW9eNE9E10EtLp55U5ieeZ/gyoPqGTTzoJuKV4
XOVKQ4q2Ja8rKT9iifVB6Gs1xVooEltrmzfl8YN8jEQzof0Imy9/11PFGTT2hUYLdiUc15WvrIvU
WqRZ+20I3jyysu0qRUlnbQQebEouap85dTas5MLe5mW7txOgL9KwKsdqL3XFMQLgQ0Qvx2ZOYO1t
0g5rrcGlVjS/wrA+tuQjYkvd9ykEk8QdH4yYTolqE2mUYdK+CSwQNnE/zvIfYu1HHM8y3Yb54sov
RNm8RpXplCDLpEEbbgBp2/28lQnJ0SDSLAv8aB+ES5tLWeqoJHHj6RsTTZAVesUy6VFKy8kpR5pF
ZbEiB6vejt4Qw0JNWUfMgiSfjBEIXmCla6MKFMkLNrzBOEFptaxCr0O4WXew6QBFdUNIQEQT3TcJ
m0TNJhIWfH7MPzFR95Elwkow9n5vkXTboPMVVLBnhDC8uAU669DWVimxQELKD2D08Ogw6keRHkCd
z7Wc/Zgl9+uKPHLNgBpH6qVoyQ6yo3cbe5AVVEfhiq0hyvc2yA5emR6kqkZLQRy9r2Npz35WQnlW
Y3yLaZQ9hf0aluHMMsHd0jh4toAjuTkmbyDFtu/4Bv9W5N7KhFo1gAM031jW0noaEr1ZHOzB2gpz
wETKl5zmASDpK/StKy2Ce+j6uy5oXjLL60mzH1ZfT5cX3x/FshQmBw3ZytmB1SyqgnRZJiS1cuel
yYzsd3dDTuIFKiF9MBfNaG+5xCvz4KVNCvUPTq+IKdAqnX2s4Q8wVLwBFxntH0W292mUUM9Pr8xE
l2qvdIbpNdKxpY1on32OjjgIeL2dOt1gO03X4ImCBJ/g1qWakiGnA7rpH+xSvQ2IxSmU6zuFSzM+
i6plco+pwp4fHO08KZK8M+go4OGICxSnDfr3TjJ3/Oc9QgEOfWLmeuM9k//CD1C8gkTcySWAZEHx
kUDZXV2Xd5FKpJYwt25CvHBlAEt2CaLpIGfOEkJBrbByHS9O3zKvvm98bwNXfGsPLTAF0qZao8Sh
kFLN9wgK8TAQJ10zHzLzqDVg4CKmy2aYeoSxdKOW0Er9YXI6ycNJS0cnHQnc8a0bxbZIqZUR8r+p
VYQwp8WAT67XzNKC+yI/lCJDw65jGpDr8TQ9zQwyGP6vnpDi0HziKBUlBPfmA/is8ECm5xZyLzuR
767UIVyYOnY+84YGR2+ukFE889rwVrBJJasgBKdAFapKrHquhq1HlQGMowJCOHaDFZEfpBAgUK/j
/B0jFWBSGTZ334LlRxjReTqRBrV+zPuuWA5o/q289sA72Di0FTgU9B6t1txUMibKuPRmTY/Htg2f
xiiHvpFMInE8n4HLB0xYwa/fwUvrpalxRLfRuzFUp3f0t/UykCsjSaM2hX5Ij0l9TMx4O3TyKlKI
q/n/+qjzI1qbwxvOQD46vgVJMYUvnFJjB5N409XSlcu6uEs2OVehS0GOxnHuz+uSCzXPCr3kuiKn
8knT89KF32fLad8eKsOr4hEvhpMd3PCVy7y066FKQ0mKrRbnsLMtslkiK0hjppeeti8E9CTB8lLX
e8u3t0rO8+XXX9/Yy59oUMmfgk0/VRuAU6NugWPolGGJAaw8QpU5Ke7wnMXle80aAtVp8fVHfkwd
5/usSR9LrRO1snUu/hmrHKo/CQpO2Mf+DdnqCJAwgZlcZNzJ5WyszYcKNhNZcF38IMSxiKA4lgN7
hJLUYQPPe5TXB4mFqsLsis80qdmRBuPKHpA2GFIGdYLkESsxthGiNwpdLqa4cW3mlnkzluPKc/P6
xhK8bx2uNLIGqG1vWzi6c96VbRDAl6J5W90o7kMZY4yrYcIltuZkifrY28VdKqUDgejuAkHz3K99
aMK2FM1V8hOozXa4jif3eVEBTUIASEhYdsPpM72B4/8aCqgTBnC8r+/qxVHLmNVoBdGaRoP656jt
epesNN9OnK7I3+PhyYY2ErnjGnzdXtUXdTMP8TuO1wqZlwYQPCAKmRR09U8ng6qVBj9XzcSBUP0e
jjw+e6xOQ1yfkkmD0Zf5Ae7P8euLvbT603lC8S5PP3zsrn+beWS7jBAkQz6MWEKInEZCjk5rWvrL
zNiEQvkWZ8Vx2p98/bmXZrzfPvf8/ByOetxmhpxgbO5XImaMhaLad6ryXGbt/uvPsi8dSSmBIhLj
WMqscFa6rTtBoAehTI6Whvd933bzANm6RzVWLWOSx/38l0GYG92ncTXIPl52ATODuqHCg3bdypoZ
laN5b3EG/cg0+2+hpx1gVfaJC+BUixH5ScqbZ+LFqnRgea7xGqKRXKgqsrye2L0KxqAfAs4xxse6
AWkyRg/MjbB7IU8t/XTNnhZbNG6TCrc2yW3PH+YSU4SkasMNn9n7KMONVEicNxTw1zNOXhSMM/b6
UnokZqPCEkLd2VVWXmuQcVdXpOkRDImUapEa3Ws76h0hcBx7lNpYIffau6YHybkDfkmmCUtwDWMi
uvFUGMKR1h/02N9M++ai1J4FO+K+YmwQqbDw/P5Z90ZisOpjmDV74h7yhRVJ2z4yFh342UDyf0lj
OSwMv96QMVvvjdInLQrzKwm9V5aYSy+NPQVQ03jgbT0XdcZxXqG7zKmr55yuMu25BUdRy/qzkRtb
Gr7PNRFlV2Z69dLgtdFk4IawaBWfjyfOlx65hUwQZmztVYD3yG5dda5UNwUk3GBKh1KmFlwV2I7p
hkQaJu6+J/fd8cLkoWxoa+Yqbd+E1A41/JW6+Qt6e8Kt2nFCS0RbWLzwEhqA6mCzFnGLBVgxoEF8
/V5ccAroeCzQeahMN9Qqz94LTxpiNJUxzCM3WaKfwuEuU/HuS2WvJ1wV+Vv5LMDUJw3w1yPJJ2zP
thFmDxkVcg8jomTXq7ZhFq7TB1L10G9hdVqRWoATF347kR7xU6stXVMDHp9DvKwlAihieYqGlsl9
DVrf+fqiPid+g35ENKBMmylB+WcaMb/NaLY5iKRWtdjp1XBRUFQHpSaOdUaURan2S8V283mWgA5P
VOXow1fgDJ9i7/XIBqnTaBVEHAOgVgpfXJmHLgkxEG3TOpp2CdanwqzXG2Putky2ufB3TRCfpLg4
+BnGaEPHiFyTcVLC8a6M/gj88Zvf17cGra9Z63LyrCvrqVsmfvpeRzwoKPXI3JL3gbQCq+OfaFKx
JbQGtY8u/bpyT+ULMyjaCKQCCNxo7Jx3NeXQ9UzKRgn67JIgpQi/XzMwbbjyhuRnNCLc3X7MgnXn
b+wO9EAWRuOtLcNu6Pw3eSjUbzTQ6G7HEIM0d8rnbApUb8pw8kZelyH+QT5kuujS+ht0VLgnJCva
OTWO1ORtMYJWmodwVcnt5GUboI4bIrhnsgJQmWaWE0e2TtpuyllKaJtMJSFH86kLT50vuCn+BoAa
kL6YAkXbTlxT9x2f4v1zVWg+WkNbWshFjvJU0u6FETynyJBmWqMrsy5nryQksYvsn1bHFGyGzZtn
yHPXYDeTtg5CtnlhfodY+u653qb3YD95oTH3tOwwrSet9UgM5vdpU1jH2nNVlkelad5Uen30zZ/b
QFXo/vMPa3J99Nnzd127tvOaBrm/hVrfzr2g+3XrytreZjXw9DBaUS3Ekl4WRKbY1oE4ZI6PEAGZ
YluYX3ntjPHEHR3k72k2/LwyFi4NBQRpmoxohUPteVdtoJkQV7WWOH2YxWAhtRl43/vEq/oV5znu
T2AfWl0ixHOav/DZRIlyRVlyYdOCQVCgMzemFf28wEvcdVEk0wbNznh8XZw/mRaI4dYuuDfISR17
KBYjPtJZAGv52lt8YfanVEJPhzIuO8Tz6ntKj73pkiB1ooYQyTwNHT2DYWYBup9rBfaqDDPSThgP
Bu/AMnF94KGV4+YZuc9+LVZqGu7dplDX2jBFALY2EEJyuWRj3Ta9ewstc05g0jEQBIeyt1ixq2FP
WJb/WsX+62f/P7z37O5fx4Tqn//Nr39mOcGrnl+f/fKfxyzhf/89/Z3//Wf+/Bv/vCW5LauyX/WX
f2r1nu1PyXt1/of++Jf59H9/u/mpPv3xi0WKrmY4NO/lcP9eNXH98S24julP/t/+5t/eP/6V45C/
/+Ov0xuPABoxtuef9V///q312z/+opynM6b/6/dP+PdvT5fwj7+eTxxFU6/O0gt/7f1U1f/4S6Kt
8XfKZQbtCmFrWEUp+nTv//otVf87pSYa4MrUmUuzsvb/8Zdu/11GAiWY+PGGTYfEv/5WZc3Hbxl/
R5I7NU3xe+pMsMpf/+u7/fEU//NU/5Y2yV0WpHX1j7/O1j9dTOqED7scUjZErOfDEwhl0UhVYx4i
2QggyUbDuqq9de3J3Y3XJOki0fBKCogGta1EK7PLtqmMICfrlGRT5aKYGiJOGDfyrRRHV1aSsz7f
x7dDczZt1GzMExhF/lydPaPXY8uv9YMJ2bEYM0KjbAnAiJAABcfKAf/1PSEzMDQysAtDJsU3HNUU
p/EqgjUJv4BHrsBkG0va4wa8xZEdJ+hXTvdK539ryCtK2PdmIwuSlrk/fhsI/77Zv9/csx3Tv7/+
pLEXkwWM5//n1y+9OurKTNEPo93nr+WYhftiDAvw4miw8pEsEE/x7Tsf9qPWvQ6eXN/VirrFXOHv
NF8PdqwTm4IK0t4Cpi8kiFuiVh7tnMA/pIDzNGEnFqhFuW7b6p4Tf7V12Wex0MPCzmWLdKD4cOWa
plv+nyLCdE0UDlSF+XTqSinn16RqgZfaxOocGOjpqqxAJ7UlUZ5y5+Fxx/lt+YqxixgfyzwSwnGz
QtrQzxt2tJa6VSCKR9EPxdZKECaEBXtHcVSDoLlRw0i/N2O4nF7KImd79ZX6x8de7tNX592hcqbw
Vp2f1Jl83cbLbfWg5OJGNqXwfiAOIaG4HyeBS3jE/yTsvJYcR5J2+UQwAxIJdUutyVKtbmDVClqr
TDz9cbLn3x6xZ8fGjEOW6ioSBDIjvnAf4yOuBzIbOjsTwFVf0EP3/oTPzKArk1gBMqo+2apoVhsb
pDmA0QmKYwxRnT/haKTibIxM8GsPHiNLn/jqG/a6Z9sEXiegT+B1egn5GERH5dGaaCG9uDIGasao
EodkB1+vEAHhDLyB2QRosXGrhDke1FKefXUiQu65rCJa9XP8VIchbMm+hs4e0CfS0QVAdHB+3GQQ
L0YXxIcbD9gfzbNWTbJ3wElvLPCyMjQlRc5KfwkqFzjflLATqoZzSn11TQxSbTsT9qOfWrBgzX68
Pu5N2XjLUoSlCFK6Z1uI6mI24b4iSOg3AlfqhNXVzV5d8hfLVmXW2rAk2+O0bfaqM1siPPV37apg
XyTdJ1FG02JWvnyKrXrn0NH5l7W9+G+HKvVEctt0M00m3v769vMnJnTo94gnQwyn0WOBkfttuw0h
QoNGkJgmxGXisr2vdPcWJw5A7wJiTRVVFGxEaJ3jqt4OgbG0snY+5YP1NOG3zkhbMkQ6r+Y2OAdO
+W8538d+8O+HqRtwYvZI3Qv+/9df2zVMHN5Oa6F3ATFnuvFzlLlXG7XminqPj6FCpLzwEQNCng/c
DMFFYmQvXfBOjF0cXTP56UcVMAZGNOEvgHuSMZNWDT4dHQ/JvzSEHov5v/269O4J7bpMFP6zNTMG
QZk1GUyWIvSbm6lprensSzLlp3iohqXvl3g5S//gl/JkzThGrCh9SzK//5fejX0vD//jF/mV6+O3
YQzir88bdPqeSxOvEhOoL01myVP7MY/hr1cJS3vTGGgofM4qRpdompwjQX+zn4S4Pp5KNgkb9v75
pS17KFkadCOI1VTsCU0S/+nwGCepceLFgTvINMKoCmDByfg8ZhJ8IZzwKcTdEYVs61uvMU8GpcqD
keafwIv/W6X8vx0i92Y5SwqLIa5/nMmEvM9wmqH51Knkmxym9Dix+GTG3fZWeeo86y776Vb+k2E0
6N1DlX9JXftsaVDUIgFFXaf9QNYE02XsQQLuC3NczIbazkFprBr8I4v/fdVw7X++Nt59L/j4j7mG
v5X2rTq9+4ZH8dR2BHlFkYxbTtLb2Ru+1br3rr4DlKvJYQQNHoWhwaNLXrQpPMY7RTlzblaMMl5W
6pvjj/7JiskWO8wVM7+BQtHkRWHkNdvHIkXXzJi8cEd778uPbh/5O5Oe3iGrYqDK/Au7obMPMcFU
5CNdvGlNG9ixhdFxKDQoVwZeg4gWvVDPGWMap555KxjxrbXD3gu4Hxzw7I+Xxh/3XBX8a6ogNpql
uJVQR34a4FbLpAZQNHgHOx2iQ5VaL1YQ2W+FMsBci4p2MNZpuyzUmUKHcSiA7cj7HyVae9z87+dd
3s8Vf3tPeAz68TRIprE5ofz1PZHmUTgQXbDQzNT5jH1jfNYxfMTZa4FlGK56NoJxos/P5kzrGTvB
pPcudPH1aBTtrjBluBk6iWjF2srSuAxEM5egFpplakbjHqDMKvIrTQnqbRhxftp+QJVyqFcuFgrM
eqwNERS9RKUbYEhPr7ht3FcfynheiuNsD+LsVzVcdh1OZ/SEm3nKKHdU+cvYAKkNenBTMTF0xXVw
gau0XhdOFuxF1Q7/coRaf+0wP9Y1HvQUX5qS5+sfDAJDiWHEgGo9qbr8KBvy8P4Qf6L4VB27BnCe
7xq0HthGL8OkKI7O3TtK1GCRSVUfdQjyktTDubQ9vfrfr+Gj+fTn1/BeAJI+GwfTcvB2/b1oWfQR
IpFMd09TbVfHdMq6G7NKCNCyt7Ch1tB6xkkZEi5dDUfAcvMSltDsLHy3ZszrfvjWBAN2jm4hCgvD
Prc+BL1kGM2TDoMziCVCtaGbbyWFkA1h1ARhM23lfoj1msRDNEjzebI/Ti7XxTudaTHXrtxlXv9u
lPmEdYQxoDnZFrmDKVbe5UXsQ+8lT3IXaBdlZ8JYuR/8totiYKxx8yb1SoUx2cskiDeWh9+9lBkD
e1GANLcw1Wpy7JVtWaiTs/c007CFB4xznJpZe1Ss1cUHCgXWZvRt+Gt1XWyCaEISH0hE4hFMZ6eS
89pO0Jl7JW3i//2SsG3/a1EBlAOvA28om7Ma5dB/9CpnIiDYmDT5r2yqLgVywY008Gc6JY3vygAW
13xPkExvvFn7+z5NDoFdxq89hub95IBai72vvmqzi6MHSY7Hm+eVrJm5Z+m99zxS2HRYdb9xInl3
aX3Nu4i9TToiaggm84J5ajOgokMi+LnvG+s5C9VbP7om1gRIP9nVHCEh84SZW6YzviWDuwUzBdXG
d5z4eRqF+1L0BrxOmgMiFeO6lGs1Jmrj85Ze2FUynEvNnzRKcLgVfY0hiMwVV5z0CJCDZnr+7CUQ
NeaYVRIR9p3rI272W3j0MZBX19cghemqrgolxbIrvelk4yYGhXW/J4YnVciDFyqbwZMwPAHyWpuZ
yq5OM62LirC8bbQA6/NyVUdDA+TDhJ3tK4s5S/EczAgXQYC4w6l0p3DVN+lHfD+gX0R1UG0AfTND
1d7OgJux2HbbmMxR3njJNYr9YNGk9bgl/+CBATJtFMKITvuJijwHOlhFKucrE9UXSQCSYU3+SbeW
tR/YXi/nDn6zq8RhbAx9CmqrWLcdOmbWA204qafQr6OllQ7phRgllfGQmUlbFd/mIdO7so35Ox15
UXI4GQ6/Tb7EHtVebfzeyGc7i3YssQblMSxdmH21VpC6UGP9SMWUH82puxRjbm5dP1SrdoCCOBvD
E34UyXuZd29deN+t1Ai3bayN8zw1Syc0x0s6BvaNRuqXzp7fS7+MN2nGCJ+mkco1w9qPvnvDJvep
xc5zS6oJ6wFz9K3FAZFKTA2MI+6azIUkVnXfZS7EXnnQQVvmtV5bVJtVZ85HXrZkafjVgYWxRUSK
GaS8yy6JoeZ1iqNtYWZ5fcy1e0OWPe9UHfTnmpok6rigjE9+Nfzw74bsoO3Sc24x5yRc+Hpx2HWX
UKNzyNtgNWOe2fuWXxxFoAkBuc0SahOAuQbWGK6d4kxY6zwknrkg0HwHyNEiq6FKjCV/lktF6ern
EMgKP643CSKsTeUwQuVNACAnDaljDNmF0avy7mqWKccAxhtM5R5WNqKAAb9zyJKronZ51jY4/cGR
zLcLajqw3uFOBVmLNtR2j72LDHBq6X3wofYaz1F3lTkgqhlKzDqNzfzY5nW0Ju5Sr2LJ4Kxvqg+S
7zoZJsjFejb8j8rg78dnXXcBvbBZmre8782bnvV0S/dOCZ036XmSurSGrlzYYlEEdYmAO4HMOoaH
vpLOiRTB+4DgZ+14dz2ecq9WTsyNyjZKIMeAoejP4OI9u16LNvimY0lM0P6iQt/YjkSEmHjtB9jH
HPlrpbL5YM8R59q4/+H1qboE9xuP8MSigZqwYW9HdC4Os+2o8u+6iKLbDB9hb4jwVkHANJpZvlZM
tbdtGJ0T995JDFqA2XH7oWgy8eJG0D+B7l0Sc0s9GXWELRj757D9Cgjhu2aEf4sBHkZSD/Fwri0k
aJwpLatVx9oBo8JeKJtjbFYU42Uwe7fHWiZKk2unjOQSYokhbh3voroIt8xsw+PI70mdsZFLTgRg
nzvQvxjcGEoLvdtQqS+N2x/yRsUvMpPr0HG79WjPn0ikEWFsgEJbA3aQBrjE6ySvdUpcFGIMI/4i
Xg11uuvQWFMT6cKNlwGFdQsUWi69V2tUcBdHIG29Ze+HNrzZFRmqLhjkGzHyNwOu1loxgkLvyyGS
NLClO/zpLrt3Hm+VKMoDu9nmMCZDc2BbVP96KDqFkuXxGT8NrpyVCWEGSX2gSzCb65mAwOHXYxPe
QJh0uCRrtzo0REp/3cTKOAuv8zYAl7rD0Djtn27aADVo7ey9UnJ8KM6ya+bjv4dEBA7SZl3kemG/
yhxPH8hU64MXzRolr4duVIyMsKKl5XJ3iKdx3ApR7FPai+tCj++/Phwnp9gV2bbuy+HQ3m8KRNOH
IUFC4EoHgSXC3EMhw5XHln6XKAWhWxtDd3jcxJbdHQyTmz6Pv7nFhGU+z3PwtljDRcWU1VTmb4Ao
31p3aLf+iNMgKIt8nfp2ecjRFt6RDMHKHqGDeiVvlrlFdVTP+kXEnKgLUeQshRhaUdThu77ij8z+
uPnbQ2hU5Wo2GsgnmB7Xk6zhpnVwtxGFsjgIq8PjZvbG+te9x8NWGxLhPV2tNG7YRnLDtbhGI/Z/
96LJBlr8eJySkWotmvpMIl9bZb2kuYz2Rs8lGQ6BsZ042a9oIS3aWASrwc3mbeWiYwJIhGKDuc4x
0zczuVuhfYRqTWWsPeuHWbvnaaIrYpuOy552tJaZ79JZbKAwywiriZJwTvpmMlcMdy59uCoXxMOE
D5NN5IVYyAQUzqDbzlNC2ke6ajGMmUsOsQawHmJbrMPlEDsQeHQlFx2EjMXUFDxR1CsOU2v+NALj
PSC+mBhY0aKYHW7Ww89Mp3XbRztahHIV4c3yWOKc/AzUh1PFe7/h2p9Lq9kl5XtpJJvJR+bRz0Qc
OmCn99nSk1B31Ul4NwblxovrJNkqDnvKmREI9MLyxqW2uyOloV2Z+xwQxRQgLtAzb7X7DZevfRC1
3fbxodRoysPj6x73Hh/7/bW/vvf/++nfP8GJKQ724CQYBvnrv1l0nFLxDfzfP1M3ZkLkSh3/9LOz
x9eIZsy3Vukdaq3vNon7L/v4vvq+Kgrj5kfb1WLGzscnKk5P8zK723emmb3e4yc8PvP7+x6/yuNh
FtWCNf89aKmNldOmAw5UgtMp75DKRxqiDTZIftV/T9NwaygSJ6zT5pUIQrgwbpgMh8fNLATAuxRv
iZP2nPA1DmY99svSAoyjgFwufQeDR3r3TpluBjYnGNlxSKCqy1p8Ixfj7hMzdg7EtZ1DNjloaUoG
pzdGH79Mvs87+fHpx83APuhAjAl8RQN9IyjtROJ35ru5CjoHnab4A9N5+/i6x4ceN4+HhQPP3XCg
ht9/yOPjTo6S4HGPURmqBmYarH5/Ayv5nCsxnYei1j7a9oKUktHvgQnPB6fl4gkPtxNL2DtLv5id
XfopmsIXp3D8NeWn6hBGDvzwx92yMLp52aG447R2/9zjZnKZA1sj2q0OVc0ibGjsYBVaXAEeN0E1
/nHv8fBhSPWAqoD9/M/X+P+59/tjj+97fPXffoyKupyJA59zzmTOcjXAMZnRGHN4Zozxz/c1+2vU
T8lG0ANgAVSo4vD7hslJqNq/H2vC1H/69N8ePr6uvxt1f39HpGNfL38//m/fwnJgBO6ZNat4oNbx
66tRxUJxf3zjbCt+i9/f2SXZ3VlW7B1w2TYoh10I2fOP3/P3l/3+R40E0+zvh497f/u6Rzfs98f+
9Ic/PvO3b5mCxsDBcw7s+tZSPu3lrydJDR6oR0CQPE11OHf9i3m/GxZZUewez0xN6rfYzaZHxthz
do/X7Pcr+ngY9IINWFHl3P66//jw7y993Hu80Anw13uC7/4N42gZegnDGuthmjD9K1j3TzOk6A7l
X8NGfLiff1qCm/P6cQSoGSX1J3U/kwSPU4fbsjuymomNT0cIoyyLPQMiPfoM9cdN2/kCZsh/HodO
ZCyNDsxmjXtu7c0OOwwOrscPje9XVEdYEXWJ8JgbDNA4RovKB3Xl41l9vC4tC9+NaKrXml3dnhmK
6iDuL/Dcv+VJv348gX97+h8f+9NLVD8O01/P+u+7YVZz2CTD8MUfom+ekdDFcpLqqCtAnPNwh503
XvlED/6oiKOv8tlRz1VGPnKBvvNm+hvf6PwNwHCPAB3oK3XvYcoMO6fnDfG67vtuOwYoiSuWkhiY
5vZMC+KsIG5+dG6GG9qn+/yJ5UT7LND7yIxgCleg6YfY+jpjrL40lfnqoLrci/4yELg9BgUuPb8V
OwotX5NN0jka9VqWr0kGMCqU0yXqmpYh4cY9J0P8Ore4nbycsdqpSbdu43+tOFkthjw1MREh5jHw
RC9VEnxp2tK6VAPcWyXtcG9qFA1kFI6da34JYiyWIyCzXe9bn527VFxPOCzRMkKO6utrNjebdsDQ
BjVF4YFnQ29I/Z7M6ksJtOeYpFSgTJPNEx0mwdogcDdtR7DKzjycU3al9oGlvs00gDdTYYCtiLro
ZmJz8FZdKdunNNIfHHiqjHp638sQ84HZDcEOGujE3E7w3JRR8ux1c7Otx/RtLGS/pjmcI06ro5Wt
KwjvxeS8i5GCmW3NgNIjskm8Ga5gz+1lEuew+ROEEqn50dHS4RKLNyMp8KHztF8A1g1L7PXfjJIB
ybHGapeT86AOeuOE1BxJWscwPvNLmrrjPnezJ1K9xeswRohOpPyqhDY/kEgxbac6VobnbQID94Uv
9JakFL7geUz3Ie7uSYPzp4GMXcqmZsDr8W327MsYkF5MCJeWIfHRe0YQUTZdZhP/sdkh43IafD2H
gj7QqRj88oOfsRezX1XX+u95lBiLSBAztaoo32JyrXs1nDKXk4Jjdc1NdBjJnM4ilmIFp6byF35v
KNbZ4XyX4l5HPTQ7z1L6OYnbnYOtzPCcAQYbgHZla3qUhY87tsep5eUpGz0udIbvXWYZRvsypYmZ
lgT743w79E/9gEpsGAEJ52P9IRo9ay/JiTVjmG8G5MkL06n9VRuiUGcCzjkq0B0DeS75pFUWnPK4
YGi7iMdjYn01DGNaGiPtBN1FeiHJmi9Dt3H2BES3wY0kzSx8g9NFjbaL/C1S3O57wYzZhSnzD/Rv
WMGyQ99Y1rTm3V1dVMOBpadiaYMIOVqt9xLXtjgV7zMt5w998FXU+lknZfhkJfILZk51Y4zbOVRa
n2nhFRcHrzAwajRZbaXMpa66D61qnRfRZOdcIGntwMeXLTWqCKDPWRvFtBom+khE41YzzfVX/w5B
MFO8CEXW7squ+jDZfr1nf7onFGFuE1udRqnpXyTjvqZv4lZlexytOSBenPLb8QSDuJTGLtfzGzbb
9jXDexYKdcvsTeRG3ZNfJOQK3YORODmlYrqiFoPS2yEXy3TWxLYSiRFM92rJYvMObonMkx+71bbK
6R+gFo+OQeICf4ZeKriutlnvrECwyGM/Bx/VKPKT7OZ5OYphXpkzNUJtzjnGb2kfWXjh0C1EurMa
eznV3jK0StS9RfoJTe5dee4bC6ftPxnVxMzkmIdnwyt/6L78FNcY2geU8bYIObrNoT42ahieiR68
iFZQT+DhKpxrm26L0dOL/xrks3UpQbYNcdbttWd8NtkVX/r7WJ2OEfjYTAtk+VwgwvS/CbN6DVT3
2kfa30S1t6uc+ZwW9afKaC+u06qtic/LCNRns8+sVUWUZp0Gbbi6tx8t+4eZ7icrYMjjE9PxWEhj
jM7tvvYG6zXRXxICoPtqlF8mMbi7IR2feyf96WRpu1M5fRNGteu8iFcje9lXqGTYRj3d4oF79pPG
XI/KdQGnlpgyRyqMNmqt0na7rceuNWfQ5M0S5s7zTiJPBWwsf6VoB5ycRjC45wceVh1sYdofzaOO
zD3G6c3o6I9MHkMfizDRO2OZrquqCdaB92JOsj1FJQNRCvWASkd/a4TsALXhRduUetTCVdGiTKZT
yYDY2RlWsh/qF9H5lLTsGuDEVDDwYQ2nYv5aTbp98inXkWF/YSnnMntSb1U+6U92l51tbNWdncYv
QYSuzIrT5tB0bY12YorfDDscnzyTQtgcEP+BkfY06m+JkO1Xg/nRVd3MIEozDlqqkSXb6EksPE/p
ZTtGEzWgDC50zzXNJ0+9HB6dkpxqwjAzeSKHw+MjoY3Ax1bljywNchCuMCyZg9uaqjwR+DZ2c8ca
SsCEWnUA0c51laJ35d+RKV7YKEWVMjkT74uhyCgNZ+nbHScPuyBekjxOrz1RTA7rgo5HgChvUuVV
FQ5izSRv1xwTy84Vx6HjwnDHpKzqXn93ycgzksZ4i07eDbP19lF5P20X1KIBc/L+ZlHJ0qsNNnkP
WHzQhB6Ge8zTKG6e228PEJWcvfINb22ODfIuUxovOTPXZCd/lnqYPtQOLi8TETWakeS5y9EidUm0
NStopVhR3uEWV+duLJkqoE99YCbIownoMrGbcqLf0nZhKy+9baPLiHp3wTWMqqhw92PlTm+UVjh8
7+S81rGXlR3Jg++697XS9E5x3tzmKVt4v5mCs4SW61jM/gYqU5d2gqb6mX9y3k88CxttzZ9it5UL
bcY1ifOxo3PPKHIoKZmGPDPLuvTe+grVpGk4CJ9bBvKsLPsY5XeDsSvmZTyJbtO6DD7aJr1d/ADl
wuzi5cxK9ZOU+ds4SVawlFiDsOlXOplc1gMkrp0Si2pEPnmaoivz6xXIF36J1LC9ZeLfOUva31IW
prgSVQfTfad5x6C5N2x5Iu2imD7bJfZz14l+RC2duYo+E+NTBsvKPj55wU1Fo7sSZf5SQbxZjQnZ
3s7i9M8ShqNCz1drtvHKs1eeeq+7zpbTrd1IfUjYNVNBnpPX0B3OUYSqrIEcBpE1wDAnd3YKubNR
+dYcebv2BIjWqce0eNa34A3tddpJ76Mpf7Kqy3eBgH1bOiWHy1D/oJnz7AzC/G4bCYXkwP3I1ate
Z9pbQVwST3XuvcVzMb/HkRsuhnQGz243rBnHzD/KzMUnKhpjS1Q4XhjOFOw75k5r2/xgNuVXD+Ea
w9TTIUwsJMJyNiizhcNpjuLgVGN3t1yPdT3pkXWSD8muy9hptKylT2zFhyDznozuvvIK0RgTGWca
0n+am7JlZJhyiTkzHiqsutrkeVOj9nZXcSQHysJuzLzfRAACGju+h9T9HET5Fwb2mWjL75hHa1xN
k4qOxNNxqmSTueuzJlhOkX3zy8K/OeW0DT0qGPmUHGkJ7ihlU1eR8+cmKKpjw8mgox2zsgbKcBVz
ZAuybeGhGeznlMzMMnfcftcYHatlN8McXxZ8t6Jhl7PYj3MkzWYgToQSqBdLxVj7W+0ZIVI5pt56
zySIFPi3WgX6gLfisyryepVbXFA8mqqlGk8sFXp+g9re1Z763jjWFS1yPbmcqwsvPDZZcCMFehUW
xRargVY7e9myLwjHF453a9Lqc20hRxpqY2taolsYM9aZlO4byXJ+HZZVCNfnftzHVvGcaoNAuj9k
K2X4P1nw2EcD2O+iDZgDVNa0d7m2XYUb7NtmYlUx+iUlXPXudjRgpDEkb46ZXQvZHZQKWTa53bxJ
2iZbZ/1dd2c7vOlR5fU5pLuYoUM/++LU2vtRduG7rD4ntqme3dS85oP9uSJaevWC+mMZZNahFxLQ
ed1p1ptTSBfQwZNpDccqm2rmqIn6xaVVnN2GHTAXFuKWY3Ehi3WI7z+zcPp8KZZuE1ivY17vbCMs
6LTN/qGP0ZMx/fOccf7N9eAc86pvl6kmO0e4sNia9Si2lgSOS9r2J7Xx55gZrtiqPF4+GGhujWp6
jqzP1RSeWR51B8ZFt20azRcTeWPSqtuYnbyo+NzIybqJmAkvq8F9xkDmfFW8EovabsM19D+0vQOG
st7ehrq/6d4f9pkTHir54ja5PFs9o+QqsqqziMenPGV2q3KTcxDmGp9JOW5yqz5EsKqY0fTj7SOe
CQ9UrCXDPBvOr0vqJR1NDqelG+QwtxGP9aq9L8YzQ12+Mk7KxSqNFo94SQEqGAQbQBXdfbP8ailp
UJ9Gf9qZfjfvB5dxDJ4FRJbJXPKTcdHdj3Fisqsswh46MclADHEbWw3fm8EjGWnWLJSgXZ0o1pSm
PDZD/qOJ8KwSwzFZHFUZgAmLcmNhPYOQ+RD76L0br7pE6otRE9T0KULeCESnq6ghGfG4yQi7nptC
f5wyb9ix8itOc8Fwq9+wPytjfJMpSaQcZWcsNTOInvPa+TgIs09dK4lKBvhjQ7cGUk1uBEYZe5BH
26kS4yGdQvuchs2HP0oDuWHvI8bfKj6oshNfN240cdPZqYNTyX5kkbJxhhXe9LssgF86hjtOBsOx
6bKnJsusY5S6csOY2FEzSs1VzjHOCIXmZdgIF/UlEttJ/2B/3e0M7XwFXJmvUqOMd1NcWQv2RMcc
8DgNPn/vM7ZKINf8Xs31RDaoNDaoELrjMDDUyPtmV4/Yt+IO0zFdlXBlip6UrhzWdimpC1XU4GWb
B0s5MReeB0WzpwQs9k3Pw7gGcGYzbHIwPOYWKokTs4NjskxpfGzZEbeLgjfXkrJNfiwrUFdYWm5u
Xhire9AGqHR3KBngX1iBIoy0Lklfrbtx2NGIsD861XdzZn2kq+nUsxvbsw7/yDHTHTv7uaeq8ZRl
wQUaM05U02RaLTbVTd8xYcC1YXyR7okiKZ+cgEHEu1xEpuU57+1NGRX2zjWRAbEljDdzzRgj3PJi
Kai8HsQdCz7mHet5Yl2bqCzw0crkY0dN8ey0Zbh0or6/F7iSdR57wTbWZrYkhzltDcaBlsBk8iM/
TAPpWHq60Tu3c0m7tSLEaEuBJO+773UyhmdVRzcRjdc4CYMPqreIKJcmfnQDX2Za+x3qzPQEVU0c
SmmxJM0l4y0EBde2hytdOgxcgRy8MLzfbPsME7ehMZ0CEFYrjAeu0YtnmPg/qokea4SfbJsBuzwF
RRbsHBply7K3fhrQDc5ehy58aJvrNAEYdZPkMHOUIoDzh13p0j7P7s3tOMyti8FYcFfFJ3g+Kc0V
E5Gca6pD5QXTLZ5TeO97bcTTdercN2RNZ9fWyUZ6GCGHwNwT7tAYUQIJLDgCpBvlV6NBN+PeNyRR
46SXYh4QnMUbb8zE92n08IoF4DHkIN6m+9Br7yavYws/TY5AtjrRfAmKcdPK/JuAaMN+XLw0DuTw
LCRFwSA3xBt7KJ4GlxUJPAjEVDWEP6aoWZnXAcWK8kb80t6HLe+GvI7XLMY67PAu0zvUHpakddIV
Wcr7lmEaEvBAXicI0HnjWaiGUFQl1l7ohru2DiW1LBrnU1vOHJGa3fp9UZJaVnqIavYItC/ptNct
rk3Cl3NC2LG2p1fb0fyFtPlpGIRirVJmMfrsEKq424gQTYIYwm06WAMdDEYYul4m9O/M94AVlNO0
PMdZ/WnMMuMwOCJ9tmyaIfXalzDdHyMJvs/mxZRohOM6KldjFH2VDhC+IH2OOF1cYqP8WWixhBKd
7vxMEeVhkGqtRwKX3VBy3p9zc9my1VvSRzE2Y54corTLll45pSdfXxlSL9k36hDKgDVv/e7NSMtg
nfmJsacFb5Nmmr0FVsD+4Ff07Du4SrCTNcu0bMA/XiUWDSe54R1dEpTkjdrSywuNq8Camo2tXEep
ORzNzF84CNz9/Bb1Kt7X99PspKVc9l5cb6uxeclyzycEfrZp4YMVgfEUlHLzq75mds9Yo+ZrWwf6
iubFWLZGnm7mEpNm3dbrSAB+kQwPX+3pxtUoORmd9+lRgsm9SS6dWFi77LNd5RY9XAJBwMN4u81S
0UQczVUXZcPWaHGFYiZVySRv5Th+d4o78Cec1l1qktTPJ2eJy+7F6aCzN5VDbKIBxuRWDMgFlt5n
dcue1VYhVdL6J3/2k90kb0UZiVVHyXRpOwx9lbXD4mikijLdIxxxaH7prTRd+VFmErvti1VhK44d
aC9XMZiHRKMiQo21rQlxr9y5nDewf5ud8ODl0YKjD27X+bOw8jd/TJ4DFcl9FCVqLUcWIK6JlxC3
hUSz4VwUnoRjTRPBvMgq1Aentn8MRCxOVuGslJX2DCuTnkjMlsMtcCeEMwYS7owrXMJKZTUnnmKf
bGVLZnVYYIxkHLvaOccZpuw0C69TaW58r3Lep/os5tg/2QV1JDDo0cZJ5++Z0QLTMgeOp3Zu9kOS
hKy5qx+PMHyo/K9l7XYfQXG5KaRfP9xCUObyxhv+6k565Yg3R6np52xXS82OiXCcZGDT+sqCK7n2
s6Du16r8bPvVbXQTio1Vbm/SingqtlATWvC0hJLTnqvJPzmRVT5TtxVLK3G9Fauptz5tEjS9BumB
xPFPBI4+y7puj03EjMQAhW7d5qFYpF3er3XTkXjwFa2P1j25uB21WZBJSqtjOA4mnW3AUV4Qxa+a
lgRRXfIhZYVmuXGdFaniYdeZ1mnOa3kOiUUrJlWkftF5XO+d+P+xdx7LkSPblv0iXAMcehqaIamT
yQmMqaC1wyG+/i2A1S+zql93Wc97EhYMRQQCcLifs/faMAQoK9nrpfQIiWsid+NepANVem0EPyCT
t5rF8DlxtFcV0H/x0HyewrS6tfEsXvS1jTDpnha9ER57/7FyE4Bm802mWRxzbf6YuYGJctP6GbFG
RTiMem7Va8XHmFyZJZfnInWGL2nsojsFOAC2/WYWMLUqy3/KOBFOYetvndafz+qUYtyQUeJKI3lD
CdfeROXtQZpmjPFbHQo7hV5z6/rZr9pXJOlWExeytrqYaa6faLLIu5HAn1VUwhew0fwbqXausy57
iYckfWi+4cjfF3GZvnB1Ns7FGEE7qfeWJpInHWX9NjdGWjaGNV58o1mTMNruh5bUYtUCNFlqC0bz
yBJFO+h9Fe+nGIVhRP9D95r4oP8YIi061YrRPjW1p0Lyl+jszSgN/zLm6R1JiS6S+6Y+YoAjw7zz
YE01nFFenWCIpcobD2LVM6l1rWI44HGghhUJc50KHPOWFR/GJC8ZgozggEIEudCYU1vKPW9N6kqx
YTHibLSgftJbc47niXYyMt3Hwh33pkSrV3rGFZrQu5xmBY2qWkDqLtW1HgAua7VTVdreXVJQKDTi
Up5qLdqXg4AaW5Sv7AJytyem4KNp3JsRX3/mEq0Rt+e7GoTTuitca2MyI96j0SUdhwoLRB8kew40
4Uz7pvXK2RcebAu3bIpdFb/KMB8OUdCP5BaDyECbcQmKFBZQpuQ580KC4YcuvzbpN7/E0emJ/CNh
NIWX12xw/JD2lsp+Wwgz2dkGMIXCiaFcDpg4tN4w32xFcTiVX9KStOCs1Z7NSlbXNmTcgpEa7OvG
2ESDPz00gyrug+FXQVOeeGBWF5R8xnsnCpLbkBIU6RZvjV61EMKnGmmejowmnhQa2UJeuqISW2Wz
fhDeyuiVfcF0ZF8cP/2eh3V2V3qjdqPZ/+RntD4o1zVXPPkeoIOJYtAT1xyf8ByCGFuxJck1WxF+
oeFYfqTunT5p2q9slOWenuHMe2Op01fpmfhDtJN6hhInjDnakjg6O6l5S6yyvPmGm1+z9uXzD6E4
LpBkrzVy/k6OVbgnzUSwqhW9tY0ti53M4uw5Fj0HiRGqsylJtlHdWK36ZnIPi+FC9MygRMuKklZR
uSeXkNaU451rRctKgCw+g+T70vVU8uCc3Zc0rNqogzA/kEztVkZDJYpAaZfZE18B1W+iHdxW8vsm
jPeeLRHYOu5exFO3dvURPGBM8Y4gk3s7ZMUZBg9NZAw3toAZujfusl5k2zQohy2a333Jj7VmTmNs
UIe6F2eqP6Y8UbuhQ8JRh4azs5r0aziPJ64bkOQptYewBYuvq3E4oGPUNkwj3YPCG86i+iErzP5C
30Db1/0Al3huO1Ytl/0eiqBvVSuaWMxYC6bFSGKSVdVxcaDY5a1IVvRXhSRfWZECqGsOxSeuw7UB
Tz8iOgL04am2O3/bVsjmlMJvxndCkyjV3gObsA0H41WVLMvq/jsFTFDZ1hjtgj731kbVuHDQkPOb
QprnqjdOlT4lhHQg6DRdMrK9yKYXUYBLKoh0WTXSNp4p6CvE9NRYD7bbj89WYiUPIUNWOAKV1N3x
qW9tXqHHHroyY62qeXoWE3w+iTPFBYxGiUaLpCSoK2g6dDlYaEYjEs8uFneJhDe3BPYaALyMYNVP
x0ytO4158bXoybiMrU2qxc67iUfRdYa125mSganzTsY8eOau3h10fjetFuumGh0mf0a6aSDoHkTp
Ur/LTwo1Hy5aeP0DxqAVCmr/TBPrWIZ1cq+oZ6ydgVJvKxN5rJBb0NN0rhXw983EguvcOOJL4LwP
oSNf+bFe4t4DGxU3kDXMDnWBAwPM0CNrF1niRZnlN0vU/TXAjJ/7LetnFkBV4DP/cEiAiTAkQ7Av
7K76Klxti9n/KRegKbXOkfdTmd9ZdbIGBZ6tl85cmnGqV0bvHaQx8uuJOOSCIwxgUcnJHZ87CwH6
WGY+A2Q23kq4HlzS+6+k+vElIb2I0jxorJTOmfVNQ467D7twQ1Oi5rLZuRs6mISJZk50kqXOyGGk
wWseya0X4R4pDEmbuJ76bUwAOCMFCuZsssJNO5rVvgB06Mv+1I2qv38OESudyOZa5ckrU6d6g5iZ
XPq00bedMx2IJ6RVojnmnSjyF6TS5MtbQ38a6RQNrW0euz6tLw2Clb3vTd9cMyxOujDz03KvtKvi
1KfGa1g31S4wy+kYEiN0XO4NExERgzZSS8rai6tR2HYw2pLyzMwcSNpaCGRjXhyinCYEq8c+RCeZ
n7kA1UFDyifG3i3wK6ST8Tw2YbOuAZCvm9AjpIa47EtD+36xlxW0V5+m5DtCrFttBc7XlvVK5Btf
q8HtHs0srk5uX2N+7yGlOJp7MtPZVBBTDISkeBHgRwlJe0eWaD9JK91bo68QmHX6Oj+VVdttjFKI
dSp/lXH+FjHz39N+oKqLep2L8uTumNseaZkx/8rjYxwOb5YOQdaIIH8S4sEiMk8+Fn3EEI6Up/u4
vsBmCqGGkKnr9wWFTM+D+hAp6DSJOJONGmwpQ310bMhMHlqhpvhlSLsGZclp3OjOrFeRJ2VZr2T4
PiLP8zdhUn5P4infG4G2GYVtHO3JvliBB15G4t71LShm8cjC0FOnhnbRyQ/yc9WF6YZQ+H5llcy6
Tdlh1/DLIz3jlxDf+5FpkrORdLmpnnJ1kGSsLzpZ1YhrXI3EKM3CZTKEKtqBoLWyLm/XZC7ZW/Td
3q7NqZ7EvamtxyKil1w9d5lXb0OPUaLQA4zndKfWSTHKddqBU20HCuaNTz591MsAW3qabOEmK1p7
pf0Qx06GPtW+Sy5oIIMXs61pxjPar30HRUrsZtRGCwgzEDgPun0MNc25UMpi2k+SX9zq4sXL3J85
IO2e6+Y+p/OSdy14SMeLcV1S051sm+sAFHeEVf2hR4JQRBSea3Uwe10/aPk3jC7lXpXxLaIgu8JZ
0h7a1tm2Tr9Pu8T93pMU25DT2nePpWhuXtQ3m8bWsk0PXmYHWMJZxakyCSz2DWbawrjVSl4SC9ty
Xr7llNRW2IlcxpeqWonKlbse6E7sIpoY/aLeHvxM4ntx3GE3hOB6OzfPLkPRfR8Sg7pkkN6Zo/tS
G7RIaihdq8FKcIsTeL2VFTkG9C2wCJZi45BAeWGBQg6e0Rwru/kamvpVlG1+L22xM+M+vEC8vR+7
aKJQmwUbBsLxGIUY6vVCpx9G/4n136x57K+aBSgZZPHj4ieQlvGMRLO8k5J5kWUlTwmUt8NUOK/S
cjOW1u6IS0X7YQOGPORRWm+10fex2/TY9Og6rZ3MMM+FlB9hU8tTrMZZQGp/Gp//PxHlX4gotu1j
hvs/A1HWH1lMgncRf/wJRPl813/zUKz/QMHHu4zN9n/noZBUAy7Id7DW2S4u7v8FRRH/0eGhAATR
icoxhY7J+C8oiin+AwiVyFP6LJ5JUNX/ExRF/N3cZ+tsliEAkOJ7ARsgrNkr+gcUTFICQLzVDcxX
MIdApNyhibLOSq+GPXGe6qW0huKus2JvU7OW32iNjbtRxtU+DronFcDRyfXse5iXZzVgcAzM4ho7
hNFHm8QWxS3XfY58C9UHQ98eQqW6G3zr0PrVCwrm4VYkpKH4ElndHz/E/wAksf9ukV++GLm/wnVx
BANtcWZa0x9fzCrGKvWjTl1DLsT73k/WQlrfwTWgJZVhcS5dN9oYeZfsi0ZDnN+12Ev7wbhWkfVT
RlN18gd1K51quFASKg5mB1DCE8q5NGm11fumu3djPEQ+sZkHQs3VqvGC7BJ4wQ8FKuOAauKxnBUv
Lgq1Nc1EtQ3QbZ5ir5B7Ry9+yTLqTw1QRhrAcqtB1roLkZ6cmJYlp1S2yChxpOzpmMxGPIOM4Ki/
DzRYKG2gzJdu8L0VEQjRKdraBZGPSPPQ98+9z8Ia1ToM8Sb83/ep8w9g83ywWA4OUB9wvat7i1f/
z30au3TK/VFecbjIneqieOcrmiQh6QDPKsT7im3kqCF3O5mxxgq5St5l2f/wrBADgV+LE4seKJCp
flOqM8G5y27L0lfQotx/1micLH0kzRTBkyNefN+bU4rtN0QM6qgyLBmqUsUpHAid5UKA8iKZmM3q
/XNagq6l3PUE77VwVllKPgc1IEoJIi+vFnPnfW0TZMpJR2uo9LKbsmnzdNgFWZ+4KIJEbzybLvvS
n+4pnOWvY2hvlIsuTdpVdEmN8jaq7uhWMVfqcZKHSNiPaexNB6BU+SvCVJY29RkVz1OcO/3x943y
Y0SEYxL/izd3oR//tkvPxzgRcgRqCdfhHMZQ9/dj3B21EM5I1l4L+xta1PJEDYV1uGJ52UQdnetA
xMx+bOcyKIt1chNtnaDY1oIJc90kR1HY105axPfIYmtGc3Ng49e1/vovxw2b8edmQsNcsH6QwTAS
C3M+rP44bGydUipTneKqC609Jql9KRzg/Talo003Ov6//Lt/sIhsff5/4D/wtuNdhgTwj1O/4vif
6iYqr5tWMyKyln7WKKNoCApmW41hXUeZFlvgEP5TzQmFhZJ2j9+VJ7SHyBGxgLuPIMjCV2nq+Z1O
jNimdr8lNTYQGWuvJRrZVdAEFNsDvLrtvOjGqdfsKqzNK9q4zr8khyxj1d93IOcaSCjLhEU5X03+
vgMJ0okjOnDxFXTEu5tF0cmNOPgHz2gYrkg6CZ2UcqDLSrZF2Hs2GYlOzURXIXHqxzgW4Ubp0VbC
JFmZI6NhWxn3y01q+T8NAtnuzJhTEJERs1x9Ck/DRNxGizZOdA0jO2W6nVtMPbJDi6Oq7o9or3Nk
wco4TpppYJBDENU2bobsJ6ihUCUuacoov6LoCBo5umIVdsFiZhS/c7kO50q0ogKHurCH0Wenw0Xr
sShJX6dIKoaj4aJG1trul2z16Ko1ukQfyUqbUrdx9rzAWFVjOh1CJwMEVRYsMy1Z/AvQzp4xKv/Y
7zC0hGFCx7e4kMwXzz8OXN3pkAPZgXYZvbUEP74ykPI8ULF/6+dSZ6QSse4br58dZz8Q4SQ/zdwA
wV4i7kpdql2p5dwiLdHv0l5Teync4BHVyLCK59cCkRhMbfzRdenVSs27QTjJe0K9DNvuGN3SaBzv
6wwHKK0URqLCsT4o27krv3q0as/eZA2l41GRCyzq8T6hpHKe0qnbYIPR0MkZT/2MmRhFbR0Qb6j1
VOtEy9p6vSuswaKw7mxR/vaHYYrrLYLK7Er9D6Rm81WlQ3WjrtK8Wu5DI9rhiwdW/6Ib/4KpgkM7
H7p/28WkvTAiOD5zHYurykxT+WMXO41HkySS5kXmBD3WRmackNQYJ70d6MiEMVrsyfEOyxPLDT7R
gGre/JqGHny9+/0eVnTfq6lq/njoj5cg0DHq1fLhvz9NtXmyVu4Io2H53OXpAFGetv7jlZOjabBO
POq7jg+8Zd5KrW9y3L7Z7o83Lk98/stlA6NcD3Ygyl8/HzOXLfj9z8nU4McI3I7olEjiSPwfvtPv
V//1ucaPPPTG4+c2zO9Y7v2xsfPGfW7T8sznP+2q/JbQX2xUt7elp5/K+WXLCwKrAVKy3F2eWW7G
Zfcvdy1OWfrrEdf4vYG8mipteEY1hO5c0ELfxGXbXZTB0Kd8IAcJreWdVF23hmthvip7+jVlMiVU
92XU+l+K1uddl5pneLi/9IGCvRrjZ5lGH9mAtiVKh29VrtubpKNA2bteuh6GE03z6iXo3GvS4pHO
WvRcU1N8ETHT1VmaXHQ6RR7aN/RpwdnkcMLwfu+SQtsikYaIFMDNq2RTrCjBkOkQiKsQVP3H4YH1
LWxnij1ofyh9YKPvgzheTzReV6lLzAIUefrPoNrwrT/Rlou2neIzYrpzaz35yexsWtfaZG4palBd
Xre9cL5g/rk68Y86UVeVusklNrU7fja5Qxh4byhx60J8/WmCsluXRbXOHTlu3E7b07YMNoXvxXth
lo+R2XFBctSO0/fdQqmXNxT4R9a7sfLoVLfWvoaJvk4sXE0l68LYgw6bO9TsNDqkaVqdcWiz5qZo
uAJe+zYNk7aCA5ua7jUM2+ikSbQLGcIkYHgITpwG5UojUEuHhDiW6VsakLbXKvS82fAjsVE2z13p
0hGPxNJd0G96SPKoDFJcW1Vtta/9Ntpn6qgVwXPgV8EmHAjS0elSdOq7O0BzyCAJS4PG31DW5s20
KChV6wDvyV6OeFIipPRe26wJ7Cz2XugYp1JnZKSwm43xXVORje2cmshxjlyxT2mnNZsuyuIdQI6N
nRrsB0J5yDv9HtewV90CX7fHKEnI0SwJ3IWGpiN/B+GsDRxghddg1ZFYRcDTFQrpZ0RDwJqwuITy
YCQ2l/eoPtMi3aObDe66OkkY1cHexzSR5hK9oC8QhZsJEIYucobi1H0x6qxcTQJhMA29PBtopYm2
w/NVoutDYYcmW9yBsgFj0ONEm8Twy+3TYwYXwU5+OGW3K4dGbW0reSQwtYGY6h5LsDh4wWqYaH23
TYT6ZkJOzDS67Fr8KLnOr1RKT69On9DBe8kcnmIV0AN6ZBVWdgg040Tl7nXAVX3rMYhWEWrsqlX3
Te00G8lKb9LLJzTrYt2VjrMNsQdotui2ZRKrVdwaPUIVyEa1FR79wNiqpHg2VbXXqU1u2rJqVp1u
lRsZYygfhwL+jsXQmkzZj8lSHgUaWlWDXGOCCGepss2sW127fG4W9Po5NAleQomw10eHMDYdE/vM
G/Ai5NCpR+/VGHdF4n4D9XJjwMqOXpu+jmSrsrKrAI4I8zgGY7G1U/2YhwLtiIthI3bCB/rzA6dW
so2Cjxw10MZksrELB2/Hal0e9bHaeVhzr+rZTTJED9FWZ0AktQGJ0wT7ZtV6Xb+FlHLF7ioog1nN
KrHb51rNgMHJOKMHJ6YYzRP11uowMb+kDlm+MNnCMey/ID5FM5qVZ0Nv8zsp6q8cQ2gNCoCR9G2p
VeYQrhGIEvhR2181j/032CrdVlUqqP0Q25V3mU5Q2NlzKJi5WW6sys56EsxQkR3NgDZdxITd1ZCg
fe9n36IhZAuLjRa7J5ZD3+wsJ0aKPR3bzjRbQl61eO78O+EX5Vp7lmIDKmosQ9a0t+MEXx6+QxW6
2HYGFHUlhWZ9JIDFLhgnCS7bTHMXJQM5qsTY3rc6XN7GAuyQAN9IzWbvOFW6qWaYdSB9fzepdjXI
pFyD8XlP4ULTCVi3GGYRgX2JWpr2KcDCxiVoGZRis/E7eR3te2iaEFjgoiADQ0zRTwP9SucBeYK3
NUcWjTL3T80cyORj6xj1bKR7rpt7y4DMWdfaSd165YlTXqEfkPZTrGf7kPFwHTVpODcTQa80+VMR
0OEOMEFAtowOQRbAqLffqSmfURylq7Qwn+mCnN2AX3iSmO5V5K2hSRE1FE/4mdySLzeQNlgaw06Z
H5xgao9q+yVl4FyPDUIp+td7yCinKY0hnvSWsRlScokz7KO+XsDI7+DuJfzZuNVrneqPq6qcvhY+
suyUJAMgpAYmNuetqYdrxNBZYV3tAtHtXJfiZWlF6w5n9QrzHhr9FMWvFWv7IQEDEGjDCDDXK7Z6
7N/1JnSvzjSfENdHFHCguQCNiWjByOdOgyVXG1q9ybUaWx5pJTKo7D2FiXsgjU8JfBaoHRddBT+7
Iv1pdC0ZQ2o42NNElIkxvOkFSRlGpHPeIZMEj4/ZFVPIpZZhs7H6DtppN62lXXwhhIZBmoN8pWy1
cRpWTRFxm1F+bv1mxwATV6b1nUyFA95+TETQ57Zk2fQnFfraFSuYvl5esdwsf6ZTEd7gRw6nwJ7U
dnnb/H6DHfPdC/nfapq0R+x+A1LPzAWIEibPsdR/LZ/R9uMFWEL3peZ6urNyXaD2cLXbqJGoMs2f
UXgP5APJb06SxpsSp9V1oNoPKdMMNqbfaF9V3myXz3KnfFy5XMMfhDaUdyzF8j30NHBmESaSyc0+
XK1qfojcODlxi7/LAu/uCZrIlF36i6ZH9EP0Ln/XnHC3vJRdj+glDW1CCdXI6q0H/zdNzQOCP2/1
+Wnqkowt8j8XI2BG0/qmFx6dzEhTO4NSy0tQ+W/2/H/1DuBr4EZvY4etdNBDMtSI3cK1xyUDVcr4
PoUY7wyn/jG4iFLHru6emPKcBlbN2zFQPmR3w3jQO5qqy8vIlDCtyvo2ttocLFU0N1JuaKu0st71
ehO/kgr0urzSnqxrkkfiSxd6wzZ2B+uE+T+8knwA1G1j+Ep7J55yUwJg+UFrHw8k+QhPftNoezGO
AkmIoz1YtTDwR/NdrIhTRi/ab0MJ5b6Bj3Pr3NI/OhAhdkpvJCt473nZQUZW33O5qr8gBkA6anAw
1Wnd4FPsk02pkxVQlvRn50+tnLijzVPajxX6yYNToo0qurh+zEyo/ctLfGa7xCAEH5odYzUxNOvq
A/06aVqmbWuvtF8DP3paXkrH8rFP5rJBrXvbpsLeRE9NvzYmnuHc6awPmRGLPe9v3dPozU6FejSw
xB+8MKoORi/1x6BE9bF8Wk9qQ9XhmuxCPsNuc2fTYe3FTVlbVzni94r0vPzeW1+0KRMfKoj0Ta0a
/VwijrkKqoOfLyi0U2NaZAvEhPZoWhOclaZF15FtXAejWXz3S9aXtHVynD4by+rLy2j15kWVBrEA
878gPUJxwOkO+nL04hOER7e99J1Dvz8ZIb71gEjnTWk6qqvS9S8etJSLUQFhyUt6fm6L3y1Qh+VV
TPlsYEFRdS0HzTwvL9D9xPsYtcdlexwSlNcF2RjXNLPQS9B13fQTMUAKrvznBkVIRMrSD65jZaAY
rl1/U0jbe3f5sZZXUIdogLTmNTRsYZ+ikRwMWY7yvR3gOc7f2vaxvLLoNG4Zy+mT9JGQRox4XyOO
yuUz2maGHsO3uw89Oz/l89A0L+6/or3hpXzhSfLzgAJp79PQ9I6oRsV2JGnhK3az3fJfAtOzV8TJ
HMCsxqwN6gmiEVJRDqbxjZRe4jj5HKkRcFG7WKjxL9ZoTa1k50ByflNhcbd8TjRQSgAIMzy0QguP
o4eszU44vZgeHJdXpKHsaPehq5zqyroT4AaR8aFVQvT4Whrh2h6m4SOG8Lex9TFGnFGKR7vWv/da
Onxw8ujUA5yA5hyzfT2ipOHOb9AxtlKXtF8yYQYH3WFhE0Sifzfa0/JGYWPbldQ1jlzPyavS0fA6
XvGyPFmVYKzisXKuve3J61DZ+eenEgrw2NPnIvW6de5sXBzbMo3HD+STgrHwQw4N8nY9Ku98kCQv
ggLfsvm6I/s1ZS3zUoTBgFkLBM+ymUoN79J206cOH90xLj3UzPPmF+BRSWrov1ZjyeykSOShH2zx
OrkW/U6+eGmOhLDDazknMjYR4cwmgfmdQFqQ6LmZ9xAnmBXVyFj9+UTgb0QGRdNDwb4vNPRyuu+k
bzoKkOUj1UCuhTfFFA70JniQYxGvfIdFmua1/n2FWGEFsMC4r9rYPEMSwyE1f/ehiu4o80yvJaKL
Q2MM7i5BsvW10pnad+N0T5tjBmuDIBqqRhzjxMqfOk/7+rlVggMtgHR306HxoemhL7A80UbTNQ3d
4kVNTnUn/ZQ17tClH1JHu8gO6KaeLPY2tu+iDP9tKQJqxAL5wbJ3kEMjMKhaxvLAvQLzQeE/753G
6F56CqNPrtFnx8HM+s8fMNNOggv9uxfW3c40Cw6ZoXReEA2yPOVLaoZmoN7hEOtmccJy2I0eS0OR
7HURfR8Ul+7QSIejj0h0azIlkIEHfazKwGp2WQUnyXnXjKQ6gPCvL2VE1JtRmGrvWKWLSs6xEdOC
sUavxVW1e/R1Wq6Ja6LU1FmsGhZsdB31R+N32ZqZH6hbOWEgb6xL6c/Ky8rfF6xgucR8c8ZUuxfx
jNzsHXutWjqx/uCMG9ov765H97k1YoOVnVe+lJ5/h9NzIG+2No+D8g4NmSyckNK9uCar6hBF/9on
Owrfp3rSMuudMsYhSzz7tRNRiPhDqQPaGrGLXM7R1q6GbaSa7jjJtD4FtVt93oT4yFcu9aT5RyuO
7kJ5We4OM1alU+LUDHW0J3oux1TMS5bH//m65cHlxpzZOZ9/dla0D4sJVw5vWz5geXxaMDjL3d8P
Moz76xIQD635BExgixfmmCqQDBYGd6W1lAu8drzwWSWUECye4MheEU5Sf8EIsI5wyu5LT77G0VtO
h4sJcZ5tGgdgWNtZFUZCbtKOWJe4Usz5i7Q/GgFGyl7G7FwdWhOZmCuPXbTLnA8X/8EdxHh5LIkz
ozFeVltg9zOpe0gg4d1cq3M+X6DGVAJOlvKYzzfLvfSEQi4+mINAUt8DdoUNJ/WfJQbybIWNrjwu
N6Nfrybbx+cZ9mLn90SVdvm4jWv1FmNfh0/AAiDIVq3b9vhV6lvumnjcmna/7B7OsnYrZodnmTaY
BzQWDEmtXpYvR3W0OmLPzPVqLjmiGpLWt1TyqRorlV3hxi+GAjzbtvJZT6Jh3aa8QfYN+wqs67RO
pHGOjVLbLY8tzxagPVeOCY6xG9NNMVCkd5t6VRSksLISr7BgLBsWYZ/dlBWruDLL+cYo4bDBO3um
Y89tysNmq91HeaCgrKirRYpb3rG0dH0wCgXIOs+DUYf0Bd1oyIW3LAgtwqcbHIM0Amlttvbn8fH5
6aAOyuPyf/PY8Ndg4ZFfWBLkLmBBWoaHCVPpNmSoosVCCtVE13rj2JQckjiDlDC52tqB47hWsnno
rKLb6xGN1IRsg71oXXDmY5OjKMHQSReahkjla7up6V9jK0aRW3uHMvT9I4tFS9rxMdKT5kiWenNs
1EARUsF5sDHurJK5t1dVeAaMRIxbIzLhRwzB975tfyRugE+ka1Laa+bVUkW1By9xy6Y63IihR0TM
KbQwedqZMLTcawjEosQ/I/JkZKmtTBGcFY35ikDQuQTZ2fE6914r6+g0iYz5IZ6ou463XtpekXSN
InOHIpt1emID3CReeRMbcYdNtzlgNEU/FQhnLeDe7W0DGyCcv+4K7Ca5Cyf1Ku1uOsnExJjWWtXj
NAJ4xNfrEK9Vovg3SRlB12KvaUK6u6AMzKPqDBNXjlxBZWNugbvu7HJpWPujZu5RExQ3r7N3RBgH
6OiZWVdIj/TxObT64D4t/WRrZlm5tfVsegS+XqO+Natj01GzTQGeHY2RDkdio9TPetJNqjwTx8hC
P44UZufMDMHURV+46uoy27dmekpmdtJykw/mvY8ZgOWsOHvzAPYbB7XcSzWjWPel3/B1tO9hGr/o
Pk5HJmDBkUiIVwdORZsONBsoiGAIaY/6jIN01bvtpcZuHMR9ZArIk63NEtxLDpHJQocoNSflvFaE
oEcpO0gYzb43y3MuR3H8fVM6aAQmktZWWl5+CyLSCgihKtaR431ufz/Dzwayr1ZdpaJNFSfdcbmh
5NQhbHr1SzXgI6/kUcrkFhcZiYpikMfloQU1tdxTkBLpKtiv0wyJzBZeZDhTIuP5RowmmV7u8Bam
9MSp1tznRgzcACX0JuuChHIwKmx4bvNx7uIDYTTUSEs+2hr55OGk36HUH092PpzTpCRiRgRMjlwu
o3Xmd583y586GhaojfMzOuVzp+zLO2ga3XG5yU0N+0ZRzMWuKDhO800VqmybF0A2UaSa64KEqlLp
zyRx9scoYBOWG093/7oX/Pc9Pgw5bk0vn9CO/igdoz8u9yyUUn/8uTyhVyhHE6c6hKDWj8uNOdNC
0zqHkymSXQS75Ljc4GluZ5TdX38uj+H/pbOOox7Ga9ug4lRcDBKSRiIMZyuGg5cudCZaoCaMwPmt
qWAoiUwCWu28HtYowAiDJdPeRbh2MnwvI/0tD/MNXTdKo1h4ToKEGYzPbiWgxJevlpoo1Fj6A9xG
k7kEMKreyHB4jowX4dyD1SQoiqyZG6Xsq+XGYbZO4FaMwXbeJR1+R4r4JFIP81GxfJO04RwKWK7r
2qEwPax5cfqhd3ZysgmRrkejR/TKOLUMWx1nJ4ZKJ5y1+/eU1zrc8WZG6mU/HG3LGo4IXdC+IdQk
ZMjXj0mSg/Nq4ZMDJspWucupJgo9/+tvH8YNxP7sTszUUJ2q2trK0ZvWfnXsmmKbzRBUagUc7B2h
havMDQsowd1zNjMBF0bgMhws9/7xWOhwIPqkxEvBcdHJEi48aoNLgi4et2oTrdMyLXBvVn5Lkblc
aZHnrSY9HPYuOGq6uyzGRGk9p1jFdvqQeLfBEbuOZe4HPRicZb5lU5gG65EHQX/X1/hs6ElfuiHu
KAGHPG6GB8ed0rOJiucY1O0uHqLZpkmcOi3W5xyKzslTZrZJnyLbHx6LdiLqHY1BaWp4qeEObxCV
T1yNkPg6odHuxzgcbyTvgsOWWrEJPEdQIPSdetuKnjZNpiJqscI+G3aJZNOJ7vMe9x+zd7y7/8Xe
eSzJjXRZ+lXaao8yh3CItvlnEVqmFkxuYJlkElo75NPPB5BdrC6z6bbe9wYGRDCCGRGAw/3ec74T
ZgElZTyxzuDIGxQv/b1BhXc7uBVmcqCm94TLsIzShX8I7XFnTFp+B/uJKrFt3vluRbKwR+umJrfC
ofjyRffwcmXVPFrHmCWxUhJ3gk5spY9msbONFB9/GUx0Z1wDt3rgPaVd/L0WfnldjqjFMwUsGFRS
IO7rxpPW65BbM1lH/9paGjhxS0d9QYDG62BV2+Vxp4SBOhihfkRoX7/UWb0vilg+eH3xVo/YAz2c
bOesUvbBGBHAGJN8KoWsX1GT6scy0tNNG+TNa6FP+PQCiP/Ls24iAIekhN2UXo4WNxjBquqhdhQF
92YcsPUrFNcT03nvo7KgWtjmtE1w4O+FUCGlnF2U9cODuknsuLldNmZTgopkCktwBLpaJov6u9LA
/8hMPgVQO1gYMPFoZDretbTbWXu8VEpzX8yxiQ55n1xppLRbrQiNu2DeG9Es4wsZikNt5Vw6EnMs
VNjxPkxrbBTSHtfwsosN2i/FV90As0tjPA6xQOZWTj5uTUagFELOEcWpcWjy9DOrW0S0eVm+eBiN
0Xo3FNtmGomBhXfrula3Y96gVoJ75UcXPHpkKwQzxGRwo1MzYFWK7aB6cowhPYLfIAlJPlJPFjdN
o0n+CEJEYh3bgwcFC9nfoK5hmg5b0B/+Ko2TWdatmvu6ytrzoBf+p5mobNs0JIRu9aY99nVVvtQ0
OABCp7fWFCP6Gswb28sf6EwZT1FoqifIPakTQ0IdVXysh7a5zfkUtgO9QJkqJ56LKz2yXfMcASEe
aXWNvIZfjVtd/pDmaXs1jfq6HOkOoj1NVHRuHMB9JIavTeKnbg8a8ZyvzpDuITZkH71Hnc3v4uCm
S4e3aijHC21Rat/SdI6OK417OW+mbroAfvXORItg72PVtzYqTjIixdQd2qc1ZniGn7omddm3x3tT
TuWxC+m2YWTcEJvlP+QjDW3DZ+7pd7n5xaBYuQrBqeEpCj/chqmEX2MBzds3dFf2ZmgaefJBSzyR
Z3YnoRx+BVmqsbZ2ywsNItxFGcBBYGmC1sc4fnNTe+tO4fTmeR2KKJhyZJyYoORF0ewAK6hHleHs
glUWfRuCaOOWjv2pxRXsPa3rA0D8qQufFdeYSYELAWSwAzkP0bgV3n2LpXeSw+sSCVNJEdFA5EZg
ADd+ln7163B5lg4nTVLJVLFo8O/ZEKfKYbS+WGYz7QktQrIyH1b18KWrdRR3BrwMKaabDt9N0Hnp
7YgY4OzGHhNciwqwtLPklqpltrbrgF5pNFI3obwr7G9eRvseiUf4BPHJ2dMlGQ8BGeAPk04iTh0X
1coyp/4p30sZWD+E6j4KmsmvOSkRG8Q72W1KWPEqIj9olREuuc/GJP7SR3DE4BU9WxFUtASHGdeH
+w4IDEylUX2SKEJrxvfD1VQcKP740arBfChLybCMQW/dysRfJWPQnEbHtp/8qQ+2MTMCcAoTeQ2O
ppOv0PW3ZAG+pRHofgtq6tWa4BHZcflSMrJnsfXcYR95zLjmc9NSt5EW5PAQXP3ISWTxa8D+qwXp
Wm3TqtNo2fJcduqxqNInKHRqG5vT19QoQvLQDNY1jYKIpQEBr9tOOwRT2b3ymi8JKJCZjR3e1rSK
MZxM/npU1LdGqPxco5b7OhWDuyLOI2lM+4tJh58k4aES+q1ZNfsUvvUOC0pLwTQ8mJSSDpSZorW0
e+uQg9qa76/FVlPwDEODuoxJ5swtXWEWjJ0xrK3EV9siN5zHerTwpBW5fUoTghgsWTgnlbTBkeoR
bBt8iHEiwrcwiJMVTLCPUNfo0cUDa9cZ7TwyIn9rhu94eejB9iZOWs0q1nnd6TdN3L4M0Pwh8WTy
ErfN17rW68c0KMuTP9c3bbeW7+7bUJRANGevWa8b6dlTmf6Qc/NcMZqmzHxz83manPe41DdaSNS3
bdvGdvKN4KgbZMQ0cRzvm4nCnFtU6thJ013FtcfqTLnpnrYINzERjBekMtQVogJHQyGKq9V6YA8s
7Roj0t7SLy4fytqsd64qoC7//AWVAWowMJ7srBk2rpc0700U71Aja3vZh+nRJYqYSY9JgFhkHpfY
itKnj6tj1zM7OTyEGJNudLx5y5G0O58Ga9xcm1whAZkwqtDc2hDvYX5PpuJ7LXUyjPj1t0ETDSwj
nPceSey0SpiKgUkIqxulaGRU1fTcDAgvdDey3rzuOQ/j8WL37oigstGuprCyM1HGs5RInJts+o9N
Xewdrf2kk3HXxz7CQo3ELJyow1krRoCYs71NGzF4Ip8juYwogDFpvVuuSmxUSi8aLJ3Z5yDhOMTk
Hx9oU8WPaXas68Y91aPtnAKhPTZA2sBNNlRIoabdFHlyzSVLsQY71XryVbgjaWCCK1AZq2Ux3WSt
Ovupcez7xntMdQ0BTBTdtRmyh8H2mhuGKKdwb9KeZVU5f0L0T9q18plgkQET98+ZGNsrxQv3plFO
xrqiky91GO4zSA14PfTySNO43ExVU2yjnNcqWXkn3u45Ef1rxKLqxRggrPpY8Qa/wpxH5/E9Cqt8
Y8W9DRR0BltkNBD4NOnVKvtupagvnDRS1PfY075R4b1VaWTc90ng7hLKY5sSVsMeC2mwkj0YAWVD
qQGS+GILaukBxutsvkzg+xcrA8jafQKCR5SZPS/h+3sk9tnZYmq/9kM92gRFs1cdBd7E9J8DE15q
io71G3bnfa1hQsUMsS0AlhPkZpqVQ+ZK13243Fjs1gvxwycp8iA9upu6uX+Pc0sYU/us+XjWmyLi
VudTUQIZvDYZ/3ZhnsQX2ZiPlkOXxY606dbQIpxFiLAPeIF86E/BmhZ+8571NIHaOvtBjYauGt7h
S+8yWzLs6KFyS9xOVlwcpEtyWG4yYE+2TM9WBlmmNQPnqIm0ODQuhEK/B2xAslyP8csYzIMVWpvS
KdJXmZMao6jXY4zlnm/j4hfcLEQYZI+lE9/WTiMw4NrebWTgDi0dkK5jEQXnTA/svQ7UFHwFvSy7
e8uKKqB5m6XngUQ5wlK4h0XBFxk4PX+wj+pbIzmcZJgoNrepwHGyIuc9vzNi2WJGSug/EexZ8rH5
ozCuKXJakjy4L2MCLPnTUyAuDF9ZFYsHLuB6WCWKzqhlsfCDg7lIxbOcEDctahIQGp3OuBKCrSKP
fM/9A1lUa4CQrFR9LiPu8kU9HgME+HtmHD58I2zLIk9JvuaZc+0O9Zm18o1mo8kiyf15qNNrRXj0
kblJvsktgzJfHJpnplnc3Zq3UOF5HVpZQUHRrmloJDdugplOG63wSuWLzLpUhJckJeArU81Zj/yj
LjLtzg+I8sLlDnuWathrTYpJnLcY8HdRGmU3yjXTGxJb9KOS4d3yUJboyGkzY22U6XhTGslTEAnn
qRNKR17qEU9e2/dR9doN+4HSyUMckWii2ZWx74YCkqiVbN2COomjH1RIXEZQTpvOJCI+0JjqZHJv
0K74atp0fONCfpV2Wz3EJaN9k2X2h6h0gr+C4BHeoLE2FTaaIPoat523q6SdHxTol1eFLinOwTxk
mZXCo7Kax4Rg45T2x8H1gsZeFTKg9JeZhFj4+SPfBkUpQpnPKGEwQH+odl7uEoETQPWKB98/QEEf
TlGUXMaOeU5Ruw5pTUX9rpAVdyLJkdgRotiGw4Txg28iHtvhFePJBFEwiGkwObAuhtlD6tcPrWVu
jDJI7llD5Js+rwFdFHZNWgDoBmoHwXXZRCBcNzIHPQgrcF1bynlaNoRN4s8krwj49GufIYaq4gDi
qAkgIbA9LDiaOBGsll4bn9uxlaOA0QeVHFIVilPi98Ymy5ryK5WqO2X6XzSpHViLd0ytGAriluWr
27rpTf7VGBnuCDCEAWq7xa6hnYMgJdWQbZExMWYeuADaPiSa0ajxWAl0lbbiLqXf+KVG8L1msVaP
sifNS3C9U60F0j3eKRY0XqKNp6htABUAOjgb2hzZQN70vdsTWKoQ7UGf0q9jwzKzSJ2KuYkW7xHZ
Ss5J1m1DnwJtsrA9dt4lsIeQJWWByCyj4awhanEctNmqrLKToPDtYbhMsEyerCRidu3So6KI6T24
cAOgL3xtTMd7aQunPKVMR9CIFv7LNMh898IiP8fdkua3CEy2nWP0Fwi0ogiIEauSZwmwrtNFf62M
uRuYNfptHVjOsXLzL3od6rfoWM5EkFdHs7XzZyfXT/lQxTRkgMRF41BSrIijj2E8qXjfu4b/VPVj
/2RMCcuQ5Dt9LHXVZNDcswImvtXH+T0bd6FeFQVmn7i6Oj2NV9H0JtosAt4wajjrvHEgXBVjvWLw
SA+LhXLZ2E1CccwczjiDsgsu7vjAHAhV9DBQPitwrjq9kE+hUrdBbmXkrrgm4i8EKXXwWJoT7nVs
tG95GdDAceSnSZvdzr2SiahkFi+9fZW78SmThX6lTCWuGa2WK3I8depr7aIwn+aUpd6cDmEtiFNS
QwL/VVETPtDBo9zH8p2a812EvTyozOzJV0Z7bwJQkFlOl555aCZq8d5qLno7jZ5xqwvEbXRNj9J1
KBlVmfkiXBPuPeE5uzqRxothIxcYRid97DOdUj2A72hKnx2AXKuujSaWrw0wUEobO+p6tW74l0bv
3MfMKcEOZVuKVvI0FBTJxno8RJKRbkXRg9mbCMA7UNW5HToRsCZoXu2msIBo8lAYNu4W1l15kCUB
hBV3zTQS/pbbKmDNEvhxh8zygs/6m0VJa1202msG+frkg3i4i6xguNNlGexIHAPiolpERHSTY+mi
+x9E+sKK7warUrWpoxabnUcchEJ4eaD7blL5COxLbFS3DhIIRXD7tceu9aCoZ+Bo1J6dVu2mBqw5
1rR4Z4KrvdptdEbgXD7Ykosp14qNoVmS0lZKU2SkOJlTVD24RJXv8TYaGy0tno0JQEEwZXcVzpSt
RZIUghf9GUBcdQiChAmDXqBlGEs4rS1ixDqCreZPwTW1vF+byCNEKoF9nDFOle+Yl+3zstEahRgC
XyAlFy/dIMemjFBUj4j99XunLZKDiAhzKoPUzlY161AEEBGz9sG17seY3kGt7uN5U2WrSrNQIDkV
PnS6qhtdP4e9SN50YqvW46h3W3ucsGgzW6HUDZGCfl6M5qYFUJzF+YFetL7FdD7TkkrjNqpNctht
Tx06jbLh2MMybEbIhDWVVAw8xBzDpXZ3elQ9tuQ7nylpu2c4TfGmiSd8yjah4RCEikukwepu4idr
HncDPXL3C9kbaQgL+UYZaw0UYGYjMwH2MW3KfiC5K0WsYbtNdkClfoKOggomf2/8LLiS7DuLQcf2
to+4MH3xbHYteXUJ0qukMrSjpgcP46Q5N0PR2k+j4nqPMIr9XFd34TgHATGKTWjgVP3Vq7rpbbBZ
g0ofkM5yiEAEXOWERpwSwUoUeXgyBt26Lc0RXJI+WetcljC7lXnX9997gB53sLGxMhSogVpKsFfW
krtEB7rFnDNldepVGxd1CYgJ/zW2hm4HW1cQqtzecaHRyTdEt/Fb9KI22JO9Pp+qIcRBujvTqe+g
P/nd3MCOfOs8LJuB9Oa2IvkOeN0qRM5zQG97shND3GR9pDZ1n7+A5qgAFLnmG6TXQzaZ9j3oPBeR
1LEoTPu7FQToitt4eOid6sLswDv0kUBuW8Duph3o3USznJzc0ZOsmVu7lmc9EAeBUpuaXmKGJ4L5
wjr2V44fo4U0y3afjwM9fiOHuxyw5JnzDOOe0Jcg7I46BZWT0wIwsgz4Pk4RQ6gKwTTPh4i9uo2D
NfducvULybRo1roa9hOs17OpiStq5mJLpRSo5ZiKayE6cQWEw4gec0vUzaB5HNq3TDOiB8NpmkcQ
V3stMN5yW4jnyOarCAit+Lm3PEakcb2aMnPvKA35JKarRzP1rpRRujfo/8muHDuETZCw8qH2gEcW
DBk6GiTMqC0txGD8SmH00ezr4TGqmp4yeoIBwEaw3PZZfSsbIyJzj3Dfqenks+Ui1hzJoP/CR6Ix
BurivVXucx0E9xGX+j6UE/VFoe7aCfsJbRaW7cq3J4BXg/sxu2SNmHQCGQbpMRVonkSOeIdqnP9k
NWinjdA+OWE63JgCs1kYNbNzoIDApNr6ZAjdPyW71LT6S5wCRXJV678D3kcbX9pfOkKodoWyv/cO
lV+dyPhrYSDAqlKhPVBCLteCPPM3hIuvAc3Jcz7xFj2r8aOtkCcUnhbcM34it0+w8aXIjahR0ipY
0gSXjTYW2G8mzzkZfVZtJsebAGo40WXZRC0Njio035cKbojOUtcCUl3b9tNgiDxWwZ1i9DrA3oU6
RP2VfnrnbuG/YTXWtG1Bpw15tY4LMgJBU056tkeJVa0qP6Op26mOfhaQh1a3KGwrR4Fk0Kg/WZrc
2/S+DpKy7zqpaeNVoccSiM7kwf3Ag+bdKwpc6yZ1wRsXTrNlSIPkDqLmrJtnOZeHYRUbPzOa/5e4
8N8QFwyDW8rf3MWbd/X+b59MHdV48559/uuPm8+P+r1J3v8OXPj1ol/EBU/+iXzXsiR2QltIa36/
/rNR//pD04X1J6teacNNAGfqzs7h/yAumH8KYRougmJM7q5l8lRTtCr81x+W+OP//p9vw78Hn8Xd
T+ti84/jf8vbDBU9vKd//aEbzj8ZC64lBbUvMpSFiSLF+odNOwUdANQrBE/eWWoYw3Xl11eQghn8
d/RYy97vzf/8sSDmXfCMsYj4r9+mtkJtVwRFW1sbnZv+bvm/iiUJanllZ5nx7KCyxpKymJ/e+ynC
9dSbuWRGv8f0S0Wgr5/C/qVwC+OIJdih9k96FCWQeew98l7Mb2XanvK8fs1O2Gp3cVmplfXethqA
VApaMrJXpt12KHTIlzK7aTbxPPlu+KUkE2dVZ4QDauazaqkxNRW3yNI1mfyQ8djXxXjy8+6axt2L
m9fHNK1tsopqrMVeLAFgOUyf6zlOVoNiVAj83hj5BGDdTZC9AOJ473saGpYPW5SlyhrmlnOSohcw
BrW3DGrdKlMeDkWzR/lufteVjZSvW1G0sKn4GDAjB41k74CEJEKA6SOzjESL2N6Kwu92KppoDk60
skcqX7HeEKm3c2Iyk+KEwGVVEoYZB4fGlu3R0rof/VwlCuAyJSLuVm1LtAfzmGwnSVx3hxzYefoS
8ENtHZcYOnKbCxOY1pB3yUY/wCUrpYbWps9v8g4RuTcQlhPRpcrH737YY9ZyPXK4YhyMkwwujnRf
vCBDoGeDFurqp9y2v6vAE2uLNuYVbTUo1SK9q0OUgvPUOctJnzSpdcT642QXEuh3uW+c7H4q3beu
qJq1pYH/R8WTr+gQ0NmqidkkmgJDj3Z1Y/NoQtxfmZ75rYuqcdsPnAeRbn2l4UuDq8ermNov+OsL
6pLCXlko9letA50txFxJtvSGlBUYXqyzEaY1KTOL2Joo8syo6pHhGvw6E4VtJbz3ztb58GVoILEu
VnVJ6IUuvqGbz+GQvGsOCuRUZOUmIo92rJPq4nZpRtmNn09P6N21WGdUVJS3JR2yDcs7fJJ6WG0j
27qdBhoMmWzPDmEWnB8mwNW+XHVIPLeBXbyg6SwPrVEyOcfcBCVZO9qZuW0qZvsVdyNjkg/DqLsr
5mpECobQwuXIJTCAE6qw0dtOD3a8ZYbVFj6kJRtEOLrXGyh23AdT7UCHBxi3pagIACJI6+wjrHBh
WlW36iznIVbppxA4CUN5bMGXkbQxlifNes8djCNOE8nZqHXxenkkTAPO+uBvTXVvdSZz77jAjISg
WU/6lUEaBLXWrdCHjynt3sKholxDbX9FOO27W7LiaEjw00zz2S0J22h7fivNqOQ2VmfN+xj08nEe
X1cufRl+NGvtdDku0X44qNYmksPoVlpPplI++CX2ouiHnWQPDI/byaO0U9Dn3Ua9t9ZsW6370ChW
CCZb88nIyydcl/5BE5IJIbm1PzcOST6Z9Rpl48zsMu5ianKJ0rwN3QEywRtwB3rripNt7HF0R3fE
Eu970jtWus1sIfJaZMwWi16uCSxOgPdy9NJ5e41Nij1Z+y3m6rK0accAYEr9AY3YymyzdWaQ8ESu
oTlFr3JSqLpUQwWsYuaDB4eo0rTeAIeeMGhJs5crEffjJZ5gwTOiTEFnXc1suGEez6lhVId2DmRW
w11FPtnKCRrn4GRmtHYSDNNYfQOnNDeRh0PHcT+cSvQXEDaDm8QH4TeoL2z3AYNXugtS5CB9BcGk
JQpImmi+6cHFHZa/IHHHrSZ9LrGpGe+jrs9vfRZ6RG2V5JGsbSN+s7wO8aOJ/UEDjSiYCMUK8ndI
swAegb9r6BOv9OmzJC7A7loWgwNER8OyvpY+stP2WpMBVdUmHqKk3JQjYMIwk3cIQlriwzDU6v7a
6Jn8N4nMbsw6etBtLHfovNcoJuWmnrSP1qLKM5UEoxpWQ18fJ/bGoHixKV3vLvc3PvbPU1qghlJm
hg6FNiRRjiRZD+SIdC1yMxqL4JIpx1F8XI8xSdRcWsPU9heiR2bHNb4rcfSldaongzRtOweZVmif
Vd99YUDiUcCZXqtfirD4XiKc52ZwAaaXovhi0A2t9N4TOPAC3Foxaou6/xEZc9BjVn+GdpjB9yZe
wFA/cKPSMkrCp1g15aFrKwrzwbRTtvoRDwSKaS5BQSwJLxEryVzq28SJ4H1pEaJWW+csjxFKaL77
Y1IZ0jasdAQGBkdwloeY3GA8eihtPMm3m8pb5Iz2DXUWcPtDWFxDS//oB+OBKvpFBX17pKiXXzps
+Xi+VxThX3RlUaJLUMirHII3vLs718+fAURoMEmhC0osqnJC8zTONkm7zDDE+leFH6xxSy7kfmMm
ctgWioKAn316Ud5QldKYOxg6SwXr7BEFtM3d4U31iUBkZr77lb+mbckyzGl/lB7oP8PCAKDs6TI1
0f2YvVDB0U/cgDCC0i8UaUDcjv0DXY6zc8lPLzuDRTLi3TWmjgfecl+1mKIpcsR3kaAbqRvBJZm1
WJCJzgIpz6rKQu9gzRXpwtjzj6OVXVXj2VVgZJllFE0964DJBEu9dC24noByw36LCqzJo4cfTocd
g2gW30G57u3yS1bJaI31+YdHRnTTCyRmTOnwMlYhWpaAHGtCV5qsgw0JRUDUyEisGmFMYtQgTDXE
eA0aJLeaV/oMbEFGjE6AOjtKyD2X0dbgD4af390xjyRYdJiTQnLirClKwnaJenInh3cfFgltaeLK
O7P/DE4a+SroeTAIFJP2ZsRxtF8A5cwVbJArBFh0cHf5MKbaVAMN7jSpPnQcTsfaVTjD7eSiCSCO
jXs7KqNfT2ZGdnbAWsoG4d1mlrchYH4/BplCDJ/tRwWNpeHHwnLe1ERplRsxEoWWmvhk+P6wfbvV
Z9syYJhm4W6cCLs3YxlgE9CpYJJwmnZVNaCzoNpNx7O4Kiw5OmnOq9YWnEC41FedmX06o5lc0NQx
Fh1EH33P+SWryRiZX2X90RkjIsdSArBcAnQuvYMQi35liTnQ4DLS8F1Vo9z3c1+wDJxtjORoXpEC
k5xLOCNAQyFymPIkpG+UxTJWDuJea0wQAFWoyMpCydvF4UNe1skF0ZuxKxomDJYN8CLOmYOkx2oS
mC7I116VeffdaZLvUyw+mtp59MMhXZfWwJS5bb9WIFi2I+3UUx1DCB+5v2+lHJ81FL4HO89mUKf5
RIx0uSFDgOI8Fke/Q5mAElEhy2FQb1Yd2fOregz33MP6LY6zc2623wwVyFvPibaZR//QLrWnLHPL
exmvI1+SEa6TTpFDnA489wrQH8G8zo18Yh2/Md1c8HMH7aUBjkCYULWuGqcmcj4iPIVKWZj22S3N
wn4vHZrAY09EDFhkZxdMWvekDZImUY0lj5aTjvDmIKh5IlFfG8IvdmGILovULVImC9si0RVfvqOB
ibS1rFvjaODiLRAlgTsPIasg+Y1z0ih0OyovIg5m8Vn1KYj9OjexSc9v3muN/taUAkELLe5d4fSk
5Dj9yGyBfLWg6F+1MSMGPhkvlmzlDckk6VpGCnL4iKCM2+YqdtN8H4tO2zJJvxkyyDuOO0/bHU9D
2MdUDvmEWGuBfx0Rgm8It5MU/eNVbI3+gRvFpW4cRSYs1pDGnyjDQvUfEoSQPQlKg6PMVTJg6VOd
80CyZ77xIis5+nElXjLXvIt1a03+h9omRkDORuxsR8oU3SjMc1sOMbIA95oxkLR6cYG7Ku7w7SDL
HMNLa9pvKqIfLyxadclQPFXN5GJvrx6lhzpA5M7ByB4a4U53EyFg22rKqp2bZ/7WAyC+jwyCE2Ng
ojs63PGJMJBHQa1w7bOy2OXI141U6K8KmjczNzrwWX/TG3lxm/eXwO8bcuKYnBZ5xTxh3kx9+Gvz
j8doyX6LYNRsF312ibI3w/ntB9lqESYvjy4a7ILxrCzz4QTBuD8JyCDoI/467rIoOtrGvH4w6Fd2
GXjqPA9+xGJiubZo25dNgVwzRYlhnOmlvBMg0q5tSt4zSLypT54HPWGlCRTdP49VBfYU+abdjNUJ
QD5sUot7LR2PcFOHDmz6+YllgzFgo3VBe2itgaY8A7k8yJjEjyHrp/WiOc4sP0abPEuSUbW6W8pY
r+HsSLDmcOffm37W9i+Ho6bdV5asd23jizVq1GC96JiX91g2goGdBYiDToq3/b3pajD5ehdqmyU0
enk3tOnYrJbd3w96kPILQ4z7334T5lqwhH8aTjzEY4GOx3bOzV6MEZ6ac7GXXX/2TSAIGnZjqN2S
FcMHs5Q2bRXxcfuB+kHS2OrktX7G16VB7UADI9Y6yVSs+Ek3XVWzQaEgY2fltGG7Cf8S01OMLU72
JanIENkCqmLEE95uUcd780+17A2ZOelbcnpN7ton3BLFaRHnL3ulkB2K6MH50jKC4yTB62RLt0SC
2M6yOneCle6JA/eFCsU9Vo0kT2f47Hxs1Fp1Yn4yEWhmEg1W1CeFz/y07EFIbw/SaXFT9/UJ2El9
WvbSWllbZQxv3fxPfbFRKgt/GimWk2+xVEQunbZVB1F3rcdpQiIrZxvtFE/fLp9+MRB4c/8Qz2Gy
jWY/gJpPtdaTQ3nos3QfopOFSUD6/LKRHT630ioJo2/8Uy8CxIjzQyjJio3HMhTZxvNPXb2Z5+UJ
xUpx0ue95ZDMKkJFzPa7BFW/80baQ8rEwfXTKyMA2P3anc/UcRb2Jx5UkXYW+3uBxrmw+JOW42Wz
HE6z2JToJy+/tBnL8GheiAkiKFjE+dTJOXE0lgyAVuA/k5Kbrur5EywfaPksw0Nb6MmpMmNCPMYc
LfDKcLD2YeMoT7GR53u7tU/Iw/DcaKjm68hL64NrxQwl2JJJhMP3M/v04gJTCjIwfHpcKJuahKpV
Pnurlg3X9K+90VZ8lt/Hy9PYhXkQwXO/9UbWyH+9zhaJmLbLMZaDrP7yj3ebGjM7NuJzKAc+W2Vx
3v3ctSovZRSnkbY8GEPmnpWhjPO//yVe+eo0zJtlb/mH3cB9mOrNuA5mt5kRt9gUbFpe85GYvWfL
nmfWXyoc9NvlqE4otW1FQKOwn0q5KbU8gtFCd8BkOvvzFXLe+8ehred7z2ZUQWfX0NT66+1Ns9E2
iVUmP7/b5Wv1XL7+5ateNv38pf8+/Mc/CYtJHvC6ORs5X4uUmTgNC90XWy2o7YNDwZNltoWeJGTw
HPSKzkUQcA428+hCgDZn5rJbjZgjnNjeecNdMcoOhWKXn2iOz7/XfHq5yy5lXPoHFfcEVdxry6/Z
zj/i33an2fXq1qyko7Dbe8sgyS2cobIgCumQWPEaEV91MmmHbUtNvHLro+n415+/HC7E7mVv2YRl
9Tb1rbk1ZrOQVuIdQjTP6P/7mCgPQZCBtv/5ceaPt+zljJ9DZwCFlXq9MaRof37g5UnZoLMqqUHN
jnNWeOjtw9moxQVEyPiyCxKhWFPTBhs+D77ZbPqK573lcAhqVqDZbBdT6XvY692xs/BZLRuTuz5j
03zc69oNuXD/PAnnc9IOWsKG5zNaUn9DIGDd/e38XnYp0ZOh2MMWWw5LM0z2KT3mv/275cxGIHWj
4xXb/e3kX/7N7/+j0ktYDlkZrpfHYFtyPeUDM9jIcn/9gctLGvIiJyynTkk3rCf5sAkh8sTjlJ+i
+SKnl5uf/nG4PGEmhfMTtvq/HZn/piMDZBpm4/+fgb35TN/79/rz7w2Zn6/51Y9x5J/C8kxTt20p
TE/Yxl/9GJ5yXIc7tA38kSeAT/9qx5jen67JA5iFLUnbROdFv9oxpvunZem6FLwfwhwDNvY/2jH/
VXuGfsN/JlBamP1tXXctobuey58n/jOBMmG4jgmNrw4dCaEbl1vRpHfMm2331M+uRKJhG0Tt1A7o
GyyXfkdwd1TlB73rh02GeIlcQaZmUs8CQpEp5ca4wwryuDZj4lRnxMPpaifobW/LRgXnLocxxtDG
Rd8Zm74wFCLnmkU5U/yGWoAWfHVtYDxKKnvGZLUwo8m5IEVaUP8N3wFLuJThZ37GmB0jgG0UqeU5
oWwdCouyjTuLrorPpAATZTUy3jEFZ8CjjtHlzRdrkDdFycfSaaq06VdLq8k2sdr9QHl+M4L4X3uh
8zKagvpL6N/Q/qe/inby/7F3XrvNbMt2fqI+6BxuOzKKlCiKkm4aip1z7qf3R+1tr+MNGIbvDazF
X5lkhzmrRo3gtbII2tMyDF7DO59VC8JC0y5Vmu/FiEQRYSCRDcuZda8vUVCuasB8l1wMSQu9xbRs
s5i35iCuG0PEGkjtMnIfo3c9zKWLmcBmy8wDMpx2V6w0wGiGQcNRuMATtvsYgbqCvwn5pAYhy5gX
Ex8kvq2wFcyysvDQ0y7TJNferGbZJYyMt6T2YZMqLSPyqe9ir1Wln7U0iGIz6gcpB6aySImeF+xo
5GIR7bZL3gfg5wjYIM1I0aqIjHCWBNq9PtFaY1xdFAVtYu9zDf1mE5GuSq3NKEb6S01LYesS594X
5R7iRZS764zbgYbrV0zbNZrRtyZASytDgEvyYx7bEZlQNnSOZWUxmQcxJntjZfunOJOJfJomF3LB
76LirmPs1lFUIohBxXFIUiBv9CEhgJfR6SQNtahx6wRGZtp8S3d2m9aQUp0xiAPGK84xT6QrpBcj
QDr2mC7agyw/4hhuk6qKAc9wlEKgsnguL2PSJ4AGeACh+nUQRUA/y8rRRpWyxYXvUTaLQ7VAqRM/
27o41022m1mH0XHiP5KmnBQELO+WHm7v9i64Oa5Vts0VBW549t5oIx4VVXUZYJsZZpm/EIfnMAAs
ANDYTmJGXyLB5YawGUT0EMndKy08sTOdZiX0QgoDnDt554CpNpHoWMjBtqoLSfKLkVEB/F18P8UI
slO+USKh9gp0iShUaohlpLoX3ONgiPOmmibV1xtjM9S4VVjCNG/htjIfxK5YgowaKGWOZVzDVKjG
PyJJo2f46TNUzb4BYC5+U5P0hnjfTYzRCF7GkFDY9RFzxqE1dLyCL0PbTSe9LQ6FqAfGylBEWPon
HBtgzUL5hDL5QtSgN0/JryS7YYE4hkjETWiupm1qfXPqdGuTkmK3KOQsz1LvISB7HuA45zh05lno
YBBJSEwONi9adeV0RUp0XkaJqGSkZhdiyetv4Ix3Kng7S03Wjsm2/mxzLTxrD4i1aOEU4cFg0fHr
+9qGI4BgV2GUuqF0WyawlUgcn4qEcCgZ9Hs0IFcPCxFfyM1LxZGMtiWqp8IbSpigY+nNY7Pk80FZ
Z3CEHkiu6ZfIi5WyZSRZq0FRMcmTFlanMX8yGyIAikSEXLx0fpgxbDWGfvXVWDxZ42r5cIymZqhI
hI4vpGmtiHbLCzyQBiCw+MWeVwr6FT3wEktfRrITCoht0yXs0s24KLZYqswFbNKdzwa+tq61TA/j
8igr6b6/e9QpCsm4RHK6ZiiSBTNiXCGjlpfLSxINiT3KquFoQ6jv/+LC0nmUtiXDg9EsIvyqcT3I
YZbta3kl5ZQX8Ed3/yO+I2XOPJrlb6TcLmJ1X1lmUpcgJusSg+1RMwOF1NzNMiSP0DHngACX0a1C
Jtup0ep7WdaiLVEzkN1f2vvCL0sziZ/SXHtVXna4gIj9Zq2SvYoKzMlA6h2uFqBJIqLIv4kJbh4D
Qr41dBvTzKLDOrpYyeoC/8Biuo/fCqX7hR51F6Kswh6oQ9gneacF0SifBcyu9wBBtZMJBHPGeVPs
45yAH4YRGBDqRoowdX3oU6ncCG11VOZF3GO0oLkcCqpXwsLixkL3Wyo3a1jTQFENa7+MTb1hKHis
UgRcZMZgxdmSxZT0Kp6x91fR3h/+PmrW35h0xd3fJ0XP3JAL7V+vssQaGL9XdO4dQ7+1lnfklWmM
Y/8+bBJ9i22MZt3DlXTluaJJcIUh3iwSQ4xWlR9nhQYC/4zx7tGgGx1GDfePSty/d6qwdHafaiIA
+vhb4H7rV0vTwLd6HXO+Gup5gAZ3dVqZ+DNxUc/whjHDs1aSlDF5iOi6t1LO/HYwCB4U1mMzi8r/
pwT9i9jzfylAJdUUIeP8nytQSB5JWSXdf69A//1L/y5BTeO/VEtX6JDu5SdV5r/5QJb0X5SRGoEW
4r9L0P9VgKrErIg6X1cl3eAVqJSN/7MA1f/L0g1i4YmTwjyYv/j/UoBCXb57nP83D3TVhDOkWJoo
WqqhwcH/j3yERE9AICV4rupw7bBxRgwzlvbSranziu4GZj8hc66eEKHWGOQAtyIMWHT7pg/R/1uf
a8RLvbAh7rRBCpO0HonUDu6X56UjcsvEIiYYepzdBWu31GpxMOWOmW5Cml0e7fHK015EZzalr0iZ
jMvcaIdVmMm91oz1aQJhphIirljGGeCsDYtjob8Piibv2UNT/BfbZdrkTMF9pcslO3+dqroBaV/u
87rDnBNMULZ5IE3pjYJLdqkjFjfPMYjFJoqEKzH/EO79qxQjpRVqyOJdmr+YS7TuRZD5spSJb9pM
PTItFuHodcJuZ2D4ucAvOssFBgUaYXGGsW4LJEQw+3P444qS2dE8IZEb5EMvdsq5L82QrATC1sIR
I45lRImTTEgT0/YmzuDdFbpAu1RiMVDYEBljKck2hjmxGjhFIUp++HvodZmJClwWShVeA0cjlyd/
AazfZBBHsLhCeVXgmxPATpIcfFifoKmlDxrPR4Io7E1p2tctpUWyTF4jrWDzulZ5WCUQPmUR3TkP
wz2PkFlLeec7qstPOy1b0VImjwxP3zDzKtCr+aTO/YLSEzjUyOYzuTpQAZB6z2PVO3gT4+GUqsGa
CcxHUsXaraTGJBElvGrgLNw9F7jZQqYs92qJP1nSprkfo3GwlanCjcU6QRKX/7SrIs7VQMUJDjf6
Jq0K9Jv9anIGUT9TXt7o3k9mHrONRfV+FoxXMZT22dSpj8JEqnGs9gXe5KFy1uUQHpVhvocQyH1U
jI485PU+uU+umorK+g/BUCw2LkrX3JUXoTvehdQ9jaJbDorbzwmBsENfHMpZz//1wFvTljindM0P
Wd2hOsUinXL8FMnlWxh2bjXjyaTJ9+hfE6nIFGIS15jJxkyI0lViABECXyH+jT2yEGYnhCOTdE+V
PWdZc4xE6cnQW0eO1/5kZpg+KXJyzDLF7yJF8uQBu/JemJ4bY4keioZEgCzTGIRW5meGSlYv00NR
693T0tWLS544nZnhEs++HRsp/dHN+FiG0qcaV5oXhmRpCuS7nppWOguIzOwK1TtznYEGiHE22kFi
nsX5IZp0a0ccyKPURQQQDnfv7176ojwpXJLsqaq08FjN+UYgbdWFpLtgUZsUzqoe7tEenVOpBChP
IVlMNeRpJxnXzFv7QaG7an1m7hr2SRnymxyn4wbJy4JuHzaHM8ERmcbEW1f5S2uzZ/iTgo+DMb+N
1MdeavOWjmbH6QxJtlbNrZkSWak26w2EtmQKiRHwUldncYJoXzJdmSvsUyt4uVJFyxwtBsa8BbCq
7DXL5EpJ4Yf4x+tqwXnPBJLkVmbyy3QdK4gKa1tjfo5jMEsjvp7y5CIKqV3MBz9lpXqRc2aoWIFs
NGpAOyS3D6XWrDuQmpDkCu2DUjzOTb5DvMi1reIMlZEv1FRQYGLzs43fDFWf/R+9INVwkr9LgSSO
dLHVc9+Xp3yuJ8TtzSszByxlCAx38jWr/ESVSHUlyNJGGEuoJr7jWhmvZ1SPv000XRrdbggFATWo
KibZ9xIUwZ0yUNrQ00I7jD/zWSXmVc0o1pst5eZIPT39tiVUALR4XxT9vVMzOmHlnXcDq6arKJrO
QF3NCBwtg8EyMtC19Bzd2+c0xo88Ci8YuP2Oo8JvqQuZDZJ+NyJoz+W6BsJEqK/1HJs9TqraerNU
gWk2OXZLK28arrelGx4AJK44kryXc3LGjo0IF13A4QbJm12vnQUHcngvGInu6hT/PY0RPb5IpT1S
aWFuHDqJETnJTD6Ces8XLscd/vkOAcH0TPV3+RNP0TmHu449lfig9xo38qzs4eQfZWPGGBqujroo
QRprsmvmmODK+MgHhhjTkJvKDXu99xy6kAMp/7tORPTSy9tSI8JoRgWnqxqz8Ca5zaL0EMeDFkiv
tTgxt2/vifKoTrA+Qe7UJIZoawSnJ1W6DweYPFO0pnYj1mA/3XrBmfd3gFRCn4EvSPiowTeG/kal
LP9WK9y+frLMTY3T+cnq4Bvo+bqTptiwK/NVzvWUzDFSG7nXLR+ajmJbMcac1oPZo33S5WQ8CTjY
jzgQr6Y6OyUNtdfzXDYhWYmcjc6YmB8Jyj7ieBgEhjPNcq1fhba7yBM7a5j2PwwW92abCg+KIfiz
hX4PQ5BmXr26ZOVOEy3cM7TbIMbEkU6G1pWPMOEEOGwp90edFeOWFh4H79+k0z7UgbY3TtRrI9Nu
Z+haC2uUt/BbWsd6TUX1aYka9TjEQGDjwihJSC4sPbhAEgmgYyU3sW/0OUI8a70uBtYEMPe9btFP
1mR+ML960cWKzGH1x2QH8vEM8iYNG4dichJ5eWvIw3TrDM8WQZa2uc6QrVOkd8qIajukNwS/nDMc
OLySAEcXpewbZoQkXBcjRbqyMChj4zA0GhJCF7Zk7tQ2o5/MnoblqnJjuGhC+qj45lZdt0I8sRer
g69zihcofjBFDLwOp3Izd5VLtbTXLJpgcyx/JiXfWs0y2EMyYrCqi69dqD2JyLvxslC/EMOHmMK5
K5k6Nubhqp1QRUWdFu8HQ0JzohsEiq4I6wmGi0/Lqop2HyGQzhWWrlT6wQ1vj9CFiRxkICn2UFKw
8AyGEzfFJ1q1U68pR6wlPuVee4+6l3kM9zJROaUhkxrBJTuYzzgm9rF2HXP4cYPFnImAaRToDhe6
fye8rllxNFrg86n9WMmI6Jr5jLb1iUkukRnVt9zo265Zdhgn7EzmVINW3yTYepBL273YCAt6sw1X
o08KcxyAT43BSp2Oy475WRLbFHdDUHUyPhgTvotRXn3N4W7JvpRhDeKMtFUpMl67MjySgfqtG7KM
5NP4SfKHehoxOFjvEq10xo1Os95S4mFdhVwqO85Y+2ptM2l4US5meV4I+XSE0HhPyho2DPktFAjH
qNZkD1djEwpWWTkkqJ0wYHM6Sj8uWNwQP1cLUrS+PiL5/IzG/qqnws6815ViQ1P4rSrRWZO4rJOO
ePc4OeF4BArZtX6EQcOayqojdcK2YgWvBM3GOxsLqFehzs4rA9GiDD0BQ8lxAbD1yhAu4zyte63L
L0aqEbgciddeWiAiFSwtcyE+322ZGlMnJwqbGrTdxIkN9+I03Jgz/mSGIW9mrFB4yZrkJL0VSFaK
BwVmaw4Ua84qnQB8d5361mQaX5bEmsTSDWsoKwhHPAot9WuG/dqr8ju+ZdiGCJ9GbD5p0noHpPAX
mtAXIgF1UQhtxzpvsVUxN2t2kTMk6sganqWWoJopJaF57I5ylwLB5Jz+EUV3qZbbNmOhU5NyQVLf
waNhHyzqdPI6MUcF1UUBl0xikxh/t+tmvkmcMjP6ZoL39vehZg7QzGYmw+n922Z0Z2b8fefv86Qh
UdIkafxfX/vnGzLHHh7F/a/98/D3K/98asgYIkrwdf7j6//t6f9++O+F/cfPZBmRjPJQElqLVtv7
+zl22O7fH7LuM03956kaTdqY9xSRnMG9Vg3I0LLa//vDfw9/lqL/fPr3kX4f1/7ztaFFWdcQphiG
i2cN5kfx9xx/P6X+7z/6r6+pO8bBLJB3ysmfg+pwt91di0GyqRhjVwvvJJG/L/79zN/Dn9/qDEjJ
iOG5Ip3C+Y/f/+dTgmUWhwE0wpU/I9h/viNVehY0HKHqPoCd71PXGHMozJfJC/37mjHinjrleMpm
EJ79bulAYrIGZhmWaLu4mJkD/304CNG5JCy+GIJmig/CsVMf2K1W7Ug/kaZX00t10qXt0GOn3pmp
M79Nj8qFYIdT5TBSHvdULgQjX4uA5Jb6tt6oSHFFrr5Km9aR1cJdd8mzxKBGLS4mfrBBil6OLshJ
7OQnPUFYZ6hwG45zbTzmz+ZZmVf7S4HLVvntcsCgu3ByRAVEUKJR9Ycf7l96FXxwcT8t3luMRPfE
TAnGJvmYWHgKTywCPSiQ3FbwqYP+q4TWe+dAktfkVuP7HDrwZ2K2Flf57I4hMK7TBcqNpQQdj4+3
NQFxdvhSP2d7bHMw3kdOTaIQtj7CBSQUCzn05wHm69Kzqu5iKZil2VU93RyRDjjn/GSe8VROGpvE
pcEXoZlFNLPxqdhVT1HvVxDa7TY/8KgdSmSk6xpvZfkV1vwsJnD47RkVBwoEUosEu/vBzmbVB9/k
z4zzlr5H3yVBEZBN0wkby/mjBzpsyWWb7VhHe5MGc0P4G631Th5EhsdO4qjg9zzMiAqvwse5q3yU
GutG6xxln1+Kdxbo/Ay1eQNL9VJemsfYwdzXv8twTTfaQBqmyLUNG9W+/2rg8APJAiuXRcAKbZf7
xeBaOibNToIFOJYRMSUoGa0GFPLCTT9Uu9y03vKKlNf7ojGNDtaxn9zltTQd4T23s0Mk29rjbXbk
U24nh761513tmfQuikt7CCXdOTeTDSvFPWfOyJdxtr4/VohVHPUcfpvb0YbavVHfwmdzC1sv0M/J
Ud/q3+Un/05ca+1N3+afODc3QfgtDH5/Y8rDpRqeI2+1V5vyiwOgbKyO6yp25HAHhVN3f8RzeUMt
cmZXJHJI3wrebFc0o27yHr59WVfzbJ5FcqMyp2AOtg0JaqpcKK+ydgZEwvjY8AlzyG10COgM7Mir
rs1P9t4Ljs/8Q3Hfq4dT9PSq2QTtwLLGu8SWTsTb5FXjQvqfHbJoKsJlZNzBXMmZHTyhA+kJm7fk
Gh60hx/l6SkZt4Lz09de+1ljIADZ9JR4As8uOcP1OXUHzZX2sMZoabnxHmfSwt4QDRTcSyUmYXCq
HcvLGIQ1wk/0iCmF1x/qE55s6ya7TsC3+4QVJ1j3OEytvPvcxf0p8bcELgEmvUur+z+/CqDhR7vC
9EbotiXUI+4Av0H33nF4I6hUbnPl76anJmh+yGHiWnZ6aIAwclwGUi/dgQ5Ftl7UAJwFrMdZv7jY
vo7pYfahjfsysvIHSGyn/tIrLCHLyTzOKtf4S7KZt7gU+T/qtt0wb8stwG7X8P51pfxkTmA5OT0q
ju1ue/vCAmmDR98zmA/7N+TgLuWlYCTNNFZ1s6PwEDJlsfGgALW7386cTK6yPer9aHc/mN3PFusH
e7pmXsbkpDzV5TGMtgYYxy4q9uJO+xIKe3ay7foIkz/cDDp38mZutskDORY2iKRTHWc7egckgRl8
S7zIzv3sPfFga4EO7ehzqkcKJo5cFdQmZMxHf2psQlGpUjzxuG7JJPUr3W8xXXl4r+qz/Dj8lgM5
DyfUeANu3RsdukfhtXgEPTCwbT66hwSZPkEmTuhO7bv8jQBJlF6odIGymtFLAvDJ1ZVwKuFGriEf
rgdyAiz1Y/zWOqI9jk2PGs+17PfVxenc/E3EU6rYnxKReQhIXOFBa/zsipfIDbUUXmOQOWNbI7ve
sEGioNmcYsBNh3ui+KnwoXKorZTP6afUtqvs4a7DEgYnxW6OXCxVwFHxoh3SvOUavw6PUzAaJ44O
zvgOQkAYs59Q3UlBBC0qHcVEJg6QcL/SY8jI41t1lDhFnZO+ZqPL7HzFQsYudtyFEeM8O18P3CMJ
/khPyqYLhqvksqWq5gFCLhJs8BoJQrWN8TY/XwRr5c2c+ukHu287ve8YF+WTzZItEOfPPUYLLA5T
tK3eCTPLND7lGDQBUnM2en/+XKhURXeGbc72R/LN/dwD1VQfxQ6F5gb2ufituDRLq36M/XGj3q+9
unOE4aXAGuN+2hNKvFR+ArjMn987dsGP6DG/IIQ6PfESxZ/2whu+v+kjS88cbpN4w/22TUnb2nY4
kbiMkjYYkf39H03b9ZMR9z7y/O46i26C15YLzvrgGrkTPpZn4hSu0CDwCwgnmyNRQoAjxIzgCz0g
h4ZZsPmzqiekNE2A0VnkZCt5xjYFeEdSIzY8qBWgZ2AGz2koftgZWEZuzJIlwWE/n9AInLjO2d7C
XWOLHt4sm7uB/rf5q3e+RkZ1yx7lcwl13CtNwAbls5PyBsl3eJQ+MY5VOSrSp/xT7AyW89z6MkjJ
kZ0QfI7JU3rpSRvRTsluq7IR+T5mmFq343GnN4Fb9Hbq4LeiGw9p5PV49IeP6zb5we/GSTsmgMZD
jcJpFF/iZ6tnsQxwqHum8f7sb+KVG/UndhnqRztl37wTau2weLJmMLLG++3T2GNMlkW2H+2HD31X
b7kNXqOP8F3YK9tmH/k4h3EEndFni91V3RnHYlD5/Cx/RHuczfHGJSPH8P4WJpfFyUWVg5Fy/nJG
fmED0GGH11rjAyenu2LfwiF0Fu9+EhW2DFKD3ef7ZdoEI6iRXe9NxU5SvNPtzp8JC1y2+UdJicZa
F3FsugBeJ3e+ea73AmshTYMgAVZQDq3VO/63FDw8isVmKc7qiCUb+5eQOVnu6mQZ4bSq+FKxMYaL
YQb1dImBfpOYPClxi65F1NOtpu7TxJeeoHM7P4GpO8Jm74qBZlN7XojSXFq/KjwszSQfHUun+ISS
D+/tKfZT61xvDC9AXOaoLqoqW3e4yp9Q6bV25U2P8ymcTlHzmSMs+mqEZ+IGnPlboZuUFevIqLMU
dzG+nEnnGtFZGmAcIRUVXlIMz3WHa7nYmB9RinCN7AJh0xsfBCzd673a7aUOZ/FnFfaAuEWNxXYF
TDUbFyBOLTwQu6h6mUBo25f83CKjRr1Mm9jgLqnLYN/HcGON76oLkhBzpbDskDbilyfMYLDh+GRt
Yz+hkJZw7mVp4/YfOHPFY0k8H9ZjQdhcM7ZfdMLRlkKVG+/EyhPbU7wbftCOXDGlRLtSs3C4lKAU
1DUqjs1Tp7raU6MfwONLbceIPhq9r3WPoeSK0cWdo+BKGnR1JwNKlq8KtzbbFXZhVNx9+ShHlMbt
Za03ta/+qD8CVjuO/jMFikkZ8VafuM+NG6P3LXwgfEbQVRDRx+tZbdAVu3iSEMpNDgQsQOK2h79N
FjoItD0DQUcu1snImHG8TVjFuONhMjn6hQRb6h152mvMIkCCKszWtvLdwHbezeoJSGXNj23iE1CV
PkRIII/Zu/Eaqq6pPmDwwuEbv5FP/et4sPblbCnkBPCaA/aEGiun3s5PAo0H8pZtfaF0AX4Up22D
YRPUk9FR7ufS4/YfspcMP3USCGykDgye2Huf1WmDqBtugexAOtmJJJt49UqiznneI+m7p9n4fbPD
LDAWfwT1QDhjUbrvsC6wkiWKbJQ9nPvIJkHx6qyvaeEMD+15uVaTR4yJWD2NjddkqOZcQBXxiis1
jlwDrwBS2rRV9KPSXRbhJZzfzMTBFozFhQTD4r0XbSrCG2FeNiV4bFedIz+tJ3ghlm9Yft54FBhL
EA0nCtR1XwRYyKJhBGg0dgO7gEiJkRIR5jTH8H70uJSqa34RsmeGOrulsc1pq3127ATTOfeXivkB
14+N4ovGTNpgRdUWj3oMN3ujhM854ZusBpi6uujp2erwgbZlpPglAMdnS5qzmO+hvObKeZBOlDPs
jz385c6ZfsjSnN0OSLZ108W3jICM82y45+U+E8fOiuTXGl4OKJk8VGHDiSFtNAapwdqGkN7GjrXM
dlmLnHdPAEiRuvPwS58wsc5ewEIw+wNqlEX01MiLnUkD/HbL1BXrADF6SGqtcCiJ6FO9znDLKDjd
L7+NdUKxVloB4xh8fLWvOn5Ktyh/JB+Lozo9IN69F2HsI3gPONXyiHlyHh+Ao0skgNMhSxiGdKKd
L09FFrkDDYnQODrZLNSI/Jfmjz3DzCsnYP2kGoQapO+yjH25yc5FFiC1hpA3CoxL9jHroPphGudW
9BuRiAokmA5JgNM7ylzrsyZEm17mh10J5dePHG6UCg3cRjxrns7w66BG7OUUsXO9A/leflhsxMEF
CZ5wHOtwHvOI7ETMAlEvF66a3xc+ek69tstbK3lF/A3nitrdKWYnrbbJ/MyLZs3BZ4dMEazKWFiu
FEysdWv+OAvu+Mz2wP5k9yfuG3OnMML2TxLf3sYNeLhP3dFfig34lYN1zEP0QSTW4b3eVvZ7/a1s
5tsXugf9zRKc/psMXRwYJJrS5CNhYVqOnISbQU3DJfoCLIBU70wvu0mOxSPqSAGMHWSW9u5DuKSR
O2NzbVsfijsSLuClX5RdxG2wjRmH59qvBRclSXM1t+3neGMtLd3mMeHak7iI5xaGOa0R0ySmyFSp
PJan4pjteEN2f9E2d/AgaCccGyjRHOszFe6eEnR62a48EVM7Pc3fQ+tQ0iSQgiJxgyWHBhjBVd1g
qfoOXRACHRo+Swb3ML15ZbzgsrpyQEEl+Gyye3WbmIeMee45dpvpeN9I5gv3Fs9E5x40V5ax6nEI
uOEyXl+DgxRr1gEmF8lW9/KJWTl4AWs65LoBOTAQwQaxAEPwrXQg25GrbPlJvPq7YP93qT6M0CW/
Ckt+HyzqV7xKj9zuPEtB03Du3SH7ziD6/SSPxaOxxy3Yu1MFj3+vJxpP6ZforQfLZ9ur8PTd1vUm
P4XDqUzfVmPXYR0x0XujWSwK10wfsNa6t0T3gelwVSiorFv6Sk9u+NJoaxv5B4BJ+MzQP38ZtTs8
yjgX3hfI0jdZM4FV8bajzT3RqUo3ykvd6d8UrF6BC/yTuOWMG0F7AivBPQXkKSE0xxOpaDk4CQMp
R/oCOEq6jloUsPoelIDGkPKT1qJSmQjbybv+hqcfd03E+kdeOZ4brmY9/xijH3nydZ58mvZRwSvb
Nd+qALfWwKi2tBloVpXs1OqnpPiVbOvGk/cTSfUg6RTAd1pI2ntYksWRJz5jGYPjPFu1dujPERLd
p+khx4lyCxXYpppVlXMVbsQ3HexDP5P72P1wAW3DgPcASTNxWLIGTDC2o5t9tIdWtutnLQ6Er5Dk
chI/IC4QY+JbZwT2i+qEIC+NGx300r81X8h3D9NzvA9v7XViw6TpnGzEiJFpx4/YJjiX1rhVoitV
zse8S1sbONEufAxr3ZESwi3hVbts9g0y3I/wd7xU1qHi8sJEs7Sz5DJlNoZ53ImV/pxYrtGD2h/q
8XX6YD/jad6LAJJZ07/d6t8CKrAG3kTPpgq/dcdQ1cne88szTODo0D1SjQzvkH0hLsryHk0rv1lW
GxgXwIwYZDigA90PVLPY4Z6dyFEebfFH2QfWE7X5vvDoMJmLugMYpvwmv6U+J1LMHqKHZdoOaPHl
fcZEdz1AFZF9mgm25/JCLVC8y0vwbDAN40ptHBAQAAyQHtZpgtLAQe5gx0/aBrmfu91xyQK+KspE
ERLgtBUYaHRHpE8WweKHLkN3vimMax16yEDw66lvCHRqAzaMPVOHmt0eqX5/mtsnzvoRIng97LOR
t3rC+tCpcuzyaeDB4PAmJ2F8XxgHcXkFocNFRYRxXPra+sl/IDIWFJz7Pw/YeBHdZ0/11TIe526v
3+tQPTljvLGpq81z1hBi8I1jywhfERdJEP8g/C2xdba/wEYsNZg3HYIh7AlDlwXtQI9/x0dsfdyE
PvkJihu6/KHuyQj3psb5ImTBDt/A6Sjhyfi9UfHSLQFYou0JnS0Huo/t5hr2wOdOf+tv/HNH3Dba
zXpqyqcKxBkLFP1tEDY0Xg9c9z3FCuatDt3bbWT5WWuPMoxV40SnYZYfIj4ibFVmyRtw55zMCZen
Ab6ma+NmjlnVKX8Tv92keCa5ieZa0wt/7JPmEjdNKDzDKaJfB9CVURU4Bd2mPd+EB7ahymVR1WGc
MPihiKo9OdoUoDaBnD0kOJuM/ry5H5B3XhExdEbIIAyrh3sXzY4IO4xAvgxDtfsKWBxZbgkFsOsL
7iyujkr6k6M13qi1WNawfcf27371sehRl4ZvwzX+onWhLgbLZYEk16T2ESMTv+au+58c/9e3RL1Q
YiIAS5gJdcwfP1nd5tdCCkZ+Rh/AUSaGTkdcAtILoAa31gNVe07g1XFZQGM2Erv0Dafi+RNnSwHy
PdBMKPlZsKW1t+cErkggqu54EyfutEcoFUTIp8+EGyUZjtUnnEqFBw5y0jgpWCGmhMxwjtNV9RZE
hzZ1tc9Npnz2F7hkBwCPBrSGAtR8o7rPwYUlB/SfVoiSQgKzokbQOQcvEOlbWB0exYikbKT0NFwp
Ygu7+80tn4oq0x0gd3U3TZ4WgsFQlsCMwO9pBFX6mbQbUaCkBES7dPsqXMBEWTKCLMbwCav8+wlS
gxGbB+Cc33vgcbMETCSqFYW6PaUBRxRiCmJytnaapPBtmY7KrTxlHnvbG4dNTG8hdRb9twlCg4dJ
7QriJwYSb8l7Fm1ZGng1xXX+5C+xrGg07LhCYs43nHLYU886TS3hBL5ZHZRPVd7LLHDv8WV6SOb7
FZi9hClNghcStXAytIA/lncXVi2ZI0NvcVE246V4YZKsLYfGmV6wb37n5+voUHNRfxLFbl3mPTcy
YDVMsAfzyAUO0kQgqFch4pA9DghrV0GJham2jnEGRBgP53zLtFOLkVIgZi9aeyuWgFEbw1D61+yZ
nwXYaSguMk/WfM47Z2PUGC55M5AQbTXmTsY5puJrPH5vwkLIRRzATw/uxGFqA/6UVW4jwFHtxnTG
3JbWWyX89rBjlvAOwyU7sPZZfy8tX482BOxSOXcKocA3gaWf1yyEbtkGS7TJ22AWl/vFk9w7D5Zs
WmvIL1AkuCpLZr8e50HFkee0YiPWeKi8BXYCLpULhYmK/AewosJ+4P5a+ct8oEhcz+DpnN0GgLS5
Hxveb69ceUJWMo5HzZIyP/Nd9EV4kZUyWmaPj2m5qit2X6r0jFebQ8A1g/WK2zv+rudvDuowvfHr
PM+9XXE50D3tOcz5PYeVd8T7qil3Rs6IKygbXpLEvJ4RGN9eodfc5znGeL4LX7SA46USMGb5qUgC
7r0M+h/snddy3MyaZV9o0AGfyNvyKEOy6MkbBEWJ8B5ImKefBerv+c2cPj19PxEKhSiSVQUggcz8
vr3XrlZ8GEFASE+xh31xxVWkRPnO6OQ13fHKvAfNvtRfOeqMYmOdPlP25ws+PpX1blmOOHzLpG7N
k5KZjy21UTHhLofJFqVcRgnXjGNlN4g7hZUjF5V5nrNq8qEpaBgrXpDzx6twAFz1Tq05KsZWw5I5
gMOz5jNyiXgqMJQChyccdJAHMqT2NUlea47oM9qhT1CAL7Qvm7L9xQOEQQ0NwGu6p1TZA/1g0Hpb
13hlrPAlJVfTWV779zvzDrLz+Qg222qUbqBU6Y9v2J5U2LMYqCDYKMbG7P1hE7MZ3o8wP4MNb8/E
XzxM85HTyu/TGV8uaLjmlzh2PN1cRg6HQW9t+VTcRHyHH+FyDBj5aQ0vh83RkqjCR8vaDaeOU8Bn
JECZ458xd4RAa8CxoMhcMwiWi1Qh29yQxEYLiQvIHpTwtKV9o0/tOcDFTf+OuYdVEoUWyE6b6TK8
88bqgS6Bxo5px/tyOPyZ2wdekOxE17nh8lAXxlRFYe9BOLfcFY7tc8vn1qmDakZXwNFXRItwsOjf
uIi82HJjxGtu1NrZ9DXNukdxstn/eDsuLDcI78EPctk5Qg6TdIZqo9x9fQ3Ng8azYd7O+bVGJrn0
D5CBsvrdQNh3OWh5IAh0DnYjXV25MR7d7ETxREspJjww5nnzANWzhpRzO4m7BGMu3gFxx/EMDCXW
gwcxn7kM/Cyc02UsIkyh/GwuQ2qRvlJxZ7nDWEXW+TT8choiEsiGWfMp+Dkug+EduQzf0T+rBhow
iknriV+I9PMgz/TrGB9cypFM1XxfG3veiZ57lLHgPiYatzpNQHkalrtPsO3jU/GxQS1R9WGmr9Zd
f2KQAZu9p0EaNqCZNiE4aFK7jlQ9SN6IapYtqHT2tNg8itm7sNhYuA8LgjzW3MdOtGXlOPa7Flqd
xE9DOHjh389yw+NE9lfVvSXIxNoSsr2f2xckbbqJrXLVmpcly2beTcW+1H1a4yTGohgjgyJ0drrz
wjXmY6rgkXtPtA98yeEuCq4KP96BdXlgHIRaEXZhLAGotLmWExueJBIdc8vmCYUjUVrfp39FoFix
JTaRMenVT/bo/z7DPEu17oCmkvMDLJu9cNqsiU/xnkcfrRtHNoGTphpMOp4NSm7PDQfjiluwubOf
qeFxNtqZfOsDDi5GIZoCYQIT33LCivYQ5TsuHSeKrrUVbdHqZAg+ObE8gfi6cbbLRqrYYt7krPP7
Ke72eQ0bhlv59w3ZwkJZ7ajJ/eT4uK4My4C+nb3UJweChn7U14BjYuPEYIyPnFi2eXwkjn8RBAnE
RfDBt8TWtaCLl70p+sgY8FlOINGJt18GgaKUuSZG1oNIlqI42RMhC7iS1iQSS8Jk5F40lNRWvZpW
g6zXe56eIIKo96MFuo/dV25GeVoiuqmyLuNVA++1Up4/ubukeGf3wCBjg8se2GbXVg6PxFDaI3FG
wbbWXoDecOW47TwceWo50xZnwFpR5cuvzJksLawWKdymYowVfuzs2xpFxXY54e7GpiOFA+o5Yu/A
sxx5Fx1G1FMb3IPBdFLWFUl/TcwXy5mV9E4G5E4SYIPkKrJgz22w3D/2uvbQF24q5Hd3uOTLnijH
DZe6rk9NzaZiI2mco2G5CZ45o7p5QdmVULk3N9wBJc8QcyXbAxHjVntovB/LuLauXMvF3kZDlLZn
Ha/h9vC8WWvZjjurb3cILqnk8gQqKJMi54JAyHmbJg9LP4UoENsWW/z6BvIwVUUp1wE9cgU/fE+W
I4RmHs+lfWQYchQq3LOB1lioc4M224RNyTvb3TrxZXTTYSbT8PJx82wJX8BKwZ2GItNL/HL40D5R
rPAYs3/VhLxCFbzPy23LOWV5I19Fc63aDRrEZST1oC/WFv1TFimwTzctp2c+WeENnb2wPsGEJuTD
Ua+qe1y6XpQSIvKqWCOsMzCX3H+UnLplouFeJG4RHOw9pEfT2lf1gYHJpWDIovinJFXE++mGO9Ch
1sciS6y4RYrwickI4iqjnSbe4J34Fo/2Zc0R+e1V+8HXXuTzUmH06HIIlc9VYyYnTkzzjlpK1t86
n5aj4CcxhS5fupuq5+m6L6JThNiacFR5WFbS3Pca2s83KiK8vWhxgC13Dx0n5u2M6XQN/JbhHk/T
8gBZ5uyMSpq/JKSYmzneFMWOYdM7V25LxOlB+1zzoG93lSKohw7Otou3bffJgKcHElhXbt0u5mGH
AW0bJfcjB4TYgbtCa0FdbFx9T4g53pLVrLhgaGD6k+UcwuGgTeSTriJQ2dqVq0OETwWpaD5QyOF0
a8U1YMXFg+X7YcTNWt1lb4wZbik+GU+iWS0Xmx9iMPMw4snBJQr1vZ75XDSePDmiFRekH+0lhFqb
9gNBCA8o5jvN8fnxfj+wb2a9nK1zNGv5ujRueYz18aXx0BmzNt+E+pplA2/GuzL3USzjS84hizPu
Fn1kj3pHB8eRlO2XJgOXld/KQ4w5aMYv0mCyw5KTjKRf288aWjLnx7Le46VYgqR7HiELGE3zEAgn
KdVhxegPoYz0PvcM9bTM+rhHE0BLhpUYRy8+ecjfURtls85+dZm+UZ5Q/kRZBC5skRmQHmSZPkoL
islMzg0VpoAVeQOi0fB23ighTra2XaykzsPDkSBBwiVOGDPoyMlcvtYawrYwfbpgbiEhrr/BNn1T
Y0oOE1ZI7nAze1mCU6gTJOhSbLIStclTlJzToMf7yrWvcTVaR0gC1lHWBjKyBBEVkSU+hrX3pMNG
8Z0vnWqMKb1OfX2IaHRrmFpilwzdP3lbv/lbg2kuwBlLXxM6QHtRUjhrXLKSIeLeVrGr7QzCIHft
YD8NLjTTEMAoxgpoZuvOtrYqegTLwUZqATl9I4fE7Pxs8vBjCJhkSEeID9Gc73tQe6xrwtAr/BTR
9GroAOSkwngYvSUbdoEVff964JI0G6Te7fd/NamVs8jRH76/l+fpdBip3BQL2OQ73TpfkCdDHXPK
enX+xiilC0vp+y8znBFifv/zN1vJrCAu1ty4f1KIvlFEodWS7FgylQwTAEBHv//zBxI3+fQmt99+
Y5S+/2pIGwAv9n/YSt//Ui3DLy9yn5gXwp3Ekkj+/c/sG66klVWyL4r59I0c09Jm2owLCLAQ5C0h
3+0QiAX2H5/W0wD9NHXaZX+Ji/79iwsVC2Un3/k+ru//rNLAVw17sK6l1tMIlJDf7/z9V7Jcmd8B
6d///P5Pp6pfJIFZEKFwK4W5XrOvZKb7M2D8O5H7H//3Z/K4iY3WStx4b4nhnIvMABYX1khd6mo7
JGzkohBwXlo/N7oJNbaOxKajv2GGRCLoyiFdxUVlLs994rlbJxPlvtWqp4HKzIxYzPGW8nZCZaAY
v9pMb9j5BT9CJ81YEdSAxGS3HUBGbrCW235CCS0RCgGBKsLbQkMoQ9IjW7/FSBe11DwrgkMm0eJs
Euj4F0pQOvXeSpuGu6pjQlYghHsM/miaJ7ZE2U0zLm5Cz043rfLmgxy9H3n70DgUBJ3GKB51WiEx
23WitIdd6NXJ3jErGiEUSezGvU6mcVfrU4nZGeFrPQSrbmR5MqE53DuNW0Ll7l22BNTnSgzhUZZA
uWFKK1V/36KrhJ67h5gXXKq892Ee6SDFaMIReROMOMFzj72WdNShzQbqUJW9lZj7QBtwpsNpRxQj
WR99gWBPnNPQaNiR1z/HXmOCDlkGuVTbwopmOuwjuvVMQngPxZquAixpSOTgG0L62FW7qz084Up5
m0FRH5W6tasGFCFAMNQ6L+PnUu989PQEadCgTdg/l0LEvjGjQYIvEHsUCF0CTmkT9e+q5KQ1NZiF
2H0m10YS38pqE3AJK6mRNGgcbeM7/sAeaaZC8W+Rmx691lMAub2PwjVxGPY+K5MfkgqQY6QAj8Gf
rKuMxWNU0ICBE792A/pRgD92ejwPaNqggc9lX1zy2nwwl10XVgjfo4SI1AsHrUB5JG9HOXDXKE0A
nx/eyp5PrGkpokDNI98ONIrO3AW4jgArwqvtGLFnFaVvomM1qjs/ZCKdc9gzweUORtMqDl8Ml50h
Oube18yJbDQ1buDoFidpKYwSeoOczSk3mbEs7wk53oJ7zy7YwYYSlGTbKOtSmNUVshQKKRq9WFDm
kyGc19q0WBYrbV/1cckN5G1qb59BTLkOxW1rufKFpGA1O1s5WFAgx8Ing67z+8oBk0FEvKM1FyGc
4ZDW3bsbOsYO9D1aFW7eda2Ja2/EzHvxRJpR6MXLIGKfEwtFNUf8LKp5WM0D3rbEtn+SLES1MbfA
F7Me0VRRrJe0ga2dtwUsdP0UCcMBszJsknnKUSpBLzGS/i2NNbpAc5fuErIM15P9U4RiOAwNxj5s
HzcWAK2jlWLZLzNW/1Pw4Vgudo50uIDGCvfTI3SdnbINeW6q+oyfpiPkI4e9aXyRk42BpqJwxhRA
rwFBUuecHMdI9loCDU3HeZQbNYC6+87FPNu2jQny+G7E5ud7RFPvYaKzSaqSbN1khFvikCLVJXB+
6nmZw6tw94GRMRM07dPQFO+Dm2Fp6439bGU3y0jHqSv1raNl5llE0w8vJSzSjKOtF2F5g+Yx1ESa
jKy/bXnQLINonQpLs4vVppBoPZp5iE8ArSj/AKCYA8zeA7viRbSIDETUOGBrh4DJnvWWY5b6zgwF
gG7FxCKCaZP2EM4xDZNvqM3+YBXT1Y6iQ1I5J4ZI/oOcw4u3gFi7cnwycvZxPTY3d6CzNrSUDaPm
zW7Hg+11GiR0ZBoE32IAG+dwZ3nt06Rno2/p1rnm0lByRP0dQiYmEuGXM7C/wXE1UBNgVWQY081I
f3cIEzZCsTPfOrb10khCZOU8x34TW6wJSwpRzdSxJ8SE5VYperNGjX5puOgGI7rIhO0FhkW+ATYd
vXYfJvyvxym0h30cyGg9QQc8zkId3aw893FlXfs6eSTNst7xME59M3lyw1K/6YLqDN/SOpn0s9w0
Nh+7SdHUQYrVNppxGsT7OMmfYH/iA+zTrynKV0jUo6dyE2I59UvvHRKKOgNVuQQQTfYJpmPcA/pH
tkgkSK9vT0T5nfWqis+pET0XrmKfRydjyoyLQaDhriIrdKelItoaefXMKF1XtVZd3Lxje64G1s3S
ybZxq9EFDJ0H8EvbbHZcOC/VL0IYz0lrWshpc7IvK5adJWlO54zdbpbSdqlt2kBearinPlCPXWK2
fohDh8bDUiLBOxw2SXyJU/BKIv9qhYE/wPgknJa+TjAMfmvF6dZxzZcuD4dtZDvgKlTl7nKh/NqB
SjvYprtzBrZHoiHNlwg2Q1loNNrpShgDTTHiOra5l29kWRYYH2V3Ju2UtS2Plt5W5m7Qzf5sQgca
BnK1yu6WTB1qBCmRqLOuznZMXHIHlY8a9PBgUzW8TQTEHqPca2Yek64Qig3IsIJS54TERbNwRpuB
b44qY2uhNcfOwZDUuhQV6s7MHrH/3A7TeNZUeqMl5EKKOccFwYK+ruqaGRXtvJFQQUm04meRlNss
cbas3+2PQMf7zGC/L2yDUrnw/Lie20MeIutwo/6sTfLewIYcklxJy8QrEHBvtBLITKXaJwkcGoEC
VUXDZbM1h95nPLPaLL0eqYxLnaoh49nVKWmmhXD8boAXsktHNoeGQmrSRShNy47anFdzz+hGv7dF
ico8URdcj2NafGHcJw7DdT6qmehz5a3DOCAOQ3H8Lo6XeZbxZYpuPSdH29C/TfaImHU6ppp5mmZY
N3UznknX1dEN/wwBS+77sOmeI+1+gIgM8hP+dZCon/FkBw+SzpJexj04Ac+7hKH6DFsR7DXfcqpD
XdG6NbuRMsBc+nXOkj41YMM0uQ3Dqv00yIhuTJYbNbDOfePNr3GAEKPGJVxNE7fxO4FcWzucu61j
KNrNZAHU2pzeGONlsmK4ZxUtVAJDdoMhaRAKNjlsw7vSYcObRtBay4XNFIk3kKD+YPZvTDj3rmdC
6VqIEtV+4D7dVkHgnCtJOq4xQ+kmZIJokPJhlHHpgxw9ASjiIE0Mvg4FekvatAdbC/+zW2+b+uzE
5nwr4r6+ACagrA8vV1Ih8CLVbkHw3FqEwZxTSet1xIiTArOk/7ZEn5vpD68MknMT9KiDknQPuY6S
6+hAeBj08jCITQToLSidkzFqBMJMxguZObfEErgXI2uesa0zT3qoNxMM6abJI2ecKO5NhbxLXS4l
oAhUTaa1gnVAn1Mfqo1rXKmYdVnesqGo8wX/fCnsNqECTnoWrHpnm4XtMVGqfm6RLe4q+uvQHe5d
t6F8YVdcsowFHZmO1ao2CkrDjV1g3isfuqRnOwzSfoOjy4dsZPq2lHdtrceHPlnYQaqgciZa9cjW
lEgYbNjIgfky98hGyFLnfZLI3SK7OQ2YjClaGu+NXd/mpSVRQM3derl53HTasnnk5DquvWhyWZJq
+a5wx2lnd42DH5tlhMaTKesbOHnUQYLEfi9Z+26tXP+VNwU9ex3johgaQm3rg5DcpJUZ8hgDdZ8G
tGuzoTf8QOUeebr5cXR5TBYDTgvLwysbtI+WnnmXWlHZLc3yUMaLDQHBZ2E45IUG842uK+NgAoc4
sJ+2hnlZFSBdT0N9N9ozckYEYWyoIUk36bWPZbKPeprr6WKLLEtBnIU7WWc9SPdGrlyqZnGwhvrr
uwP2I09ABoRsmRyzTEXMVyk1KQiXRAxaLE/2xBJPWL+n8NkDnraeU1CxSWm8hq+ZwIKfsKjfuGJO
z62knFIPBXMe5PWbSaSLX4D2SeBkT/pCZXZtw7irYOVRqabmZ4c5SNLWwykPqpWbniRkja0N4KXi
EHXlCR/jLzBy8VHCm6Jy0r73kPTItW8pOWTDbi6NY9Cg3JaiLY4NZbSC9JJZ98LbzuLitmS71vrM
xpB0pdUAhxiRFtoMDQgUaT/tq6bFE1OvAnRWJY3fTMjR2UVQcopR/ZNMfZzxv7TdjWaq8OLpya1p
D9oj212LufNzblpggO1JucRmEM995/bafVkIPyjYKIierqYeMH1nHV30QtywGdoQePE5pBEYuTSG
kmbnxZJ6in6re1XB+EzZwWH75PGUc9pDKUAODqGszkFvDTQkMj9lc38UVcOzpY6OLZ1+rdGDfVqn
apWR7e5had5rxCatOmCz7EJ1dZxaC+EkOMC+Z+lcZChDDQv3iTHkviBK6M4elK8oj6gwiC/RpCFt
l3V9w/jkcZpYQE8dnWen17HcdrWfJs4CmFvx6xgzreoRdyOjhRuaJSz2obHYNQYRxsheW4PH6OSG
QLZCm9DHrHkjPcradlPzrg8OKGfSVSK7ghIYza9GrD9FCa3CWdGW9+QQIP+n1R9M00yDun6P4trY
WmNIkxKteVsh/yca+GBEEfk3ZZ6SZ2M9aGIg1UtOgr7HvPJ+QLSdV1NUIdXQCDDtrCbbNtE1m6fn
eYE8jpICcF/mN0XbPs0RWLGM0OvMeWmV+hwT0qsA8ujkTQq4LHFMICa1W7PVjy2JL5sJBYlRjugV
vKPy0kvUnC1DfyfZBcuAJU8C2sBKOq6H9lbdtzJX11QfflkDNhLPwRWiiNVZkb2cPjhx9uoOz1VZ
Oj9n+6GI02s+NjVxSjNtoGRcms50glpJuTW1LyMT0pZq1JeqpTp0kl4e3Bowe8Us9xCUYL0ZKBrh
t3xoM50FA4QkZDo8gmj4tkb6wgNL7fokQClZ8HyvVPwZl9nPSoRkysLjIC2nPxdoKRWzqpi9n7LV
ja27oEHibn7+6D1jvNEJTpI5JwluRbmvLdIJzG2TEYRkNOog0pw9zdDtCp7g694Yz0qFlm+GFgv+
6DLnpaKWIGhdVPNhhK4BDHPCdtADjohdHyQeNZfFmEjo2gqGeEVBnBibaJhZTJnVLR5fWhc1925U
26+FlL+sXCt3Sd/+IJcSAVIcVPtpdm+tzKAinYhdq7EqEuztKg8rja3hBuyLGos+gvHRhgQi8W1x
1bl97GhDvhBaj5Q4llFF0K25PVdaOgU3SlY/Y9qUHShAJxhCFPJ4UBsEzDxpwL9/aDlyItJ2pu2U
0UeOacZpsOZk2/woDFxQgbeb2rr0G5t8Zpzz1L9V9NK37euo5vk2c+5kjtM47bVsD/OjQLsIVEnT
WDG31NIlr6Fl7bVLm2gXDW3//0Fv/0+gN8vRTTC//zXo7flXk5dF91fO2x+/85+oYeM/bGHBErR0
w3SlY0Eu/gP1Jqz/sC1b6IKJztVZUfBO/xn9CKDY4L+JafwmDcOH+4P0BgROmNKQfMfxDN2xxf+E
9Ob+HfNmSooPUgo+oG0J29b/EQPpGYpgrtKjbePKT68XtCyvs0H3JCG44vcY+lsK5V9TJ63lxf7G
lHPJW+GopLcgl3kC8v3Pj/u4CJeMyv8V9Ir6EbHjh6kx0p3p9RCUFBs1o7YQWUEy1H+2re4jxKJ4
eZGF91pro5+x4VvFKn/PBda2rHRWzUAVd6nspONEKSMNwfgW8VPs6Y9VRnK262KogNGBHqgeaKMj
QYNVuh5HWjOJQ75TSBeo1fEwqqncKq25+8sI+CNu868HKv6Jbya5GbyR7umSKyW4vH8/0MjNIAWl
nqTPYx/GzmtXVoL+uo9hCNlEPRuwMVnZf9p69pXFqEnH5k6PC/rEQcG0VHW7MMgPC9Y1B43HOmxg
f014mUuPPi1MdABuXG9NCOVmCTavyY0Xai/l0QQIkdk+hGpfuTRv5tA2ycOyLiJMiaekeaZb2+/O
jWbqSFxF8gymuT9mcwRPNSpg3ICjoxGaRZusYX2vfUfV2HzsTnnZehBMfBIQJ1bt7nWqmd4jJoeI
5PEihlccFhEuPJkcEo9CGPxtHCQCnmwyHYpquAO8hEK6tRC/sCecf9VZfZfqIYF71OhnhM8VVDCT
OQslPpziyU7fyhoXTyDVB1kXiEvdbNj8N9dqGXT/HJTC5jo5QLe5Q/8xKHUaLVbezfIQRRSQac48
krT3LpnGVYHjoCDib9UUGK9Cm76CqmEGlA1rL9c5tMRFr4K+2xtZdAhTy0MmE+kHgLtoVoHHmPFw
rKKCBkPtvY4txTqTSsZKR7eQRAhPAzfcN1UDrjnrwp03XY0XpWeQS8P4y0lQ9VeE0YNXpIeasAjA
gKxtm2GQ29mWP4hsHI9WU7+CoT3bZUk7ISY5GWg1wCyE22b13A/FXV4y8ARdgHSiPWWk761T3AUg
L3bOsVSDP5nuxjSyG7IIb3uzOztinY350dIRLnSKjiY/MLLjj7/sAlRq5MmrblBuDyZcf1GCU0xO
G2Fnj2ObfnlQFrhQ97lkxPw31+lfXCaw7NLwPM+GkfQPInprW30/iUEeYqvCL7dsH7zQmXaGXSKw
eejs9PXfv6Hxr25iz9Mtx/Ycz5HePwYGRZo2rwze0YL6VbkuGeBxvraXm8Et+pcqLm6shZ4de/1r
OjGC45IrDFAq3fYFFpk4/ALIEtZLbtLbv/9s/2rMSl14jBZStaTFvPHXB6lptEWRa5k8CPOMmCna
i4iPxkyGCIaoYcT+rloX7AL/x28Lkd62HOGRU2zZ/7gGsoHOlQ1ITegzfI0OdICK54FXJl9t3dNE
GNN92nqP//5NDX152X/coY7Jfwt3mab+rzkqCQ2YQty4B71DWxXDDxvoW0ZDdg4q6p+iYu1vq7Rb
20/0hh/ThC5mPZpU84T+ZRjylCsUBVRWePpH+cVN2EkCUF7Di5/2MS+TGXJPbwyPb4IAhg9CRlqG
fCBz8fG2ZOZlU/xSNNq1sN0jLGKev4LdU+qW25r3pUrK/o1yKAL5gc6Xfuda5UDBsCVGLMt90Pio
naxTobPJLd/DCQ+zKMIc9QFreMESEsAfu2Gv+ewwTVfpgDJvuJWEEyJwGAFa1OKdvjqWeT7ZkArM
IzUItkAuuiXP/hp7ijgBWrokRt1V5SOYKcxWKKTYiNIDZlhmgArskMlAtxVr6mX/Uu8010PjP+If
YU//aKnyqTeWn2VqZXE93YuOOafWlA5TTD7a9Ow2geTkOrX16rKJSsmYAVsKgmSo62Jjyp3uRSlW
x2xV9v3SiwwBdTT579SL/3IdYZg2a6a/DwlP1w3mWGEKz5XS+QedluJr1kdzMx5CiVUMZ15SqNt+
WsCBwbKHkldPZ58VGdXFsoJ8FXXiQudIW2V16E8j4YFqmyns3pFeNHAC9YPhYYHM8qTf5QkTEWuV
tTMA2+vpsmp6H55L03ii0GSszRzjR7breaBvuj4p2K8quSrqHtyL8xmLrF5PCDGmNsfj7lGXyTN8
UaWgZmxQ8bfArqXYuHZRPn111DCFGWPAcuQPdIdNNNzLcqh3sQJkULYdMhS7uZSz/TPVWnzVwfQ4
Voj6eWZtS4YTJmVaOA+WHhEmWgAxBwvjjo2FlxfBUGWYr7KnMmLaYufkRBlmvcSSjBbTYeuCYocl
VmjkfrdUP3tj2mlF0e8ipb1QLlyNTTTtvdx6aucSgU7vrJvWeWmmliihLH6g1IMhkRqPG2ik24qz
l9FQdenk1HPvj3kQb1Qnrrzv4tKXh7Bv/C73gLRFw4OVkGkHttPT8xi97UBUawIQgzMkMk6V/dwN
Gaa+Wt0XtfM11XG5z5tqR+oh26hKJtSY+NxBEl0jFtZr4VBTcVOcFzKhTzCb/G4EGiXAvirmkfxC
mhVTma51zeHsxXMP4k/6Wsjiq0r9EcYXIiP806Y7fbA081azRC3fTUDMa8vY2ShtJgrTq9mIPMqv
gL1CV922bQVtDMIlOPJmQ2mk9Ech4UDUDAlgUhHD3453Q2KxBLSQ70LuIj0Xq0xTONS5lsnZwkEJ
rLbbejYVZ2rYrxOyYrb30fMcZg+JU5/ipPITF2ZCDQgRYmJ0yPv6kNXgZwNcAjgcIpvBMBX2Rhe0
zBJnRKuUHQihZvXklTjdJnmVIekLuaYewpaee2U0Tzm3K1UB6xoNQvNVm56M1pw/iv7oprzMklpP
9c1+dmp05mh5tq0RYelzrD2paosbv+YpaIbm0remejFtnDJ+KmCiJwa++QHgOTrb6mk0a7EBbtdu
5QhiEgbYXuRmc7BT5tIozdFxa0Q9RnjcQ4RGHimYq2GKorWaxW0ZV6c5sm6nxUquaR95OV5ZtIJS
TsUqtkxWTyOkHCNQb8os7smj4iAbXT85zXhshe6bihWqw2qldCoqub32YAU8meeCR6wdFoc2hhiR
xNfEK7ifvOG+1VS/pjQWYREwqUDTD6W8BJbRSA5TGs/YcMc3i9sGHC9154DuqTYklzTBSpuie65L
6EFoj1rUQCs3x2RWBtRbRhRfsjsGUf+z5mnjNwP3sRzbfesEN1ldPxD07IOwkRF+IwuekVZcoECT
gEkisoie4WD+qgW6EKUHRDDBlBxPYHbfurp/lK35ntpHGGZHAqsA/8gy2aaTgNPZ0HCdxfCSOQjS
u4BFd7d30vpmHruZkyAaXD+YfYj6RlSQP31Dm81MfqReTS87HR8yCeMwF9batXK0EsSX43FAPaF5
5m3XQMOZKIUQ5xxgtx8NOmZ2ShoJYtQsO6sieBxQTZLdMN8oyMCryszekoKzE9nP8E6Jo2hicjJc
0pdY2r5Ik9mEemx6rTRZHESJLUUa9dUOEYLhnzTTBDneCJMN6jdAyxjlzeSCE8GAndkdr68PT97Q
EilsqfuaGk1iczNXJfJV+pRPQhZXratuU6tLSFRXm2Toqe0gwatbi9ySWTwB9YVDUmBUq6DD0dFq
oQZSAd+3Xg/PP8q2hlw0dlHyEcSPTSuJBZ94aEZ0oEOdFMgQqK+1R3ET7Y0oeRQ1T1JSwI+pBH0R
V0GHe1DCkMJK3qm63DgCN6bqLeAjHuTBYXiq5EQN0KTjIeee0D8/ptPACl7bg6uFjiCnH1r8zl3e
boNkWPy18rlv5XU0mKtDmT61mGzsEXZzp8Nsueq0NHy3zSkLxwLANCHRJIc160qBYMv1s+6x82Md
ScO9x2k5W6+VtN9gYNAzBQxQMm/GCm2+WxwrK/wkxkBl4WduI93Kay1bs5p66iqstV1WgUhxhqMZ
tC+6Jj+DPKaWN7CNCLRn2kbA0LEFstcH5FCO6aHX7VfVoKng8YL62KPxChKhExlMELlJB7aRaUYm
ofhKEqgEjtfwQVX5MpAUshKusR2K6KZEpxOEr615yoqoW1EMhTVhwaOsRprDkXn4/t1hAkscM721
MxiDMaPzJFkaDIYzUVyHBpWOoHoHCCID1Bg6fytFcBJqNts7NP38pNGAiwcV4RrKFvsBPkWdZ26X
fjkU/BFpYhQ36KJBXwxR2zhbs7aBWtjtceYZRy2CmmLseaexkV/j8mazV8K1CbPnqILpVld49urw
ia6cGCH8Gcnw1mm4nAPxSqyx86o11yTW74n5bLaa6DTc1bNcDzaP+KLJ87e01PYGc+4wJcmeDLlx
61TALzRp/IoS5Hz99FF0Li1wapyCKoKvVeNrJ8JzR6CUKogYL2j/l472NE2G7Y96t52GChMjC56t
Yc/gUmq6UL2w79LqZHaFby/plRo719beBfRU9roWtcsGsPn9lzPjcrfBs28617myXJ13aCkwmy5d
9H7WqOuMUIN1U9Y+h9sfxyFSx+9//flXuBQo8iTFYNergQ5fMFNYR4dTZN6eGC+4GN+RmzXr7w5Y
zTSi3YngwR8T4O1rmc1YJJcX9zqIKT30mtoJ0ZjIU+jleEiy7uY7EDOti+fGy3G8N2Q4xoHJzDEg
Wo1EhLcVsmhvmZfKwVxcWLTrzIpFpXlJzIgRmj8xxJl27RT/S4h6vsfJ6ToK8zOE7g3xS6fZA7/S
GkQAaOmvvonvhhmDAHPOL8fILiK6VjF7j3kK74JgvLBMGpGhRXdD2T4VbfpA+ukp70u4++MphiNm
eOaH17vv9tFbtp8KqXKfl7/MLLz73+ydx3IcyZZEvyifRaSO5QClFTRAchNGgERqrfPr52R1Wze7
581rm/1sipAEUJUiwq/7cZOUszQHDC6ep25jCV+EOUTfudzXu5exS3+yhjoyJGCZgqRNdS23PsQw
X5T0OPuwDSf8ymnLT5npGSMIR5TbT8lKim46DBYJERR6/ldXZtgR4em3Zg6f1UD+LsvttfL1WtDp
mgy7na54pTu5OLRL82DCC500zjHIOEWNqMC7Pfn6cH3Ih9Q4iIiE7cCg59pPOndcxmgh2l7dsLVI
FBGGrIZXXhfPcdJ+NC1rleure33reqxEswOmbNKssymRDpmNUrLyZ4+sb3cWMg/YtxDzUFOrZ5ce
dFJ687tJvdZt4ob7qBZfgxj1Z+jzV+3rbb4IGhidP+lVfmbDtLPTAoRj7pwoun5RVkc6AP793Aln
F43c3XIBOov2TTDF6DtBO7Bx7dvulpOAsT+LuKgI6URg6XZrW+j4InfWjjn/sPH7XDXMNvZB2hEt
CBrcGAVT4zJyNnPdfWHXxvJIGGLtzmdXFwtBe2Nx3VwPLtsTzdNTt/FnbyPIOY7xc+yZXtQ1f0BL
oNUpR1h0M4VfNkvMg8f2svYgWTJnIcbofibLbX2R/q6bRF3Gt6VbkoDL2p1f2PLmuuWeqYa+kZEL
OLRv96WZYXRbflykrRe8V4RgI44PJLyrzGVk6hnP67dqJoIcJxkg7DT+aHTyaQMBx8W4d0f+vri+
hAKixBCk440pRLiOWvEYw32+0QNf5E13Rg+EUUEU3rohoZmO6+G6YwJTRgCe8EZuOnDAfYuTTboq
BL1/rzGycXtmCRdH5Xe/1U+Uxe7iyfZuayvZeWn3PXMXWCQI8RSJ/GRGp7RLmc5p86b3yWWFrjns
PPTU9nvDLPdmOWLGOXRX1aJjuoTCMlh0EvWgbrOS/nSMPvVE4kNgWb2+lL7m1Y9zke5Hh3O8W2TF
oQjh0w/jQ+vVP7SLIpAPE70nYM51j1Dhxs2bxkPiTSgcjiheZUcowGZMxDM4HGvb1Ku05a491Pa6
sFg0oblj+aw9gqMGv5RrtPdjvy+aYyc5ua8vT8iVJgpxWLo6/tbyQqz7OX81BbeyGGVwcIq7WIEa
oXJ2WBl6eJxt4g16Ljk9EutiWP6DcBBOmLry85T/aETAREaFKtHyrHgxKkbqRl+jLnoAf02cdTnq
kjFcZ1KASRtZnQyjuOW9z3lm/cCY9iqEYEYXN7MFv0ijODJ/EDeh9uEk2TiKl8+xa6s4oPa+Y15f
AIvJ502xKDFe5jzUtf2RlmhDSpc3CEk/I0Nccvsp7AsqS6ACXJ/SKF7yydHtIlROAeeok0fy+r8V
yXfWtlga5z48edmi42IEunEbQZVTj3GjTZ6ycaQxHnW+L9jLZZSC3nQiNVcpzhH860Bvy2SXIzbc
ONwo1jMHPGEXXteruM1ANUPZHnBcRYBOUHgYPeck9TpzR20x64UhJvOKMFyUsIVw12ODnaBeBJmz
79oBz/kUfwtsVBhpnLCPJVT80cOd2Y/ar5IN8j2349A7VgOgsdwo6tu49zcqA+fW2Hm7U/opbJpo
G+qZkzZCrIGQzZB75cRFskkHdgqzAkESTfvacL4EjB7YFZTrKtfUyCUMzRMo/PgbsfzMn5l4aZcD
mCE9E04FlHPQIJ7oUpnpJ94m6GayFg9D6W0zC3VOxMhKsxNBPoYBtBx46BdATZPjdSaTGvEn8soC
GvOfo9S84D18oIncXLOAalIQJx5eDtOAX3Q9xmb6YVYY0TYSOySnLnF80VUPTcNANSySTzFzpe3q
s8WlcrHIU0MwOahhElCAaRsrBHuRVVvTjBTdNOkqEw26mlHup6THUx/y0qmi+dBaw1ILPnVyaqvp
MeyDN5FxUo+uCQhJlbeqx3BfVkuAgXShq2lrnzif+QubnxXtuSRDw6Mjy6WzD7NtjBl/q2LyUVxT
gN3NEv2BUVsW9GCZ1MI2iR4Td/xe02TPLZYCzGlpPjipocgpkAuyG0EnD4dVfENBhN6arXEXqB1O
+H1R7Ug6LOUlmwR/alDCcmNS8BbZ7YNohh21mywKFje6H8GlY9uxlXnI6/HqthmLsSAQwCO+1riL
CUtPL+7s7WTmfe9946NucdvUEr+1yQqusvauZFkYxRFSlGPd1uxvSjN+K1Py+tE0fsPfDZq5T/a9
Rf9NJtnX5NCJFHaim95tLlqZO6c1n6say/YcXUSVXojpPHQF/ug0i06ziskOUbOtahEcq8J9l136
hVaEUxb5KQYBgQWcopjEE/lKk9jgXuR8kRqf8NBUF0PZ1RbJNj5mc7y4JLnXtV3PSjgpjnhiMey2
D5GNnnkTdbtpzqY1voKfejYrENmaACQ6c0gCjt6260MgKkx0f75fY29Iq2I4GPDoCWTKemsZwSP+
CLo1snS69WyuIf1oTMdmBsQ/J9UKE8hCsBDiUITWlEGsq8Xh+r4K9Z20KItMOmw+ZmblJ81Adh7w
jUliS3TEwhaNTColBrF1hyWKinf70NL4wxGxvFk6gXm4vnV9SBKDiSn37vW1Ce76oLs0ZI+bsFpb
Kub+/MQcRic0/3EdxOiEdeFv4sB6CjorOpGJq4Yq48xLCmAAyCK7XDOfRDJla9zsO25HzpGyx3hd
cNcGpB+Lw58Pjlo6SuxuXIdFlR8Nuz5cRwP/X3/8T+1zVBswyP/fTQk72o+j6FdPgvztW373JEjH
/pcvXOkwxLG8P7vncCH8y7SxHfxhPPjDkGCa/zItifPAEfgEXDrm/nAkSP9fSigyUaYlPMln5P/F
kYAl4C/i/uIO8B0KyFyTCbpvcyf463RLuOzZYo7oJ1HGxi6d0g4LVsHMNJfnJEqMtzSHk1UO+VG2
nf3iz5zgJk7+AzcWBetofm0aIJepzgdC2UICUmBU2gpA9QnVkkIgdbnEkra9aih7bWW2Ltt2P3Sc
TojNweOA9HaykuY5Kv2NaCOAgq1BTwj7ZPx7y72bLKaCReeZmuS0DIyd7jHEkWKg2xH2iq/A+6U4
A265TSwBz8HasZgtUWgHb2flOuci1sz380jpiXCLdkU7U7JJ/O6hChZTpWhNcCdpctM2sX9ucW/P
jftS5SFDluapKghJuJyJlOSwl0qcNams3Ywxb6cCloKsUoloFkdJhd+GA6O+FZEOaElmcqQ9FmGh
Pdh3+P4/mhoGIP172zouO2g2A8lZw31vnenNz+36MgTeg2nX5V3f1uyVcUsMVZI9TA7rcb/xaJSO
FUAnkuSPFPOu7Mpr3xpff1Yl11s3UdlmtCDrCjvlstGRds0kok7S7EzVTVzZGops4FDF/dBdHDs4
Z6Pu97FXrWTq2oeiGD+LYkjuhs74YkQCMr85P2bOSPND0gQ44upN64GTw+xVnvs6oBGQFfeetfbn
wN94jEK6VFvlXmoKm8muxVzRBF2n7ESeq9EjBdGG+bYsvOo+Q3n+hznVYt/5ZUp1PZBd1/c4OahR
9KW/TLF+8btks23HzKPcp7yi6lrobudYnbMORxy02un1nrVBu+bnEqyIvwmHoHbJMtRP7fjghGZz
1xM1w90vPRBaxXZIevng5SMMzbm37lkQuyp4lkUJ0HjyA1yg/UOUCDpvwnhiKNltTPxwW8zGl1Qm
5b7EGqOMFscx3BYMfd7Wr2fcihVNBJYBprVXg+QsWwujaS5F1myxfo40RnXUnbXph1cm371+bt6a
Ntqq2Xvt0855DEvJNmL4Ru1hgBmRQ5U5A7Fyi82EnB4bXKK3Vod0i7YG/xduP2ApxD7WHerpl4vc
/W8j4V99N6b4q52JZ9wW3nIRYm4vmMTbf5vZlz4TTS3K/MmrEIxCVmOHNpzWqHbW2WLiqjRkq4B2
wPRE+K8/xpNxP5b9t1YQTkwINq+qyQpuyq7+cDpuc17a5ztLZvVpwrBI4vUcyQgQmr+gtJcHxvtA
EXGUrptykAfi4AzJdAeSPLbuJQDQLmyApozvSznrIS37t4Yd9i5Oo/sqpBZZRF64mn2qdclr0FYb
vZhlIY88S/nJwIdKcMM7pIieVkAXkuPr18AezW1d5dHBxZ0Ao4PNpRfN8mb2yq+DaLALlfk2Q17b
AmpvysWxXNQtbTtjfNv75ddINP69O9gH5tIZNHHrR+52p6E2AZhwcaPemdaBXkIqJpnyOgXDyQb0
4GT0rLe20dLsVtzQwQXCLy6Bg8aCGrSgoFN3EfUGvOzR0iOWZqENeUeSCncvqaAfQ044siyYTaE5
7ClxvpX9AucvgQ00MWAHp/soZgJMoaVPpf2SNQXFXTarvBY8QtqQTqdIehsW4WPrGz55jR5KxxAr
1v6B2GWq28Y2aaY2r0+5aMDjpsalDxGqknh2MHDIFzef7zqb6apoSHxOI3TwtIlgTIZ+Qm3UMmoI
vYyjeTqKGUqDGXX+qoQFUaWJfVkqkOtpOBohSSOEey7TfTkdq0jcWCURZ8+FXzAE3d42IL4qn/qX
VIybyoP0kFvMtQLJLmZ2bOcJzY68DmraNAXnvnegzRTlj5at4k1tEiTuTBXdaj/5yNm07bKUlCAz
4rRtxZnjikkbyoOJxR6ldYW2Wx47LiZmOefnYZhooKZ+XFdBgOA4J3fjBIQhowakY0yZa2c7Eohb
d+yItq7yyvP1waPls6y66jDxl+HjSspdniHtKac92ynZPpaj36iZDDaiq5ONLOndJOqy63JSVxMo
GkNTcI0sOu5iYanbPg6Sg8XEesDbu0U8blYTWwoVJMEpHLg7mn5537rNR8fIe/efLwMsjv9y4XWE
8E3lSmFZ0sIcg0HmrxdeM+i1DnqPioKUyAZ92CT68kqRC2A/0DvzflZ2/ZBU/mEaybDWHjyRubsN
DdLDnCwNvC01HUeURDa0nF5Z3r8GdVPeou9TzB6MP+ZAOE9RxjSPi0U3npjh0QpWHfzccLdGTdAl
K0voGGxEs9BqL5VffiHflTD6GLv94HAkGwEq0UBVM+FAKulcbxveidbzIFXV8ElMeSL6xA6tado1
1W/G2rbyn662umMYdPjoTEntQqnpGDLxxNcmOYwgP1V4SjZFjYRmh9BBhhGgPR7XFf1DytTvY2bB
YBR2dqzhn3dLIael/INIPZPECdf+wUAwcyy4eCU/HmyuYa4nTqyTVRKDaoVm4tYR/sfrZG9bw2MQ
xzQOwFtCfiU3nGM1idc+C7/1ZfTuGoHaEpUguu0Gx4wIRtkHAA6dyTk2JAHC1p03uSIv69kOoI8o
Hw51A+28ZEo+cwIfXWWa7K4hsEVLk24kW/s85FZJE1AmaP6bWJc5CW0AAS9vO8b0bY5pzAWAcV3N
K4oFb9eoMjm37NpXNY3lYMGH5OQHyY/Ck4C3psfIUCHRROJRwjKaRzMW3Smt3GcLLA/Ti5PM/W1R
ldmpm0HjXx92Y999/uej1l0Oyl9sThy0Fotnj9Zn18TaezWV/rJaWKK5RjDX+rHRo1qpPlBH7Zbq
OLdmsxO2+VrW2c4w5vGxdz7iWU1n29lIYwF7RXP1XWhSYzlthYxVWAWbY7OKzIK2ocQcT9mAd9yY
H+kUjw8jiWlY8/6D4aTTVz8ns0GjdPi40Akgi0H5sEEBRVWTrR0fG1Xp1OB2/Lpf2Xk2nquCa5nl
1fNmjsb0ZAYMUDN30KDw5ney/RI4WrIEedhHN9a5Hx9ytMDTqF1iGjkWY6O1xaPD/p5FNC8aG+FX
9sCr2aNbeLAIYrESdE8E1VrOnPs4GzPq6FNv69GwUtF5uPnPT7y97Cf+9sTby95GuqawPLb6f71a
5HPS1DIMvEfaHNv1GJNiYBgXbL6Qetf3+ahmEJ7M9LBJbwaopMoIl26x7lQ60iZAbsQQii556Bjr
qk2nzRQlLtjn8lVo4TBoCQz8x726MHe+4b6CJ8KXziWvhUH9Q3qUrAz2ugjSW59LxmJ99XaFmbIn
cPrymE5W8iyFc0fU9iuFq3So9TgjclPnJzfxiSaJ5qkFikLYLiXBHIm9YVPz9p+fIxrf/s2TxBxa
StOkmdD++5M0MKavZ3twHlkjcseME/Mukg8NRcAHYiNiy8/84poLAaEfu4Po5pHtSkxcqGeWmPVc
6ogYU1jXdC1r35EUkM5Y1tpA6EsPTmSeKLlqYwlCiQZ7oUiqYNyquW7nROPLqD8kbXT2qvgN0K69
K5pTmPUn9DCCRWUoCWDifPIDiqtcguWq8d6nMAOInU/zs6fQ10bsPqVFsajfRKROspUssSLVAgxa
yYpxZfpEdKUfT5fU5iKXRJSQ0oaxMcTEDkdBtqro6z5lBFJvGj10+ymfoCElFKNE4RdDOs4uj956
o6tPUWdTv52EZ8+1oNlPof0s5ARtKJndY9aUkMzqiQvJIQgiJgNRxv7KJK8V9sOwNceNbQhmQw0s
IaQVnzyLQw6I03Jgr7MeByKZtR+C7C6aYDdkrlzFOWziYo+EmjL+B7NpsGi6l/ZAzZWqqSolknke
6N4wwwWXVLinoku7x2gWG6PVCxi5ci9zoT0chDjJlBN96ayGy0YzElFM3s1xbL/7iUnOhwhV5Wgs
oKwJB5bi97q3fmD2mcYlYjZpYooZtcmyq+3t9Q4EG+Pe5wJ1KkR1iUrjLh2kf1dXRr3xw7RYgxKb
87S52A4tEwKuf6Eko0uifDSUMI0G1B57Bj5qd49XL3i1kgwo4RRNDxGBN1BmDG8m8Za1mNCHUe2T
tCbThvbGrhNmEm6YZt33RARbw8+Pse/dt+VLZmZ0bFXscswWarijAFk2XHmCbBuZvXVsMCFkFZaH
wUYjTtLhp4cUt8LAGWxKpoO4orPk2YoOYWSEsNmCYlM2FHJd3/WDBn9T/EG4s8BsyCqOU4ptL560
3leA+BOedhtEA6slhgRD+2ShCG7CCU6L1xJmmMZAnHly/X/w73Ix+/tZrCyb7ahEXb8KNn/bkfq5
zLom6atHx2VxMBKaxq3RwZlHUblwU3qcXS79jMjsO2wwT2aoHYopKPpJh7HaTroi8QyPaO2wuxst
Slet2KYIWN8bWf5gm3H+DB7ZNdv5QZgYdSJrUogNofmi8AjcRj5dYn4PrbEwy2cmnM5WYEUDucp1
1mJ8dhOl1HiEeuKVCLDAEnr40fv9o0gt9RwEOe03rX/pExjRpqQWXCOg3HLPJFBVQk8zMT1QtOiA
z1VGd8PGOYUbhUXSM1y907IMMQW6YPcMMm7MPDa1MflHY/b9iyZnsOsoS78p3SrnBwf5HYOcI/2g
BLaVAjWWB91Xr5z3cZzMz66kDSwNGFLiNGaSUT70eesgyBThizVX1S6J+LmpMcbPmX5y1fLVJE/P
o/ap6bWbFESJMqlt5uomvOCBkY44kxObGUZYp1hjKBlw09+xUnxrcJ/dhiS6T27FOr8P7WwVTGjg
qvM+siLA9NYJSK3Ubh89C+kXpniurOEol+VMEIMpS7E3r8qeLD4RcuORCSno7t7aNgpudMSUGFG3
21tQVm7JqbOaJ3i7IXeyzVnsYf7K9MWsCoUTFrNwKOJ26xO0B9Ft5NjQEnSNwXiNetJ7CMRiW0+I
/p7bsc1g0QFowznm5jMj3eroFEs7se7mW10APehcuiYtHBZzNtAX3qlgo+npxJbj1hw6VYUtsuyS
XaqWcpMgfgtjxiDVKKxViuOJgK+E+pMq9rANHUuxOz3wPKycJvkgMi2fCrdNtk5hBYeozJs7gjk4
2FqYoujaH9K+446rv8NPmFa65YwM5ECktohAAyp91DYR0ojCuoKR8EsqnXcEG3mulvfaSh2BejxW
VYqajpj5DNInWQfShhoZvWaNYd41orHudWh5t2VN2N1vBANORki8hCp59E2PNqOC7bedfOp6eHcr
332ICd4bwSFshhk6eouj9CEyfkSQGZix1v4xTKlvDLzc2k6946+kKPwXe05p9SwgNBtxWmxxTTm3
3AZejQZUAMHpBgoT1c8a6qAVcv8dG7opzDmLntMJZmY75vE+cPKXMii6bSdogirFc28BZSwKK/rq
99muqqk/DorTHDj+pi3aH5JE03HCxbnx2qld0jubQIYMc/I2ehiCdu8YvbsJbCPn8lpOr4nmsGNx
FIYt4IiRCUib9AysHeb4E1fxU5bmyc7Ov5ZjRoWV63mg2p1Tb5fFvYd7kKqSMb0v7fqpa+GLpqrC
D+io9Dx3FbMljTzZRyNrMqOZDgFN3HlkwtRgDQU8WMHOYXjC0cJch6xBCOLdg+419HBynRLNAaCp
cM1LGJRqNUZwPPIE6ByTbXdr9ySp2khuoqD1n+kVdqxHVit7I5/lybfDFxKzBujwXRq39Q5gS4wM
5mRHt5xYBrJ/oonX1rvM8JuNrIN6ZeGOfZTlJhNOsRYt1CtsaxGVULW+Hx2EU7vPodPSAL3qbEsf
7CSjVd2JKEWUA1h2fKVcdQZcVdXwBAonpRt7GrdWPx2yjDKK67J5cr5jxqv3bN6fZj0lt9MEByA3
JvNCxDpVwEW6+CONh3QDbUCczIoJvLGgtjyNC4yCpMCd9MkYqvky9PBtFYPOm962WcwykdrN0vrq
LRU/TfPVk7O5E9k07pVkkZC0Ma24kTdcZFx9mxGL1wI2AnaK4ZEZguJJU/ecLDWU6I7ajpIykyq3
PvHmz2sspNObPeVAYzBv2mXFNc1O6sekdje4HKVq8i8+2jmUCVzSEK7ICrN2/+1O+f+TpX+aLAnB
7ud/Hyz9V/r9/Xv2/S+Tpeu3/D5Y8pkrLSKsq3yibNL/Zbbk++RgpWkhzpoum60lT/V72NUi7Co8
BxKGsGzX9RRxjt/TrhYDKdO2iHi4JA5Qjv5vs6W/50b4b3wSt9LkOGOz9/dMVyxL025Iee/ajKoS
00cStWbFOn8odmWwgU6BH7wKMNE2eNvG1IsQ+XTyD5lD+e9+DU9ZHgorqzhSU3/dcc6yqScyScau
YtmC7dX0j63u3r1G/FB5y9QVbFXUlPSsJb6H6IJjM4Ro9E862d82vsuMTZGisdj9Ks/9H3s635Zx
o3oi+gJ/3UqndrqeEBRAuUMV8/APFF8SV9+7kfqSTrWBtwLcnaRWcc5zY9tYfX8ZIgqCfjmi/o2K
zx3xrzL+MvzzCExLR0jbl5Yn/rZMHbEIVtKrNUTtiYU4A7utHVd3cqFyZZ6jbsbRJtNBYvMAWAEy
2UQ78BibNtSYBpdI3xPNAuACGAULXl/SryPHtD553jZhBXZqzJx6ZwUPqjDt0/THQ1p6CKoOrNdy
8ifm7QVZOhWOd3MVLQzT6U1XWQmDBU+fFRnFOZgMfEIFXXbcuw/2A8NDBogQBMcBQyCtCsY8GPtA
5p9K4+i0LaTsSsdgdpudV9G2IglFuMIi6lAn7VlkzY9+xFczA7vizyYAEM9PflHrjTF9aJqFrCYu
NiOGmOCg+4FlmJdSpzz1TAH30l8XEdxsdsDWpjIANcc/1JTc2/EQHtMEVUhhi72xqnRiOTY8I5HG
G7/r3HWjjgKXfmya+SkVGGmlonXOoazX9QdkyCQmmZSv3H6hmU4QgE1vkWT2fkhVY8yvlWREdES2
N1g9g8dQP9vlBcnD8TxEb5njTkDnOnhAi9MFJuIqmSscNw0zCB8oDrvK7dBLjRgX/STYiMWFCG2m
qk8vn+8LFdxXlnUb21jyxr56iJ/ytHofPFC9TZ/jdCoUyl7X3iXNBE6f+p4R7zgsvwkhE0XFq/sT
htMtdDPQLx0GKINFmlWb97OmCC/n5iaV88QI3d2yrdj3XRhvg75eKItEWjICBeaShZ6qbm2MQXoo
x+od+XmjvXs5e98Cb15a94hsGKF+U2OUrko54m+1xEM7thcvSX9KGxWhzayYsPa8pMAw1gnGUqvc
+yrLp0jSVqDyKbqLxXvQlzTTwzBlry1CrF6ZGMXWSoafIwEmp0R9bRolt3nmJTdxmaYbz0dm1vl4
7kjlblBBrHtAMpR31CFHxRRux5pBb5y5HxNO8tspli0tfMNn6pq0JUiKQ9JuCT+7rl41XZURaKaL
3YrAnsV26ZxzXZ+cZNArREFMjRLzmGLZW3QW7P/Fn204PNiGB9v8+qZYDNd/PmRt6JCOgpVy/Rhm
vvcpSmG2mWPLsxneuUHjbOoAxfz6oT6occ5d378+tF3+IpWZ/vIl148jbf7+HX9+7/Vjf757fat2
xnkbG86ua+gvzsmdzSjj9luggdFfP0Z2MD9c37LN2VvbU/pmhrlEwjSq/DBEaC3HP79QDjEKeO0R
AFw+fX1AtgjZVS3vc8ioZHlKwYYbi091+am/ffC3x+tXRQr5bh6Ay1/frf/4n67vzm7nWxRRLd/6
y29CcjPckb1GWiXYYVcy/u03/PN38wPDT25++znXj07XX/7633vXX+z6ZnX9dbmEQNZH7rIXXAmZ
85+gazm8DA5PI5DvQzKxFbI5eQKnnWBEV1SIBf6mj/U9Br3tMAi9nljT1mM9HMKxf47s5kfW3fV6
il8Ruk95RmR2yPsHr5pfbav7bEdC8WnBLBZM5eL3JD87ddnOmoFdc16gX3JhB5US+Je0rndaBI+2
4ZoLM4VIhhc/xpgsY9e604mAsFC1D2bgo3jn3bc0BbXXhVBfm9pehYreHyco3S2YjUuYs5zN829S
+OexJHfXxlOBkyrB4arKn21Pj3EOICu3IuqqzBrMtwOGMxTySeWIb0VfXoxRh6Q50r3dIyuaVrHV
RvPReBMNWZAW6hyobeZQ1wMy5yGfW2qZdENxRUi5Pbl1dHIFQ0B4RMKiqQwYiaUw+2GBtVgjBcPb
dRPC7yxSUjcJq+I6mhiNRBnQ73C+Mxb8Fefv16q7gwVIM5FhzZv2R+Ihl7sR48faparTDMdu3bXL
TUsVt51rz+uaHZPfdN2mooVNtBvmJgtlNALZCYlzciW3s5ytXG+Q+eEG14yhc+/NqIvmpFeowc4m
6n7UQ/bTnuf3XtQvDiDxR6P3qp0Jo18l3OoCYKJ3eYpn1gLTB+icnLX9yXoPo3OLsbWtcpoCCVSC
pvrejG6MCtpRbu5Fxdp1uY+K2jyGCfFOhTOu4Qyrwb73LRninvE2DCvJnCEmctqT+aW7pEnvfYEz
0pRgGMoy/IyK/pBVkuRf9UP69GdPgb8uq7tqDL+gtlgr04vDvVeRJ/G6tTdE1pvbfSfQbR5RzBb1
qRp3RmE8yc7CHWRnWwuTO1ws993Mqp/uONIkGlXUq+BARc9eNPryKN3xnPpgPWwybrMBrGHG9eyY
UDLIqUMYjjVAdo4As7I2jWcRdXF2k2OeknTassRgBL80hHnxnWuGoJwC1pu2GxCPLTao8ceq6zHn
TRCsmzYx7gtWM/t+/Dl7HF6E7uZNrOdN0A7fogL5yMa9eROAs4qyD07xfe+4mEKYanulQ5YRRqCX
UyBHa0BY1M+03BT9I6gZ6JPtY6aZNxq1+b2mwdICB7I2Sn8BHIR0HpHsFT752Xwe16q8i2dGjFVf
QKTnBjVCl2OMdwt7Mj1FdXAvQkjXzvzYu9bjlFFdqBdXtT+Ox1DHG6OnwMp071n57RMHfNdME5DB
MARf1oiP0s42bkUrKejST+XjWQzMI8lRaGleptY9KRM/E99GJlR0vpUfds50a/CgfWYdiXZwdqtm
qVFUJtvWvrfoRsq9s2uVd2Pc2NyhKhI6o1rLgMz2SNlLeyDCcO9jA0Jro1HQoIdtSr6OejgL23ut
Ey5NCmdObxwqn+aReZjuxyjgiZ78B828GILkc+Ez6Cyj0OYymRJyMhS9flg3NcnAW0a269FzuAkT
nyYma+5Kr6dUpncoHcB+b9WAO0PKEaGktjlMC6KNJ9eltD1YETSGYT9OJ7cdiWQa4gSybTXOyNP1
/GjOpC99c0AV0uW30kpo8LLla4xd9mawrWdvPvoRNv1Ih2ch0ucpdn/6o/iOBygx9AteZErd6ovD
kjaMi6dAMXTR8XTCbPMjH7K3osTVD2QRg0dX9Cs3w7BiBSq9kO+0kVQQ/kmvuhYK4sRuavnM9WO/
fRofF2spF3peUT5X3GR2aW9+uX6VLrN6XTI9XoBwzcVgEbM1BYdNa9LoGGhpbAiL5Jc5VxM8V5qS
SMxfTEbr5FiydQo95iZxFcy12cXuWpecjeaMSaNScG4qDWoHCzbZ/k9v1xfVdMJC41H/kcPW1/us
bLyzRSTsPEhWesUsx43XkdArabJwZ25p+IhG6LnPkefxFy6/iS1aYIaNxufiejx9PUVVyoK4Wc/9
quwch+fpM2hnKmetgoexBpzX99+HEBCYmaiUF36ih9wf9bnzJmajvN4z/wJl5K9us7MqzZ/ALshg
GeM3o0TkNKEPShwxcTv6e4ZP9/AoXDj+NmWxuAnMubv4WRKhsJSfhuHeJZ41HuY2uBtMy+Km11oX
GRCz0MhE7yKm7B5w2J5Bxt4s+u4Ac+9sD7KhLFzQTEPozcua7FRO2Sr0jYbvxU8YLi9imWXxJkhD
TV6voBG2Iefjo0czHu73U+2tg2wJ8o5QgO1K7VssgJekGfLLSANIrpNLE4fVTk7Ve1QEB8vW/83e
mfW4jaxb9hexwDFIAo0GWqLmIUc7hxfCTjs5BOcpSP76XpSr2nUK5/RF9/N9sCCmlClaJIMR37f3
2t0JLbw8+uP8CO5iutqjZx8pyx2jXH4u3Z7SJ16tHfiYnDNLzk55VY68GIQfMGl0XkAo4tloYTcg
fIda++Y5HJWsGXHhiGm4mo1+GKS+QK6nY+wVtFCN8FAwF17bTkHDeUa5Hvp0bQ0iU9Ab1Sef3Jai
8yhKLQ++qX4qGhdU6jjRxfyVshmOt32qCFoSHTMX25UQWcOwu3pW8t2PRrVP0O2c3abEf69XhxBP
l1ei3PJpjQecFup4exiWZ1oJdXV9e9r2Bj7F20uY1jxuUqzooAxUVMCOt2dpLOA9/d6+/dCumoqW
3/LO+PY6C/k/3/9vf9hCvpAWoj+8H2rdxXzbop1qRHI8u4VX/MfN21ua5X23Z79/9/Zrvzdvz37/
KQ+IH7miNZLb5YNuf4Dx29E673Dz+Gm63xxvz34//MefIUqFTvrvfo8eHPkiJQJXe65+veP2NtCU
NR7aJc/i9kCLp/317Nff+v1RCTbUP99pk94UDvaBimenu+mv9//t9cjuyem8/T3pieHPPbpt3/5e
3/fvjYehjqkSbsxy+UxZI+nc3J5mQ3sgr+RLNuvMCsL0Lka4sZiHsheBFqwrI+NOaXQ3OjkRVM8S
75BGqDQKOUDpdD0CO3uYtjLK72mHPCQoWVcNMTB8N8CfRF4GUATzy9TjRbG7fMlRCLOLl7fNFoNu
u7ptIsTBDabBGtdiZ9yqStlno7W+wkK14cmzlM6cEAcO9kvAvqLfI/tHzed51tnNGqiqzZML0ze2
030/NNk5jZPsXMVNjIqGe5gRi/WslvjbRsfU7aObmJ0JHSW7R7a3GW8nf+9i2D1Pw/ELC3Hkp4UG
8Hd55jUmk4TS5067bBrLQ2F5x5bJwwFc7Z9vi2ZjPltiarbSIIOVnkhdsSez85bkorgQPSBRxrIm
aCWC08oi0gvQCSV3AgktYR6HLMT9vDzgBzqgMHQOaV0bq1gtaPOrrWkXk5XKMSpq4O3RfcaNje+I
P8hyfiG5leOZ0XQ8O1H+XJsOmU3LO5pII9JeIytpkiB32kxQB3JhT7ge7QRAyl9ds6kutB1JGw9B
64IT+CBPg6zvnhRKv633tPcxr6Ae0YZuHwLXOc4AiZAhpDR6xuRbWGP06dLkFTxlsou8Eg//UsW/
Pbs9WGrSaeTr89rMIJiBvcMdvdIsDsEwS6I/bu+qJr/YUpnJVobno93KC3GCYLgvGs8NJsP98FnO
n12naY4FBGNt2eqXM4X1BXVKG8zU75/FLqWVEe7FoB6rgllvOuf2+XZi3Z55g4q2KbkBixNrYuLY
nXvViz3WWwuPU2ftQGi8IM0zkWmvR+kYmPF46fa6UJV19rp9EwO1jU3+K4kiRkQv54NTsaKcSsKs
wWWsXEdzmWp54dnUc+18e0aYhMcCLEF2n1eXJD+7XdLuk97RMOY4WrHJsvpl7k3kBIqwulqR7IgV
7IwvU54tt4PnsfPhKWxvP420qQkWw+BaK7307P6fd97efntwvVMq+mcKnXLbT7I7WkNOBuHEnThZ
DhZ6TERXy3fYLSf97cEgUgNVq0GgIA33NnZSuCfqzwctibC+3rZ/PdW0dFpW7QXdpfnr7YV++ZUy
7bE3/O2Nt6e3v3Z7/bbp6mBSLUlY6z9e+P2ptzf/3vQ7YDN2z5T3989+f2hltflx6l/oCcLNa+JE
/m3Xq0iwBLD97d/27/eu/N69+rbn2UDljAwmgAzLf15xwvl2qqNpZ+v3Z/9j9/6xeXvzP3bj9ru3
9w1d8pH19aVJSamM7EznvhuxKqjkk+yhGGHlx0hLho2NUfK+pOC8tyrrtcxs7ZqisySZkvIks3QS
Er3YufixhMHTztew9E+WPn7ojUZQJxJSCEoOwaQ0omkhmybhm/N95Mxiz6wecfp8R0MbRM0OmJW1
MRv5YTLPJTLXR9TcsdK1S+DTFlenDQJ3MRHSo3Pa+N0rdpB53ZU3kx+t1Dgf7cTUieGrOINNY2f3
3ltYTPpF4JuLWdfsqG6wHLVGvAZAxun24lp1W6aDRGF5W824h0wbXeaweM/1yXsZ4m9YI7awCQ3o
83Qmh2ZPOMZDMTDOdh1I/onFEwSLoQFIKd9i4Bisima04jWFJNVbH73dftxolEulYzOkXbLoM6+d
Pby1oXefO+QeYSmMYtmeUuOFdZqD2C3bzByjDeN5SCiaQUnVU+DaEFNrfew/oe0gXhd3g6bhOcc0
A359ik7M+8NVJKrtDP1rVfv2d6cCy1LrinhkRz6awLCooAOn7KIGD6ZeOkGlWuLi+VFRdopq8EjQ
Jcr3uRdyoTl/V3X73ukk1NgTC4vZtrZJ9br4kp7yVu48n0gKThIE19z+Szu9h22abN1mxKQODhj3
4YpL2T5m+3m0JUswVN1IHR90oqManAabftCKfZiF6uQseUXJnYYcepfqZGP6tjiP3kQSd2nGFKD7
6tq9ownxzmqYEM74ybGjfHkohxRCcRGiKyp64qQ1A2xIVYo7PHdo1nIoNXY7b4ehch4JVlrIFmgs
SnFRmjIuIZjwtMpRLxTFiFsq9tCyq59mERHmXUREq00ZaWed6jfUzrDeEp2yC3MYAm3Yt2TIRdqB
CUm5CWNw1CyJN3qObg2xlrEFibZgomftoZriaw9b7SDQhQVQKIq101fmvpxSksM9eafb6EqgVi6V
Nosin8K6iYzP10gsiTMNiUimvrPqg4glaA/jACfswTsQN9L9asv9d9P3v2j6ggGhAfmfm77rsih+
fjAo9t3fG7+/fu3Pxq9r/OEiEjaEa1rCMj0D5dlvyjGiWsiwFsBKg54nzsG/KMfmH7rj0OET9CCB
ENtYAf/CHOt/+J4vHM9ynP93U6G3NJ7/LvK1PRcGM21fGoouBoF/8kMdEz6HoD22b6hBxB1BFn1U
k/xChzemwrB2uu610z5lYz16+gBHqkQLXFAlguwG5rbAlLVKtJYSl1e8VKWNVN979iC8MzusQlS+
UBjhXXkQC1CbXRmeafAkh0xfYLnpsMQU2bR4Ip9NwP4r+CG7YiLLshAhIXzzl8Sn+DYZ8xXE2kPl
a8m6slzqpPILetyHzGDs1yN1IZqHbIl7fQNlvAtM7OD4tzCgG+wkFKCzUtvQMr6lBiQMeHeBPn4J
PXKczMR+8KfHIfOfGxKbtbl4bub4M27EVTjp9175d62IEYmG57ErjlJvrtLA3V91+byiR6gDi2pe
57h6jsPycQjrt5b0sUkfN63ecb8MXar78X3vys+hYeeFU71mZfJZRp21GgmdWAN1fSAB5NQwrwMY
AxgiYp8jt3m1yw11s62Vm7swbDcpRYPOb7AH2jucorDV09dsCHeIsxCXzK1O+s0Pq0436KEOCXXm
FaM+7gN+JQ0psQ0+LFJ6bQuSacPy4EIY0bgSgqNqyz2O05WMcxDvNfuQ0WujKZUhsC+CyKR1GAtq
xrp3sPFxhm73ETb8XjKwqMxSbV2q/ASoGRFcaNLKvJ0pGsYhMb8bglwEvJJbGXMLlCPELSJ31oO0
H2Y3mzmcFP34w/QxmYwuRztstR929RJNfA9VZuHRGr2XtDeZZKWjFyDteWij+ujUMDfydIm5AwJW
Fc7BITJLDeOqtamAJq269pgoVtZcbPoa9atVAS/V5+iLRN+3Cl1cTH5ZfLZIHUgaKkgUia7JQhLg
3w46tQPfF3JMV7ovTecNJx+4V5hpBvA4/zl1myJIokuE7aulrunGPVFHepriWkQ7bcNOWxnudK8N
xofZfBjkqz2abYiDE8BQ1FeL5iyofRGS6Xq0Z11uG0L6iDQ8InAkIrllXxWhYkPoHmK49reLJfRR
5OrxAEcDif2sf1ItJddrsh7ygWum0SHKjNFLMmdXmXB8YX+gpnoYksW1ZUQPSLWTLVz+jDkcCJGa
fHCv2iKFJLUrrMaDmZEOTemqKqhoFuYjy9NmFT3qqie/wnevkIAAGtbAWjL/Jx5f8LqPlQk7u5h2
VD0/RSjG1bwI+CISTrOYumzuONdxkp+jDwQKyQf0E7N8cdQekfMqROJXRvqLQRor5+i4Gsh9hhNz
thWniDsgXs1zjhWxTkzeVfRqlNBzupL1lV6Tfdy0zatKBV0QdGEI3YeMS0zjolt7Oove/BxanA4J
1V6fmiNpGfvImI+z/C7rCFsxWIGa77pnL3Qj+rQbI+jV1p6T52Qet4Y07r04Jv4W9gmZBTiWY4rA
sswPtT0i+8jDU2cRrZfFvC689DtminapoHsrVYevBZjQfc8hxD/wbDak6XqIgnkFk7afwMGsoVHe
vBU4n5coZIUMlVBg321fXcnnCpdCC2PtLm6ns8foKYVL8lx1T+IfB7b1jG2dK8xDMv+uMZCt066m
gMvAsvQD1sQwZWYLqCpCw4bqh4lyjLEwMx5poQKni+p+n7dgIc1KkfuK9AYr1HLN9hXMucS9jimD
Zdk038zS/0STLddamwVtXI/BAhgpJUlIpa2dPPqiuy6y7tEGUskC82LV/If8GMM5w5F0oSRMyjon
CogOFTbsKi2pkn5nb0lAK7gZyIvFF0F3ljir8KQnTIr9JaLERpTZMRv2ZmT9hiyDhTWFfjzEk1aU
2yF2rkrjCA7Qp4mdJkqCvEN3FU/eF7139hhKEGYDCEdBshSzab2tdJTege9ixdRz5QBs7zcRtNud
CjubxfWwIQ2E9BBJfLVCj4fJbmtbd1rOocDLR1pa+CFNdx0ZJB3HVfqDfNInS3G0pPOqOpXjN114
blXjI9uovlcScWvROs8DN19QkTGXXobBQiMzC0UW8CnGkqg1H4j1TYPI7x6xZD/pTU8w6PilERnA
S/yNgSWie1f+uJ3lBF93kl5w2gzYhHbKpjCet1OyqtzyjuX8Fmwhwy1GdSp1HmLa5YblLLa3WWNH
Sw17/9DSdgyBQa4pgXy3BnpAU/fN7YtPZNS7dO5BzHMaGEb2A/MB0dJWR0qwiWDURj+aUAQMWxBM
HoWQVabHpzr169PYhjtndHY1o/0UErIZkRsUmngoFP0ERRURgmWghzhU6zjcwP3fMDliwJ/1n7ro
SPUhlyjOpofZQok7FzXIpBnTfsTNSDPo4FgLEMsVXMvzQA8c//yVeiD/rwL2l5vm33QlX5qKiCdI
CMnIfZImWQX5yLHjdO2F43sX0vySNh4KEX2zbajPQ4Wn6g05cBY0C5cpNOp51YzUJ+GGcYcggtJH
+bJ2u67YLs58CvpEMauWhHhMzm5kwDogrYlOm/bcDjNDhRdZNGLNh6Fv1nU/jtt5GSDFKAC9tNyJ
WbCCkx5O9QjjOkrnhW2FJ7EHH5XGCoYfobOZcbVcjmu29KVd4Ca32yEXDz4pZhzZMvtalCOjZuyG
ZCk4RdrzPHWvcP7kcSx7e021il6x/aATPZUYerz1e+6UWL6drlzmb0wbWN0/UZFr17F/sVojZHQj
LTwmFPW8QNpLjVUKU5ekMi8u9IgVXfnrNOuvtzPHt2h4eH5DT49GAg7PjTtqSxWLEFm7EJLVj92A
jGzv1BC+JGm+J4UCF+3Vd/F55jbNYmd0u2CMw3tzVjHSAxbVsU6FDE8CAQ34kJLip6cMivAOy9ha
D7919JM2AwlccY/dwV2Vtfs1L5kqSY1plpBbhzB3Fy070ZXouDrDfuQrL/amEN2pQxjz66FeCmON
GuhIT6SFNc1GoI46WuSAel1l7JmBv8U1thYZdUHb5rfJMS7MhgK3KrOXTB+DWGuXv/boxO63yHUQ
jVUw31ZUZY1j1PLwa1tvkTMUaPChMMzhMS6zuzRFp9dbxGd7fUuRzmqPRkExvHS3qLhJHe4BA92S
np0eJ9kt3/m2eXvobRKhQ7r4LUBi+7syKKS5mtseRd2VazGped0nZnySuXdni8nZypYwbpyK8O5S
QyDAak++2VDf6LYI2cz97BJi19pXI4+NnZ4I8gxkGAe2XafGGsSkv8vNYtfaHS3P3xHfsKG/YIHM
tgBkeQGyAJKdBD2kUUdLIpgRUfvaJPTCOJ5RxJUUzsTmsqrFKn2KiysFQH1DeKCJb8mIzq7ozlUf
90S8hjWT9jY6Yz44ayUlHCu2xNHLenH0CTdHWzXuIbkRQFFQ+/gpxiJ8amd0Qeg2P8oSYVtMoNd5
fshicUWgLVdW5jlHPuWLiN8rLxJHCwsPxcPskHVptqlBA64wIsBDGULsUben0jWZ4ojs87ZFB1Qy
43dJsJ7TJ0Rj6pgasJRvzyg6OYWLJlu41SnFIbwdTfeNGiYRRpysuKjFqwv9dwvPyzqqBTWEvNHP
yUT8a9scKYqLIv5xi4nX6V5AWcMGfdRtiZ3SJf3YwO6JEKEyj4YWktGVxf4pV20SMM2RjHfevCtz
81yXg3ZqUKgdcS+sb1umSlhOQaAo1iOd+oDUEu10e2iXN//aVNVXKwnDLZYJd8NCBVZh3qlT53fG
xlQ01IgiGE65jhOaftcYyCJRZxHGpOOYjr2amuh6K87/rpnfnoV24wZ2p1mrWx399hYQSUecZUdD
pPbm9hNrKbSLgpq821Qj2jD9Auj+Eqp0+Fmxs9WoN2+yCYvAo0R2VSGM2sHvh5OqlbhMmnZOZ2bh
eDGfkg7WepdjrsFJhmJAZafa7Y1nrS38wMSrtrttOnN8tfIYXI1iblYpHa9Kkhrndl5as0NGM3eJ
5SN4MQq6xFLv1Rzt3NGVD9Ix5bqR41veu/nXqvfJb6QXQqSYw/RcxGur59uOXfH8t/rCv5MA/8Nt
uqzWbWF5KC45WTw8/P8qkM58zZztsunRabfFzgw3y1o1QXoaWIX33DfMaizYXwn5PcDcuXv9/3y+
bYA0Et5CFPln0sVkA0zvqn7fuuMXZ64ByDCZZCFIVO0PJvtmS/5CL+JjaMy7//tnL9rvv7mRf/3X
IRcjvUTohCT+X//rTP418PRFv88m1onLgrHt/ecxm8B22tN6tvU9CXvR+vap/137+i9qXwh7EZf/
59rX/2rkt6L91v698PXrd/5yPPh/oJy3XchYRLH8i+PBt//gMPqoHIEHLBEyVLf+cjyIPxzdW9Tt
PiFIOAEoV/3leLBI/kJuRvULg4DnYQ74n//jX7Ix2n9s/wsSxzD/YTYwDP4cEy2qaIYDXOSfYVR1
UqOLN3v74GQeiaN0YoIob09x4nzNbIAXPVQP0LH2B2JCF4u+ZYiD8Js3d6yhqw5tQjbY9OSJ/K31
oSiJ2WtWZckoYGigbw3UK7lKDtYM5820EoElNgu86NLr07hJTeDPKaEhWPtcCh3puPO1lIznNqgi
6R1ZTK0mx50vqE3ScathkmJCyJ3cNC2Jr9RaV9L4jnKeCXV71gvs0jFq6FXnps4qNwitrEv3Uw6W
eALkAmzEDsw+jYnLC/dZ24VB0WfVGpy6TflYd7i9s8ww7BEtm9A37hTf24UP+VWnJp+/H5oq/lJV
mLTJ0ZiCvlaUuWf7mnvlfJ8yZAYIwfSgfQAR3p0hhKPPdvOIb0P6+zI7YvxPD0mZJvczMIlEgYgs
zXS8g6vqG97SsO0xbepAhoGwYXvNQzhMQJ0Lx/0ZulbGeqJ89bEWr3JVFCc1E5k8U2oqC+K8qYCt
rsaAP7ZkouSHaCWb9tJSZ8d2b+3cdPqqcvMp1wR46jx+8WeWpGMnsaLnWsFh7ZrtrD7DbLzrMJpl
KffZWpc49wdk8QmB22vqh3vZJ/ZpKTQ5te7fuVhV13Nb0dExKazZxksI/YHel46ySkJpjpJtIwSZ
zc6wBQVfbm3ojLtSORfH8LZECOxS8CIwU+tttXRugXPQ0WrGaGdQlljpRU2Y8URSR+T4z5WDtb1u
moZUHhrUokqhIBbvpS4fy7Y5uG2FqqJHwpT7NNs0Fxhvh+Rx9huwLX57NSmWQSawCYBj+Un48Hut
7X1YDl/adIeVIDCj4iMlAbqPx0cECYU3IV4oUNiD0n+PacyuM9BuKrdpeeloMHrCYqAs7Tvhveq0
8rZZMxCf4hs/tDr54kPf9yuQVh7wnyzn/2W43+wxfbM9cAei5+jWTgkyCwo7zBFQlR6Qp0TTXPK8
zUte4soTc0gdIA0oMciNKWGZuR0GlrG23/Qq+TmbKDZNytYghuwtiNIVi/ccwlOQzhi1wVdRJ8mj
b4OJdkFiw04j1Jn59JpSbDRzsZvMLlA1puyujdAj5sPe0n4yIdAf29H5GBIgLrKI9mnR/kCnSKJe
NsGjouDcKu8pi8le/VqmlM4K9nrVeyzs9Eytx17cNxJUc7k2WJYGmlsz/5LpabAVHhXCyoIw/pBG
26/g+zF+4MKoTeudBLV0M4TKXpc+JpOqWbtLsaNxUKAzpUcn9kgC+7AT8yB2Q598jXtSGoSdrkYu
6NjMvla6/Ubncx033SnCEelXKI91Virqwv8JVtzFSLzHlCuOuuSSnn2Feodb3KGyWPiLtnPoAytT
zc6UFvHepJ5k7oOt+Rs7gklR9ymxo3WPjAGW3Nwsq7T8wxyoG015fg/ezttMWfIcafGwlIsvkU+p
JS8MM8gBbK2MQfZrVahPlNnjSsvqN9Y1zIpJqdWa9Ohp9nubxfHVbppD+FYLgPdLxflop/3aoq0K
PJxOm9E5nyHWr5WZjeEpevQqAN0yrLUn2zy6pvsjK2ja5iyuNgm5NUjzgb1HdrzRqUbC2hkOeUhk
N+2+zehHr9Kz8BDYFae5TVmSVbWzTmb3TRXT4zjSV+CihDqOwTpFpntJoR/yv1nqyJyg1BUvkdlh
GqGWt4SOYsqKS5TYM0EUYqDjaNoJDNtkfFeI6QPdIcJCc7/byaVxmh/SUXC7JDocF8ZGCcx3i6/T
2HHU4Kpk27xP75CsZmQcUzNDB4rTNYT6iAF/ZbS6D8uvOcZcKislqZk0o5acu3mCYC3Dvcyo7WQ/
Sqaq8OzKFbmO9yYisNWc6TrLMNNb15lLD6MfNhqWxVOvokezKzXkwdqA9sZc60T6Vdpl0um2WkmS
rRNa5FFlEMtEgRFKa5vtRoczA5VPHraX2GPxAnAS1FfWJNANU23XTdMSCWJzQscaifAlgWEqjrZd
nX8NnULnZjaitWuTjRUqEm0HIVA2p2ZQguKd4ibbmnRVv41GZu7HouQWS7Lkxu+Ku2Gs3pIEeA7q
mOtYlzWr1/GVXrt+GAHBdwQrofopg7LQaJ8W9BhifOKOIckZkXdNFNknBgMGZbRl68RUOydE/NgK
Rjwf/wo44nRq/M1AFSjILOerV0Zfa4F+pqaHQ8gzYGrDKaxVGpbVFi8CKdX9FdOQtYNNGQEMxsFh
RvIbnqsvadmgQ/H2SAw9lvwJmchyM1hqX6Bd2Ju0XRA2410Xw96bevBUY31XDHO2cfxjZLV1YC8a
7VLjjiiSY+hZhJvzIKsEAadCO2n4XwcR0yfztpEDU1j4YHkITfGq4Ux5lV3tI44sMtGVCZqC+hpl
k5C76gCbSwxQGrgDDdSlvyInKAMR+mFQzbyxmjWXNg32gtA8FnJ6koV5Jzr2UWMgWUl693sKgcGg
dc2F0sMqk+H0MOXiParDpYSmDnNi+CcngkqNaHXV6GTTNFzIpZ7tDJb6lzAV52TKOzhh+PN0zKZU
wgOV1N8Q2uapeQKRhLKisj99a2npTVs8MO2XuG6OmPIZc1lzjMoviRD19YBoojtzHrKLcWqLiIvP
Ga1LOFt7A8bmwWPW5JGbEyS9j7cg/Ol3L3nqIEt3aDNQOKT9aa3JlcvJYlAhWSLTvUN4GieeNOp3
oVN/1CjOGUqbVi6DWZA21bzqcKjJXiZotMtAhX3D2GJ/b7gQg0zvXwcgCuspgynXZyKYKQJ071NJ
eqmO2KNk9nbKckInkS1EJ4K23rGGU+eig8KVK59TTfNpEHLX7qOwhhmo+8d00RyE9oCZhnaSlbev
M446kq6qi2uM5DRHzzhJYgJsfpq1pEg4OZh02kOosm9Y5sugBRyBjz/SGY8YrNqkTfeuPh+wnz8A
jRvXTsZMMLGnlymx6sBtu5FGLE0fWi4aCQ7jyEQHHWTUmYe0oR0W9qSkoZOAvhcbQM3q8TArJ9mk
0BnQ6oQHzyWHuiQxaD2ztDswC6RQ7x0gpQxr0ns4RS38FENugfda+FHtnASdY+RBA6UriEJ/3/u+
Tw0avrZhxd8yGUN4LJttNntX7kvjhnr+FERUkDgjOUGR9r2YRI3M/fNAWW8dtkq/ZC6SDKKtB/iN
+EHMV8etq01Btcvz2vHXnEtqSTApj686JUt3JIJDA45K0IPhgNvNPXGm+5welOAWOOm1gRqLmQUm
UCrlWFlSx0oCvZd2AIVWC+M7X2F+sLqJXar1xzmr9l3YPMaJFa2dGURHimMfZuWqabtDb8A06bsJ
I0xVkdwXZqjXBVMJ5QbaQFSY6gkwzyBFArExYUTJfJ2PgtAeKyIrwtapt9IQTriyU7KxzLEZLi4+
TCOvv/dhVAdNEX1fEt7MIWxXBhkru1EW3N2y8TT1Ea14lhzr3Bw+jRZyQFS05calFLGaFLouG8YN
0zab6SZTzdAe34ZSWVf1qazq20RjqS6tS24KmsIZJf24t14J3dv3srMDO8XOmCVIQ0eKjnXiHYGm
rLslsyCtQNFULowmGlkD6YiBiudHqktIb/Im3VpueXTa8VkOVR+MVY2Fr7Op146exaqDvLZGR2gk
XPnYlgzvjpY+ze7gBGlH9ZhgqXqbm+m3RNfvCiYry90wksS/JJnvrkaBsLk4uD88N9o4em9gZCm4
ThqsCEo/CCr0Zf5jjn3iQYbKXQnPO7Fy1Z8JI3EovTdl0WwTiPjMld6Z6RWjV7Poocnnk2PvSMig
zdS3m26km0pWEcW+KKRjU5JQrzmUg0W9GcQAIwnfVo5/hnBZrrdkOoOxOaRGLy59WAp4HOHHDOl2
O3HP6WGcbAqKjuu23SLH15aqYLmyaK8P7hZPBCmccczkK+vuKOBiNho8hjg6agQhnSQX4KGxzLuY
Mvo6SrsXOpz5Sg7pe05isptqJEMiLobyJAAeOfSB216dUm6MD/2UXrTYJ8LQ7Tg9PPUGpiJZW828
byowFVb2BD+ftqVxgWDFEtEfxGJC3mRSv4vaLUzXbmeH7bkgOSWIGguNnikOA9LbMAkPmsRN6NXW
18it8Kv3kH3B0hCeor7MrMKQh5yEeTdEzCUi3TxaxShQHILGRzAYRI4GV2qnd0xli3awkTaTplBy
Im/tMAzoQexowH9PFdlf1AJIEym5w4FrStYsdkAvujG8Kz062puOxXw3xVSbS3vV1lBUmNRyPzdi
FNBMxNYykoHXgkSqC1radu6la26nn57nXuPW3aZG7O/ojY5rVMRviW2+GHrYPflgN/UCpxABj5nt
06yNvrgFR04modpGLNmLibVJ/WgDdSPfbJgZ+EMRRBVMGr36BkEkXotE+lvRMstK5wJVBRX3rJTP
vjuc6Sg3e7o+z1AbEXU38Pbg+/f6c5paq3YE3FVTH9zGRnzS+wRvWg7Z0/fqr9NE8X6aumoTJc53
0jS/VGnKYSci08kBLKQN9z2mUZYROKTLoKtMEyBx5bSt4fkNGT4piS2ob7HExg4Gcgl+dyjfKMKG
6zLRh62p3hXw21PJUJAUnrdLY/MJz9saT331TLtx0M1kkwgoWI1+D4bXDYa5454ng9EBHkTWD+iV
9ANC8Uvq1Q4ITvg2MKpW3C9H49PXmveoD49ep2/tZq5xwSnwaK3amLllrkOjR/EtJppdXMOI2LmH
SAOYLNYInPdIvLlFRe19QdQLwZZnU0E0nVV6dXVFe/fTVL4flIg4Vzpx1yFa5yUCFbi4Vq9HgT5m
JsgmmDt3W4jR2OQRcZhteXVhPz6EGhkF7tgcpWmRZWaQhdp7F4r7G1Zv2ibXTK5Qz3vMQqgO2JLX
gLwq6gM6y9OpV/upF0GZdefOdujc9dSo2rhAMK8/m6p2D541v+TuttRkiBKGwaUMYcHnnbnvmPGI
1IC5Q85g0EQIZhuvuobLvCQKWTdZWXExHA1YqYdtuhn1r9Xgf2nQyICg/ipqbwaRbn6oMuIHpB1N
dn1WHjOHvu1iBLTEqJmAyauczjZDVEIvQx96rs08fRrjWq0IoEN+kmbRU4aHnLXYdOlqSkNdNUE4
pRv+WMzJqzT19tGIoYqkhfo2OzvVEuqJaO1VkIh2offwlMzx80xRnCPKAJbYkJmWzKyWNhjG8uXp
7SHNf5AUUR60pEv3tTZvqobAstuDIYhE45rb3bawmJTH2ii6nWfTeESbOeXkYYZx4R/NDGZB2Ot3
Q6JDEcj7Q5vbGJGXrCwHWRp4ruWpImOto/a2i42EkUz2+9ti0muQc2fRiK9RtAPpoegoavVZWK08
ANttNpEZ37eu+bVvgUhV3gLRZnlnDATcdIzIH0q7F7HTf1dZdagzH1UqseQnnBUC37BoKHGohbBB
ATzvRwamOuP7jJoP4Y4HoWFMTh2g5GA0N3zTxGTkWN4NU94tlyuWUIlA+El3Y3ul6+reCt2LpkAb
sJ7tkTJVBxRrFIGMhCWdvrfabnoMtZIgUUiBetY9YhD9YCjCdmqJi+3lR6myd6HUtcTZEZQaUZUy
upruqUnsL8ry5G5OevKI8MblFad25REu5pvzWtffE4OhPe8HnTOE3v3kmY80Wsygc6s3bg8nQ++O
dZoSKZQir4XbR6g1JGX80ED5Qe4So+ldZSfesAaSypg/1lVFlmw1fKC/qcmROiXl/2bvPLYbx7Yt
+yv1A3gD3nRhCHqKkijXwZAiJHjv8fU1wcybec2reqP61WHIhCQSBA722XutuXLRUXUJ/nW96vMH
pBRKxrKyVIyOdDflpBUfeqs5SfOA5gvsLf3ZALKmtDKf27Mxi8pWy4qnRfAoya6DJqR+CduNNuvw
lgMnMRTCPcc8T/cjSl6GR5hslQ00Uic1NFy7Zr0gz8vWOB/lrCrycZ7hx2nAu/YENXb2xLTTFY2h
2st/PShFQXTf+l/uX0O2gdBAmdZImKDcj1M+eDLhM1WeyXv8mJeWUwkTIp/BYLm1ufkVD3RN6jYD
fZqBC71fHPoaNafC3GGRaZ37IBV8ibLv9nhDqn1hwTXIQD4rU/12zw0cFwt9PTVkhR1omUlLgmBy
f+bCtIx+vLD3WwBc0QjhqXZooiHIjZHpx3CtwyH9KNXl2iSU/KZmVvv7Q54i3bP//lzijSICKdr9
fRHPxcRx++N6lrcq7fRdyc6oUxJrAxK1kSeEYlaKCX6YdECFQXNCPJMQf7c2c9ht1rvOfL1fjIpB
R0tGoK/+FbPHFPofv33928DHaZCGZt4fav5IJhS5f3/FGjqYdYUUeRPuhyey4LnJ86Om9F/WIB/6
iPbJ2PLuakTxBVEd59xrIThMi7o6x5icwSlUCjZj4bhXLVI04rTzhXLgSa7P9L6K3D8tG2VxAMbg
vbonAa7fbZTsreZuxS0GeYAlk9qkD+qWeUtH0kzpmcYaHtOPlI1yf+3aQN1MWgIqYMpz8mbuUYOC
hYWpLqxHJhXFfpjVbVSVg08NxpqQW1a1jZKFtpSGQyWfBF+BDTE6cSIivwrUg9Sg0BqmaPSsJh33
IsJRpEqQPfJlxpoVaWlJXgILO5Zg9jJrmmT/lw5BE5RVZSQzo1dRyNJcnKvtWmHc1980klEjFO25
m+9vIfwHnLFUo6tdk+TqfzZq3s84MRZ+FnHKvbmIOM3kkAazKULovl8qfz3IOom31OkGRqGu3PeV
Scp7si72Fj9sgx+F9Rgn/R6OYQDXlFjjpFco9GJPTctdNdcROwztOw9xPOWZdkZ9T3T73A/7+wNs
Z+hJSKRtg/yDvVLVJue8MhlOYiGtKIOWrImM1YaMzbilVGdzBWgiC4ArJTHiKHaSUseu534x3h+q
9Xy+fxTFQrPt0JoAkEiJkrdipvc1ssj7w7KeGr96vecuK/Wlsg8JMtn3+k0skm53fx/kzCz+fEfo
5piy8EsYNLaCevxVjzjF2eotRyQcCF7CpPFDcSF/WjNcLc4vs2AqJ3F9qNEb94I8b9o2eoHDp5ww
XPz5PakRfC3RMeFOpXbMAmgTiyB6ZsWGKacjcdRNOl0ZNuz7fwD60R5kfcVk8j0pH4+tHvyMKvHK
Sk0IQzPOvpiSBYpHfyC3GjMNMg8LwVBV5OdBVbaIstst4pmNNDQlCxRBYqdaowehTb3ljRiJjhNB
IHSvnugt0MFtKJLk9UmLDTOuSlhVkhQap2ilagiQxRxBXb4sVClEkvfHzlAPA4KudMlPvZXRviik
4hTMP2UvRZjcWnpINNxwjc0p2ZfJFt2IuEk6ds/jOKuI+FpZOrFkyoSsgMGVTQYKapodIwKnt30t
4JgZMhQ9aPUMU3iv4Qa1PTogocwPZlCQ4Ng3Qe1i2sb/wuRcmvIPjCH44cXsra+X0cN8hQdxNH/F
Tf6QQ+C053ZI/L6mxhaPsVktCFQIqtJkwg6siIM5V5qrS23C9gQijYOxkWQ9WckPfz8Yk6zbirlI
0O+P8mDo5ORZVxq3IiiHuc4g0s9O2S8dNUgIJxIQKaY8AplnWd4j9pQphfhITWRPkGR9Cz4hPyiL
mf3xYJg0OS2N4qw3vqeZFJVIyz2it4kanwnkIlUL39f6Ub0+3D/6+xtRi7xlCkiYTJmYgmPiv4iR
SvVXaQDP//oF999y/8+qFL+09NeRh4FJHlRZ38tl0qIGXj+0DEnYzgS64plBvyU696/+/dCMpfHH
DxXNaiXV8tSRBoUSbTL2BdJL3GTrnYQ++Z4MFXM/iTK+NgRhDfEPGRXh3HJyjjXcoaHpvmiuqPwC
KXXy0bfGIDpUM1eMVSnkIO15X9q9FiokunLj3OEiINEd+VYO+Jim/KijJyTHUiIPU03GyW1zikkp
GHerTwQgUlpuNFYBW9GkX1okcnm3r3FHdG1Gg03v3pSSDGnF7DYIBZ/jlD1ualqvY2oGTqYQzctV
Rbu1PxdB9DurVNLXkZs6ylgxems8eQWjrj3MvZJmH9J4SuaRPgadtEEnCxaIya9JhPOicMjASf+y
DGbeZkd8vfJMVIk60xiPNRWMrDrfuGXLmKO6Vfu7wmjxRcPasU2dDIOmY58NPheHmF9H8XMkYgSg
maFhZzO9qcxfCTbBsIF8p1B6brKseFpE9ncLibfTaLcVyYPZojPJonXCFj0P+UeMBp517aLMBI2Y
Yn4pZUF0qzyA67Je7EBFIfmxDlY7qZjoDtUUC8tKbgZx1BhFdTZpa0sNEvYgGPamnHWHtS27Vv0K
GAlDqBh+GVu9Th6UWdVc2eBWumTdF3eGcWPKF7jGe+b4D1M5+WMSvdVr0ryVPXcMTjmxuGLIoB1x
mMAStYM4DZ2l5AxgpfQR9us2W4faUTC+L/yyge4iUAaOEbFCbVXSMYaDgv2jVQ8Gi2KoAdMhimSp
5nOeygz2n1vkd+6gAHBjAeQKXvVBXMAy+H0I++KpDoL3TqJNGZMyXue7yQTClMefFZMAg7jWsqjP
Wck0R3gQ5GofMCchdOxaB27XZ9geguKsSxapglgSJuv3YBRnqH2MFIb4E+GGtwKWKoUcwfgamEBx
0lbxcFiAf5FARiMUFUj4zSOU1cjienoG5uBLtPzKRLBVCzyFKh9pBGKVNcXTGAx+P1J+KqLHFOJI
+1yVp3P2I8jDNm55V7Xm11QtJ7PIoIiHh1YOXxpdepL0Y2BovxvlnObwFej/PU0jzTUGyLt6spLD
LOiTq+G9QkWsSAeudulw/+j+0CtQdWaTtTSPEjRfUmHPBkVZqi6Y8+X8VdbWcGEsxnT6o4jJemQD
yUB7WIQ113gv+mabXPt6a63izmmG4yCu4k7IzeNanPF52xqLG5dU3aPcWZhi+skhNcjuR7VmD8fK
S7Co8h5Re9j3SEK2c66y7jPpVfBmdnRL9836IEdkU0XVnHB1to0Hmu7cg8WMFbne92HZ7CWLfWys
FxBs13Lt/mAYxrXNl2aDV4B6MV6LudlUqsVppy99ERMny9nEGOuOA5fk1gyM2Y+qYJUTEPGoBtTf
929Ol6TNsz0d1wpECQ+wDanQkAh2Tk6r2cnrBOkJATtJwrVSRHh4ahXqjlFwDaerfFLQRd54BnQI
KDUMmwskkTwlKSfS0CdbC4nJZOMWTHQRXIbrQ86WZy9+KGu93S3Ck1nwSgphveXd/1OTMzCIUDpG
csKhXtEcbNZa8G3rh4SdBbup8aQ0C7zWDF/lEQEog9qGalFbX/H0R/XIMEjtUWUImUG2zBRS7Mk9
2QzCWqHCgai5a5TsZ/7+vJC0nQjj2be6kWnv338+WZ8Igz0m3awtK9gjT1XT0etAB7q+IjjWr90/
uj8QXnIsufSpj/ADUaoY28mIvCBb3hUV2hWj9BdtkOID9wKJFhxNprIwGNKVIOBIM38TW5gzyrAO
Cyl/9VVDTCuw34eGsmDt0BgC6RJ3o/UhXLhgQxwcBb3h/f0BQbNnBkKy7e6vsF3Kws0oeegEJDJe
YYE2lkQ+XVwpt0xgWfSmDDIevLHGrRqRdbofBE4Aam32Xmw3Yj302pYVlQ/5Yrbqkcfuz5yz/y/W
+x/EeuRLWqCB/89qvfP3+L+2n6Cborj5/mfJ3p8/+Q+zqogwjzg+RkW6jPLuH0ZV+b+Q6ekKQyVd
0Q3pnwjFqvZfigiQ1kKxLxEspyCy+1Ovp8r/pcOrRa2nGJJmyqLy/6LXu+eo/Kv8EzCwopsqM05S
7PR/QwNDOpzCmjnilmYwrXz9hHLXY+cm3OpjtjWAqsib2thDZilrt3/uPtVf4XP3AjGsKNzZ8oN5
M9FRF147CuXAJ/lKIuEQfyuDPHFL3kMuuAX72lva0dffVcFj5iMx2hSfsEkVHG6JnQdudJN+Q0Ny
jZ1FQvQfcO1/0Sj+syZR+k91L6/RMjlsmmLwz7+pe5tAniWAawvTaeOll6THqF/82lQeklElEKwH
ZMWVXqXxuxZLj/90Qvw30mLUBv8hsEW1xjtlaKpoiNq/a4sxVbFAhWRlmjdrPIg/5WNzwRcofuA/
+aGFhzK7/zGe1McycNVDhIHkSdiYJ+sJFPNyYZKqXiV6acd6L3/m52WHTBoW4Tlu7PHaV07rxef5
01xl4rb2ZCT+krjldvpVvkRH5UH0K/M7BHZNMMvykn6no6c/qO+tSzGAlnnhZ05USpiB4G/a/Ud9
y2+kqwjKDj5hbngEibCywQghS2upGWzZ7RHT70b8jadQ2TKvMmsoeS49EnLNnuoz9TkqAd/cK27+
Ud6wFUW/kmdezmZ6LX4WX3hcWN9OwRZPGfFzw2dobsdjf0k8kSTg73lLwJe7zGgxsZ7aP+AIgeFb
oZ0IOzYC7RfTgjXSyc2/WgaNqivsmg8o8jk0zJuJcl/FC+nJOEGfy9K2bkHrZ8l1foCBi6UUyaH5
XF7T71ClpWMLp/JZ85dHk7L3NR+fRZb7xOVwhMf5rfjUN2PqoBTTfpLaQSvCSE3ap8QiJ6SFbIk7
H0cOiItUQjGwPtn6/DYAo1ROCxHkmeQV4lUVCeaxjWvzMR70r/IhuHTlWX4aUZFgriu3bOiizrEe
Y1845/vxDDx62YYP+mFAJO8SYt6iSP3MoADatI2ia+kqP4kXbuQeGARGO3v86jACDqRuUTm5mhO8
ya1HhEH8zDDBPKizS+xZwbjQw11+WHx1E3lILC2sMPAS36XfwamicXJa3lrEbW5+YT/zEZ3kE0FC
wo6BGFJOYJhE4KA8QdR4nCS2CP58MF+txC5Ush7d7Lu5AmeczjK79Iv4Lg+e9hjugEGtDgb2T7Iz
So71PHAkEjsFkGwcUbXI2+Sz39F7v8iPdIbNW/iln/v2QB84fg1u5pUMR07tyllzCTRb2enn/DLS
S/dykFDXVvWEzCM28GvcYKdkNLHN3iyX9YQipXeSk/VgvSzMjXvfqBykFU7O1WFn38NZ5Wge5OQ5
KZ36Uu70S5ttiN4DjpXHtkHT+U1e3zREw5SJsg2HOPO6T31LjgHOPc9CYOe1eLM31lUj+8GOTgy2
sI2QKCR5bEn0X0Sxry9Q3xQeTmPm4wsH0pZGPznN26Da4kNrnOa8JqHvolMKRgN87A009cw+evAC
kcakO4Twhmzpd3aLPJpymDTszJdtGBkPNC/QWkYOAKkbuhd3O2+jmyo6CDbZFYQXzF9hZ2vPwWf7
I7T7nlyr0zDs5lcqSU8lmPDas0VFcOTPzU5EpehPodOiVb4o/c26DqfuPdqzqTLe50fxVXSh8zHb
eJQuuD3/7+vjf3ASQDdoqkm3ALm4Iq050/+cWctcyNRGXa63LT26gugzOTdezbj9HxwW/7EIr39G
s2TCcbnZyfq/uRyaRph7EQfiVpPG5/VPWKRHzCFY05YWM1t3R1xqbvF/1QL/zdIvy/95d0XcLYum
puoqMAp4Ff/66iBAqvpkkakpCfkrmfOBpxF+sq2mEAaDrggfEsbIDKtXUL0koaW6kvlZKiPSXR3I
CmCHnVrNzyXb5i1bVy61rFw2PZtTfDPiMe2nyxQKeCHNhqwPZUZnKcYAfSbZ3DQykR/Lwv4pZebS
TSwZGX45q1QPopIll2JR4FGMq8UlMfapToJn277IVa/hj46hqYiEVGZFKXh0tB67PA82nOUGKZJb
maH6bJa3jn7+U6i18gnyMU7VanDz1BDshqj7ndW1wLDIA2YQYDjALd+toQQEdMlCJquZ9qtHAFuj
l980ulAzslm7d5uyZnKSp5KvIJxiWrBs9JS+hlo0PplKaF3RE95hFePInEsqhgcwoKbL2w4tLDPt
woI+10jCvhRBLpiR9SpXSAsba6FH3MQ/fdOlZ3lsWht67RNpA+opHmqSRBecnqWM6JwIsH1qzlut
bq56FkOgJStrikG4AnHELluaP/JzJAWsqfDmXU45UEDZ2sULJZppwqL6KsCYDXurjSCncK8S0Th1
rXFKVLQFzL658RnqZW6U2aeP/zVak3qG0kNCFx7H3si2wwD0Ruy0dpdiFp1G2iKl8MuSeWaFtjxr
8mfI8yXWL//dlES9aJXO/WyRL8nQ0WPQwA6VOp6GWH/BCrx4KlPgMUC2kMGuY/RJjdaoi73o+pO2
hMSew7RPpbNoRlth1h6k6Xc9aY9LJZCkGs6vk169VFP2GV3QFudeO7WPU1Q8JUH4LMft78SciFPi
BF7UHlx8+7p+rI4e2TEmnGoh2WgI0MKJtqgmCrzEVN1iVB4Lq/dgUykIemU6EHnvoTBWnCYJz1Gl
3WJ5OQmC2DuqxTtt0s9MSsEXgGJtmxLyxoC5VklFKCT9+FJUuSOisnSmClq4MH2vpGtRyJ6nSv7N
JpvtedGw8KUM00lCTfsZ7W/fcKPQH0QDvcLMnaE7D7wDM3OIjKOTLcwvkagR09GPT9U6Ha8ingdZ
DT1ecyD3hdjDS+U3BsJmyr6hWGwMFV017PmxQKK0ZE5n1lv1QWe0m2sWMPEF+lONx6R2GY4hnCWD
eTLspNn1dJMRVzAF/9DY4hlEvsHNtAvtO4k+l+lpQXqlTMPNbMejpUQo/5BkMPvFE2+3YPBaSrRh
ion7Mxr9oKDE9eOcAUSkoRcPAwNkL7EAtt70yjGgF9gDQjkvipuA5d+h/EK4AFfVnQup3sl6MW+T
HDNaGpBwoUlTfyjq5lEow8BXSxynU5o0ZOVFf9pxK1Y+u1LM1jUxBmznYdhLPeDjNIDTXFWFZ0pi
vJ9LeFVrk/v+oK+d7ixuqNlkq4v8ujMfgm5VzQvEbiYkltiQPCtvjETGvCrgVkP/xENC0Xr/Umy+
FgOKgRJF+uH+FY05/B8fDfIvrghIdmvnAx+5SLsEXSfKKJoH5PisWvAMw3AvwzeXBfTSQ+w9oKIm
w++yPLajQ7lICUCDxm1P5ZXhUAzRjPw6O3iXb8tWfk8g5rnNKTuB7EU2abeHFnMFMaoPC5kPrZO+
I+uN7Po4kQH30/hkllMhHJWz+W6XV+Sb4ruAJvkSfbZHhoy4l+zgXH7R7n9gxEmsgfzGe6S/mYf2
Kdoi71EZjrHOX4zKB27ASk+yPYArfMSrpEV1m9YxzuIDamAk8gipGn1POcv8ncGsaeykK23m0BZV
u3mXEM4aDI4wQrsGBaLDEEf7gkf929zV3/HwHi0uzASIgWrPDw4/NZysl/HIuLRgNmPBBaXqIXYJ
ZqXlGy/lM4V8+AB8/sXwDV+8xL6B04KbGHnOVwRsHwtJUI75tXwgUzH8uvVKmUob/SNlsyuRanDo
tlLNVmUzHORpD683G1hALcdELLT6NXxdOoykncmbedyidWTGL4+e0h4kbGYJL8fDn2EFjnhqCOfq
PA11xCoyQ2/g4RaozLU+F7xRf9Cg3vLyrmQAL4fcG73YBGTGiJ0FgfuJ02Dkrd2WY4hu6zXr/MoF
LGCeycYwMIHuKhI13uQKUvumGJmiOLTfMtrrtNkuDHHiHQ+ngpfXMldDgoTmCE3E+MYxTrm+Zp/B
R6OQE+qgeZ16NFzO2uccPBj9WISQa13LNTfLKb81YnGaQ/NVIhD44te0EznR2Dfs7GIhDsPwH271
4nEcdpP1LpxZwiwyFff6u1B5w5bTIhd2HGJgrXn4ZJzV38wEIUizJevg9sGC7pDZUjOazwbpsHab
MJg96L81T7guL8GF/VP7Tpu8Lh6756lx+dvhB6XvW3GsdsNv9mTYAdRvOHVn/ZR/9qUDCqV7HW8x
Imfdsc5cNpiXyi0wPZqG5a3aNE/rhKGzQQCYtvKVs1lDSMWEmyT0dZ7p1Lc69FRXO6c3jVIVBxUB
rXjYKg+t4euAOnLcVjz/Pc9X7E8yRh3Kbg41zjPbEO3nJnXq2gZAWN/ohs4h0Xfrrx6Gh1J6g6pQ
kGBrHkPNjVOP8FgOosFG8gy4WztKtWccULuxAzXZ1/BObfgdderyBhXQNV769CVcfBSiegpC8SB8
IZiNH0NpS7qgBpaEQuxsXebcEwlXm07TbjiiEy9hHXhsOAPBrv3m0KcbzPD79EQsDZVN9nu2nORN
tI7ZMUDWi5KOGTrFdrErv1AIBuzmmAPgt7GNN86reXGmGEGvA7hH2MqsGf1X4qnbAg7qMdoWExNR
N33L/E53KAbYgI3e9IKoNr100PQcBEWIK9tVfOlgTiTYfjQ5RUhf88ZjzYYc2d2J/jknO0vz4mUf
K3gACxa+wCs7cvr16fPgU+VZz6bl9K8lFc7kMxDdtY70Jm1kX7/hLDxY70SwQbHSdmB/N8qtoK/g
GcdDKXnL05h700Mt2vVDdmU/895tMDLGjnpKWcZQcLnIFozfERn22/zM2O9teIM58sFruLLTRf4c
7Qd/WOwQfu0xI+jHs3aYwKZLSAJr44hIBsuNeA4eO+LpGLRCnnJGEFF299heGBgftCcAkt2beaXv
/hHt2kNAI4Uy4RrgZ+vZbGObeUrmjenTNw921sb6kr38hVto91CQFnKcNuU5PDe/wJKQbSGfUrg8
F+QZpF+ot+qrd7UTK6z6rJzjW3oItzipQmWvzl6A7HRG474F9Vp1u0p80K/qyXgqyXBkKGfHhVuE
LmpCUhua32wNGKQdmp30BodiubClI/MBMhvtbif+YsaB7sEKPYTJqDCM3snw6+VuFew57rmrvtUH
VPCV6jVv0A5xr6QX86x1TiNtDMEfMLkJWzizvE9BtOG1lOlVnI6o0eXEYZNKXEDQb4oTbRUsLEl5
ZFcp/W7rL6oKa4WgH9Vr9Cww9LaljXmVfetJgr61xrUDXcaRg1veib2mt5tdJLsKRrdjDNnZM60z
Jnfcfeq51h3GmObPQFIhAkU7fF1+5SvFPbuoXrjPP+iujMzwP/JwS1mELP8h98t9eg1jsCJfyJYT
8wqpLv6AMweSYGkghttJdzCrnor3xOLfzzDND8H43CMHCoUfe0DLanhl8sD6Y82gp63ndD88zV70
S3oVLJcdwXjK3ulAKG/ShQbIgP34ku2WTX2VOiSVdn4NP7gvsRgoyqc1bPrTcCkfkeJrv7pN2Dr5
qyjCcMFb5VgcgNFOuJWxPoZsBUNbl7zsNlW3kEQesgs13+LeUm64qUisdu/JR2c46QWiznyd3oLg
iVTilAJ0p3DGYuTSGPEBLrWDjxDoDvMfyau+6lv5UQZH9aWKHxniVgdL28KOf18LT2ETf06gC5B3
xW4j2emeWaiyXbhRvErbaqP6EFbhHNMQ2Yp+t2N72p9iQEyNX8ub/tvU3DVxRSMqDmWZ3b+bTyKW
2Kdii/fjvf8mabyiCniGGYy6TUHoDyX+LHr5zQBO9FBeAa8+Vsd8cdJPxAD1j7LpP8C0hj9kSH7K
yjWPHUS62IDHE+SJkVPazp6458VX7BMPWHy1eNft0aR/qIw4b6zq6PELfiu9sXN6aJ6YkXEXUbYm
Elu0srZ1oaH0qWzEbz6RkL+Gu4k+My3WyYdvk9ReJjnBMyT/4qA9VjRLIvCf1/xbWahivfxbM/Dy
XAnrS6WN4JnFRjHOOKaGh0HfBdwWZ/FDpd2SqV/DIrI5EYHmvi06muCUG5TqlTBJuPTICKXOYqVb
WYKMZjNKoDpu2Kh7RsVsc8VW+3BnVfDpm+ytKJzg1Cg/bfOridzmgdc0c48aHJTU39QwxaWhSLgq
MKZCJ6NK2BvwXRvPSp3qPQG5Rdn8HfA2IqtN2X7Y/W1klo6v9Hk4Dr+NX+MHs7F1QP5FwAyxI61b
Yq3+afXNxI1mZM+8p5esvSLR4Z4lFo7kG/vlRF7BEUYV1aU76vZ4TikzGkw+ql8KyIjc6oA9mLxt
vIpAJTfqb3FHiRj7Te6EB/VUb2n4sbwwxz1n78Uu8aPJab96GCG0NZ9r8u3xMNrcKS6mX5/xg4j+
9D18m2fOSiF08uflFJ2KXyC9Lt0px2vwZe3il+Y4cBbAenqZkOUXP9LyMGt2kTlsveZkV5TEdGym
X4bpV4wpyLmDaWFyogstoau54gy4Kx11mklpl1WO80SY3n5hFxtphngYw0w6TPdvoJo9DXkn+GI7
NzgZuNv263fvD/f/d//o/mPGGLKQp2nLotxLB2uKJSJS1v9dGgvD//mBsLPtmCfRtRUlHBaT4iom
foyIdaarW9U1SSbyDJnjVSnh5OfVGrk+YfzHbAkO6RJGExd23qLCqtBJa5BTYis6gFbiuVkdnVs1
FzcDbkIIRCJxSEWtul2KIVdm4E//CEtpr5cbUhOoqASj2wSz6LWr6CRtRJpRlkafM4hCr0u6d9yd
pE737fgExohJcAGYSKbDLloU3B2DLRetAq4iuXlqWwVKcmB+ypHKjUuAq04aA/h+QmWaTHZly2i8
MWtomstBTuDbFL3E8UarVdUREuMeedsQUBGgOdIYG9cFt8KyLrvHmurIBOxoWQTUY+dnszYhFBPb
8aDCxWJ4s9BIMcdDlGRXIUCsM4hScIpa5Z1AKgR1rA9Jn5K2MdPJVIXksSIQw6yMA6FQ3PvqA3II
V0J0Qv1IhTyWAZFGwYeqpO2+k9E8lRPb54T1D8fnJkOptIoAZKPcpeGB/fVDV4kZ0VULLXGy2r0Z
1QyhPhQVeafuwtG6RSTZOAkEo2ggWcAAwlRNbzrezx1WAuZknf4QJJ9Z3zC2tqRvtcJPqpEw7g1z
kvgi/s21AZL0aobhf3XapBjwFrMS8EZ3Da646XEJr3lRaG95/9YK0AXI3novemis0ujGSfBcaz+S
UDUEZmUvQwTzaKzTiZ6a9UO2yUFqwdkLAhBLERN0kGNfqMGDj8ii2four0RoDNtuUvDOi9HPAudJ
AhgHlC1zo3EgJo5eHilKt9rAg98nAim7MCvgZI9MGMLxdV7/mCyzO0UGR941dIYp00iSsDw96jbg
aYBYJMRrtpG8JQxnBUxa/pKqpZMWyEYa9MHL61gLrwMeCJ176GApdBuH8rXr2Izdfxbn6Q8Mm1TC
1lohvG7pp8XGxJY/My+ZLgLAmsXnTlTfCnLE+9rTe8SLlPc1d515sV5YlSPIAyHPwPglBe1ribyN
VESS6wtKVKXsbkUtZNx8FGrt0fpqJleKgy9VpzTGJHkwSgrmikQ1Aya2pb5bmfTW9HQcU5UBVgc2
JB3nI2E4m7BiyyBHjFCSOja8OMO92+Th7jHSGCqVMzs6pLt+KcVsZlpYk7UBU9d4EZI189nAPmCI
72k1fiUTdxqzCPzZoh+Ud7joun0j9wWDnkFD8XZD8YpmV2FJyUR2y6g2SjeKiRvMldmroTZszbhG
NFEAVBkkbgBG+NxPauQbij+wL006HAWSIF4nblOkQXaOED/j+vzUVHQ8rQStE5winFMAdEqLzyyT
MZYqA30LIVQKQjTo6MVMEFkiPWWuIaaRqCYqzNvCvrqYVnGNx+Ym1fPaJsOBRN6PHUndozW2BIiI
440EAyyQss5OxkCPLLeMLQLw32PJOFk0wm1Fdmaok4wplVeFQ8vZKRdbkknSq9ao2ObS/jWBwueA
mqWBnhX50apfcFPg2SySdwPMOUcqmM9qQTRpaD5DYTgueusGsppuzALMSMleehqIVdEEYXaTdJYv
FXNAQSyHjW4R3YakhWCyhaTEdHpKwJHYMPs+64ydaxnlt4mohHjgvVIspbHnCcmumtbnijZD1wXf
ka66ytCDe4Z2285gKPQsSbxqZrAmqtO+RTzXyh/RRCFbde+ifgil6sxcg3CvmhOga7+ticF93rpi
W1PgF6dyJiY0zMOT81ia2i6v6ycYUOepIm9u1Jm0dTDr86b5XWV7axY/wxCuCF15AUT6grYXtwP7
m+w9FTZtyvS3QSqclYNMe3RNCWCLM79/6rNF9GlNYQ/D1CkG+qSKIB87fONQCte9KkncsYkuPE3i
q3jXtWskMJIrmABURKxnPYVNkm+yfubGmlbbtl12nT6gWm/EQ9mgO0zE7HEauvehIqegzhfKExkz
rU5NlJP2WAoADYbemyPlEg7FAenEZQRGwbvRt/ZCWIwNBNIUjGmTtZFOIBOf6sTJb0l19CODPXER
on+30oyoWSu/ldPIlyraas04HLIovIkGstESY3WrSX49ZkQpjiPd30H2W1YzXKwp7Y5BOZNO/pIN
s+7HKumCS7bH7rlgwYoPUrgIu0SUrrlJDZp11W2cMjbRevc0KXRwg9G49ivSYyaQj76ojyoJT2RP
zM7ErDVU2VYNhua3ARhSAjKCmNw8RfDjikafklmSE0vFTskqwHPxk8Drf4lpnqdl+pZCvuVOHFEt
ciOTCiVl2oYZVx0wJljQJWUlp4WcKKxTjRpvMDWgJmvR33eBzm1f6MtdkrDvWBCdiSEipaAYhkuK
zn5IMBbqiM15Syw3WkZpozDXcWYaQOREsDXUZxzyFugY0IZOWaW7RZS2eWnuMDD3nilg34v6NKU5
rsN7mpDKyjN+5Rn6ttw6rcj7rxM6qETsy4Co6eCZhIeZqCGyWNTEbUzsOH1eYpU2Ch/85s9YD7Rx
s9YZnwdBJG1Q1516Ttg6tP2plaOYyW7kkaq4nc3uCXPP/2bvPLbc1rJs+ys1qo87gAPfqEbRk+EY
TiGpgyEL7z2+/s1zqLyMVObNetnPhjDgCFJBAjjYe625qGt2IFJ670AGNzWIxn4cc2651dIf48m/
T/kTrePAva2cQIMlxc2GplWWxc/13HLGtPabwOOw1tP8Uxror2MTzXsbC3wX+2+uTsCAGKadbY7B
Ovbb/DiEzkcL59G6TbSNjW+SJg2AXcPCakwAwY4oio+4dWww4tQEPFmztkX2tGjaTVQtzw2RjYx0
Ma5sjYrTOLfGF68gPTr0jO993hOylrR76vhSmlzVuyHonsL2CMnmqyOgrOLRQPM3/0zKMNqRKOWt
iEBZl5a17Sfqa4bGiC22IsC67byusR2u3fqbW9fc2VBbriIy6Tbd1GL22hl5WiPHLxDVCuM10Pvw
duh5ULBQR5RBP6yzJH5O86Tf0aDpVwDoQCTRyk5R0a2WXZwFPjllEZVK6hph594Jk5EBF7Y7V0dM
3PuPMNrLdQeaah8Xw8Ng7jQPi4TACb9fmsI6tflondTcb4tTVs5HaFYSmv01pjO0NczahgMevZ+o
dV4z+9tYDz+HhLSc1ISwSeLykhjnacWoLTAEvmwsIq1TfLNLvd35qS82g64BypdgTjsaqPBFIQ+l
Bg+yCYajzTQQVSFFelbGk5vMGx7CsDxaVJ1sCd2ERPNr0s/Vo5ab7m7xEdu3cFIIGrXRg4sIQqea
FKShnLpPvoGAXvtzgiuNZCi7PiZS/KcUgCrT2K77bufa+lM+elTFTLs468Eo9kNvp7dZjd1Pdbv/
IxL8P0SCkHbQNPypC9h86b7814+ii7v5/kv+43/++3+bGBnnl/fqwMtLfokDDd3/Q7d0w0IhZuEV
saD2/RIIgrb4AwGBo8PSE6RdOAjX/gb0c//QdSnX0z3LJQVD6hR/CQRN4w8CMTykiyaGVEBv/44+
0HDM3xQaDAdsRIiSDAjYz7LM3xQaee22pEI44y1wc4mdlS4sOZkAIp8M2rQnsZChVFQo4i+i2xod
sVLeIilgTk4g578VHdjfsSOXks5PxM3dJ4pNzdlS6Z1Hl2DrXsqpVSa1mihhtVrnqjRptVIDirv3
RXTUp4SUyHJ+icohXNa+NBHrhRE2H3Wx3AqCN3byRDxdJwa4ZcRScmXOuZbiZsnfVAi3Sq9uZCx2
pMx8iHdp7tg1cWqhodGjlt4xNUH4j+hxkRZG6zorMv9bnKK/CltpNVObh4GUosueSV5QvM/ShJHj
gCIHjF5NcVDKlL05qw88HmwTle6n1l02j3UOcwdvDM4Y/Kv2jI6agRE+1z8Xs0xKwwstSk6MN1OM
tIiNU1sH5MJsOC6og9Wsmmi+0aGWrhELBUWvM/aColtKK+N1YjjSyxgatIxXqfw27AVILcxWd9Mb
3PCjCv+cOyQVJjXiQZF3h45BTV6uVjtc9xob8cEeTW27lFyO5rp+mqVO35S6fTWn8MxqLu5NXES/
bcbRHwAzMxkcapPxEkjlf9pVcCPUjmpZDPIP+W7T9ejvjlmYjnxVR3som2me/vbu1WWz/HDqI6lj
XN5JzV4/p3phXlFS4reWaqnAyOshDJRzmtVB0LAzaktqVq1Uk3rJPnsW6eXXVWouly9Tc3atzYei
RM4nV13XX19gt0Z+Kqt9rhmo6Qtpw2xDKa+/zKvV14krfyuX7WrlP11+dyg1G9djsktt8+X6EjV3
Oc7vh3j3vv8wm/jfzXwsj7+/w7sjIUdBijJA/X/36nfb/8WHf/eCd7PXD/3upf90u9rz94/2+56x
Q5vDykxuo2m5Fh6n//Xnreb+ct3lvPh9c5yZANP//jhayVmjTh2es2gk/vYOVVs2+lZbFr5mq5nI
c+SSdn3Nde/fDqs2OMtjFFf2UVncFZ5BzRnS2ntd/G0diiJ8G4Aiy9M/zKpd1SY1pybqQOqQ10Vb
G7gCquVcHU7N2soR8q/fXe2oJuptyBd40fox26lVIoWe81HNDkk06FswT4DVR3evPOUUQKsTNRxa
EEmfYSaRRnM18TIqc+vLJrWXWkstxka7vtT0TutkRPGgJcON2oRXx1me1axuh3n58O4wwkGWOVXk
VFyM95djaSbM15umiYNdGpP3NmfGHQAVmm/O9DVurE/BQpchR0ddRLlYT03/Nc2w9DUd3K+BNvCI
TAUKG+ySFtRQhVFzpB9fZWW1zWR9BwVBn59MNwScOwy7glsQkEIjB/1GzvS7T3n5b8yWRwM8bqJt
L29phKMxkdd5tfiX61q587tdLiZ3Xnt5xT9Z9ElJ5S7694f+/ziM6dn93pKlQvmWvrrZqk95mVVr
1WGgziBr+WW3/4tPkiMwihKa9u8/TUtoaQVdoFJ3MmXJ9/MpP6m5Tn7g67rf97luvu5zXVfVDm2s
6/I/OyyIBO6f6tXXQ/x7b6MOe32X62HUOtCzn/IUd/rsM4ZQ/jch76tqTq1Ti9zBz0ai0wCRNze1
foh4OF69m1WbEnVfVa/57YhqMVd3SLX5sqd60SIPquYu26/Ll2NGlraZNRs6iNHB1yu1eyzVNhgS
ylhafhMt+W056sCCciyMU49js9WpvJiMSEnZpTvlpTogIFN2th1k3lH1NR1IvvJm8KDcnztqxy7F
IBh/NJvy29b3y8PQGXu/IkYlTb3PpoUcqopPafvZ0TwYhFV+hERHrmMA+clyn6B/Ad3TKVaRrPUt
WSR6kRHGNkat5YQkaNYBPtHJO6UNZs0srl90F75PVLYfs1j7RiMGkauBc75c7Ptw1L11AosltN9a
v/D38KP8rT26azuNCMqU4AIpzMqKAR7QvG1rwLVBGTAkdkDDaB2xVSPA6nSXVxN8mIliQOFaBzSD
50CLf6bFCNN3KXX0/s4tjwgYXkffWbVp+mXO6JjaXlrcELNUbjwHN7HQ33Izne7zuLrVaUeUjN03
8CGeh7FMjna986PGJMug9re5ryEO74CwDmP85BiLtnGArKy+DAU11qgH2DhrOs29Mk7IHFpIKI2/
EKmMiQdkWfvch9W5tqhB1AcQMfm2cuV1zo54SqfxX81EKaQxOTW2xwM+ISM2Xkf4w4+Wkx1qB3O0
EI0A6lcWa3hDn8sR65uHKY7LYoDKIjIfhfk9o+Z/yoNoeM3gMXtpND/RObktYtC3dkD4B0Cmfn6k
5HlK8O4n1fSzyo3ipNUNcqyqRnM6Vt3OAO5BzMNMREwR0Vqe2ZrOzR3BkxjouKjWulnsLJgueQ93
2csRv7m1/y0xKAqIVni3s5lvfAd2iu2X8TFyxachegR3mq+rmHTJ2sLYXVXd3ghAXoey6r3G2srY
346rXR/z33KW8TiN3ifcm8nD0FfLY/+RvvrUI6+JEW7ZrfZDo61SF4QlRPqH0l/KPWQW7MyYs4nl
OJu0q8oCxzIWV5zwoP/sSZrk+zU12EWqpgt6wNCSaFbsoiJrj3WC1zlOYkQaHukRUT1sNIivmyCA
yW7n9cH0u09h2v+sSJbemHWHJyJ9GPQOSMjc2g+2cYNIYEj94L4yO8DlYUCdD5P8VH3XnDDYjShW
spwGQF2i3e164+S31U8akGe7D4xdVfFz2EYNpVbiwKq9n57rZAD81YiMYhM8PPg++ZpaJGaUII6p
uHKLdjKebCwHYqoXDpw8i/FUEfa9sgyH4wQxzuvxU7dMj04HDKqVleteYM2Ur5ixwG4ifb4rSlBk
QVh98mxaQsZy07nuLuf8AGnXEOOOiDPBXsxof1W1mXfjGPCpA0RQqd7nZ19YwBVnA99IgkALrg0E
Z+PbBH54C2A6W9vhXJ2nwjnOkz+T+gg3tfKg705Z/1hxVqFCygfu9qSH2Uacn+eYb8IyAdblpGot
48A9vNGxdPcBdRszpMZsWy+in+rbOumeGzPyDsvCM2ucSK9XNa+NEsxIzxC6TsP2DoJCHkX2fjKz
8zTy+EcQ4LwtS/uVsNxi1yzzYRjBsUxom4dexu+FNJAqkAZLMnyxGgSL01jQoeLEX5caSDsMehDP
Gpodwb63w2knJNWSH+or9BxyWTrTug3qIVn782eTwYhjtgXX0ypDUlhydWs4QAz8eRtSGm6temd4
NwAg6yMIi1Uv1cY2lwS7QcYc9dlbCcXWHOmQVHyyDZXvO/gquKoGNFx6hOJpgSKy0o3pY9fR9rcT
pIB8ufS0ox/LEPyAZIyWfzk4yfRMx/tMkdwmc8iHP1S7dIXI3iYrRSMcsnuBYMCPIihREWpZtO9M
8xmzurVZYv9Y0KnYcimczyMmbAxM6KTg1q6iiK4v6SeEZJT49xy32hF61e/KfIFFRZhiPd0HpvMx
9xHlAr6B6U4BvCyXT8iqxVPtVh84+1AsNj18e584kYylzg925WjxPJpSWA+X8CYR9X5qMOPoczHQ
eA1fY07TfW9+MUpjooAy1WujdjHzx8vzFPjpxh0QBsxdhNOoo4asObdpaLwYPcOyzh9udfszcmdc
mSI6kA2HeTzAKUGn8ZlKKxo64GJrraCKCy1i7/id/UyGwTB4tFsfHGq+NyMnGGeaua8Tcsfw8lBL
R1vV5v6NmOkF4Vb1tqHzOCyTsYkrzskxoGtHm1QcJ/vs9d09kXzNhsawHLL23ioE3JZ2b6D88Vy7
az3gctd1khOIJ2smPMrvfH9H+Zjfh1NR7E7NZt9BXd4ykj42AOxJrWzPoJK3c2IljynSJK52xJfN
swWhDJ0PJx6UKORHI/jltRUn8Df3hKzSbhmgAvSutZ+H4MPizCUSEP/DLHSkexRGVxm9i24OvjS9
fTMIbK4jdF9Ez86PvMm0jTvNKJWKkDRlngSQIIrnAo0Have42WYuaJ4ILVAd0DmZfGPXRTVSUwNH
jeaIT7XXY4WjyYtMk1VNpXuHGQAGj/DlJypq+XEZGBGBpN5BMn2dhnnnGPlrQajzqkP3iHTEpS2D
Vibyl9vaszqe1tuXAmbfqjcXjP1mdE/G3ohqwEZoRWd63XqoXsl52ZpF8tA86R20B7AzOzeZuhMx
XzsikMYdFxLS4YcvQx9vQzC0m9gJzqabIcQKYVlbqX6q0w5CLMWJMY3nQ0y8475N4g9BnoAqSLR7
t7e+WrQ5ImMJT7hJ5C8DBpXQSYKYnXv6eNmerBnEgfNtIP/SlTHcY7DnYaniygfK36i6cVt45KuZ
XvwdcQvabouBQhvjvKNpjxa8RL/gaUgFxFDt+6R48SgQ9VyPMdv7u6g1xrsiIcAgsEW/tYh27SPd
2YZmBS9FL59bRg517TSbruvOvlkTwzmY66wT1YPtiA9C9huD/eT0aBZMpHVuUmEDBKlXp899atyy
E1+b+TjZBjKjPLyNxfC1IrPa0mHkF3o6I9FxTw2JtbeGiJ6sCWrUnHQ7uCXf0+mDg5NhFtPPDNr1
unY1Qd/ROLagSogtTPGCWNIIAzMM24ApO2h6DctUuNar50fu2tSj+2BAkBHRNVvV7jDjw078VV8Q
0BmnRXCsGULrTXlLrkixdXSrPdCzzFyYSC6u3j6il9inty7vuF76hpRXA6CdVZv6saY5upSQbLjG
bXPDD+6cInnyLNB/Ltrc1IB34fGHi7J4l/Raw8gHwFvkOJR4nZsaK2Y2x0cfHQ2tJkD8BglXC/Fm
ek0PCBG+SLW1X1bmnscHTD+fRyh0D60hL51ZkRLjN20AF34r9JGLCQl9NYkhC314ntgqHuv2ZVth
JrPgJoMlnCzIG1pRkROrP4kxhySkF892338P2wHTFl2syo0+ZomPen+KxK1m1Vs9Fv0hyidiXicu
zVECs9VFbE4ZeqL75FkoNeLIR71VO8jDq1vugwy3HI8/d5Ws+9L3VzR10dMS92iZLZAdSMl4+JAh
1zJCRP88dPNnjXCS0OyRyprlU+578T7rMLlDoz/0kvmniwYweoDpuo+TZUsH+SFxGmRh3IwjUzv2
qZvcVclwb8ffG0/cN+B838zCXWfxCfiWCWuHWveCW3ox6YwNDYMj38a2by/8RtFgai7yK5kgzRBN
W41eEBHqYtD9HA1OPuTjGr62aXo0BJYpYgnuEQUhOOnoOYWAkTFbO9iTk2DbGRgxADxXqx4bTtz1
IdaOZTuG813QRPquCLM3zPThvmgWCKY8/wjqFa9deWMhmoBHxg/MN3obygXlDvQOmzaNvvRz/KKH
9HqLYPwpOuPW9QfjCC3ypxO+Uo5HXNXOP0cQTR/sqMZpolVyYDmZ29EgJi4paeI6WF+Efwit4EYj
0K7qBjTgvR7uPe0u90dgZG16R+VoF9umdTImomvSuF7D7TmGVIUP1Oi/2GVLzkO32Jgdj04ULHvX
739UHkoSGCaRHn8bBJ3K2nIo2vhIWXxolFHWfZcklB0o7RuPJix5RzEmFm4Klet/c6DClglmxsa/
s90WHJvDHTPrCLEPH70m/VBCFBoN79VqB6QuPCSvTHd+AVfGt9q/GuHEwYKhws2Q3g+EEHGVjteE
lZy8JtlmovxQWuJLVI7k97lY+Af67PjXgRcs96WGWiPtjAh/nSX2DX6oWDMesTxqZz2xg3MFbf5c
BzfkjyDgV6vGaTiiCEgJ+pbrDBdJPabR/Hh9VSjILMybKQJrw5HUhmExv3QLioi6GwhcXp7b+rnN
rPE8YnLu3EYA6UNHNS4peYtOkvBBwlcNmYKGkXw5JXXvbocBAP4EbAVDckyJ4H4wpvCxk5M5Cx6h
JnpFXt644Wif1YRy5LJOZiKERen+Wlc4c71f+ohT/s91/YLsTCA9APKgYZO0g4dcTnp+jChlzpwU
gks+AUVTLoA6yQmlWexes0s8qlyExQseonFjQnnQj/y5m1rfOtZbzPD3pNZ7Wi3OWYVZhcjAcnvd
1xSBOLYhGRRql3cbpP2f4ct1jU0A9CqeS4RS8o3VhiDCk+R3JtDsptqoVWpjTPItgJr5Wa2yaU7f
u662GcMoeaRWWLrpfO4MI34c6+knxtXgOBKapc9JdjtNtnVWE2/hvCo7XKLXddk8FPugJcI41bVE
WxGqad6aWn9K7dQ+AzOyL6/tY4d2DvlBc9SRDlx4+KeCDJzxYlfe/rLclEu9a0rcCJXaHlW2YGQ0
nZPWeyBAadkOSz1y7vTW2fdT7QF1DLnJ1tnk8eYy4dHqE9lay2m2Mt4hCxdUuwV2lut+xAr7h2xB
1KcO5Oolkqg8PkNP7u9B8+Itkr+opYKzMKEg9LO8fSgZfZHA44WPIimfqyCcbtRuauLUWNMCr6gO
alHta3hFt7HrUd+qV6l1YhbZRivTu4wYWiJwQv+cFaZ/hrW5nEyz/xwGDQACuV6QgvTg4GAIEk/n
/yF3C/r5WLkiulN78BR41mNQXpBfZ3R/cXfQQt8511XpnqsiqrdG5MGpmhb3rDYYXdIe9QqboFpU
G8JUeikyOGdJCkKh85FUtjk5LEM8M3Ib7NvrvlFduys/bd19JmriVWe8SAuxCo+EvXsbhLXk2LsB
JAG3q4MdYrV+DbA9hr3FBNRld6SmVKyiadIvOID/qAj+DxWBYNxo/isZwflHQfZHNnwp4r/TEvx6
4d9IQxZwIAFym6GKCXdARgD+EhN4+h+24RsGmwUkHNO4iglACrEKLQHyg0tA4FVM4P+BVE5IOpFh
+o7lWf+WmgDhJcSDv+cNISGAXKQTUmjAB+cDvuc90Bltl7zSMX1l1fOYjMuWx4dna+YpjFFK1Tr+
LtSMhyLTF3IDHCqAwmp3uaev2yKzkQ652RPEEvLVIfR1o7X3pfjZianH5Fi6V+6ELtTJBkxMbvs4
+rTjc62ryELGwuhF1jq6zQcHDXmAKT7v+YdZmseD6WkaaRf4xhs1ogRlHePB0iL72yEUZeeZGiOb
qDvJU4wbafk1aYb42KTUOWyczsvoR4c4wkRnZQxdiQhPNm2dVjy49t5+dklkRj755puygKzZ/Qks
KuEk3BlvwL6/JtFTnDSMbv1hH3XJcAiF+ymCF7mnTgkHM/w5ts6+NQ1GJTOj6bnyb60S1EkqJpBh
WXbKYKmSazDG+3xA4lpTi9m1E89aehFgFI3pJmUJNhQiZebNEqVwz7UpPbqi+QqWAgwRGJ/S1F4d
d6i3S0JBnkEa45PMO+ZDhP/YIag6yIIV+nusehRnUvNunHgYRbZwLAAVrk30hOtAyvd6YBjHSeYq
MJ6qj4tgRM9gBJhLNGN38f1T6Qx3cWh1N4bztY3a9BZo552pmVB2SLZbT0nbb5uqSvdNBoNHd2qE
VpOb7sxWbC0nGNbuTKzeXCFu9DsqUIMO08UqbHDLSYyaA89TRO46rknUonEV0UdYcmnrbl+cBXVk
MwK8qrxDNMDx5DlZ17pvgVF+aSZIs9PiPPS+mz+ATYR44czgjXSEbFz37pYs045ZGZKxWLoHN47E
vS9MakrWJ9fIuwfqi7dT5Vc32kB52HeNgwZtYzMu3h6Gw/wS9BHPClMCcGH0iVvEZTSmzZGhP4yM
Pnid/DFfO6XrbluA12S/mSs6fQWRQkTzEGwCatcL63aTOtZAbI6YeKKQYeHuSDp89L1B1k0Hslrl
uEP2hpvv7EL7gdgLRzqAiBUStFUehuZTh+t51Nwj3Q7g30l/W7S4VoJxqna6kwGbSq167Xf8ToKM
P5yrdf3GscJzj8pmOwITOS4Vhr1kcD93UZQe9Ik4jaySOLq6w13U6R8n5DLrQRCKZk31ne7W38ci
4CVT++w7pcdDYvA518bbnOe2JSKXuy9i6Pe4jsZceq9SZ6sLctWMwfzoNxk51HpLoiLBaVD+jw0E
/U2TVe2+nJ278ktMIYfhNEL/WTzPsZ4fwmJ89DVvp0N96R0hNi0Y1T2mjpdw1H54sQ8ocaI2btoz
yUBi7/KEPzvcbPNObyFrFj/zButU63briJEQv5cApZ+MggmbW9vDD+c1hgnvmuvWXLRwgHXzkb/y
1zgZT1i/EERyQWLI7n6lWkeAtF8/mL7/0hjNbdtY5sbBy7Nx/Bz3e/rqp83tKFsFFY+FnbPkj+ln
Yxq+4xXgQ0y9bNrwGBozgqB/UW8Rg010uXGTLcuSfAxqg8aL7a3LdVQsNBgKiIiDICDAsW4CT/ry
OtBNU5qOm7m2vppOhnirjnbFhBdydKEbBAAwd7bwXwpHR+3jxvauSA13p1sxFmKQyinSmRhzzIbu
BaJtngz10n5szHC4r6YoPwibixEK1v24xAf6Wqtw3k+omIvXTLT4c3Mc/tjp+nofNaCHdK4PuKYt
TwhoimA7gyTf5l790fZG+GSZifMBnxWNmLcygxDbzX2864c5OowmD5u2YTeHfko/DPEQbAjrRoFd
JNS92uOMm2U9wU8BScKFbuxeOsbLWAVwdRgLl4slj27AwAZrx4SRIaxHdxC7sRzndRXSSimT+bXK
SD2XUPenj0uGvTUN+mW7eMd5oI2ZuzbeGgqvE7bf2dRTsLgnM8n02wKTmWWexjFN7pe5oxcFLPQu
dWIgB/a3Wl6u/Z44rjlPN37uftMwadJSDfaayPn9NrrYttA4KOnLDNXxBPRms7j2dys3npAJYiRD
+rxtiFRwHLAfdRl/XTrcgH1cvHXbLsbRnUBe0EMSSkyDYk0AV5wIxV7/Srx4ve3MaA+ihjhcYkbD
EqufH/RHLaKrZCcLV5huY4bmTzRvH1KbCwZxfQZ+zhgIWJdQwA/Id7GBrkR+RgJc+iTKmZ9CJ4gC
a8xnU8R3tkV3D6FXfwD7T5fANIihwWkYY+WqWjPZLP28s2ewOjTQwP3gHIUMXWJUINfsnpT4Rzp1
OysXjGR9fkSVsy9941MdZSTAtXO0CwnpXMGqPWJdmE+EO4J7IEyL6JBnvTTAfOGc29kdeI2JZMoF
XePOrFxuxRml72CD56taxwV/49Ap93XKwMPh0bwxlmMhgKNF1eOULccy4Sc3Sxl7FMSfB1rvdyFQ
djxk/FdsnDVNBt1YlpFC37zP/eKgtSk8YwMI0CKfpH0abxQMxm/eUKPy8PYiCb6Es/vqzz7lzZrQ
EjufTvpCUlE9f0t5INlAjYUEt4x7FKSbLky/jb577J0c8br9Rh4iaGqUa33zofW0/Zh2Z8Ma38KB
klJS42tPKBxDXDFc/6ZzkoeAD9gViQbG406zKBBT1bmrw9Q54jTK1+4AEo5rwboPQEEQSrLtgrrC
eMNFEpRrPNCnwadDBAkVjLn9OgEEiOmRYwc8ica7Naqa4YgV7nqRhLd5Zz6Uw/AhnfG9xZN3F3b8
uGis3JUYCfc4lKy1nohjWJZvMN0JLeTqtnZLdx8b7avv038lLuW7mGrQSZr5UBXD65IAOUiMlIq5
DeRkcsVN2AG3D42tF1FJIJqE7x0ndFJnmyrLnoo4wpxVf9cGZ5fmBXSmwNmHPmLLzHuhRAYhI3f3
gT4jGuCBzIz49VkpWWNUJxlbVSbVvtymydU7SKCChIACr8CkjSLhwJ093JajVODJydjZNLGzvNym
accNd9Qczs06OwbhOJ1A7b+fqHXOFMBJlxv4ATDkdGh+KZkS/Yb6pCYqwqNB9XvUwt0scbmJRAjH
KvRELXNyZseB0LEcl88p0BB+LIOTbXsJ+g1i9O5J9Zyn5FcNMeCGQlDib6XuXE1SKRFXc2qDXY2g
SeR/ROsEik8VnuHLLI1IquDnjnKEZbR7td6T0lo1pyZqj7avv9kJQ+zrKjWnjnE55vVwRhVwl6zm
tDom9dclccxTOTyHMcGFjivSfaWl91FY2Cb9qRhBv9zBXWZ9H3vBEbgmGiAV7OEtBbOXt5CfNeiJ
ZZm4Z61VPIlK+2jIRuAn9mfwh9py3XxdVEf8bb8A+lzems3ht/XXRS9Q5GVCWMqSC3kUaQs14ao+
NXKi8jYqZ4T2pJZJa/+QkVm2HeU3ev1aVYRGppcQetTXnE0NbH+1naDeD7kEKQMqZx32tvJA0Onm
+mI199sBG8j+K8eNYjo9Muzmz8k1Cketi1uI/40L7kh9BHWoS7COOuBlNgycN5GWzlalYCg1lppL
VU4JBW15M+m/K1kWOe3GZhlhiiZO4c7rWaaf4Dg8hgQmIPNI8IxevrYQMQ0AD/UVqr994nA1L0n/
wHT6Z0RNJeM7sL/8yvBQQR5jd4dyRz+KhSSIlUrXucyqII/MC/cIaOEeuUTv/ZmM47oJ30Ilz6jC
7uaNF/NQY1TQRWAyv5chq0Wl7NWloMlSkmK17A9JypNotw0KF4VOVX7S4I/fkJGNXok1c9o2Z1av
W4roL7YBmoZLiaAN0KIbQnw1PRkwnuYmffJie283wUc0HNnJ1cZ4S7NG7NKuhhjuBjA5oTcXVvUC
b9rekVf+WJDOirIA4mZUktxa9tgruV7yMOfENPcXOfIQaNgtGwl4RHlmRXZKQraH800YRnIYwEjS
xcpXxuKaJzvR7+s+MzZ+bHprvF3J0ZgYRYSpdvRaAq5apwWhRXYLqtwgvxei5A7pLIxdXB6tkUin
J2BqhGOH1YNuTxvH1mkST8Mn2qQxPLKs20RSVZBkwtwQDpWenLH4yRn+gky+OjY+z2WaFkeHnmgL
sph7Cu3jJiq69ty1UsnkOOFx1mbrzidYgWhSEKLhEN8LkxGhgbYS9pdTEhov0AQsCY+alVTx5eqC
rBJ3lOZulLPXlb/to7b6MRe4635lC86g8ap1Y/p3alumFH5qlqBHuvyTONMaKU+LlO8acqIWLxMe
S9YEnXCf70ltSnicQem/1M4x0vdONSGm93uoIlK4rw3+edKXYacO1I54CNRckyJWTZuFwLHpfN0W
FEW9GbR0XKl1tXzE12fnRr2wl6++HuK6WLS2xMzE+abF5C/DvKPsMCO6SWWaTZXJNCM1e50QLtru
R2c8Jhlwf8k63CgFn4Ltz1lB/zrlLFfrrhuuixcKP1GodGUL9yIJVFvDdP4i2kTnQvI3qWDVVsiU
pCKrkn8v9XcB0x/vExKSKpUQZznWbaYZ3s6V35T6HhwvZtygvlcUuVhO1axQlg/TfjNMgu0aHcCc
mszSqyWiKFwPzeKtB98NNr3MLWjskA52UomDx8AJNRahdfJ6o+Z86WH4bZ0lDG8tRuFnGzoQm9Dg
v1HI268/yuCBJm1uateJk22wPJY50VcacMYqZhA5znfoBwi7Gvhfqrkhz+c9XPlDKIMEUDTiEhzE
gQfXcNtwaqx4yJGGCvmpFnVBLOVnUx+wGS24YoUebdS7T85s72in3pt4Vk5JprVHb/g8J2N/Gvt5
X1W62AfyBikcKBgksT+a8qitvKw2SRp2N2p5yqaSfIIAJHACVwHPJC0FiFDLfLKyZjp66Y+rGSfp
fCs/KDeOnmtNexMqza2eAVhEmasmcPTxCbv8uQ35Y3tn4lFRWjRAuQMkatqnzbyJcn5b7/aSB7q+
o3ovddy/XEdeiVS6SBXxdUf1uuu66+L1MNePd12XIFQBrULNrHWTD8H1yGrniwPp8tmvr4kywJmL
IbbXVZddNEHAjWNjn+9lesciE69ogTm7qgHuI8XpJSk+257h3cUtpMlfH8WrqDwon5GyEJXL9Dp2
XbSzksQ5oOO45EeUYRlvrMY0AKHJn4z65arfyXUyud59E8QC9VeCWWd8TEwCEzyZshV73P7HBbre
UoD0WAF6RYwk78MVsS08/09cWtSH0JvhmQZ0sfO8mShTMyd9DBaVW2AH8ryKALDciHE/rsoGv5GZ
16ghrSZxQY0FyVF5EePZONPnR7HLLRvsHME86hjcxbGRj4vd7Rsj47oUEaTW5T8bRDP/aSxcXIaX
xsK3si+6Zn76EcZl8d5rKCwq7H/tTnwt4u7H9/967r50P9p/eN2vroLj/OG7uunDsfe51rk4BC9N
BcMVfxDv6fqUqoQvfMf/06Do4kK0LWKsTSHRy382FAzvD98UdCJ8Q7hkpAj332kooMH7u36C5Xgc
XfcdwxSu45ue+C2/IDOSpjDG1P5Rm+WdXejm61RDmkH+6u+NwRGvo0XxmEwWf6+26uhmLltFU5iX
rVmGePwvX6sOpXb+Z681/C9xiDI6HKr6Rk28LOMx+rrsT3N9g2js12a1Qa1LwgWd7GVHrb11cHSg
Z1ia2+skq/z3i7GVazdlShfEN99CbuO3xGch3pOL9Vxwho+RuxdObb0Jt/ueFt34AHh3ZWAr+X+U
ncl220iThd+l141zMCew6I3EUSRFibIGa4Nj2S7M84yn7w9Jlyirqqv+3uBkRAYg2cKQGXHj3lyg
+h1P/fgKCvo6azT3uQPTabkR1BPkNSGuSbzJ240jAAE5sgvX21ENAf1wsWNPM246eo7jUQUCK6Cz
awB6+gunn2BLSjQBztN0tJ20A7s9KrmnvoFPiDZjZGZ7Fkf5nnJFvg+8AUiLylLg04Q05YEvV76H
uEiBrGEeFshU9PFeziXDoCyhQoIP3x+hC0Uo7TaqK6A3heegGM1oGiCRYdWZLwoN+JBRP7lqqdw1
aDuvYwXOvKHo8lvA/vmthwTYrSfKEZB4NoMRex+YpplC6FWUPkwMTXOr+c106xeK+aDlYT3Lvfur
aqish8Av+oNf1I8lNNkLwKpWd4rjiFYMSiC2VZ9aFZlX/h3dBg4ZWHtnnzzMz8qVi8DpVpr2pPuQ
K//fJ8kLJVa3Mao83/YDumQsFtpx1zvxx4P0FboYPkxIHyuRx19/c8eAM7TbmFqfHCsjDB48T4Fb
wrQ19q128EC2DeK7vh4WEVo+pMoaY6dp4KoL0XcbRyvDW2uIbPB6U37SEY6/Rsg1eIZBI4PW2O12
RVaiQaUPCanXOgL5wih5H9W9Ep59l5EwSAYDUbeXWkLSURMZ1HgUwuBAnO0+66y1n7qoL2hju+gm
PhNK3QcPJGKzzVR15cYfVOdU1B0810oa/YArZdmUQfraeKMGib1CgrLRvb1vwDzrgfJcIe1tIaPr
+eQ5VdW64qanawigzW0wBvmtijjl7TgfSmosoOyrYiUnKmcM+PbOM0rQWOhgFN9FO6AFlrzqUdpT
zHRL5WY2adyfm2zFpNwYbf7K48k/6N2EwqC6h+9EM6YUyuLGKMlJmdouypKYlCBdu0ujR6hDOs/z
Ua292UUabERqhcs8UGxArUrkrFFrVxqoR2PhkZQcZgJdkUxPXcI6VS1DH6SQ46NzpVmUa+iZGe/c
yRrOBwhGOCP86PEH9OXKalqDjh/vWCleD6bO+lX4sNR6ICX0sUq/h72/GaJ2eLbq6lZk5Tqe3yPy
wFvP21nze0SaqXyZXGz+gEdvordNVFq0bzotPQSVCZmIsKYXRAH3dq3b0IBODzAchM+p4/Y0unnk
OacqPdBY8ysUdas9wMn8+cOn8G8I/MnNfvq6uCq4fjTMTde2+WCpn6rVQkvDNrAD5ycZ/GQbSoFc
fW4Dlyu1Jp73VnL42f4c+sH+y/DzufU4xddKA/WWaUzqY1v6p9IahyNbi+gxp8ZKr/y1l48eaGP+
zPKg2ZPJOyyN9xl4SulK9TyA7mkOceYzBqXyljLuctr7GRe/pU/+zP36H/2MMqsOZdZnDyPQNlhl
8/4+1KtqD2VMtLDspvjmA65EuNt/orso3Jq0/qx8Ntrful0T+vG3OoUnsQlzZ0OdvX5SlHSb0gTS
T83D4E/ZnWI31ikN2gOZ8/aFvBIrbduG9UQ07UvWldTvqzo4plYNOagvtGutgpPIrcbgtfPgLkGm
dNh3mTOSFC3vxOyvgYMu1XQCKhta2fNEE7z0t24kVmNDJdBL4+BVa479OIgXb8wU8iiVCVABt9+Z
2yYqwkffdSjcmVO88Ho/fDVgEv2Xu88BkfEBK2HarhAGbzwTDXZWONyKzH//dqJSUv/Pf2n/PUVQ
qtuqHf4gB46mMnRqd5EaT6+mCmloP+qsGQrPOAF341Oej6/qrGeu+AgvTPVonEiRP488sCuU/yL6
Ub14X1Gr2qdsP84j6VOc9A4NW5h2f/fL2KG1Bxig5nMv05Fd3lVGxf/431xO+tQ6WhdBe0/aNke9
sO33dBBZ+7hyomWaT/7LXJ8Q88NtedZdiXDWswyFN/BXaDfpH0JzkYgfuQIkj2auZxsWeHhvYJqt
gsY3qUmYylRkNBr0Wx5JoNYmiuHzSE3MGIh+G/wa/T77OU4ZwtUAWdL53Mts7tQaJQ+S6k7mqntl
nD4e3ELbRoZdbT/5L7GxV6h7adpWvm+G1NuE8Ygw0CXkcq70WXl21Ptk2MhT5aT0fz4tddUTbAH9
YsjjlTcl4xc+ntD9OVr1Yo+UCUKqUG/k/w9T7AeoKMWwh8LlRP0ASujGcqsTvUjoR1rZoxYN0VEP
VP3x3Zpc34C2rXzUuzQ6arM1z0lL50t1ifyPzpvmn/B+lcvP8/kJ0nqfu/y8ee5ivf9mVpaIbQwv
D/WhEKWjAtqdARTlIhWmf5A+Oboc0NxgwgeRaMNhcY77u+Bg8LzNPz/J4nfQk8neyTDgZHQNWzPd
edPz+4M8IEKt02ap/EAG/KGZKufeEVEEIhkki3yiWRJ8bzPDuWfpEx4Avv/yO/jrd383QR6Yl/o4
LyG+DyJ0P8RLv+GL74n3Lazck9skMATzcGvwiv95155Hs0+d6nIZhTMFLNSCBM43tZyWB3m3yZEM
5OtIJ5ZhzpzD88XOF3c0D5HYKVBBQrIoLpOZH7xzkYKZF8VpbsCsphrhQppq5iSAe6OzhQqjRfsR
cJRwAOMbWq9Tk1w73mjtkrKpj73ew3ccxun30oI107OH15RlMuqJf0bY1g/PIpvl2JBGG+R/NJtF
1sUujH9ZDVgz0U2ejD6o2x//81/yrzhvdnWdrLbrGJ//ikU75vQvG84PBTJXC7VsrdSXcmOYa+uk
1ZUv0ojjTW8VypcitPOHcPzWpbDK15GPgFjFqvDdBE7CLxz13nnWDUV17/p0B/C9saZS3xtm4m9q
0nh7ax4Zs0+OpO8ymxeeQoPyn3Fy1If9ScumcN8L5KqEqQ8rqgz1MZ78Xwc5kbfuwKbwT58MmfjI
XssJAKYD/JzzedrslJeR0TLQjQGv//OTYv/1SYEclP2hDqsSwA/xiWzIt7pQUYfA+GFlwIggl9H2
ZLd+Hew65E6VdtOYrA6pyBpNWN9cXCUYMFq0OwPlGcu8pc/BvI2RKI2MoD6YY2ve6vNB+sMI2WJ3
1MzrTxNyFokQdrZ6uGxaV2m2+RSK5BaiRzRg9fSlpONra+VWfayHtj4a82j256Y9bs6xcWTGRyRx
dp3ZIRqi5+6dEOGu6gvj0YhH526eK1Xnw1w9WyZcbuifUt7RlXJb90W0k6OoH3+NkvfRZfYy8nsR
7aAhqtb//LfRJNPT7w+Ag3yiCUGG6pIOMj+JaAUi8JJoVKsf9IFN6K+Jwl3Bc6cc6Du/K5S5k2C2
zi6hoRhXZZR4fAOhgORsv89HtJDd9KLajhkdG4hOWh3wx/zDZeSEvBbgQ+AQed9ceQUNJVE+KV8t
PTvlRaX5VyRIRupTYNuMu0HPytfeo2iWAJp7UINpWJLZ9A5loUZb9HLLrWMHxmHm1KFrPaoejBQ5
v7EO/Nf5ikEMVx9XND2fcp0B/Tkc37C2Q8P03VTVdTn040vYpd5yUkR/oyX0yMmIpLL7W8g6yaHK
23W+PQezVWm0mu/ZnoZJoDB+smrfZy6BuY6iEDAqxG96o753AVslkO49mKUbPOh9qy9C16lX0vce
QRtovNAG71TO+0drCrKV7sFYWM+m9IUJ+L/SZe0n5I7Tf7czdmr3MlD6FDcClqNF9b2cuFwLZk1e
UZkO6yLMBHBdQQRNF+Jt6w/sh+eR0NP8tkBnZ6eh3PHJLyPk5HymDL2cZM1nVvOZ75eVEdIvw/Rw
OF9Wuj6d/vtla0gf/vlud/7ytgf1bDqzQCvQbN0yPn2zGztUo5GGuu/xmC00Tdgg4CbYuCaVbbqt
OSlkxJilBSTKqpCRziey91dy+lNg5ASI95zDZRD1v18XuoTLS0pTXtIpUEqDk3MVRjDNhSb9izBx
JrQ17KRn6o3xNpZuUUTeyu/VAVLWGgmPyzxZWxDRIonXkxaOt+fpX1fRyCJdQVdgLXN/WVQO7Wqd
0lZ7LULBnIojQ3molcTbpf5SGmpvVvsPwZewcZ4JVMfdocoYFgWXk67z0GtDPkDC8FYezMOHOsvG
FZ1s1JnIvR2kTx6gHQaLI4dOD9mmijwh3NDBL98lMHCbX1eQPrew3Jt/vgE089PmX6iWq5psv9j/
84aCgv33VZvvTpHlFo3yFtcQu5K7QP2tAietgbKCNYEvy+Vb4nQuTbWv0hFChWdcyW/KmBrlIp4o
VMt46ZOjCYaO2+47b5L5qpdr/X798w8NI/GH4CaIh7S+h7+mvu/EKVDN8u68ZpgXDmzBLx7fSeO7
ItqbLfwb/F3uY0SvHlyl8xe1mZtrH4L3BxTkoh3A6pKOMWYHbbAe5hOga6rPJ5Bx5QSoLJO6ztZy
baO4aM/yzOQbafpp2S70RMs36pxMpwz3a1Zm3i+zMrcuZ9U5+NO5Gg1Nj3lKz9kEW4cHffpdoAbZ
+aD43Y+piDUq6bjkZOsk3TbSqz9Src7uEoj+FgMgbP4laZ61qwjp0m5eOUYdmlyjPlrHclTbnagt
BNFpw3uthXJdeYHxMk2Uc/0yX3tDGyz4uAQPXWkED1qMCozfKEfpGsIhZyFbBIveivjGtb2+dBs4
FQIlhLlCy91jSUfGUcyjwkKSg2xKsr1MDLGLBIIyQQpC2MUvL9I2dPlfJsgVTleGqrDYCD1zAqpe
kt2IWc1FRX6nKvb3ZhTDy9jB+0HnBhKCRTG+eG1+tFtYluMg+JcXoaCG89uyl6yYapqqaWmCso1h
f8qBtb3nVGo5DW9DRaZfvcoG6LNtc7AOrNPucyv1AMk35h9GF7i7uXXggbRtvYkpltKjiikPXfHF
zqbyJA2ddq2FSYkY7gkCAi0DXRlZ99JqIRZ+6ELvjzgpkWntlOKW3Kp5znONowIIr1d2Mod1zlUl
dEZDqp+AhXmPM2QWy229ZelaCyW5kYuw1GWlHNM1sJDrrvx3E2AmrLbQOlD2sg5Gkj/I5L48FHF6
53dVcSstjz/BMjEEfeWyGhBV9iU+10aarlig3pgR0g5ylNqD86UcgXjPeRrpp8nKvHEbz/nSOMVn
vwEl0nqM0AnpNRXVvX95tVlzVezjSo7OG2HahmrTKGSY5Dd/f7XBfgTes7bzt3qEIz/zvGrb0DIX
DWMMvAddywPqBsNBjvI4q7d2Vd+yn6utGxk8mynl3fHKNU6JmogDJDjppnDdgNp9nx5ENNlLkaXD
A18WyN7DMP0m0gH0d4HQcAX/hOhi/YeYOe4zlbZhcoIHkvgZGS7KzCbb40U5qY5D/82Y3WUAP1wx
rdvU01HD0uPwJ4gjBGPHIL2e5k/P5WAHYb135sPF12XFzBwC64LuIuDL8q455Qi50JCwoUJtPBtR
kMNCYFpbK1GM58Z29p7uFqc2GftT1Hg7XoHxUyGOQkzxnl+FFvr3gzNV8JYjvomMSaJt5ETlInel
6z74H7ltpvD0hW4FgN7vG225N7+Y3ryxlvvu91jpkhE2mm6e1TVIMvvj7nJA12LcpUm6SaFqgQt8
5r2/zJ5tEVCwgj8bpbzePE52v2iztDwYsyVdDV+dndoMB2nxjvnl73I1XI2R2tMs9KdPhlDDedXg
al/35Hirt4jW+yW8JPbWyOg3B+vof02NzKBxJxx3ANey51kpQvrRss23YwCtPZm54KsB6+hVamvu
Ef5r+14zm0d79kOWS7XSHTyk8MCz5/oIr/iVVw7auOuG3n7IjDykz3wlE09mjUQChswfmYETvBvJ
HOZ3H8L8cFVGbrD850fKUH+nyZ2b2Xg3CjrlHJ2Vg23Pj9yHZO1g9FnhIqr7lgY8L1D9Ont5UJwp
WpUjHeAXnxk0IwzWJMLPMVlC6wBPnvV+loz9ZMp4C1aYK/Bb3UqUzQPA0/EmghLrTh5GaH9Mk5XI
xWWHNYo8JUoIpZ6b5zAYpeOVrdbOtfQZsAjS3+qWK7iAh2tox1JwgaX7pbRBvNsG/OHSLCaz2sSN
E7DtYDaCN22n5ZAaSrN1LA2iKPMgLdpg8y++dT5RelK723hRJO58N/weqWm2S22Szq05eFeyBDbO
G5BPPnX2xb/HXXwKcBUUBOda26fzWsMZd1aP/tik+F/bOI2f6g4ubhg5+KSMPtQWk9otEitWv6pQ
Aqhaa//4PTQWfH3MOdQqu24RDkO/diooOMBUBbcQHAW3pUo6V1UhV4DL6da2ShTv5Ky0e2e4ZbNn
bhW4rdQr6XM7K7itFDTQjWDMlh/OgyuHblwHHEAJ0dDRmJrXCVXjJ1jeop2ZkhyTZlXQ8giVf7aU
Zq0ngH2d3lufgxN6kfSkq3bS9JXyBWwRLD5+pT0FaOs5hvWzpa8QfJ9hPYxoNhwQF3qRXzHpoja3
Y38bHkXuir0fmydzzKlzyg2ZlqLuVGjkki47tcu2TM7qJQmlT/s1xVOhndJC58adPN4+TTtCVRya
22BQ06sIgQCqkfXOmA9+WtQUDBlNOWRVNTRgF5ccyTAZIU15UBuBgp8HVJ2qewiqmaZL3RMG9Fdh
+GLTXAJl3jgd4t73ntzxGIgufFE9y9tN4Cuvpam7yKkKW0230sybbAepvXeKquirV9vfEK0RC9/2
hhvgWekjLCi7CpWHV+mHK2e40U31b/2CnPpNqCDnK8uhg+3GS2nKmqishsqJS9n04munZlNM6lap
VePgqUG+4uNHN+BsXg7uu+mpoPmt0qSNZPb55D6QNpiHValHhyncekVpHCIXATQfDpUlkjDOYWAb
fuX3ffmVxMF0HQa2t+vITD5CRsbDDreeGcN4GOkJPeUTUt6ljm42X/YHxwzc8+nTHPbp9LRVFtLP
UslcWjNtYAl3zQX+YOToqUYp2GTpYyWgHaF05e8AQGLMaL2zJlaJTuvHR9GiLOoJpGHmZUJAsRER
L6VaIj8Bm9rss2yNCgYdNm3+WxiKSHHPzucqKBT33hxPE8m9/FpzM2UR6wYCVEYboItSevNkOWMf
vM4+/vMXgq7pT4sunS08EClb1QyUH9hV/v6FEKmSlR3qKK+FZyLdxfprR08WSqYGqh0wkcmx7Vmw
TokC8cTANq8tOXUOkFPnQ2UV6FyA+qP4Wa7RQU7OiehiNh3uzaXccgFOLtY5Ii5LuSGzu/zXbNSl
yBrzqEr8gsQzyFFbt4+VaMPtxX+BQvR/Tsp4iYm4hLlq/xhN9SlHK2vK4vAxjoal6NLpRdcSnqkw
VUhxVeOL26Pd4pLjRVOjP4cpk+gO6QAph1zwsLpQVx4keef6mPRdVkKfKhqX4E/LqU/m5cp8p1AO
mhdbl4vqQ7dvjMg5ukNzK+uSadjfa8Cun83KKpdmlDR7yOJdSBTGYKkoUfpCh8htWJPgb2WCOPMb
/+TxLb2CxKo8mjR3AZtUb/hqjy8GHRcbpOOoF8ymDNOBMu1hwMqucg/tOTIk6d3lXvbH9LErBvXm
fDMboMg3Bk1x0PJwu8tDM4/Awz+2fa7eXPyXWHnN80OjWPn5eih+A/Sfggr+ySQ+kYkG1F1b7pKu
CFTR5oOehq9Tao47aXmw1dx58Ys05DmBgNjEaNwasAzhf3edIYvVf1liWTNq8Lddiw6Y0CUrA8jI
mNNyn3Yt8RDXMH/mBS3HenpDXg4tItP1DwCV0uuYzcfCqq2sXkjn303Liaawvta1WezkRrNxj63t
dydpxFVFi7HnBGtpKkOrHVR01c6b3DhWf6Iwg75J5VibUbOQa4c9pV9EbusvDNg6Fn012psyap9D
tj5wrQYAeKbJpZMc5iLyh8azAzXAjfTZc7ogGhVqcV6JwDXWNJpIlnoAhRd9V/AGzHPIBTLPNe+d
YFrKXwom0mylzpp8crfs5W1wT6mapnG/f5ARFXwp0IIm+VaaYNOdm35O9EhTM+CFKuOwX6Nyj5Qz
TG8Nq6VboOjj7USbhg5ccKbgauGiDZw2Q5JnnqoV9ZWWeXMzupBP+b4fbHIIChf+MGinQNTdYiK5
cwLt3y2GeRTNPsQA9YMil+0i1ly+kSGl9CS4swKdssl8qEvqS9LPpu9OWhPqmNSx3Z1jx+JuUrqv
8tVR5/606golXWtV7+/aJqLBIvPumwR6JwlZQ6kv3gZzM6E9v9LlQUm9+zgW9UFalwgJeZNnvV9D
RoQ+sjMGT/zV5b0oX3a6VgeHxvvxyS1NGoiDA6kqaVxemfL9KOe89sflZSlHpXnoaqeCF4+PVeFE
kCBQq7th3wgYJrL6g6rlgGWcZCDfh2LRoFrRUxuYHa3cZf6tTJs7NzG9P+zmrctoXL9SNNh/QBD+
qBvtNbPdDCJX26cLPTBuCmhLF/pMsDDqkThEohGH0KrzbabF9zAGo3oazD45kTkPdsAasFOVeQM+
+BGiXrq/vqTmBkQgc7c7cBfcO35gfn8fJH509kR/DuapRhNHJejiHW16zkEJ6hYiyIrUYmspFVsR
nK4GgnNR0ksJ4ZgI78PIsm4KdUC6tG1o7qtNC2FLNXZXcnHA26e6j8ZjoiAYCohtf3n/Cf43Vqz3
0uvzq6+rTw10eUuhAbPswzj5QvyL5pntG1RG6VWnUeyhv7C+EWphLMuKGpJAjFlGIOEZLpqqig+0
K4lb2zOL67gU+haOUz66jmvtCnauu2o+SPNyqEp13RtJsL24Wjvu18YIdeeTVtXtmoT3kuRbcKtT
jbwbqGTfOUqEKgJcP+tOmGjI507UrYISIWE5DZOleYdwZsTOw6eQWUZrJ0xgEesMdx0lFW39aEDu
E3jAVq1WcfOYqGvWlieeS2F9HyYr+1kgdyZcYHxXkz9uoEYe3mIFLIXe1t5iJCl+BWNA9ZBDie3q
un2f1E75AKtZuFSR6VrJSSNsxNFTXPTUmJQuX8sgHiIhSSMKpytq0u8sH0aNlF7lgjxN8phERnKY
yiJbFBZ43FVZQxQdppRDgoRqimra1FDkUDrlIZ6nzyMVSaQrGKV+hUunNHnd2mvHHJQbWp102JDN
CkL4MHoZ8sE9emXqHrt5BFebgkhXMcJogAkh7rDxKnqJ2b0gueyFvFacYXzRdSpng3gu4FDY+UMB
zxUpnjI1o+lpylSVG1ePTvLgK480/np3CknnU2Nlw04bq9fLvFGZzrIvBn0hfbpaf3PyIWKhIACY
reFMpFLiF9/ow7VhlNZzuLVVcatpY3/NnZJ+/5uIwoeHuy/MF4Pt2ckn/2mwyXiUVmT5H6x5jpUG
Jec5MteU5cWa50YoWH+mJHF3Sd5Gdy2YufPzViYk/Wm5Roj9HcGc1d3Og46HhzS9HRtNebIcBPKq
qfviKXV3UlGfS5JceYKKZdiXM9sNZNrKU1Qg0RCVAUoG82wSQcgS1AXoYtpirySmWc+T5E5rYNl+
x0Z3fTfzXUe/foPIN9I1TfERXOeOsYfO5NSmAqXfDCrlZWdT6tV6pz7JA/VSRA5zi572+mjJDFxV
UyELwobk/bz4OzuT0crXnU4pFdYfPmG2wt4MnuM7GnYyoLBKf4yCrfRc3JfQQLPSOzmRpNowh6pC
cdddQW/EJsxhcyBHDputbSc/a8BlWu79FKmDGKHdNI8WJNFQGrYTlDGathNwEyP9V+kKvAiAfAzo
Hl0YXx5VX1QIhzkf/OZgRId8yt9SPzVOfHyu1cRwv8hMSz73ToZ9cZJW5IkXujm9c15GJwl63bVl
fiMnO79xFxTiEB6dUzqhYTfrKBT6Ql7NHqvxRugKLA6OV686DXEaXXepFXuVtVdRoDvCREELvtcE
bzx7950W+4/wYjqbQk/R3g7z8jDOFS520+u6UsIfIjEguouT9sGbfGXdBuO4AYXUnZLJgVF4Doli
si2gQF6hSOUv0gWA1/S0+5cc+CzS9XkxKVQhNMcwuaUM7dNuzADX6WtukbyGYXxld2V7pxlKfYob
Pb4p6phOWuodJ+krBHTZcZm0a2nKiQlV+k9nDYq2GXO3UR4su7vKpmtncGchvPYyAFuR3huqr0N+
qAAJEEZT7+TBS+Hizy31GxJ/9S7zxVDA+qpDKzMfZIg0zazhPDm8nPzhHHmdYay+/svuVYI78g/o
J13wHaL7Bxw0yNS//H/VlVoHfWr0X9H6S1cpBCNXkrBJmxcVclTALTtdhWpzqkIRbaUPBhVx6EuL
CeoA9RoOWkjBZ2cbh84h1Q2xj2d1VC/32Yza2vHTqNMT/ewb3kf//7her1aN5U8w41KntAAEo4tI
Yk1ui6Xpm1G8k4VJacbmEH0w5ewl+HJuk6Od+Cn4Yvo1TMZBonjX6qCJvZPn+dEZ4006ozvkgXw9
fAeuYaxJwAYPyeRmRxsRWVNXy7cqHlFoBQl1T5+GviliNpGBY8bsCwzjKho6+0fswSY1Vj/sGMnW
NBmiGxRG6mubDtsrZ0iyF3/kla8Eg7aWZjaILxCHZveZTjEOdN4t7H7pS5jk9QaeeFoNpBlN0Ln3
3njoo258MrKfUTplL32SZTsD2UpuaC5Np0GIPoda38jZ0YTeN8gqAKPqwHaC30BeTE1DfyV/g7Np
ul9yp8vuWzcrT3Vn3aZ+YC0tKwq3s0r6ohqERUmj8O7CaMbIxmX4xsPxNXRyGGbUyNjaoRasaiuq
Xh3xpjQiePt0Iixnz/98/+v2XO3/eP+TorJ1ARbE0uGucz7L4E0Gb03FtdMnG+n46cnUHHNVB5E9
rtC/hlIcHlrb8HZBV94Hvm+upSX9VNaEJF/xdtKmm4bMOzCwTd+b6Xa0IfTPAjOHkkVvtSvhTfXW
6KzhBE91cZcjUI14+niSriwfulWnQEgpTTlh6u6DXbUABueTBM05+zqYHqUlD0ioFTR3kVXpgPwu
I52+JQGx1TpvvWk5REAlWWQGNE83yd4CjPA8hKASnHR8BEnnb8tIRNdB19GmCdhpgrtZOAv5EJ8f
efkoh02Omk+181sV3m8+S+vIneqjSdHrfChi2pfNxEo+TEBiXh/lGWI+QwZnhf2mGZ59DY0a/XGd
31KccuNy17yPKjkjbQq9jnPtOOL7ULgAvudAZVBvG9W++5QHkObFB5X9BIptLz05n6PDJWXQ6H5J
lc0zrwInC27oAFGeEAV9NXn3H6XVNsfEzJ3HFCH7e1UER8pOypPeBsNOhTHrurJa5YkmpXBtk2qt
e9CpJxpwslnCNbqv+YMEsWo9KBGHMoA5w0XYeCd9aF+s84Y+cS8qup3iKe1Oycdu5ya6U1xdbDm6
xDhztDTZ9t0GJJn1Ths2501cQPLiJvCKRwmjkMAJOTIhjYC9zgVpPhZs9nxSyZc4C8GLq1qJJpYH
mnnUQsu6titWUMZsyoPa+NYRzor7GdF7M1ZWCH1ZF3sHGNCvPoVFZTPOUg50x6kTnf4wZwRHeYDm
JL51xjtpkA0k7Uxm+SlvdViZpj41r+SMCOfik6mRtp1PdbmZdk4THXjjRKcBTYok75M7aRV2nFK/
COe3UXSShzShxAVbVsny4k+fWQSs5QvnOo274JBV44/a64zH2C4caRVhZDxGyvTBouZ2tupU1x/j
2Psw19EUtSD1mi78wp5oio7UGzlq+mE6j6SPPkzjSu3hgAxn8h8xE5YYOVIxS1u0dGOfxxra5WvI
9bMrQc1765TjuB3SNtnrjkc/njJ6t22fTkuFuucphwgYDYSgecysUkDlR91i6MKfEfvJ71amcTsP
DR0AIXKxXcimo4bsSMQI5dDe0e7TUnHe7KD+w0P88SVzc4j7Cw0dbLrEUEGhGemfX6h/6dx1DBBV
bB55qfIyZfoTvCq2vSDry1o8ItKJtv38Ye6LFnbLHjkBmb4eFDpVC6hCbuSnV86mYf1rVtUgu5Wz
l3PlLDx021bP4fH6m/MvJwQ6CGOrqvRxl5UQ2WZNkMHs9lv7gI3cNRSkHSIX5ySWE7n93tSRiGa/
3D8WULlcQ9XbP5ps2mc+E0XRj6YZFs/QdaCRKvK5IotJphC1TN8YeUli2r4ASl825WFqtPzZsnI0
NcoEnZXGXfpNANOMU5czN4T9CK36SW4Ex2YKUEQK64cI6pJN7avl2m8i8ah0ximkVWrjW4G5MYby
Rq3z7KulAM2nm0g7mEam7wJXt5Yu1JtPaW0/ySz3e2haZ79CReeh8TOHOu7wnPcF+tSNLiQz4wSl
A71TUd5C7Q/vOyShvnPQKcEejKZ33vR0Otk8lG+qUf4UwWB/NWBihnTLm57pWqMl0ra7x0HQhJG6
evuQRAgilS1JClVpuqVTBuYxy5RuBTAYnYOqUNdDazZ7uzfFRkfP/MZ1BBp4Sj5sEV9Xd05Z5pvR
phnQDfNwjXi1uC0iS1naDqpnOrBgSoB9e8qiPFlEodN8qSsUxTM96594cRlXbTpoL6FQUNIseuVV
TNML/5LqOwuAA8KA4qfVpytUu4IbNDG6TYnQwFVnZslxzMfyPivKtyEytK+abyKq7WslKmM0Qmro
c0h/CkPqugLbthqQIvka+NZmZov40rfHgYd7O7ljtClolaZTqkYGB+mC72bZXqEZ0v4cS8eHiQy9
nRB67ZVuKcauKTP/4MAct0wQnX6Oe/upd6f2pxJHq7a1zJWdR/pmZE9znRtxe5qls1ZGq3Y7AZqV
F6IPN2QVFGieR7wuAyN9s8pppRVVs0OyJrkWceHsKPyL80GaNlty1iAWolHzhCa0Hlb8eaimEUMZ
dB668+lGM2W7OPxwGRnshA1MomqebHXFhcu7V6tbTw31m9bO9JUPavELgMeMD46Z/TSCr/0UTN8z
PsyIJWbqvV5OkOxFprMxFV+/UwKHR68U5VvtV9fynMxx/mh1NX8sUvTTWm69nWXQma1omQDCGwyk
oxHTRC82veFt+BDK1cd8MOZVivRX7fQA8vOX6+KnKokcJFFo09MU8b+knddy40iWhp8IEfDmlt6T
kqiSVDeIsvDe4+n3Q1Jd1Gqme2dibxBIC4oigMxzfhMH1W2Ov60Tk4gr9G38mmDcMTcD21hAFvKu
TVtUpzqxL6oU+ldRhU7IriKZfEZ73b/aTplAoAzktWgMDTsBTkYyQBQddSAeZ651Sw6redW3S+h1
Jy0e67NZS/VT7aOmHkeEsZQWbzXF0JbtFNWCOh3OWtWpzgUa5U9q433o1gwgLRPnRYusYZMTpsNG
ARSvilHYoTfAromDKCbRwP/PMFJESU3tgnKudwmDHdRc4pWiSuqMr5rs1O91I1b0C2AAxVK0ssrI
9//8PiHO8L8X6DaEERuUJ6lVbk5FkT8BcAqMu8YsTNVn8p8kY3DgGLBJRnjXJO72UEwv8tHBj8+u
30tT2700tYme9fRa7/9Xz38dJ3pW05x/rvBnXBBJ5borU7zlWpd0itt0pFecg1y1YCZtcziJGnEY
AEWtpRCLl08NlYlb2y1QbNuJvHBKVPkiAybDlHLjBs9OSIltREkc9Ap1MR4UJX4kPqLJbW1jA+fY
w9pPlfkIbgkOYOOcrSFwd4EWPgT4xpxFlTiTAtI1jYfp372B6Fa5ShNvOIWY4OnJqCJwz4J1SIp8
YUYSzgsw9MFvhvKe9UM0GxL1e0mc9xoo9i9kQf3nUmm71ZC6yk5xI+OEOLgPYhiDmDzrnCXRKNhb
tfFo5Un+FOXpOkrM7MXEcuRgNMQGRbEHr8hTy6hXZZ/mL8OoBnNJ2ZlZ3pykOE0WxKRU8PeZyW3e
GdnJK5ejUgEZrSRpy1KiXrYJJNj1MI7fDDXrZkOE+CWRafu5ydVHjWTrj6QlhdJnUEKABpmbWCOT
/m96EL/MUFVV1DVEHmWFpytJDTVJjuyB8yXK5skX3mU/IYq4v1T1ramb6hLDLNY3rlV6bJ1yg+hN
bFy6OFN2IZGSJaQL41XOpZXfG8kPRYrfe/Dp5d1EOltaJukrNLOquZ9ELMEnyC8hdTwxS/bKKoaD
r2BOA8nu9jeInOs3OBMN/aGXPazzUAKf1VIFH3SS44uGTv3tKfqJMHP0vYTbO2uBwr7YeZGilhtH
16ENlIXLH3OJA6depUDHj0iPItpeA2UZgtbfu72RbTI7s4+EG+NVWCIJwH8MUQaNhPLgYWG0Yg0+
HrUCxeZMzbStJ0vDK5LLcyvvHWLmbnns4R9M1pvDq+5WOBz4Pd2mB1df9B+6yVFhzOrpCSYNKbPV
xnu3CLulJHJ+82qPXnS+QkQUyjcPuYMlrj3+oQ6L8hQrkTv3IOh9V1Ae8WTzRyDLGaq1kQMyylF3
VV0GfFi1eImy5JSYkfkjieNfqdSVV6so8v9r6Wt8YhbwqHIUTVcVwmmyoUN341H2AStY9+gqx002
PIPWcR5L/YutNTx4kcvYGa0DYyCOirckCPOZifD2ue0KDKdUBWkN6qMxwtwL2Tx4GHMNcbmt2IiI
IsqOH4ui1czqfRHkD85oxwdXCbqVX/b5Y4xu2bwn2vGmJeNDIHC5jr3NERn+XZn5Nw030RcJiqeQ
WduS/PldI9K3l+SK5E2TD199K31ElFJ9Kqd6HzD+wtO14WuLYaGbnTuZ0LvY0WfRiH/9mHlzsd8X
cQESXP0xUHNja8aWXq+NTE5nhaGFa9SpWFlCHCdXaaflezDd6pAtrN0WP5wULUJf7jtYqJRdDy8c
rzcashJ9+LlBdDHzyRlAdKydskdkun+udfMikIQCewjLPT5MVRhAVw9+bsVITNjdAlKlfLRxwVha
8rQZkmWc2pyg/1kHMFdVz/ht2cVj6NrSK4ICxjwKS+UyQlbn+a8Qi/szPHDBjInhfHO34abh6b/L
oH0ctcE7N7rbbaygT88VtIJZ5pnpK4KH9cq2zGSN1Fr66lvmW+PisRMUY/DkQJsV1YOT2hvEE5D4
mQYh6WvhuVa6B92X65cAKTFs/l4x3jL3ZIlLfKso9tLwBP/mjObz8DUt3ZMVGgXC6HW87xStXYh6
L/XOgOqKq4Z0ZuqMykyO85Ve1yzBWckfAI9/PNzrZAsbNz0rtZnocm8QRZCi3RLOkrVIu2pY9GoS
PzhFij4qiV5elAEiYGFSHLxiyLYRy8JdAnJhr3GDbrSwadAISZSV7LVwKcIRkfwk7B/j2HHnuZ1W
z1GNm26vKM2rjLPALAkH7ZvqTjngPPtV5tVqiFwUj0fMIQ2wqMgOo9IdeYE3Qz56b7lW/aPxgiet
HdPwdwuYYisyZn1FXgBDwgd5yqZldrBzeb49iDYyOrc2bSLF/2kTObl/HYfUu79ou1S9sQccPUBl
P8NAQiAw4cYijJv7kLMmjnTtWdJK7+IcqCu/yOYJx5gty3jvN0zFLRaWwRuxEIUHRR+dYifWdjLS
NqskVK0nuySLHSDN8is059z91s9SKeTZqKbSo61gJluzGNj1HnJJXsF6s1Dj4S0rvH2AYdWxkiNt
bRHJmxH49H4DOU2wkf0t5fVbRnL5xWrwt8DPcDxrVj5sRk3Nt5rb6KsIS819FOISF/uVstdKJTjK
dREvAX1FL1oXf0EHoPkFymWFmrb/bYjQ7cjNwb9AjEgQB079jVe22oPlRz7bYtX4bnVfWTJDN8A9
pzsGgqZg9nm3n/KT3cRXEA0ggt7PdGXo0TfIMMAYDPPSdvVbmTv9a2sPw8pKdWKNExCrxvNTbiTn
OsRdgah/FszlWg9emywErsbPYyOKzlgem8rrHku3rh+6LHpSp15OpsWbpB4QpZmKBO+IfEr+j9To
mhP5BL6KHDLSHSQ1BgP+nElALP8P2ApRwIWE5NRZVFmpFWAe66/JFWj7OOohXHiWgy1AxZNBxn6y
UprmGpm9OUOYr/tae/lDyK/Dm+XSMooi7InTMN8PWut9r0cFYr8X6M/yeLotDKToBw/qL26tay95
rYybJkn9pSg6Dr7BksSddmvlz8Ll0jz98zrd/Jd3n6lpBIhVEPyKI/8Lw1vpRijSZiFdOydVwDbh
UDQUY3uWuySatEzdFXTJ7IolNqkzNbF+5uACkf3Wvt37DvAat0N0YllA9yBPrzn68Piyaua9eyKj
SCWmjiG47m59p6mNiU1SuTUO4ILUnY4NkPo43tdEfH+VtbLrmyz6WletPg/qML0gEa5uMvYdKOYr
4cWDNTo3pcz7msDI9liUi0FtZ0VEQcFpjOAm1OlJkBtJcLU8zMim7DyGG8E16kj+Tk8Q0fanNETj
57ZpHCgX6/+QlQEy93mjBONEQ8NABk4nI63yCUZH+MbVgRNaV43U7iJqhih/wdRmBsQsWgMUq/a2
3MHNFKdlQzqyng63llQfHFRup3JckYkcB3vuJQZIUnM8CpyLgMOIs0+YmE/FrsMFoBhrU99AlkIb
qGlbFuCt/WQpKotOu232Cta9B1xI2mWFtMYzUiXebNoF/UrwZrQyfBGmQYkUMMgKm5WssecXg6rI
47b0be3ZinOW+vFZVXP/Z9N1S1utuEsKD+H/ATAM7L5vFo4br46C2Q5cFuNRHiJosVFgHutQlzbw
D+VtJEf+0QAusNLHTto5vv7Fd4mSxYBsDoTonD340HAlJWN3xdABvhE0/V8u8Gb8HH6V4PHAe7Th
cxc5xjJwyvdBBMKxep0GsW0t/gwaBFKgRKqrjNXgNiicrjRtm25XclWpu8quSYoEANC61Z1kmQLs
DL6MtfdNMWzl0GlRuBvz0GGxS5SxQt9/WSE1u9GnGGShydnMKAbnFoNEXgq7h2DE+sJYdDL4TUlS
zNe8/V1NOPe6qftVSTxlYxuhNVUXWphdPD16TazERR4Nrm5VqS/IGLonUSUOougk8YrAe3j4VK9X
qjpvkq7EieAxarRh708CiGRAIBNPZ/eDqIu8Nt9E6YEnlN2yb5Of0mgCHMeucVCmCLJlgqdV7dQ8
qK2pPovWoZGNQ+k8eWVfbdUk0l6iEadYzzOf5N7yH0q/e4onElimV85GSSJzIY2qtpQa9ICyvEw3
HfH3hbhrFXtIN85gN7eiaE3MfOsqw9rI69/GtDXrAeqvCOOYVFGUQgUra8V6dLOf2mBJh8oZrKNY
4PrKKrDk4nhb86q2WePa3qrtguA0y5kIdbdODlFPq3zQ1SzV2GV6qMD7/iEP/eTJGMOP9SO7vj41
kqepv9EkzpuuHuIBhD+eNulz1OBvIT5RkORblv72otNaeWOOBv+ABMf4pK7tYx352bNUe0uxz8QD
I98mxIfnXaQ2T0Pv5+vc1sKVSBS6UaLNkkh3DhFf2UsaXnJZGb6APrveQDBgvbTFqEnyirWxtUvc
Rjrabc32MqyxeqmjizfFOtsw35lJarx1UY9zCeuyc+EG7taRqmodeI7+GKexOrPBqvys1ZUeVb9T
uA5vafZIMDiDRPjXiSR9rvnYlIJewD3kQ5+0qK03GXKfSDmAfZlyRBbh1unnlFakjNRA8VaitYUm
iQn8dxt/ooG9usu/E93vrD7FSFMfGiML0F6rrLcmwYY+rpUfSdZgUaVE40PMIgkgoGmv4qBznpO6
vYoeZRKwYQ3i5zqPi3Vjp8FWiZvisZmCb6KHhfBEbrTDMeeZtqgnvZFyOnQyZBrZxxHEVnyMSCMz
pNIysTNurPA56YOTpsbFRbx8MkoMyC/iZzy13UvYjnwo/RnnuvwQ//nt78jWv77/J7gNmR+FRN2/
aiFphlRJntwP19HZlZKCo2qQgElyHL1dtFlo7gUxQpx5jcsGSIfjtAgrF+Mj3GFWTYrsD+QUePjE
JvaF3ttkz+VrZEXO0uRRtR50rGpMNyUqPEGLBcg4nDRu6gx9ogLCWoCo0d7kyfrF0p0vqR2pZ1GS
vX6GSfY1CojaKGbq7nhulwsPi+o3GNc/LYByD3gRS6dobHusQjr1NDhSQQyif/DrtoL81/w0UKp9
ww93wi60w0uooawflPElGrzulIWw0APbzk4liuSbUOmqbcnuNGEPuRyaon3qVXk8xEHzVRnV9gkv
I3Ue4oWwMh2yCjnvup+OWeHJA9ooUkJpU7j196FEBy7Rk5zvw9MWneKU3xTu9lTNrRd90N21pZvp
2izy5sE382MMlPcNL76FyCvJNQy6ocv8ixUWD53kh9u+D8y9m8JFEQdenyAUswK5tYknNPGq2t+d
yvuWDE1QOK9+5iK0qcnl3raG+kxKjFdpg0eBZvQYgUaufi55Os07F38XuwNRMIO1jWoTXsePtiuf
NWBw3xQAM7Msz9KZa+U5G55hlcn2i2+k7XfbDrJZ0U3uAmMTrs1SVuY8AboXx8TRuNT99ocHHb70
CnxnG+3aprrz22ilBzbFm5rs/GKwYCwMkTqva6WedYlvryO9dvZZX/Ub05Z27pilS2WAxR5X7UwG
Xf0ypk2/asHFTWb07MDT+qzm4PcqQIffm6i72CRbf5FyImZjOXPP9e0VckH1LgYWI9h+dPiLFpgO
YwttAR/WyatVHIpCVvZSBIRvqookqZwHeNUucyNTjp01wD/o8tfezi9YMuVXYLVXpXTiMyJK8nMm
KV8yT7FOaphXx8EoLxABgPQnk9+u8yuUm/QgB96jA69761kJDsZlkOkHiQC0sxx9M3nrTKLGeTM5
tE9FaTDPds720FTb7tSYGPR6Upq+6VIYLEq58feq0xyBadrgn1EREwwa3+GsQLMpynH6SYbuvV40
RgQxCddMXUQZtbGvkpWli9YdsLeP03MRh8+sTqrT0IfcSWOnYJ9VtV+w3glnQMOTNUGSn7x3u4fE
brVj31sbI9b9YI6gFgE9HQj61CgPbveAS6C1y8foOzlGenQoJGydAF2yWzlAEReHIxVznz5tlzmR
5S8sY5ol0Htea1PR1ExnLmNavU3RZ14FTj7gTF9JyL+YWrq/nVp6wzaJFZc976bayOMFZavYsnen
vPOdHV6el2IIjbOd1Gt2n0vd0X5mncIKL6y/d7rRXsY6wQY9s8tVGbyNJUDfkJ3O0ITV705/6rD0
e8Ys2zkU7gh3uIihVUQNJBL8GS5I+LkbuQuSWc7tfEmkJr+k05mlK5eEh/5eVInGNquSdddp3lwU
ATclJ0kpv0ekhLPKMq44T7RbDCbLuShagTcSeYu+hVJqXtEW7h6TJpvHUynPYGwGXtsse7mXDuN0
AE32fhZHWrtuffPbvere7d7XgVFMaoOr/xlpmdUeFO/vws3tXV9U4dZuXAdKaJ9sAl3xjl0QVNjG
adGJVOKw0nKtOI92aS2dBGmPrvMuDm/mTZZkyR494nrnc/tvmiCzDxpKqSt1kMdzj4320gX88diM
EdLTeidf8/ihLA1QBzaWe+ha45mil+U29Jz6PARNQNwrLt9UNz3KBXd6FIMtUNLqa1g22hykXnLR
SLtuAFLJmzZvojkGwtDtiKJuFXyvkYKTpldGV+DRqCnfTDYWqlyavxDOf1JYQ8wrooKXTpOWiIvk
v3VIZT7Pwjev5RN2fpRdjDRoNuVQn2xupXWk2t26N8DKyBaOYbnpqy+yUX1XzST8nZpHUJoILHAz
X0xyz2+Wr+XzolWqR+RemlUR19nB7su9E5ITdD2pusAwajAxJBNQZD028WX8S/bZZjkpaxL8W9MV
9MJsP46acVTBkSx8p1Ne9cnagkU4iUpH4ZG9qmSz+Bb4Bu6QtlzsCFNaj2nV/YJbwYOSrD074sp8
SKom3GuBh5Jf0g74pk3bF8P4Hiq5By2jHjaKXzdr02OJhGTRQwNK94cDTG6mpMnwOCR6B8K8lFdl
2jYvhCdIkNAjmBbOdpElDyoe3OAAqg2eSfHWGh1zq4xhduB/Ga0HuTbPjl44i6Cb5Kr60NkMajAc
0hw4fh847tXQ9epilf0ugpnaaR1ObaR7vb6OjwECfGsyyPVSgLs8vssFdizFVkC/GoTNQYrYNaJW
QL+qxp41aJpeZblNH2U3I2RaG3ujxLBd09tu2zSKh6Ggkr5BxPhF1qW/FA7UjkzzfwbTM9eInFne
SpjVqcRhB0c2t1gdYqnYRumjp3YO8cqm+mFikoNKsfILG9hfhRxYz4Wsj0tFid7sAePwbPKbTqYD
BHsM/kJ+qK4pqdKMQBCuTaWVL7H/cy6io+OY+toOcWS/16HsBr/F4MEyzSK6xUZvXuzb3LfJYlNZ
e6Aa2m58GSTPX9pZnh4ljwAg/EDWz60WH5zQ+WpFWOwEGvtrv3oaNW3yhFARrHVguZfuznJs5Yjz
qzYf0dcGeoIovhNX6jZt4+GcT4dgkw5JumJzHGxydgoL3WzUF+ROv2ll3/8mPzeCVGahwm67lOJk
VtVOtuyIffO4xEZ8J8U8qHXJeOh5jmzkQQoX2P0oz2boWRs3wnmRnzz3qxK/AoSJF6NdseCS8+Ew
uqBHEs2wVriT9egBRdnKlgfrkBVNg5ds3TwZmZVsRN39oFT2X10qWyWuZgH/YjWCImFVvdhVV81S
Sw++tIi6L9rE0C6R47NFBQsBnnsdaiMUAQgJ4HsQguxUnNPHoD52pcYWkAjVE/7IxgxSdr8VdUqi
mbMWY+QZDK4L7lvWL3JRuCDMa9ezHz2NVXKgyt9kScJBUc/GnS7BNJkM4HChn0IThdSxEIxepSqI
3zrZB7AOHGgCLtsEwP0dqPQWATTNxFfWnvyXMeT0AxKS2K8f5LxPt8GYcj/ksrQorFEltee4j4PV
PXqmd4Qb7fmIA0kEWKIGf7kyeyCeBiUZExd4bDW0cZNVE5Ta8tnMhvDYE9cgFFKXz1Ge2Scn0q/8
fszriJHkRP3+iyGOqVl6Y8cKPljBLm5RtCSABUFc1IVF5Z7q/IcomL4vLzOrw8vTKsdLhDTWTFPq
HmaCNl5udah9rNUYN0NRFA3sFtBIkdCAYVDehXgUGykL4Ek1rXes4tA08ftZrOXREtlIA5kv7NXI
w9LndsqTiN9VLLcrJPPRTTSQnJRkqN2J4rhHceBn4GwbmFYa2iJHozR5ASThQ11g+iVnPBZZwVoP
ytgjjsI3szVKw3oQdbWNlUxUjZsstFUEpmB2NbFJFr5HDU5O0VQphhNZJ+0iD4Mx13BpfPD51OvB
GuKNxNayUL0RNtowhRDOIFgXrSHrvKZBbjq5Chcn1N9aSH1Hv/05aBmJ1mbIVzh3RbgfRdaucivW
YtOZEiGfc6sUZXGorRNZ3mHVNkG9JGxKiiKHCdlJ8Zsb+dFXzAQmRRSp/sLzXpnXoes9gUUJlnpY
umdT5kcRRN/YXJGAb0rA+43Bq2UqigPW36BqDYfoALw2mtTeMndpt5C6WL1o1SMm1hAbcTuGCM4X
jCQCysmyU2LhaKod/A1FCub5SDxAj4x4EYyS9iAOhQ8lkNVWs1I8+b2urJuGhI1abPu41G/9OkU5
kdAzD1FmOKsc7eFFYyn6rg6ItDhoWF8V36weu6qbyYjgXnWrXTqRLD1MC3W3qZQXDcTqgQCBeysa
eZLMw6ELV4mahyVauzhg5Mj/r5FgisnFZj9sN8xwDui6Hfcadmm13j8YKGnMByce14bj2vuolL74
YRY9djAk9aasrt4wlNcMNFKu1cop96Ty6midMW/RqOYJSxEXFnettIRm3No9GRmgKqhb7ikNzZ8K
/sMvXhKW20D2yQg5XvRiwpZZ6pjy4rdLK4wItDt9PQe9Qis2E6jcRtKTbOvyI+8PYCxU91YLb9HP
zJnJRnNvSSOAwdbQNoZWxQtUREwYU1GFYBPoMXjg5nNCKAH/ClvG2Z2iMcjKOs94vUt4GBJi8dHv
BCa6FGNVp/XWuZI3y9vYBtAZb3vifFNnVnjVKhtBxovWqCX2pw9jcSsC0+KFNfTySnROu5j8Zq8j
ZzhdV/aidFk2BMZuY/veXVgktNeis9bW6qL0bffWGptVg75FUmxuY4OOxFtLSkj8CdHo49da19Ea
M56NYTntuUX6fpUEY36woz3ok+AqVfNWkburpFjtNSn7L7ConGOmp/2maCFvSlrfnZsaCbqgdeAO
SYF5q6uVb8WIntqtqkWs4KSTbHblHJ3bkB0zQHN/Z3d2dxZzpGUQo3mSBms77THWTTuWeIG1AD4d
7z0P4jestx8pwalvee6rM1AexjlxjXCDA+yursfk0hjRcyNH3gt8ZHWHrwXK1k7vvZRRXa+ItQ8r
0Qp4oJqTI3R2ojXTy6ekytqLF9jal+ZbVSTeRvUzeZF3RoliiFkuKnir6yokyYmnBTJIDpaxxjI0
rL9O4+lUV5JCnX/o8OFUT5R8FQ2EDzzj0YWE+cXkz3tydGC8veN90fi1PbhxthMlyej0c+gNj6IU
jikSqGn3Q5RK/mjo2wEG2X3hfxlLtIPsnhydmDWsR23lgkxZhKaknQdXfj/o0taSOu98r2bBn+9i
13sWne71eBcrS38gU/ypAYd7eVa4sAXunUUX4hHsddAxw1X8/XJuy4bRKBXlGT78Kujq4c0eJ4Pp
GlDzoKTyUVYJd4GdXthovcB/L/15MLmgiAO+Su9nsWbY3N4p73AL/xPRqvw5i7PEWfYthJJPDaKz
aO0ayfvQCtkH+xWzq4hKEHu9zVpV9iyuRoB7DaRiAiyTMRxyYe+HkKXCLp4O4uzecO93b/jU7z/o
cp9+NGuQbWL++zhRvPe5X+k/6PJpqvvYv/2Uf3u1+ye4d/k0feVNwLxPzZ+udJ/m/mE+TXPv8t99
H387zT9fSQwTn1Jph2LV+MHj/U8Q9ffi317ib7vcGz59Ef/9VPc/49NU9y/sv7rap0/wX4395+/l
b6f650+KvEPJ6lDL5qiAsLQLpttQHP6h/KGJVBSj0skKUoy6lRt98rWeprqVbwM+DPu3VxCVYqqP
o0Ttv+1/v+q9j0zeeVzeWz7O9P+9PpsZtt6dHrI6v1/xNuvtOvfrfqz9/173dsWPf4m4eg0Hwii6
dnW/6v1Tfaq7Fz9/0L8dIho+fPT7FKIlnv7ln+pEw39Q9x90+e+nAlPfLAYcfmZ6OFSnpvetZQki
fi6KfjtJBuhpBXKHVjBaxlwubHch2VWmruMKU7+qdFhRTs2iYz94YOIArxwgqZc7NcOzaSGavXap
67FzBPMLg05UtaMT7wuHVWCu5upaHTRroZNUmsP7m5NmAHo52bXdzNyEr5uwdIOzh6SnODX6MZLm
d6M31XofeK+6W8G5rhaiclzF37Azl7Y6ks/zNEmiNTkp4lFykj2CytzoRVqfEFtKHyWiLwfDqS+i
TfQquHNXjln2C2jh6aPopkZYifkEW3aii+rKLJFSlqbMKjrEeQaGSw8BC04XEQ3/4dVVu71YhuoS
RP03V3YGlJdU97uXakTgUrs7jiCxhpmJ9sdRlDGb9Od97Lw33xv0P11MXaJL1tMl696HibHiIPo5
f2YxishfZTrkXSWH0aKVIVkAcSoORAkRKb2XP3SKbPsI+nJYfxgD8vSv7h9qEVeM7XmvyR0yfWj4
4/JmnlolsE7iLMa7om3T5vipngVRsGB9ym/o04C+9g9t5KHW8Nccooc45GxvUYEy2/W9Tpz5sdVu
oEH++lQvJskre1/mo7kTjaLKirtVIg/dtgBvD2aSPCFGTgZfkTVPzdK51YtGUS/O7gfgdeZeFEch
eidObZIpbhm+jxXDKj1wF4FW1nieJf0KCEA7D8JRdWbo61WXWaEQJMHUSOJXC4SasJ3Zr0Inqy+d
J9eXUsmtndXaV1F1r0d+62oktc1eg67ikABHXpm6186HaaSou11DzHSvFNexLW+4XUc0yPn4mmRl
tRY0XXGGDtTDO1/3E3UXET4nn93abueCsyvYu8jCgnaoFw66nD453J1ca1qMrvnkNi0Vksm5K2Fc
//G8VrRSnovubl22/b5WVHPmVS3m36H2zp2OpMaxiW7Ajr4ftLxCrJNovqj60OUz81q0e6ENHftD
V01yOzFcELGRL5gF6PxjnEbMWtcgSlexbe79CRSBQ6T8NclQB5qcNO49fFNREA3ukrm6/QT6iRLA
5ytRaU1uofBfDQIgi+wPNghNo31qemSOpgggd8pjQBYV4cq/BPIQZMesOK7bm2heLvSkp3412bBb
P6AW3RLVkwrpuLx6mBQKVkFdhgsfqXesL6woBQ6ShIvOdcqHvBvKB1GnTHUNpG4sh4jRrkRZNH+a
p5fDc9W43rY1q+7Qwn0+YBsuYbYwlUNU6Pe2esqarE8XtwaCT+ABeqv57mNuQ+JebdFf9vLFfYYm
Dd/n+lTnT/O56ulTtSkH0lpS+4fmj0voh/fKu4to6Y5zYgjKhzfM7bVDCnB/6yPKH0beXjKdG8hz
D9DTHIYf+rgSGdMkDl46eGHrdDKVE4f4z9kgTOXuZdHcdtFtxKd6UWQH3a5B/r9WXWOPMwKfsKYc
SMyJHkjH+yF1q/ei7uG6DUzkIBpF/W1sCxtn7o3luLwPI6ruLtq8UOY3tVsdwiE0qA4xQF0LAkDA
SrHE9PpNG5rE29Wp1R3SMGVjGlTFNhzjYhtpsS0/dgaxA7m307noU04dI0FVGByQ0Q1ZN+KQJ1Fl
+2o2ZzHaIQ9SKXIyd1QTveLeGje85pQzZFb1LM4SfEDVMWiO93oV67ZDohpoF9HVkQHVzpQ+N9YW
HxuKH5X3A2E9/hJQ34tAQsT61hzoDlKVf64melfTJftMIiXD1e4fwC/T6tBW+u1qH+rTuAAdgy9e
N6rbMQ6KNXFq+clpEoQqJdf8qWLn4TdJ992u025eQuq/uH/6Bpo1furbWa8ll4kL9JQ9hRRAUyGO
FjsV4aTU22joNXW35sIMiEiCdHivyyBWZX2Bw8404jZYzNP5U1Cv8O1ZNbWU6JgpCzGj2fsb0eXz
kGluqLUBqu+MEK2ZUSxi1bJ68wxmPV3aFULD/OvMn6YPT0SJim++GaLrYVTxuSgjvH8xM1wZ8Fyu
oq+Qa/nffeV2NEjTAH2Q1FKaWQqvJMEZqHA9gAwTUZxgxLKGrppoFWwD0WrZAB1EqxibNeQhZUfT
nXLuMs9cJ08+Kyc/KeL1ROAL8FP3omgtJicq0ZpkuMqUOoCmSkHl12lmuhtXZ4RKYPBMZ/eGe50/
tYLgUNZmCFtB9BOHDjXmWwPcjZ8jGb6x60ii3geIS3yaSVxiQO0ERWgmFp3v146nDwX6qjoWwJo0
S8+X5gAcLzD78A0eFHYw8pvHF0CyMEBquGuUt8JQAFnlw9OQdfDzpCgmE+4pb1YqWyQ/ZffoxaOM
ASI/2Gm4mDWt03LbE+/9z2Z1exVtDEnC34fF49bobGOtuC3MbPBZM/TD2kOgBt6Ln49bryDaX9vh
eM2KbN5Pwmjw57KT2mAb5U29IC2ydjbxmBGtTqQW/ClMKVrFlLDyuoNoDXT5w5TpkJIoZg67zn6S
UojJMDgZCHqreZQRHN82tm+uMLsyv0hjcBLv4XuPGODnNg8sY+VXBqLLOupU3awcjWIt1sljGGh7
3Urnn9bKkCpZgY+yrO2N8L31vU60BFX5oWXoef3Mbkt1Ej4bLaueosm+UYtjVHT0alfLndSd/hRJ
inpHcRhTaws5Oj+aEn52TJRtKsUOHsXBAeCRR2DxRAltC/VY6PVea3UMYJIh6ddJ0/0PbV+23CjT
bPtERADFeCvQLFmW5bbdviF6+pjnYiiefq9K/Bm3u/9/nxNxzg1BZWYVarcEVObKtXrcZDFhwu//
wc4z7kn9rW0JKjqIxHD1UPHOPlOI0IPhznKm7TJBt6Z0hzsouuppAlqZTY+DPn2Oma87pZeqLKN5
EQZ6x0skUPikT2EDhg/Z9sBcUSwdgJrOfGCbho0hl58Up/JGqCLclMxXE+iilF073ETY6F48QPiW
bCMQtyegon66ku+VTHVpgCooV8+2NA1Ap2/SxsJbpBxW2PQ9MPOFfBRuJOgjdXO07HA1MA4iD76C
O2Q4umE4HEUwAoVOp3TA7V1RoGvxHvA5qn73UAwNg5KH9YrGoDqL17o59fOaS0xeJiLwltm0rtmI
t88xL0HjKrcf1aEJt59CrFbFEzV0v0RmAyWVzjUOTq/EwA5OKk7psIzJT5HktkGV9RZJY2uJnF0U
ioKE8LQQPCMURGvQ2XJJaBMozPvr1SgSe9QIrINAJqp6O15sEAz6yailaxr2bgRbz8ZL70z2agAH
xeaTIxiynxHqLfvP9nI8RFWuHZuiySzIqWCR0bnpohruQj3kACfl9sbFzvIKUvtmFTTTsKchHdLO
eVCNPjnRqE4S7dqZo19AQOhSypFrhOEVjZnLlBosHOeuM3eBaKfYczsOlgE3/6ah/Tv2wPEy4Sei
g+yPpssLj0Y0bNo4B06pbjzAe4ZrY6vRDY0AwFUGNzqwxOJAEJnBIZM2pwVQdZoUiLvIIar13aUI
9UNtuG8T9B4QBhNCg2RCK1q+tqcetLEyHtjb4tSX9j9LPFoDAe+yoG4nA+q+Fl7YR2JHw4lXHcBo
VuzRUHEy9lBUT3mavV0NrEg10peWvWcZT4G6KRmSNo7ULQOXaIJ/WRL6oFgvz2SLSxMg4mVs7Bka
5cDVj4BATqIoGtKBxVYCHE0Z+p8cyxDaLcYmMi1gBJ+Y5kAnR7AQUikOik0jeOxNAB99PrTTBlV4
UNc7cXRVY2eViCr/w0tzDUjyUGzGnPBG89Hc/3k+RUQgp50jliu8X5+cyxoABYPLFyB0F1T/GzMC
h1faQEJvZaF55+wofI3OjBBEAubwo+FJeEgkxnpF0Z0V256I2HhPBw7W1HMVtKC15+K+sNDkkSdB
vqXPBIppSDKYzWkeOSijtYo5rlL6c7x76dPlf/FmSIl9mNvJuYP80xVqau5Qqw7R4ZSh9SatmgPg
guCWAgD2YYy8LJYFf2kp1cQ9WGPxD7nmoCbo1lntxOtlTjiU2Ur04ds65ACZ8f/HdZZrj//75+n6
SfWYCYayOjPZqWz1bZ/o5p4HDO9bWd+zk6ixDF69MnbKLJYcRrQAQxaSncg0kHeOofAaTTlrjbvo
JZFTKJLWpqEyQj3Cr0MQPvG0Fmsyknu+IoWPaEJao/mqWcVOnL7dpSsBnM+qMpjYQRNjDfW72PCQ
1DAOcZ2bgG7jns9DPPIgMYGxS/d38iOXI5x1VXO+e3uvCcZ4jyyfcocfSHhxuszZjCVn4Dr+16ZK
B/Tv0JnT6LO9APMOxJJlCBTMX3rdrPY0n0w0QcPXx8c3BbQocj45hj53TpYulE2Sj+jnGKoTsBL1
adLM6vS3ITkoRIDV2momtNb+77G0UhaH32wLjGiNdasUpnh0ZgC0Mp8V0lZlCsT/3r3/PQ56sApQ
wUhmOtn6EzcWDXXAeJUiBmBWvseRiQ5N1IcfZLgzQAuygIG2LQ/Pmh2i+Qz1ZcPIgXEeDQYAc3Jj
0hzkXXoQ2Et7NDRrtN6DI0kBgHkqn3UNSXhkgUA4KoPxRj+vMeGd5j6xo1uIZqVnHFL8bA28x0Dh
wsqh97YtK/uhDSyoSS5DNIfs+xCEJluldWdvCLKya2IZ5gkU4eP9BJoUU7DuCBI0cR8YOLSxAhbs
OtZ9u69w8xoTKz1NztsEmkUHh2XzVBrR/NFMk7UNKI1fOXWGXGcntqUWs2uFRqt1VyFPZpgmJPWk
LVAM7lWl1c4h5BBYYAVmtuJQ6eJXF5raAalhdgWp6UFNIvWsddyJvfJZoFfsyqVLdFw5a9a448x2
Ywhp5+KQKvo/c6SBZi2g043So2suHyYLwfWdABZTAcN+JHvGXe7VkPjYzkstH4bc9AETO5s/yLJc
+ay5qb0vEj0EYQI2dkzuJ51Y6XeA+qNvS8GWfrUYNTEBd0v7RQoH5huRIK2fY5YlFsdiW5aB2k+y
mvA7hdb9+IQU2jMaKpVHXgpzW3ZGteN5kz0qEzjLAHz88XvAGEPwogmRliEqIKGiT4aByIvIANXI
Yr5V5x+HhhxSMHkpeBmS99Pc0gI8nQNj7Q2dyc55CjzQGDgvwLdqwSHUQJeOJh6wfDWVIpCmSYwz
crvsTNHtyP20YcOx5P9kpWkcIlA8HdFJiv+qWoFOJTpDywYkYrBCx3w8IiVEXiFD6IwOTYsmqdnz
eWzFnB2s/gckzSz0Rcs4Wo7GSCJ1aIWuD4kIQdcepn2ONmgc2KRFym6skbCf8BzxerMunH+yzMiP
QANXSH3GeX5sgYjyUjvQPJrUOpm7jrsuxrtVYSvGGVrN6FofBDoApUK6HII1SlzcKOggQu6+eU21
b64TpAHOaMB7xq6zfOnyZFppZRw8dx3gSFpfiuegjs2Vy9viObAhO1iWoQsVhVZZKSZ6djuGjiaU
DdyDBnXauU/bSJJgHmpE9QC2mg/DxUt9df+nc7MsjD17wJacy+5P1gEew5pYw7uCa58tyXaC8hlQ
7AI1w+MQ1muyjYBcTv7sllPyvtTWjVzBQEPX2tX0Zu00SrUDfYqzTtG2+1VPk6cWLQZXta/1y5DX
2YrsRd4bfq4CRu5KUC/an/Fqpr0EU80P+AO0UCrJ06/obmtXbegGd8ACTg+Vwq9kD/W83mSBYSIx
hovELd90BuBEHDybz/Eri5Lx5zCFkCvAbe3aV3zaQf2k3qlGHj5gOwgMvVVYP+NXnYP/hCJBbyau
VgJamLc3a/BNovMJmo4+KCwy9EC9y8+TEa0G2VoIOzsDjWdfilpRPCU08TR7PwsLpErJFr+fLd75
LBnLc1eAHCsOrWuEt9c9vovsjg5oYjfuzCSAaiOUA1efHDQUSXCtqtzZU+wSAZ53ZMJMYE77LHwA
uV9x05osWQcqYP9li8axRKkqz+zt7AcfE28yxPgaQl1sPTXpx4hWlkj+awTxRGVJ7OVxBDXRUEHD
RwGqzS3YbXL8ihQ1ugSksxy5tm+q4ASbRZQj2pzYi+ZyiP4GJTaPLjhDO9+VDvK6mYMfTdachVI1
aAqRe5oP0+TaqAGPx7Y5cym1q/dI+LLarR4EgIn7wVH0zThVyhMyWHMEQ9PPKhcgHrIStEQVqA9r
km8dKuDfUHrWjmDW5Q/gURR34D7fsQIf21NLUW5MoQ8+xdKBqdk3UNhpRxrVXTyhp7Lfgc+9vcfm
0uunBmXJAGJuJJTLW+ThSobsyNRy8cXWC59aoEGPiu0w5FR86nJ2dFtbOZalntGg6GWR1iu3OBBi
Ddb90kKnDGhx6RBZqnpQTHkA1jzHXQSnwNYaOloKuu857o2oFEgPhcue9v90WoQQgWzQDou+11qM
11jer0H2ZaKGk5nY1qNxofg1BbzYLJKeE3C3UPeroRUo7B3ZP6t+UkiRsPGYichYTWDh8CmQHMtS
dBam7TZ5X+pTWOpcFFfL23gLyhU98Xlu+pxbxb1ZZdhoGmmybXSe+a0eY6epZmic71TojBrN96HK
3Y3eqxOkCKBPTdrVZONuP3mjMrZXcvxHmyrnosMPralLDE3JmnbwOjFqPhUeF4LouWz5oY4ZQb1o
EwzDF6pazu6ZO/rP87m8aTBI0s2c013ZWZu+7L44sQ/yy5Wpj9l5EH0frVMFrZ528ccwlV3GxYAM
XdbzLY3eQ7nsRW7k4d1OK9KI7BTxHk92QwokvcfTJSnUfbVqEDBVkrWaDmUVWOu2b6bVYqMzyZ95
1ksXNLYUYzrgJUS//ts87gxoCqLIIa0hpTWk9rqs048xy4ocxGtbVKN+QvnAOtS1eTf/PWgI1iu0
ReMPsPyLUGWbw8jkFDaqAO9T5yF5PtmQ8f0WhE290vRBXbccdzZiF6ha9hOA+v4SAloMDKu2Ig6C
Nqzzk2GAJ5SiaJId9mBfkFTmf07ibXp+K5VosQalb6NAu1uVCmhIQZ55lVbWeKZxCHmcTS9QSiSb
ImM+BqLreo27lT3PJjdywhoqi8i/AXvNQDyU/DJQedsrhWD3dJh4b/v20IbrxdagvQ4lRDVc5YVq
YFsMqfZBCofRAdlq8K02yHkXYwAGRykVFlkpgxj1KwV8MHe9tgGdbe6RbVkDOTngnlrbntcgh1Vo
7lkP8aopL9W9Xw8ooGwzTcbw2YF3jh8ovfb7ZfHaxc+gMjp8+Vx9BwYlUMJI0VaQGjZXppfos7aN
S1tAhR7ikM1VBpCJAuiQ2B9NFConAqxszhN/X2tZ/ve1RMlf3DjRDo4erWzLbB/okGglFO+1oHvT
teElSJH0yTX2nZrxh77P3fs+j2SOCloyQwh91UBF9DxG4gq1+EJ7i7bRjnNfYivzOXq5Hs1Q5fpk
E8bo3o9Yn0ZdpT3HefQ8prF9HQe87tUpi/Y0pNYdd7KP6EJrz9TDkydueE20Iw0oKAIzPXoZjcdY
9v2QHdHBNu2BmmpMNIN5HaTzfK3FL4dmUAw6kN8utSwlL2UjiQvZbXwYjZfRNWjQ5yfXUNF5dRpw
mdyVlS01KDahGgFkAZz+fZT3d82UiSOZ6FCB1WkLPWwdZI4IQ+YRXPIJ4lQT4IFUsetDPRqJDSVh
yG7vaCuR0iOOTukADsfA55qmrWibQjbaltDZYltmfLLRAgaqfivVKbt1hAZQQIbAF/aBNAzNova+
UTMoMUg6MbS7vhGGlaJZm6YOiswe4oIbBf2Tm0YWSKe0yjdoM0g3taymLl4R6j9GDQgalPRiD31K
9voTTJ6G5K1Qcpy9C0ye4PSo0kbz3E+OeSnpTSd8k6FtiOwWuoigafQ0VWDqCjQw+ju9Zj4Fnf4K
QabiQs6O6yuQ5OmPdd64D0KPtmSOcgjxsQF9uKMeW09jqbb7Qq1Sn7xm2Crr0E1QR5MXCKB9PF9g
XnK0P10AxcQPF4id1tmAyhSoV7S58JMZpR6GSLvQMDcB6BOa7mVpfwCBp3PqAhH7rRnH32s0ckw6
+E8hBGdsBr20QGpRpl9GpblSAACUNsguQnZZZkIeMPpea9gEu4Hxkk25uYG4C75WJljrszEHP4zE
rPQS7LIcyFZAeAW8t8V2sbtxM2xqACWR54I42KepNFQITCnnok8XelHvC4uHJMaXyezCplp1Up+C
DlbZIVFFp00CCBaXh8VNNjGFkT8NSASR4/MS8zpVg0IxstA+0xvrtByGrm8PfQXo0rs9BBrpxEYQ
7fn/nqLlsJ/aDzElj8dtyt3vfTiWd+BK1s+NsqEBqKEh82zhdXy21/mW7GShMy7nDGmrn/Fus5hD
CEqC0w5F1t8W/bDeYv9t0RCCWH3Rxo7t6eicknsK2oCYgWNtxzF9JdNy+LT/QKPwC0S/gKeVM4Ev
0zdxMiJbLIdLrC1Xq6P4dd4BkXfez/T14APQ5BwTltdI6RTNrc3QwKcqE5pR8toGj3BtPwoLnekg
rPkHEnbOFw33T+TwtOA0JU1z1BmAkNAvYjf8zYdVpHD1p8IvpPMl55i1/jYn0JTg1IYxpLnTUqy1
QXgiL7ErRkb7leP+vOpB4nJp2h50HmqI3VeUT6+tDe4H8EUKL2vB5WgPovRRUUkugB6Pe8sRyla3
2/LqaG6NnQ/6sJgLumVJHibi4X7sW/3l0ySNNwrYVo3yyhvwHjhCt/fG4IocqhN4gUR/UGNvUrNg
T2kz3mXCyX6kLEUnJd7eHsCv2aDHFBGRorKnZujvKH/2t4j3Nf5jBJrYHK9AF7DvdOkX8FLk9wR0
6NYqqltPpmgbNIBFjwSoKCPVOozg2JphDnnFAPWEGsaGjWCv6sC3u61Y0XtlaUBtWyIhkiKeF6X5
3KdFBdCStChhKNDYac+Ldpro1glESwAtxmuKag/3oVoXJ2gbYAcCcbJ5SCL1xBurwYTcCRhW5OsO
2aWpSdTiREu8r0MmCHp6dqJo+DODvt8C6BGNVyD5CE+TpaeXVgrpdVFU/OgiIKa4676KSQ38DBut
OcLkar+KANJxgbTbWG2CBqr3fCroANpLWWUaHJCRE5Q/XYwmeLAhc6lg60KzUbSpVzo4H+QDObT8
cpyQXhN5fskrcImSrnlXJyMAVX86GkvBXkI6QmTU5hlp7+JbLB1hUhknnYGH+DwiVZWXrdre3vI7
A7PzzYgCNend+UEv1G88fYZSaP4DmT7Vi10x3WnAN53QwA6KsLeAoo/XTaYAz6ckzlbwbmOq3D5a
IjBtH+mSdFOASBEoI2jMkztWdPsY498D+iHoVWZovdtnOprY6V8GmPWaAf3/3I1g+ljs4MZZG1ka
Pf8l3pJ2PXZLIBtbcJGVoPfI0ga/UpmTpLHqhM0KZWMTgnbIXbiVNq4MK+eQjK3Zc4vKS8ORhERy
4C5qumpFLJvgWQGllQK+QxoalvHfJ9WaAXBeIc5IUpWgv5UHBTyVgBdCP4NP/9qkI4FMGRRhBsCe
VGstwG5caU59SlohrpE8FKO5bqsS7O5yRAcA/o24xUuntLh5p1461IppBEpH8HEA2QdJ5PC4mJKx
yY9Dr34lEx2szi33jqrzeWYbN9G+aMxfkOjpjuD+hIxRN6Y9xEHLzgMRuoka01Ah3y6N5KFIOpvD
aWyE+a8iU1XgZdLxhC2Ttq6nflgR1lIb0H2D93J4aEwxdEYHsKSBtyA9LWbQ9wLAWXXd24SmhcR2
PamXVLchZaRw18Y9WdHxl+uaYC3q0PGTlInHto+QRzXdq64CyxWNFdhDLU05knMaVBUNlRBaJ68D
+qcdRKsDj7wOHjVnS9jf0FksHk1wQd8gB1A2TdN5ZaNc6gHcYhRZmujOrkWh7mkdvcFPpzUHsSav
3nbDQUO/K9gw8YmA40juE7060LIUASQkCPuU+oFGcQEiSmw56xOthpxVBxL7WoBGy4LeqAE9PFPr
sQ2bIv1LgGZWFDxi0ERBiXQ34Iu8Z6DRPaMrG7fmJqwea5BjrNQBymwl/mgBEj4h5IJaXw2TcdeF
BQAXMqeK7bTmxXFUgxUPw1wvI7YCmiE946EEvpbKQLONYth+whPNy4L8t8DIhghAUOcbtaihAixL
cIoswQWyNJchB+T2I78jEzmtFgQ2qmsMG4ogh9WByInmk21ZRDM7YHTz7o7saqsMkKSBZhb69bVT
09XFroqCazApBqi/iNIqzHUQWWngSJ2C5EeOZznIVaQnal2cQgsm3VjQDl6REdzNCKfTORTUlcW6
61CWgjy177rPUcnFZUkBCMVAW0AQKztKHJAjbo0RQtht4+MGy+7Jkektat6l9gyCjOxgl2WBG5+r
b428c+8qDl2D3IwhqBBMk6c2dvLMB6dc2VMefKud+m4YkJBfjdNrhQ0f/qolRwdJX/9KjfzJHNLi
tVPwX4v+ZfEF+4Hcj4qsvXZ9iYSAYWpnJxqnnQjt7lCr7gBVXv2PK5ej8fHKpryyElV3lSiRZymz
VxTtP16579KnpMpVLymM/jLFxQYkZmDjngxla5RC+cYGfM/dLtVBht04a1D8uyf0/PcH1NG1LRsS
9T4FoZlnt3X1YrbdswRtY/4/oDZCpXNKvymaoj6HvZ36On7092EWKFv0byeHOE3a88iTaW26U/lo
RwEIoyND+w4hjbePoeFjKEEYfu8YkoCfPoaY3D8+Rmw45W8fo8GLzZnhPdnrRvye6wHyFShC5I+g
gi2vjOO2IkeGq+IALF9hi+KOTHjban23Zd2WhjQ9moBVoiFn4zwdfd1268mpaAxAjzlIke3JiP2e
ReYtKLX8iq0WgAncvEFPwLz1oUzCQATpSLYmDCXqV3JdgeT4BoRRfrWCt+mQBEM9MTaRTTA69dRx
4+3QyrMU8HdL6YEulSMr7ifkVjKGxKn0gJwHqj2aulfBUumTroOhIbuAEsh0AhssNPXUH2SGuiik
YmQU6dRQVDEJcapq9Yr3lsCLqwp8mGIwmlMvGVTooPO+x/sxyKBj0D/uFwekERCtvkeLsVmXPNhB
rrPzGPJneyreZSm4r8Aw4YAMFThr8oLz2t1T4S/XJ8jxOqCXtYJgPQMHpiGKVkEwONsy1hrmk967
Jo3QVHC2JOxOYvF0Rl4dLG4rLr01B3amGzhU10ESdpki9qgTS60cCUt9JApb8snR4pOR6nvk7/Mg
MDxHVqxhaCQDLCwYTLFOOTiU6BVwfhsk4xhX0AmRL4tUKqfDHG1whi5flOaXgysUsRYV3n6HyNol
hsIAUojFK4BdfpW56bOImwqtfrATN20au2CyqLPZ7gjJMOYE4lXal3hNN37h9W3APQy5l1EyttOB
pzq6RYYuRroNtsUbyrjc5hPADrRbLLI8ugs1PLg4H9BpIezxxXWD0B9Zrh+oumOX99Mk2udPUYOd
yNriIcMO/qrgP61jFgoXTmwbvlNEKHBKYdaBteO1FvgvpbJGr2PPRuW1kSn2NTNUdgPLzlrB8waa
KWZ3UjLs10ipRs80vM7pEZqIpI4NZF8KQNOj9khenpkHAdqKhzCMDFqDzD2kRU9RjjVoSYY8GPBI
ab7KozKFglUX3SpR16DfAVCpZnF0K0HcD7IWx5tGsM96NeuhaRgE9qY2rDdvim01TSXT3+bLCHLa
aLBbm9CkQe9AY/NK/lPamcDcLo36hH9KO3OWq2bUnMg7yco4eVEdR3AEfvPFS78mGka2/nHu34Lp
t4a7WnoajkVsj15hucqjEoo/zsSov9mG97NPcUoCLfexbcZtW6TsGI0OSHfklxY4iAdRjeJm9pwd
q05kUDXEl7MB3TfD7uWDnb7Mwb/xQwIu0KkvB0tdV5aNBBFITI5TG+lHoXPLhyQ8W5FtcfxtiFyC
Xq9o3uJmxWT5PIJC9ieHJtfP8MT1ucMg8aVo0YUOeZk9on/VBuLxXxOdgdfN9cApn61L0sskY5W0
oE2xHFCg/R4dRwC7Z9b3xcxEGC9XyO3y7Qq2CeyWZI1zPT2MsjXNWIItJb+FQ75XFLBsonspWdX5
mGw4VD6hJefoez6p9Z0qK71KlLtHtQPEQFZ68aRtH1rknCCzUEO3VUaQI2+NvYYesnkS2os7v4W4
mdCm4A5ypHylZG71lVcoR5p6Hh3zoK+eoUc22xsBlSIIEhnrOm3qrxXeVTWtLB9YEYCtKBdAGkt7
L6ejAypcpteQXL2FVvcEkYvSh/ZeehtUpFvojGyDtAlpo7P/N3FKifRCoYJrehwjzXPZBLp9eUcz
t1Mv+IuhR+IoVGCWyZpmueaNA+4oVcSgX7HuJpBguxDhUUCQt2naRNuS0MVksztTK9WHNB/T+7jV
f5KZopzYUbeFYYgXGaW69pblwMOUinHDu2Zx1EzcBFCPN29kK6PIH9HkeGUmM28JhJp9G6jrLUXQ
BEMg3SkFYG9kkxN6C+ytcx7A0cMYIL50Ddbu6Blw6WYf9I2+jmTqy4bd5OZHe4lt0auM/5t9mDKo
z9bBKhqj7i4tBmeT6n25Loso/wIaQ7aDLqXrRQHPvwxRg6ZlO7RXiothMgVISlSgx6RgjYHPp8+H
O3KmVTI9pCAhC/HqNEBny8/DUn/UuyG+DjYfdn1qOSrScBY/VHhYZqtBC4O9wbaa2bb9T3IoJeiu
jrk+8sMcDtk+6M1AhAroqRosLFM13hlx2T1z3xqN4VlVWg7BqTFb0TCsOskwqUAGVnqhSlpBXAGt
LDTMRyiYheZwQ2XavTqddSYz/rpgKAoBcq/SBks6UEHLIQSzI6+tidfAEHyTZtjfLY9bZEcysYqR
IYEWwIfHMD1tl4dvMK5lU++HAPJFpMAC5wSZl/lZTRN15KBjkCGdDLC7Yw+pDZteVtnybuQP8RRs
eBeFFzJ1qgO946j5ST4yLZMW2++T+DjVR60bflL8/+2kuANaDGwP+Ghd6yBPao8XNwkB9ajagdXf
RRMelQRvm7ci4OVjkQb/aPKtq7abeOXgZfIMOkE2D63fh+RdgpGxas/LcEjRcaZlYe27yj4wZGfx
yJzpHqOQ+oz7v46YXRSrIbPqB0BCdM/MI/3q6JrYQFa6OYEIrj8MLcRyXNtpL8gvM18BYOLLVEMT
Q5R1892po32rAW+7KgHnBj8BhEJz9h3KO9GLpdu6l6LcNi/ZK5L20S7elhwmAJa6wXxbEi3lpxDf
3Zi3w4tS6j2oGXEm0IO3gs7B8FK0uCadDdL217iSTaCJdUFY6o08jzakDRYgrXK2bFBc1CBOXtOw
6RoIhUNrk5TCSDOsynX7/G4naTELCQw8jNME74Jnp4Bs8AonRoDnzwpSHfPJR9d/iVEB+Dn0U8w2
Ycc6P5rsYB+7rnixIWfdDWX11Gplcs7AEL0aoevxQmFxnCp7cARDZ9OwV5Xeu7sk1YNthGZFH43J
xjoeKvxfV9nU+azMoPtBY8GNDrQihrEeISoEXVBrWjPV3gLL9DMwRbgn3nqArviFzt7ti4nsk6nN
8URxTyZTAkZG2PFUDfdkJxM5/1f7p/XxHf/weX5fnz6nS4iO97UH3dy46GrbaIpl4Av576EHka3Q
u0tXpOB9rwcHpYsi+d4wO0jXwLYj/9N0IBmRE+YYNiUQeklsqMIkuEv/udRieV9unp6A0tcacyiE
SzUEozTlt6itPFdzsg3ZSDuhA/Pp3ZCpK9br4MXGo5QZobZHaVSdcWODkxkrs3W6sw2W+S9xzd4e
wEn1FjbDyGSYy8vuDNYQ60v6b9jExz9W+z2MppdBiP9iC99+NmFjDAWmC69MaNKz2r7GbWxcgfYc
0D+ML3qpnjIOZguKbA3Gd5bFHHAl6tiUyPhmikF1GDXguqUYoZjWqmmBptNRY5lj5BXAvmx+uILq
z+HZEEwn0EbcUzQtO7q4b7G5OKS242G0gVoxAiXfZdDBfFIrlCQCOwjPNATV37bJeXxToEh3ywXz
hexxTTOmo+upLVc0nCaN7UDGrM7ebIwAhBmLYkdeWjKC4MaZhnJJkYGTj5YsQK+TdSE/m2EAWhTF
RbIi8nTKm8hD2+SAiUMO7kS5lC6sJmjixeGGhloaDUddhWZRX0fFY4i60c3I5lQKBTQ1KJ+X6W1b
q55rd2uNM6gUhol7HWu0qulSLbQaetBO2BxA464H+8OfEYPDj82IR/2nCCCnkBaXJY+/rGFj/+6P
MYM+PN5Zcn0NJA5SKhYzcJwk7X6fKBsi0p9tsx+k+iDZrxuwwJqFom3N2kBVQgerKepg9cmmIUom
85AQNoSpiQZzNi2YmvdJhNahqHcTjSj0faKOdoRTFKKVOtHLS5elR8gP2jdAg+2bretPaONqziCJ
tSFZXjtr5LfHNTm5rbhngZQVl04yFUV2V9qZDlZazE5jM1mjpb7Z0HRHbTXsRJvv82w5CVIaW8D7
43syqU6PlyoQP2/pE4y90x0j6AGvyEtr6KjBFareX8k0VAo6iAY73dFHgLp2fTB1SwUA5N9PBNIf
qH4pD2Thag7Vp+l7kMT9nhJwLQhyt1PdVXMCb4gZv8OD9kpO+pKhGgvR9yS60hcsSjnaPn6f3uZV
5UeWDvrmInX2MZ4DwO46e+7W+aOpJ8VjjvckNqbjJawZvuOmbnimHrU7cgIhPe0YiBI8mvA+Hfer
HCSuwl47VpncMXYj0ISOh5APSO8E9h3w3ac1isrNMMbfQYP7zeqg7wOiEXefR1BjtLNMe8VE8tNE
USmObyYAzRS+oib63pQQfE2pxQ5lcU1CL9or6sLmKqiabOOAtWCADNJLl8YMbKcZKhiZVJKSUi7S
DmSt/sH+ezxqhmfdbaJuj9blERDWFEgFmfn7lAOs7LjyWIyCxuL4kCxsKBNoD2DVLGLcw/u+BJfG
EFyh4hVcLQ1VFrweu9seMrZXcAQg52+h9Wtw3BNF6EGi3Y/dt0mYZuJlbmRJ+vBfgT1YiWdKduBG
LkmxtAYtadYNNPvkFepeR/K2g3p30KPpTe7scF+yIOMX8j0NG131I7DCfomx88Bry59h9KjoTSho
uzn/a1gtVyMg83uY3MfMq5GdLqp0RrtclFbrejAq9+kA4ASEybZ8StMjdMGyY64pxlYAhXCJhhIw
9lJzbl2A1HWtm+VXPY6+xtFQ/aoT6N2l9hit2AgIdBOVvzq3/iqUqPia10UCaZzUvgkdP+ZKibIL
BCrerlJr48erWEacrFEHa0B//Foz9Y01BkrTwxGYLeKI+WCGNuRMK/M3G02SFBxOqEFiw3XWGXJv
N4jElAcTJRsI85jGjWxh+8IHo38YNDwOXBOyw80ELqwlHtJXgDS2Kt5SG625zofnnk8QLS2Ne1OM
1oHJl1UL2I2NlooEZeypvaDYPgLt+rtxFo8nI5ORydo4jK3j/CxT9aSC5WQ5sS1ttrj/nvwWUyau
eIp5/UrvyPS2TC/KoofYfBuoe7IPrnOJmAPsQzZ97ULIDizpXUoDS7uhQ+zcsMINdR6I4akKoVQB
qQjNj1FnhORcMt2xoFU9CjDdp5TXhhcVaFZv2jDz2kkNN1NsGncKELfzQXP16OS2xrrPA6S3yEEh
A+SWvAI/sg3ZevT/+aoZhxCm69pLP4AuhJvpuCmLFn+/ulSQgGzFAS+N4gXsuTYkKk3l0Mmhrm9q
d7SfK5DXHE0H6n2R1I7W8sn2uhYU/pOtFGDCqn5Vgimv8sRJq7cTDfy4aQtBEFNDdbHQMu2pdjj3
o641LoMGbYG0ifMDCgZgdAgmd13pUEVI/oe1L1uOlGe2fSIimIfboubJs932DdHugVmMQoKn30uJ
P+Ov//73jhNxbgiUSolyuQApc+VaRsTCogb5Tqzk6Zg64z7Q3gDyoK0bSPplUjc2/92HHOmQZWA7
SZT3MhmdJeV3xvoA2y3rTFvOoUqmW1ObziRDlmfmeKv6aIdJfa2JX4vanH72/W/jwIcClntpv7WQ
ZViB+Ch5SKzI344+MDYCNIYXMwvSDW8647nS+PeyklAzT8GDh1XdD9A9WyupBmnmP4MAvpUXFPRk
YNbU9OdJynkQZFXnQW2FgBbgJlo05Ke0cbSwmEQWIuaUn+JIgqSdevooGz9OqWvKdQRQnHI6WhIJ
NKbKKisNheCpAeF1aIGl5yACg4ZWdu29Zmd1WNVd8jaW4sZzUOu1GsT3ofP7XyiZ+p34jv/sFRZ4
mH1p3+SenkP3qUuO+GbrSz5a5qazfe/BzLqXNIp3k8of0UFUYwBsTYK6cWoXFtLFuSOPBmWgvvh8
did+Mh6p1etQnO/HYNoRJKiS0CkfWkT0ZoSQgg+BkuXvts4FAwWJUpMz+cnPsYQ6ovnI77/O57RY
o/t5fwb/BspTdE9bLxGWwdYfwZIOzI0K0jAboMDKcUFVptDR6kCDImg7bRbblAVXQ3trsO0+pn5Q
Y5esaxLfYbyem1KU7s0oygyVu2mAcAGIk1J1oA4w2UUry2HJ7os3VsvrdiyGy+LseIrYO68fvrhB
yD3dSKdswQX+AoKY4NJVtWOtesQDDoEVvdSmGV3HDvuWNeD3W9cCA9nsgpqraZWlkYany1iugSeC
qMHyfJJmUYPMekMPpp7s9sjtKyv6ci2UM/VEBTJwK70DQDDrZuc/Hn40e2laBsgWUZau2A5dRY8Y
mwx1mXSqE/Hh0kVGYWQ2UH3AZqghpIH3xS8ZjCpZk6OTGigPsmrPOpi2mG3zDNZY71vItNnJqqxL
yE0Yhn2b5lOzd9K+ODDLGW8mCEFCIy5rXiXkHj0t1n75otm7lem99V4pQxpUulmzF4UB5pGAjzcW
ppwHlbp7oSeCzfo9YkTuPCgCru02yMaNCYW+VakqFVxVqUCHWjYhglbBxbKFAVyN2tqDayMB/RVK
D0DI+OGHXROYS7q6Ad4cIZ/V52C9SsUO+miQN0Y65waYYXlT5qK5mC4U6juzdCG+AwoUPW3HYxXo
d9RylYnOwFtS7LmryhPUUJqEOpgW51u9BvzOi1r2MUtQFP3a5IikpoYfpRtmY6MpcxOEhMulkFvC
pwGCZk+zyTHbR1nWXTuQKmx8X6QbuqMqdVvpKXuAkpt5plYbBf2FNRy8f+ijQ9DoYuMCcbHJquDD
hsrVu6jS/PleRFUtu9STdUP+dCuCPL7bxIloNstEIupuLcgWX2geBIdBvzF6GYJMoFSpFf+Vkae/
O5F5t84A8e4uAms92TvX8UKjNcxTGzP5ZGbJrh9947UQBpSsWTvuyC1HCr0wsLFvp8E8/rdpJ1Or
V64ADRdNW0aCHS2CBbYat/aoGow2pTP1W2Iho2aG2PqXZqKaRFmmt020WXojgaCEzn7HeC08DdAU
OnY5/kpq2gmi5ZXroxBB9WaO4ohMauASVVPPgD3sFE0/NZEySC953edzMx6Ffolr7dc8EzIe1yxm
36kVd45zHXr92Zum6alnXX+jQUeM+hLDSm7bIrhSnwRy8bYdLXAG4Ipg1GjusMDaRyBYeUq1SQOm
aNxSXzmYxr0LwkAaxx3ePox9GlJfPcXpo1v+rvHL24kMWHceseFBlCwHLVcxnFxF7gTYsLXPTLuG
lg74omYXVNM0luPcUStjhQkMYGpsqTkYwHCzPLhSiwYxLNBXCBAMJ2rSlJ7P77w8exwV7UkxtPm9
pqK2rE7sHRYYA+RukvogUbt/JRckZZIrNCgOy4C+7PQdCgGAoFCT0IGXaTdPEpfNcLAAXV6BYSJA
Krt2V1kTAM1c27a2MjUngchWF6xtPkW3dVFFt6iWLPYp5I1WOvk0JsrsWM2v1EsHch6PLIjd29kp
b/FwafEbmOfNAzAl6U4e75dBy7WYuoyRgcI2yJmzRsEVMCRBrJsnB1/O51qgFCnQ2tT+8vaX6Vhs
uIcgeN3ru4wXw95FtdBDnDg/k2wqfzA9QObAq55K0KX9zSFvvadgrOrZAS/eYV+P2HSpGQpslu49
8MisUhea9syI64tXaNaL2W2nqExf6kY2V5nGwGkrM2ci2eUAjm+RjLJelkEfTazWM0Sypqk6zW9G
aQa4R9KkQnkf5JG+HHgEwFsyjFD5RUer3q10Bpl374oNT2rJYE2WwDSxzsmrahcVDGp4jh1A1rXo
Nk5nZk9diaVg2sf9zwqxKs207d8d0li1N2avTo+gRgF8NnbaHNtDLL+PRt2i2E4NjyB2Mw+ffL19
Qspj2GQFVvutwkK4Ch/RtTZelx6/UsvTwaYw9XkXGqMBfIfq5b746I1jlMs3TgXElBr6OT7wJdvq
ARhMU1BYIxaAQvhB1agUFmhVcIM8IG/vgysKe4HBM/U3Lh6pPwK329q0gulEAws1sKfilkk+NkU6
Hj1VVtH0Prs66oyasRvhPo2GszFBaxssHOBnbCpxJjfymLS42vUcZLEHgI946Dtlg4znqM21AVGR
VavU0MWtMfj1FdgXDWhWpE5dUVf4fdZKnPSfEVacB3cgBASHeWH/8Dq/O9HLibdpcIUM2q5P8KYP
WzMetmDSa9fLUk8NcEXRn8gkQNO31X0LIGmER7vMlW9RUR9AvKP9MhzjDOHS6bUDs0Dood7/BrxZ
2t7h+rBHeSlQm2qQ56BuMdObwyST6maKbLbKR5ZcClWVmqeARwtIAs2tT7vTOaxbl6I8MgtcigvJ
DGCh0PXRuAd2VZ0dqaPAz2tTFTZy/GYEJVeuj5cGDGkv/HctDP4SmzIGRy5Y0YImsF468H9tM0PI
LTmBtfVjjOk29ovxw46LvWhYescbK3kwSwvA+EIHfVWbpQ9FV7VnPHFeqXNKkvoCiuoLk25xtsa8
WEMZFwKLqhlwvAFXdEqHSMvwCFM9o8zR40G4Uwn1uBsyDs47IHHFnT16zbUAfnTVD4H+LWmltq4a
kx2omSNjAXVM8ZQbagsGnO0qATPMtyhrJLAVun/wEj87oerUDbEcWvG8656nMk4uujYGINAFDABC
sv1aq/z4WKmmcuuUmx43yQXxSmiixS2SYUBhrUFlkxyp+elmqNkAFgM3GoEKpvYdlR1g2Kqr74GL
mLqKmGd6K4C04v5VBqw6oyLOXX96ICWBEoBMiNBVHlEPSnnygCZR9T1uPuYgDw2Kc+AiAkcyHkj6
fY9k2mZqUAMiq8a4Rym9cV90wbZFlPKGPMo0s4A4COQK0Snw7HqZO63wtBkP5GxbqMnuxhaYKwyl
Ea2aE+HIdmNXYirD2tW2cnBeTWhqHXLQMa16xQzjTFF9oiZEaqwnh3cfzViO6TZFqfJaNp27rxkE
w2iv7uKv3neVSNe0kadeatJufXG2exGdENTJVpTV6u0eVMEZG7Zp62sAKZf82NmWf9KB2pqzY3kE
Si6JDCsNIDulztpRprsRGKB5pmXAn3MiUgRVwnWeYNljFgC6JeWQ3wY53mhy8u6aiMEEDMFJmv7b
YhoyF5IIdinCuC94FnpJ2a0zrc+3c7uOJ8VZnlqHuW1EePk2FbvSFFXp5rej5NgfqsHA283zFyix
BUmdPBbpqYxFfsZq5+Mw+RnAPn+2k6oeTmV7IjuN6KPAAo2qTlQz1tVTYPNpiCAY7KGW0oo0c0U2
R3Xg31+FDKCozUIDQmcIoyONCqRdkpYPkzM6j7IDTGZMb3inOY9ksbTpAPoIftsp02DpzSqruXci
D4aMxLrtoITWaq2LFRVKJbsGHFI0NIGU7BHFWMGKmiiJNa7/x5U8q+G3KSAuLbLwAS8cVEpPTXnq
1SGVFtp8TEpghqbyRGfUXdlcgpzYkuBt/BwTkzv1k2c91eDz+fOU+rV2aDaQ0kp3dhHna9INP5Sq
OqzG72Rttrq4cADwL05R5OtCN62TdKtfXZTzsyH4xyHObH4mm+uDX8+xixN1TsqDg60BcbRPF+qR
qKADpTN41UrtbklTTYOXnPSxee0+K8ttpBnIRGkqOmg9KCqVF7XIlQZOST8PnDNa/8y1TP/vucj+
ecVlLvOfK9LMJmPWCbXYeHziYdTkqLwlBK//2cR2x3zKejxWll4sJ742qRcJ8aQw24vtaOIizS46
4NV27M0MiB2yzac+ACqHzDCOZKMDc2vUM6sDygxAUvqS9NhBgLer88YnDfB7P9Ne6r6p3pnlv/j4
IbyDCno+AZ50PvlXlx5J7xlSGUfVzdTI/2OK/+8+kABDlRf4uzcOd5xzI117RUQPZVIk2xY6tTM7
hOVB2aWudefa409+Nv3HdDKtl78Ninyzndkh/nOQzGrrJbbs9CwYii95qclbOvSpV0ArM1wsEwJx
t26qFuR5okRfdcVmyWpjZ6TYo7rCGL8MLXioRU0VzVMOBrg6dKmCEuoKKqZ320SJscsjEMGSzUaG
ctX2HgM1KKs3A2rqD5HXFc+jNu1YYwLUquy6lQeLXcTVh90DY9uhAb7u2amwh/y0L/7/tlcN6tco
ezUnvlT2CpSX0GQe52RZA9raMw/axyV/VgxmsxscX4ZL/kwghYkobOpvl6QYt+PXIrbliUyzPQmr
CBVllHObtCg/J1b9uFya44Gza5pkDJdp2mj4OjV1jEYxT00T6aByvuWuGU4GKgQ7d0JgsAAk5VrU
rhtqbVeiDkBG17kHT6jxgLqWp1LZyK81IygoAkGyoxnmsTTB5ywC7D4oaFKTfh6wPJ1nWkzLnE2a
7/C+8U7UCRzYfeYU/DygjH8tSw8rbrWQmVceePHVo43UrDL54JneV8UIqi7VpOWKw2Lk2kSUn8jm
+iA4ACj8hjpnNzWvi1T4drEx8/cyrTb6X6elQYGGYFYmuhz7KCyDaNoBjNbUSYf+c9qow1ZhrLGq
kr3mHOoeKztaz/gxcBDUpPUMNV1/EChEQmpiaVIvatlwv+RnP8auZ0AF8S6S0/egx5Yo9vThDEJx
rPGo7SkjndEhjRgkYvN2R0MjsKzjtaGGUHuZIapA8G8N7f0f9nnmLxcZiyBdeT4TW4Q4hoP04gfT
HvQ3D0KsQeSkP0qeDWErM/8Kwd/+DBoPlBOOVfDdaC7k4ECVOKw8cMo3sq4vDDoia+pwdxY0pt6h
7Nys3UaklyCJy2syAXuA1Fb6wzUfh9qYvlsoSl9Dx5apZXO0Q4oYsYcOwp14545vpW53qzS34lvG
XPtKHdgCoLZCdWgosZs7ag38y5GJOgrZHD0jAbWioyBQshP3ZBO9A5TdOIz3DSKDWyvWxE1UJOaN
0ep3nVrUZkglUUv0WrLVwJgPRWCIPMaeZx4RVTlQUctS6EJNqDs7R5Cfz53kT3Y6jEgtHZ3U3f9p
V9OCHVo7Vka//+Kv7HSBfNKSEwpy5s4/hqN6F/ljXcwfb6m3ITdAItlpqovdMq0JTP0l80XYaJ28
uC4SOhKY/JshwusahWbpfZcHgP1WUGyQbcBCwzbqF69rUcYn2uLN94ECEIL9CHKQJzGX/+Y2W+d5
6UE/9B7JoAy7lKIL68CKfiN1Bhh3kb/L9Cdq9Jonm/Nxk+DReG50Vp0MZFe3k29jUQnygVVc+v0P
y4xDbSrK3+DgfubOaL8EmkRwH5H3q6vp+qGyUbrvYU92lzF/CEWvG2+jPRyEaxS/dW868jFo3gDa
hEAX2A893q0SMUwPusmyXWQ3+bHxuvzG9pN4bQSDeAOSfjfWefFLH5NvvMjG50HIEbtPg50Dg9tn
3NnVxhu86sXjCAcqV6ufDqnnJ6emTZ2wjjMOCmynO6W+MT30nfEAng7nDRrNUHOK7P4M/bD6HjRt
72THH4OozNCICwNt3V3bJQBSp/5aC1BcBwLM+KqVLL00RoLNvmUN762zcbOU/QC4BjJZysHs3HGH
Gspkk5k5u0XxC7utIhR4IeBQI17vlLcGtNf8VV3iE0/FDZlQw6UhMy0CK1lJrdrHWp9thQJ94F+t
3Zl+ka4QNhZHS7335o4I1QJTVN1SK3Gj6lKayWUZVFR4649JChLPz4kYEsZr3EzZViOICBbUHxOT
j5cY3ar02x9E9jYpPs465+OpL1fMUZRvM/HbfCQfOnxp1zKeTh2wrtzwj5CwWTkuWDyqwrrOmIUJ
0hgIDmRbwjjEzOwuKNB4pk4yuYlxMa3hw78Dwh1pstg5aa3vhERHYVfttyq1jXsTQbPzX+xDw77a
M7P/5hTdh38DAFBI7BX43XwLosy8lzGqqeZIFouG7oPfFUmQs+eCG5QwCVSqVoJ/oW97cE9E9i2+
mOppgCTTvkcJ97YfLePbhAdvzL3kHa8w0Kd0uXYeuTPdQKXaB1EGCpLVSOR0qyepRnYVAkOxW88j
ycGJUARGIy0gKm54BtFx75+RdE3dA0SRRjqJr3/rAD4iB6z0UHsRb8q4te+BEM+2+GcEZ5Gn4BuG
ePXe6qwaeYHEglo416FHbYFe1TLzH5Au2o61N8WoSUw24OgyfmQ2KguBmM2enUkX68AU5k0lYm03
TEN/dJt+PCPPDvFxr2ruGzzmUZ43sFcsIx6jHODeVXI/8RaMYbVXK1UR+7XTdBb+7bNN3PqPzxbX
+pfPlmoaRHZV7ReVbiWyK8POSvrjXJylmkDN90cq++pM7R51JN2hFnkuVoisgkKOwnV+6zUbKwVj
wGx0kbbd+DLRVkhjM+xae28rIWYWJjLCt07Grkrxjo6d86RUvKQ6MK572y6G2LlXy50lPXbUAAm5
CJfLC53RgWcVGMoi110vHU0TvaedHq3K1pNbK4utg+/Vyb0/qpK2EVS/QJ6cUeJZv5DHaFsm8pvW
E6p/RAg99vgo8SixlrT+lxj/fEpOE5woBeBlqbMVMsG2H2x0I4K7juejBiUqNo2CFXdW16+MHsjA
AbCgR9cBRNrOp2/kFumgOXXqGhG4AXuNNO37a6/chhi1fGr439wk7vwdAxQRMlYef2rLcodSbuT1
cOdtTSeZdqVqiqIOM+iGvOSs0Y+56UJ2XJv0V92Rv8Ys8G+RaJY3YNNGxbryt4zADTvuIXOlpi05
25H/mHkf01aIG++nEpXtoNYGw+7WB2YsRHYxPdDWlpq1nmWHeeOrelGxkX5pIpaZHrJGRya6QXWp
T8DVOHWGlWEMziZggX52CO2Kl8TgblGecftxRajTnOIecZpiMvszikxAL1GCqPoMgc7I3MY1isor
T4ot9dNB89LvmVubO8lMjhoWHFIWD5eqayqU8hcOGGR8V67ImFbdh4/lch7WXYfsr/KmDu7FEvyX
UFrIayRvobXOL1xEABNCXyrsK0g0ihxofqTucYqVV78F41u/8hGalCsytqqHznwgZQ5V490s9tow
Qf0x93JrbdQAGkqsDBy8xk8d3Wi4hZJLn9u45+g08R9qq8igcIa4OR2QoyoEQrr/tHvwCzHw+pPl
y0hqT3lqQLM8pLmWMRASQiheHczSsza2LNziCnqwfquDC/xaG5F10fmToeBedCAznU2JsEI3G9km
xUrFwx4k8s9TXIbkkpNtDFgL/Z7E3iwztKn+hN1JApo+n7OVBlWyY6AOdBbnTs/ApODCiP1csCFr
P7U24LvKy/FsKJ134558yGQ71T+jacqlTT7UrKrSscOlxzW8am24EJRsBRJGgqUfhwzRyBb18mgX
0m9AOBT/mm0F9ZC703rVdii13xSB/BKkzNMUKj8JyNN7oNnP2Dt+jWb+Edykwb4TP2mp9gwUtHUx
NfADCisZoRQ/ZpdmLBi4l7h2hyI0M2z6xESMp4hXYIxkP2WcbwBSZMB+pBCucaLkF8+a9yp2+2/t
iLy95ib6PRY8PrgnOx3/xyo/4KU1gAWnRTW/l29cvFxxPzgM30UmxvN8qllcOxot1lQsb1BJpHro
4Aogs0bQ4knsBvvURNEe6DBeAby8g1hn++BPdXBGsWAbkl3jIF+s2qS5ySNrug0cifWLGpCAKwAZ
o8o52agvfvQryOkKnT3F1dSuJBj5znQYhVaedXVYbNTkgnehU5jbagIgXLDu0rlx9RQABXvf+VGo
m20CXMu6dVnx5Mi+ekLkFfDGmt+TY1wVV6Ck/BtqtVn7U7JmnCeBXh1oVYsE96Gas1IbWjyIxIGa
xeRMa2CB7B01e79GehAB7i01xzTqsBtr/bWlLgqu0PSA7IYVUi8y8dqxqUBvQb2+O6SXvscKlXp1
abY3CBncUSeWrumqdkZ9X2qaNYFtOW9RkNEeeywOEEoq8+iC31Z0oTNN1N/Aly32plE508psogEB
+BFM8EaJjWEJZWZ1RocYqgDHKMVhaf7NbxlGI8iFhi3N//eplkv+MdUfn2C5xh9+1OF1gh8G4yFK
ILKsQSWkWtHpcgDxh7OurFquIJRQnJYOLwUlfVOV/wyh9tLtqxmXJp39eYGiR0bS8MBy+L9PkzSf
H4yuQp9kNi5XJaPbNna1cm3jbuIp9m7qQyxDqDm70CkNqevsBcqbzUGz0uq2hzSkg1TQmSnGTjrU
owMUiBbV4WhaHzZBZ1m+1SBqdBnVHQBsNO+2Lc9RK/E5lkZUGdBy0jMvi33SUbs9FXgS0VWXjhH0
OsIV+ZX5CVbmPBncTV6nQThf8XNiRKlQuA0Ob0HXLjjDLrkxsvU8FQ1O+GvhieRmnqrgRr1JUq2Z
XQItuFogIdqBYYIfXa7z43zmFcPH2V9s5CJ92ytwY2McHdjn2WJz1TTLrNSx2BqwhIaZjTse9G7B
fT144KZKwKROzcjJg3tuQkJb5OZNojwayKvtk94ZQupsbD+4rxBvKRuhX+ZBgkMpEEU8iHwBIsp4
x258y7qCJqX5WU/OVXP1+qfNvWvi4YTB4kdZd/bSAtxMgR4dvFY+ESCdYOixwqIjEjDbFxN5kL1s
phtUma/0ERuCwsluQaBn32Vp5l3xQNpQiw7aBDbnwup/DmOcI9PXA5FXB00X+m4EFgOvjE9tYav9
fOO+9p9neWZ82OhsKGz3NUnGYqVXpfc698Y73Qgecs7zO8dx8jvwXrvnrp9OZII4RH7XA4h/E+FZ
BtU8GYfkNgx3CciYbsmLDn3b7XOrEhdqyTTL71pWvVQeA5OGmplMsgNnhauZ8WGxDZXVhn6m5zty
oY6Clyi6qFDEQzaaM2kgJxr3dr5erhp73NrlEgzUy3yxVZgHz5DAaxk+PnBWTf7Jdvs7GkZ/EnAR
DZRK6y+zGw1oeLP5Iyx/Qo4dpQD713Uxsai9lYGXnJdPxr0oXRmgSURNKr4w8u3cNlppmut9+asa
MwKM1ARdFbnQIZjAAdIZnTH/VTSpNwQQ3StLHi6X1Xvm77UGuPXlLx3aQTvqvvi2fHEIkIL3nxeH
5dNJ5gQ3VfxKc83/w0DWKuo63szNqbaPYNgQqphGHDwTIglaVcrvWdc/mkWZP2aQbDx6ug6ErrJD
z87Sqv46YR0O8KffbXtQGR38srafOIjuyEl3TSPsXb29pJajrTWnKlccAnwPgzSeRT+yi1Attw6m
LbAiYE5uAuOhdWV764P0qvdz44FMgwFqr7iM0xPZ5BDX+zKt9HAe4JjxgzS2EecGmDgB0cO6esgO
NDk4cfMjoiLGipo0IMCPRXMNeUemYUIosZBDu6PJUW1SnjOL/aJO+rhaapyQwo1v5qv3lgDaLHU3
NJnv5eKq2/WV/OkQZNn3KveMM7Ukloe7yDMH0IngD5o0Gd8BqbKmTjJVkMhc2W0kj9TMp9raeymC
deRCH0GgMk6fHsigedB4CZpJ39MHAK2Hfoy5xFYSeyqRvuipNdxNtsdv60n8jEQQfIO0+7iBIuC4
jyWaCdfWIN0CRjMLgnPdllDgQwX1N/AU2qDELftTPaSArpl3s3mAAh9vGvCFIEYTfuy4QaG2n3F6
CzY/R+rjNLB69QWoZ2UdxMQN617Dx67j6IXy17HO3nnHq8caSbY97yDxgyht8KgcKLWNNeC73b1p
CHK+Zw4AkLmwf+dWcdMXo/nKs36EHqjJ7lwrHXZ+Y8pj1Lg54hS5DtZAWz7mI5RxGQQ6f6jh0Ci1
f6cY7pUIBuMnGm0jq8BPo9BRkqDqyFNfA7OFkaP4rEjkMzQqwOUM++ImVPV5EXhIIyKgNru5qL0n
N1RHfMw2KrdltjT7ERHRASSPR9B8o7xDW5Xjz9JLgC4NzBfIDjcAJRrlvpN9/twM9tmrjeQd9TxF
WAMefeWeqV8qY0RqzRrT98+RooAYBY2s3BiwbcvS11qWIUEUs+KZzljs5vOZ+Ivtb36xbuh4btbF
lzyb5lrjCcxg+y9ZvTnH5owPmjO5B0qvzb0esmQbR2tQZvKZoyNnmqVouj3ZZVas2ITE7rUe6nrn
gn7gxSzrmc/KLXxjk1t+ewAKCeK8RTXzWWEtDXvWg0DbDLRn5e8jToYqNcAUnLECj7JZC3OjsPNh
4gbgwW6S/L+0RZjxVZTy6BTkkB0BVCavruXkIOFiiDV1IE9YXVNoCFrrbJJrYKii0+IWjU6yHePC
C6WNak4BoMaJl8PwmAiTbcBSJrdzcwIRm+22+EimNzxyYUwgcC3O1EkH4YEwDEVdd9Si2WRufMxm
G+JjttjS4u3AWY+Il2/mK+LMgvzQWfhGe6VWpxfdPgvKNqQmHRDkBTFn3F3tJgBgU3l0IBALbSUl
Qra/zDF7qAH/nuNvV7EaaL/WA7gnk9GuH7TcOBE3QwR10n2OWquNVDcFNPpSFYsWNw1Eux9sMZ10
iL9u8HD0TkkXJ2HvT/a5yyvrWQdd+kxbx1l1BAtlvY6BmvtGblHR2GdDj3e+WQ0oqnff6Y7pOghX
NIhZ3PW63p/6ePDXepyn77y8VI0VvA05aFenfkqPelmwBzWQ+tu8goaOCbiQlebuIS8wj9uZ7s8Y
AZ8k6cU7sqUiHOwguc19w4CY6wSWUauaIKKcf/g6UGThkGNkawPJ0wEMveD+sPW1pDMLW1XBuI9w
Ac7mXnVmJd+dXkLF3UeZkDqAFJPHuw6A3p3T20jKcjyJeiwjwO/vTbsAz5m7xkNqXfGlzf+MpB/X
nYugK/0vi2TI7qAspzS4bp1Ad94KcO1CTFG8mZPUQ55nAlp6sdj37qDtdWQ6bwRKwkPk5abXRsoz
cWgHDOydaSXe9KaAHCTqLzSRlY8Mpfco3cZZ3NaQDcUj+VHL+Idt6aUzpuvdRrAWzEA2HpQo0SiP
9JEjtyjObtN+nz+x+lPcGmRf5FEmfA/FguwpKOtzVWnBYwbCpyOeKOouFOObshc63hZmkthH1wNV
yr/tExIZq8romj0ef/KCBb+8TI4roA9tV7vcrNNVo0uIEFCPl6TTqm+cZFeJEbpmGnQQ/EAFtVRz
sXl5Me6BbWvvBnXoQKyP7AVs1KSOxVZ1XrdtInMICeVGeDfsge88240OhG9b7JqXTTsd2OFVQTSt
i7JVYLV3yK11G8bx9Ig1w7xhuaNtUnUWu+PHGdn+1gtgKehzgJXcZfj1HH2kDrbd5NVPbct+Wogy
/kybbotAnHgzyihfAz81XrnvI7JnVN2WFZ4bmmzSVpFfGmefGBEoUExtBxE5rHPiI5no4KkoMp0h
TQEt13qCEC3Aq9vM46hWVgV3BOIiGwgAoH9juRcEcqproB6/jJuv5tTr+8x28EiuNZkfbF3DW6LJ
oYE+dLENMR0j+xnhrvBN1/leB0m2NhynvAa57p+Sqeo2kjOOWm/Ui0PN86fdlb/Haugf/STtd1FU
lYe4dKCUpiYjj8mC4nraOd8R2s/WkTextaf74x4UgoRRp0PAWLOJPMfcUFOgeO/e/XCwLWfnliXg
4mP/MLEIpf15Wh6Q00CBIRQe7qAM8mFrvIsWZQeWuJu/aVZEFl61qnNSqXiPJfoakEWhPSC6hm9B
pHG9ptr/HKmrPXK9Jl5hUHkCkWJ7lyAYM9uoSR1At/d7K9Q8ECAM9mA+oQx8ONpmrbipfYQPW0hD
LE0XBIr4Xq1LZsVASPtuEOaKYRxSrc9u18YPntMX52HMo5AYvd1/7LyyinNlKXkmROA34PItIEpY
r3DbGu/g2+DA/JvFrcfdEVwv+EcUTjo86H4LwiH1qB2TD98hAaOxZfLkPjFAXs0jJLKwN5zebB3K
PJKPL5CL+bATEAMcmbOd/CeWRZtYm1Bj0Pf53hZpskWSA3k9f8JzEblysNugKCQvir2Rl/038kj6
1N5lEOdbYbFVhjP1fK/pcvfXNhHPI1+GKhnHD/amC2q4xO2gfkZfKW+/NqkXEX9xoO+/ScV/9P4x
dnEe1FSNr/HdFE9HMSLpCin05iQRAdiy1rAeGCBhkDlm088quqmliH5ZU/Pbcnz/iRcGdpaxjM5A
gbfzGF7+D2PntRw3sq3pVzmxrwcxCQ9MzJmL8p5kkRRF3SBkWvDe4+nnQxZ7k1L39J6ODkSlBVQs
AJlr/aZQ1tkIU0neb2I0qm2kBDmxp3kN1M4Lnn4+JO6kL4X4+s6ZfudVF4hJ7NMScx8D5nVvpTUG
xWP7xsR+74cnA2vzLn02RC34nfYV2jSpvklMwMVhXBZnSPDZGthT+amy1e+S2qhY33lsxT/ex4hw
ClaKZ762Fn9MyVoDYVxu3otuPZQb7JGDTWL7/skcoV6Zw4tEv+d5hzVd4I0Xx3D6k9aykQlLT/1a
x7cO+vAoBnVBtqAEIcItkbPCJCxsFCdpQ5PORXMuyla9g9spW9kras+y9e/GxlZA5iLNEFBVsgvL
BNaVGNBq5eAcy1aw1Jzr+8pCMGBsXsvWyfWfbWw7V/xoVyjc+ulD4M8EhjY8odRtGt8zOMQrZDWM
O6XA9W9U7PjZT/JqjZPUdIbylRysIra2U5Hr93pUmMvOtILXTsuuaZIbPyH2g2902x9B+edwO2iB
b3SxhpA/7wr0EVxCMW56MpvOAz0wfJK3v6zXjMza2kV1cx9yRy29h9t9zDKMkd4NidIiaLZmGyCG
O2FI9N6gFgaGH8o9CjYoURWg9gmuLEoz7I+y2Iz5W1FSD3k7fGwdfy3K1khAD/t/js0nMDpllq6Q
tj2ZtZ3t3XmBBRoRRzanTIOzLMvD3MXLp2wfxXZ4Ull8Sj2DqO3/8Mw8uLf6wbiKKb5IMQQ96/Ut
sNFoI3uN6fQHLD3/nrXtrZes1kadXkNCr3nl+u+50K+49crqwtq0Tq2viVACEB4q8RLqaMNxX3sP
WVCjx83D/wxHhhyU1wUEXXr9PAEVxxyx1q9NXjfLXM2Gz5Grf+1cO/5DKxuGz3koMynZKon4h+Vi
tDr4psCQzeee9mu0UfqRNEmnhmdPVb4mimfcFpRdrKanPAq+ymWa3CA4sFwXjt7FB7lYcw1+g5Dh
i7VU85K6Xu3gJWel4lUxK3/J+mZooXbM9UbvLN+7ynpsOhNeDG65QLB32kKaSV9s7MUz1Qm+pR40
aBsttkuUBP3FgUAN1KAJvkVYA5gC7Q3NDr3tryNjNZzus1R/yVjZnJFgys6serMzO5BoZw7KJ0cP
w6MehRtfS8vHJIm6eyu2AbT0OIMOxFyWlSfETrYqndmcfN/5cmsVo/WjhvxxZHHErsUyFCwviZDJ
vvKAcN3G7DPlTpbC0rVW//qv//l//vf34X/5f+T3wEj9PPuvrE3v8zBr6v/+lyX+9V/FrXr/47//
ZbiO7pimgYaF6aI+YlkO7d+/XkmC01v9H0GD3hhuRNqjUef1Y6OtMCBIf0SZ58NN80tCt66x091Z
VQEm/bWJR2i4bWv/IHVO+jz73imr2z7W74P4CGNlG8sVVm+a3Q6omZlcrClIt47UlcMu1VgEYxlu
by6Dcdj8UoZHfAkAwrwvM6LYjFZkY1IMQlAmkgc/9j7Wyc5lmqwEv/ED9sSgZ+eDmaXDWZ8PQ9RU
m5yHHopMf7YmVfsZMf10Z3aCFbuZWhV4JKe7dZFjZWc5AW4KYvHPX72h/fWrtyzD4pdlmuSgLePX
rx55vFzpa9t6bPpw3JEE9kFNqdM6NZTytYpJmszLiX6CB106RnUve1hwnqBqC2Bif9+ryjzlkAbO
h3l6Mcts6EOLWbFyMM06eE3CSltFetyfbSwxj2WBTsZIburThOgzX6/1Y+6K/jQY77mr8HAa8ZPx
JG8ztRrv2iDSD4ah8cyF0mD/h9+lq//+5RiCqC/fjgE0xDIt89cvp3fi0gE6nz3eFulWYcLLz41P
ZCjyBxxluweo+s/ycRjWmbKRjzxZnHsB18oexgKvYi1wvxIDbteWmWaopvFgCrIaswbTbD5rbXW2
5zUiL8VrFon8xVQKLIOKnq5jbhxr+z5Q8uoeoP2GhL35mM9q+iXatsgdxN5R1iEZFm+bAv1H2SoH
VOGwMWddfqJmuNZWoQFvT0+XBKei/WRnqPZ7GZTHwUMzQ+/jall7sAiD5hHvevPxt76Gel9b2t7B
ueO3pb10mNNa0z3MjdJ+bup82Ek9QQ+Wv+KkGuEfVe+mT818IFJYVGaEABiFNLS6RQf18JC6Rfak
tWq1UdQpX8tWObrvk9voHPHeu1u80Sg0sdaMJv4gLt819vxUVpuNbCg1EfyHX4Th/vKLMIVwVP43
ccy2oSHb+nw7fXhS8WTRRqRk/EeTVxT2cWK49CryypJnGJafVLfWvspFmKF0w8k3veGiBC5LNKXC
CjKKz9JV9uYSK81jb/aw8mPlFkWxaGa3txAQIN47ZYS5TFwe5SDZIIv/z7rbZL6IvW1dO6BsRt1J
dnY/qUdhOOpRfjKGWC8XWTiCtiJRJHaGE+3fm//S51ZhVO32Pzx7fn3sz18mAlCWISzH1RCic61f
v8w4qISapMK72kM9kopN3YUKf+FeCxUX0HeqrrvEzV5zYa7lWlf2qKoAll5v9CjcIjxLGrFw4B53
xa4mzzA/Z6v56frhAMno3LWYt9FBVuPxQdBJDQin+VO2rGIVeVdNpA+qG4cLGWyRDSJV3hrIzoRE
CZB1V4w2W0ZFgZaN5yYPFjiXf/5WXPsvPzHdsIVpqxqSu8LQf/tWWFEZftYk1lVgl3vWZ8MMpE1i
IGyzy63URPWtKFoNxUNoTcnqg/RyjqGBlEuWdejnQYx1kJKX0sqePYKDG6xmVVeRghZ3Wi8lFDA3
kefACtk/mjNiMPK3dlvYL++9agt0mi2wbuzn0FDhRYhihIq/k8V2rusdGErBqP+lTvYr5lDTrfPc
T9aNtcNS21Beq1nee2H7k/HIYxhfEc2PUOqyyr1sCUs8trwKGy7Z+qG3a9Q1BrmGewpabf4JjF/4
ORWbSKunXWYCVJnrRT5YPCMIKqKawo4fwX4HML7pLLraHR61mUBSQEQmdctOaS7Nbf2Ig1LSEJbD
IizwM+Sde9XbY+5dXNomRGZ+aryjk9qfk6xtrrIq59W1SshhbGRRNqgJFCqhfv3n34hm/uXWcfHb
cFXMBVzTYBc+t394Do2u4HU36uU1CNQ56py9RHUVfst6QIfeYIl7Mj8h8DwAwOjrBd8KFDHI73uv
BWmlDb6pqGTYVvj060i36gQbmPHkpkoIxxUtFquPKmJSyNXKohNO66Bop8cusFEV8bNNODviFbmS
n5GJBWo6F9lhNDvHnlVu5mJaIT5aOuawk0WIRm9TyiJWyOsQqNna0fmVS0ZQ6Gn1Opys5gP1GrY4
K6OquhGHCFRN+8SA6najXpspQhI4gak36jVuc/mdp5sfqNeFP9Trtk/b2ynkeUaIOeC+tdh+1TS7
fbA017+LO/ivAySeV73VcAoXIj2BULCfVL/ce0GhvqIq0mx4pnpb2S2K0D8vyHX1jQPeqWMHIest
o/n6Pq3uT0SA5+Fy2qLNfULxxalujQncKNaNY9kFT2iuG+BziNZVdr0fazIC0ArsJeoX4Q+WT9ki
nUrvOe4mbeUpQ3KXgQ3dtXmn7eVMZkMG8H2mXqT+1S0GyMn4ZHXesNQwjSM4DTfZmQ+y3qyacV2b
ertUremtTjbIfgOjdCH02xxOuMXEqr5zfCIomdGmXxCAP0hnyCZqjuYwua+AGK1lZI8B/AnsU+2m
UndDSMBe1XSdK3DSL05YH2ove4bMEN8JHocPIxsjPC8wuDbz7ok8l4+dnZ8/5elUYxNQdFtZtMqk
3dcdwHFZxIRZv69rsYlaPX8gwq6ucpHYV63MkztR2lt1HOyrrBpCr1l5mjdt9LlOM8oa545bd69P
sotWZHsZrMU0CHXDxNrLgFEgM2RzXTPYYKM7ASGcxZKDdNurkqkPYWUS1Mvrve5V5c9Oi7/q0eTA
ea29Jdt0475U9XprJLUCHmhCrgEW56YI2/z6d/Mk8X5Ii3JLwKJblx2WeFlYXIuZjQIMEpfkmYiS
KTmmjXWScUtRJw8mxgGyrzXxlHLCkpz8MH528nw1jfn4HMUQNJzSUsm1sGNndWtA0Mh5kc7ihmZS
rCAWDYe+aioycH3Xx+c6ystlrQr3AX3SYKs7RYjjTD6eYo3oPJBE+9HSSBRYeeB8g1O1TlLf+Om3
7rFryMjI4cAB3AfDD8ItgKZp889PQv33tyWrBkPogheDpaoqz5RfH4SEocpGG5QOw3iVEGvvkV6S
lAHkpu7doFV3SIUREZF1Hd5RQdM9TY1VYniDSr5lF+pD1GWsB/oy/Z7zqwRcZry89wDD75Oo9sKd
PUusSJ2VFpFV9j+du5aiKu1sYCs/YeGIMe7Sr+v0to7QQR8vW2OML23QaPeyQZABuf/nr0H9fV06
fw2mYN0w/2dZcof94X1gDwM4b0e0lzdMu+3OTFJueYHzMSJehAF0bUIv8/2mT3x9ZQx6+fvDQI4o
EkD+8u4PCvTsyJRFy3++ZEP9bZ1jq47qOPzlHB4exl92njBNVYwGw+hyW9BPnl2hhO6HX4gJJ3NQ
HrWdeFu6ntj+WS3f8ZUKlOqv1T66jbdqobfhF6w23nvXUWOvzLDM0GhayzBnarvhs2ai5ZIn6zGo
EQ4m5bHKYjW4Kn759gkjBGPVt9A8Ml81VuP86b1fhkXef9iOy/3DeyTE5J3ONthgY6FbriEo//pz
7sdpCKvJjHejB9XLXOqYsnQTVts2C00CSPa1n3oMdWfCSd/G94Deqk/vPTzFmMgPacOi9z1cGzWo
DOEwYOUUIDCd8M6BBZoHj6ZIy0M/t8qiPPgkgkdr8E+BIfCq+vf4rDdjeMKq+k30x3/+DWhzdOHX
fy43r2OjEmJotg0n69d/LlSLdCST5e9uHC69WN4iMsT23bPmZyQu0VCp5kM8+TU64NR3YwanDYHq
RWyh4ui3HcJ8wiZs7Wv6dkTLOWC/AHX3Q/m9XXLCnOo//Jr5I+lzNODDP8YUGv8S19U1IjyG4/we
xRK4+uZ2GNTbpI2NQ4td+BKkEAi23vQ/h6mLBB7Ac8euYEoaQ7iQ9SCA7A1ajCSgwyz47Io8wezI
tC4qOYfnlLyo7JblZnb0A8IuspibyFLXUS8QdQxZLQ9NcSBj9g2wVfQzLS4sGnkjZb5ORspzXmep
4SWRwfZqeEmzSUVZnpqksw8kkfttUxnTPdxsf8WjXHuZ5+kaL/w5TW/zaApKjxbJxKK4qH7ACwQF
ye4C0P7s+HF+0Li71Tk81KJA5bfnSXmu0N24yF6yWhbHtpx2sJ+/ynpZJRvlYexKb6Wy7F/eziAr
63nKWh26RZtl/lbWfTiZYzfbdozq44e6tMvSUyPKldmX+E3KIfJUJuSvrZZU6cc62Ucxq3z2QOsI
WPz1qrGiZk/oCHfLSqvc+wIVxATmGC6OKvxMJ8lWsP008xQVGuH6WPWQyWuV7ijLuZP7y8ZXQ1a3
4zrxagtXtSkelwgo80axmvTRbgP7PBnenWUElOaqNvHURd0IE68QMyV/4xtHxUh/vvfoTfETEWyb
R7sRs15kJIk4e9/Y2CzLOdx5IoTTES1ozbPsYSRlvCM2TgB6bpR1emysCV0F97czpe64ScdxWt3m
CFnxRlN0Z1fbsI5RipvHabWTrVVXtde3GXKvfNDxt3yf1FancAXRs9jKWY2p8C5h4h8cU5j5Ejog
jhSFN+4ScTtP43vGCeuWF9ldzjOQ1l80CGkeZNELHGNm7YDrnC9BHkofPY3E0k5ylO/4yq4q+JvI
q5J1ugYdgVz3RfYPjRBxDk8NVvK7GQfvi57X4clBG45nTLfRAsO4IvRoXPUJKSz8JNx1Y5lBthyU
eIFjS/ogu4Ax0KGw4UYaalq+1iKj2bodasJ18jXpk2QzTEa4NxSt+JRMHgsQO/kKArJeWU2uHXEd
Ha5K131TSy/+Ci6KpUTWqBfHd+M7VqfWQjZk1vCzK23lIfTy+DTVTbKSJyAyfnRmOGPejRek+pCx
H/hTyJMk3lNeuDrqq0OyTYre3daGUnzGens5isrbaEkNtdQljaM0xz4qyT20BAOXPF2ivRrbAo41
XxmRR7EohlCUS4+HmKf62YNsVa2wW1ns/LeyGCgueCaMV29TVfyGS2I0F8dtxSOGGOHG0wjkyWKZ
VeIOSuPu1rcZ4GdjFZBvvFr/LmezC1vZYrJrLtmFq4+aMhjXVD/KtltNBhMiBfF2u1RHabIDexas
VuYr1xP2V4iIQBuqeWkSj3275jkmGpGs28rraHNhnHQje7vm3nLugBNnt2uefw4btA3ytTxrYoJg
n2ybTPp8gvkgr5t4c3+7rn+6ZjloqJW/XLMfVwj2k3e7a7Jh0yuxuW0rd1+Qm4OD1hYAO5SOpYX8
OCZtBWyVnEgR2ubOlS2OksNWzBJs3W49G0gdken4uLbNuJB5jh5E9cYLnZdYDzCSlnUCedHgJD/e
aotOEwugdl6mxKsg5AWgx49RXcLnqFB5YwmSPMK7TB7LFEfK3n2QHQAN6GsBlWoti4WItSuDZUc5
BAcwZ9UHfbaRdbVDsrgNl1ihjvu8S5Zvw5i3DhpwOW2J7rbWJY/CN5u7UbW27z3Scmz5Z7b5Ts7V
To175hvJumVZFEfZTw6t/AE7NjHUe1mXDaI/jUb0OpVTu3f0MlkR2Y22RjOYBxFn6dkfKlbqw8rL
ir0T59hbiSxdJEEx/hFMmySz659jMn1nB619cnKSC1HlZWDCEb6baoONpdb4D4OHjkzWaekXTXXI
FTMIwCw7nUb7Gpk6QvzNlF7lmYcxNw9RNFh7pAG3hWMhL6RN9rGJgj/0XitJkyqIW1qOeQ55a2yM
wldh02GZPcaluxQemAelXpcGwhwJKIuvji8uSGjP6U+iNs7AlxwBFAhCLf+htP73EmfXz9Yg4qXR
j95jjT7lChsGAe1jejs3LP7i8Nt5w9Z3HuBDQJsLgv4TKGEIziqIgl/Oh0U3fL68LjbuWKBgjvr5
pkIDZOUlWOhkncqCe+zUrxDzFl6n1a9uDdU+QDVuJ4hlfHIN61Cm86yVqy6dCaMjfejUuyyMyeXI
kcQivaAcHz1XLQ42ZtJrOSDNtpMWOV+gliQY5PT1Hpi+8zS51r1sn6yImK5a9pegIDwPuxG/8/lM
qesj9GXYT9x2zX4QQbwptcr74lWb20Dd6dZaO+UHVRDhwuTv8+1CQM0ulIwvLmZDcNbI3yzzeUKA
S4c8bLNPkxOMOw0q+CZt2vY1LsaF7KDo8PPw7kuPiC+VV9fBfEqeqjYhb9esGu59MBAnCwXMlWxQ
zHrj8tR8aR3d2DpIlW6DeFBecoO//HxOJO7K1RQ4CSlcED94JJe3ryvHWH0B3sW/WgoONd5sIixH
VBGIHwJJr81k+dthKqodLiTjpynHZ2X+ouMUXQUEMNOzNSkuELxIW0y8kp5JVj2XIw4eIXiCXe7H
2IbdEt9kv020E4hnWaQuZyEY2aD69qMyYM45v00rJTKvxXxwEtZ2pR4pa/n6DN2OBud7YA317YVa
pOG0zdH9WcpBslcHendkOXmWJWtoXVw3el7Dea5tWeaqBxhUCxtUzHNiKMpD7BdH1ev8l8HO+XIg
e95ikVWlAnMS6bCWrVbqJyuF1N1eBh9Bkv5MCkdcZGmeUQNF8ZzNMyJPh7A68Uuz5Lx/ksWTAL9J
SCEnsKfOqTU7VqddOWi73m7vtLkBrhsksg/NylDseOhb+6mI8LADl+WcPFP78+MYWLjsTMMPX/3S
Gz5i322XEgRz9XgZ2EGzdHhHbktdGPESO8at1jn6pYZvcp0qEZz1VNy9dc4UEn5Dm65uZY14IQzN
ssHpZp6szvAhFdFDErrJldQ4Af/A/aO1Etq01knXWlPzM5Mnqo38e1s06hokuliDd9ZR4rKil8RX
rHWquDnGNhTLHkl2L4iLkywOurYDg8YqKvfMx2wq1vmYxS9+UJHJmE29WEjHL7glONtKeG+tUTLE
KxSbxr1s7YT91ciD6k4OVfz1pAsYC0lZ3BN8eZbnSTOjPMiLSuf5oYz//UXJ1pToo7woBYVPFgtx
ufXGSZwkyvOG95yLGQnwhcdO5iYWILvcZAQ+IEN9xSPAPneypZjA+0S3TnLOcO5kpum0Kht/zZZ+
CSwpegQHMj3roN3jBnawLIk+Z4mGGrssOaq+1ycR30pJMZ50P+/vZZvXuHfodTl3sqT54rFEWvJW
AlX50g62epFtmZ9+UwMzvKmGCxzmyY0Y/fl2ClElC+4N7yS1wRFYrRaZOwIImS/Oa3M0C9TEOcrW
jPf8Qk0N8jSyFf937qkEpG3ri2fLdpNlKs6NVcV7UmP502TZ0TZWhLqSRT8RzdmpvM+2sEJ+xfiU
+iNqY7JRNJwq12v3kNVK/jTEXb7JIkL0srX39PRUjzzRbmMbdFKc5El2TTOkygnUs3CfTxq0fbfG
8SEh+85ELgoMB9D/SdXXl0THWiCJU3VFfr2+mCU+v4By+BgFYCxGHBs2t8oycGkqa/U+SjtjT+hh
xBJunkMABEn19HPVB/thAqOOOGL2qLp9einD4CIUVckBi05s2FQdO6G51Qzr5uiNIM68tMwfZR1G
V1/MVAOINVeFbo9p/LwRGuUEowprQctrnr6MH1SgU16AuaMsyhFasQniTlxljRqw1hvNJN7ItmCM
+3vCILfuskc/YHjdFkSSZNEh7Ilwf3ed7OELUjnNSVY3CrBGfqDdQRb9ujRgGkEXkEV56CvtSW+S
5CzP5E7QK0LeXlCWuFB5EOYK740VP5TkvjcGsdZF26150pSbrMntlRzY5apy7f+4/Wvr0p1WI2Rz
YHnMMkW6dhcn0VYLxuxRdjczErOamLS3y3d8gz2Q+eLG+E0t4YvCx/eXODuh7G3r+n1sz8hsxTm8
V8lP8WBvQPINZ1m6VWG4QdpwGLYQat+Go/OvAx0fuyVKB/ugGOx1YsBzGEHB3neRk94OXu3Mhgve
wW1zZGbSGrm7Ycje+ulu229aG2M/NyjCVR/76pl8dnMGCZiu4iEJvnt7GWZ+bxdG94/tcjyv5pTN
X5JvyHLZq5IU0bFt4OZLd/T3ohTReS9CHUJ+Zu4MTZHOLL+f31vl2BpY5qpyxbB3yGDd1br6U6aE
LSdAoq2qrK1MCbNqO48YEVwbVqGylxfZz2OPXrGf9u7m5qGkqc9dGzYPruGWD4mefJJImCLynY1d
FO6m5dVJSnYxWtAqIRnn23edrUSp0lPAtiWOw6AABfRnF6mxFQ9BuUIKZ1iPfR6PC9vN7tE9jPYS
IHWrkzApa2jq1c3cDc9vACLFgAK6JRy+NISUg8kAsptBnEH3T3+WrViMYXCMr0MS9/5m8InTFUqP
mqaq5eIcxO5aJTt2r8+HEfWLez8tvo1aFR9kSdY7rfY2VNbJg7CUYTWyabszdbSOQ8Spj6Ndd09m
3NbrpgzqTT8XDUW191bkh0vZmhuRe1dWxkE2yqqi61auLtQHWcIvB3neMc2PeLB/nE2om9CvrAec
spurEp9bLesf1Nn+vE9JobteIxayTdZZvoKNVdgTEJr7yzo3PjdVq526KL28D7TGQSxk8beBemaS
FmcQfLCeMMX0diY5IEozb5drjpNcMtYJiC6ohLB8e6comXbMvN76yydW+BvV9kB/NUSPiKQRpZhZ
CMAD+rIzT7LUDop5xBjjqyzJA5D/cRnhdL7V0x6h7s7xrx3x1HmwnMYLG2W+u8NVV8eobs8zNoFp
nvpeCa5WAEgqyfCAnD5p8p8UIWu9MgLLQQKVr08eoqo6JrqunGVp7OHRDr36SZYqu+9OVe5M24TM
2Sn0Axwl50P8709m6LbbJi5fZY9ELd96yOKYJEvTKCJsCY0GCVpIQBOWtQsXtexLXybunZgb0rkh
NwCzIggLTT/v3TvIxm8jYLv+nAoNuo6Z7LsZoqCrk/FgoH45afU1nWEKNo/2XV0QRpEdZF0/iwEp
YGFvg+pcMR5sd5PZZ8scllashYClM+MiD707YMOGh+6mw1CJDT0NgTMDnce5xYC/OOiE1GQ/2Qq4
8KnDlW0nlbUy18ISxXKOUljLVdHYX8gGWZ5bFc//DuYT/n2Al1Dm9trj+ydfGYNVMdcpPq1G7H5s
fe835OYJs5tvQd+XrwRnSYfw57+Qd9WuJdlIWV/hQU/YrC52YgjL14BtUjoU1qeuZcGDBCdb7rn+
fXiGS82xApp932go1kz4OL2wkUAAff5UzXXyk6yTrbJf31XB762O27+NzSuvWrp9oG2VSYck1wSI
JKHEfwCAspZV7/XyU241/rl1jHrrmvH0ZCTeWcGk48f8AchkLz9gCn+rsSucfG9W5B5/iTZqg4NS
qfeJxx4ilH85+bF2J8x6nLEnQMLf1JoPskGftODg/jnC4V96uVGBbIxbwHjo00rLh2bbO6X6xJ9S
2faJn61kMalBGpuEbRayWA8x2zRWCn4Vau1SV7RN30cR2CGGuiAcFyV33lFpdPVJTlxFJYHVuRhY
TOxmxNo9IrzoBI/OPQJj6yLQhos7k4PiAYtQYfqrDtYTqWyvMfQXFMOQNIzTYqm6ifGiWBnRWiUr
4bmV+ktV1K+jqSf3PvHPp78ZpKijWGW5Zp0zbLUVJYpZK618H9Qld8wqlB/6acUby9pZumVuUkXL
tiMYb+LjvHxlUa8Ndlbzy1cWG/xUl1MalA/jmBgHLXGVJTJQ42eBaNKya830RMilewGTlhl4Jshe
QWEo0M3c4bPrINqL4FN60jtF9pKD/66XrsAFyVQrIBoSdy+GcpYzFE37dlpZ/O209KqTPt+USq+u
yB+ml/dDpKMHV4jze02q8h5fgMlaVpVZnGQD7iLZBfJ7exII+37OUu5l3jPPuIRZu3QszU1M5vNz
V9WrZMYsRTYmBn7ROKcIJdi7ocPy/AZmYqRXRfFzUjZvI1UvvY2UHZJ/jyy1VL+NlGgnLCYfxrzZ
hXhVfK2z7YBg1c8KJ8pFWXTWs4lKxzrv+vBclUp8rJRB27imlT8SaSG3ZXfG93ZqF3JUnI+vbTCF
Lw3B+BWosuASGKRWVZP4HSTY+BrVXrD006T8FvYOKg9kzmKPN6pS1J+n0C3RbKmDO+Qiu71T5a8s
+tNVORjEojBeQu9pdL6w4ART24Y/Z6OTGNbba5aq9tLLzfBebTxt5zixtct1lSQR+Htsevvh1bBy
bGx4t6qK99ryQmhV0714pZo/dVAIlgUeITvVzfMnQaoKuqc7LQsjKJ76sRd3DW6J3Hf5k+xhDs7O
n8bkXlZZlVsvI8cJ9rL/5HfmtkzVZCVbCeI3F+TRHuSpZJUTDCusdtoHWWoC3YVvhI+JnDsMK2Vj
4amMNCwXY/l6Dgi2+CL7DnlaXdLQhPEdKjpmOmH6ROjq0iVZ/kUPwUgbSPocKscBWztB6qjV/Mvo
jah5tgY/Crw8Phfim+yuqGCTBoeFvSyiy2DnTf+a6225w1mv3shqfExXjRGlcClSbZ9rQbmWk3aK
eci5GZ+srIGSpxt7MGTxNc4NfHsMwN213eFPlXcer8KSdzXR5GvRgDIKxg6SV9bHS8uv2h0qXgoJ
0rn8/zn4NtV8tr+dQPVxAY2aHPWVWbGhgdmPnsVzpCJG1qqFuZD1mTpMq8Lv9Vu3Khs+dGuc5GM3
i8XSXrBOPo+htAQnifgjjBt3UdsqfgnNZLwInHcz9KA/CeEGd5ZVBotpfoiyPui2LtyMtSxapUke
nkDBSRY9/bnzreZToFfGZUj9mDQmk3WWCZm4ReIw6hYWOf/vsNlXQssITgBsOkaq634xdNzksE4U
V8Raus0QN8rRc8v2CLnb2ehhoTxEI4JvARzvL2bXXjQ5foqRgerD6keRYVEx2E2PQivew4XnZhe7
GNs9MtbjLvLq5i4dFVSFsSL5RILojzTqgp++2JmaznWUqvbsJM6AGw33njKTzKKoVLcwA9pDE0y4
tXaZuQ7R/nwS84OC3fvwTbFqtKyJieEX2e1iXXi7Uan8VVNr+nMWNs6uKAlCyOIIpGwXK3F0K2Jy
qu80t45vxd7nLk2xPluJPDKeEzGQLdezjPcrxcaMBopWfutsk67elRgp3lqtym92NhGh29ggt1nn
JQFWg/PYwiJ7Uo8q9o/zVUHvSbGNU7pba2pCJG0dgQrl3Oq6RbjzVWW8tSaup2z9ThW31imJvC0p
dsgY88yVTSIES3D91mqqOD2bGoLjcqogFPpWNOioyiLvNnU7tTWyBfPYbOinrWZ6mKbM51U7bdhi
3wZVa6z3tVM0O2/MnvEeGoYFLMv6LA/8ed8+RfqdXU/D6fceslsA5XVBIi/ZymJdYDKcBSamSbN9
ZGpoztmdGnBGhXfHy1e3EUexwk3pI34qK2U/efDz6JsdgiyVJdloKehPtmm/iebx712jhFhUEpEL
e6+TnxpNPGkZlqbvc9c4sx6dwDzUoccbT3bzIji3JVo5KzmxmvLwWYSwx1NY1sf3k3k59iOlkt/H
bMg/nB8KR43IURatZd/3k9la/H8pO6/dyJGs3T4RAXpzS6ZPKeVVqr4hqqqrGfQm6J/+LIZ6Ro3G
4AfOTYBhSKXShNn7M2fHl83dV/uQaOUF7ep39Ze/np1Wph8RGDM+n+G9xJ4BVXSzW1GFluK0IgJc
speNVfaf5qIQTh+quolVxn8vHVJp6LcgOWBp5U4HYHH3eamG9k2hhaLHj0/1/B+P64v0aMYJqYXt
Ty7bc9xk4FSk6vai+UiMBObeyHz2ZujgBpMRnNuEb7mquk7ucW4S9b3uBMl7h4ebajdm3zq3nc42
FvDVhyGhgrkSuDMoZ/utJBqg2vMymM+rmCEHqodjy0OOBFwhMRA2tAapAFU0fRbcdVuhqn3vtAc9
hiiu2qa2JUlNjr8JdVO3iUxl3n3m9d59XsjdEFjrlUXYJja2dbixN+4JfLGu5BX7bDVQ9Rgpto3b
aLHd+9WuroLY+Ps2Vf28t0uci12jufqzLeRxWUztDkhD4dvlvSoWO0WwaivUlWpLSRjtwEF30b86
kBqHgLjdqwZn2nhc9Ka+/KtdjVC3kiaPDx3b5c+/+L/+mLrX6IKfBBC3yByh32KKl4O+2SMuWwGu
6++iUQaKBbSSs5vo+05Vv8ZMVqJHeqBNR1N6WegYToqhdJecvaYsjpNIivc0zp8UpWSVccbXov/n
iAAw+v89ItbafresPfKwAQqiwdATvOqT6s7Uvb1t4bX71eQVGeIIX/WvOzozH05W3d5DjynvVPvn
YG/Rvd1Y4mjnDEP/iNY8zBYbx46Z2ElAuq/zTthS1WG7OP3jZ2NTySOAvk3IlbZ6K2RXpHvO2PpO
Peazw/Dwj8lR0171zcZp83aatUWPiiIeoq+2zBee91mvlXfTV5dhIKcaqjtV4z/6VV1KtDD+9bj/
OXDeXoHqUYV6omv4f7d9VfnVsbCrMX7V4ghzyCGg7QIyLnPYJEtzP+PGSGanbvVrCzdFtwRV1TPE
0hx2Sd/BreRTPqhGt3M3U5DFynZ5h/apNcnnNtWZS8zUO/tBTrhk6vIn0/9QfaoFxGl28og8Rl9t
roOPR1rBpjNyp3sWYAWe62c1XBWFFbBt133v82+oNlvoGaIhQp7M2p9ORqmDgSnL4p5gXHEviX2c
BCoQbVwbE99dn1L1qDFgOXvw2CM6ztto1QF30jjUo4VkWFmYl9rJR/kalxj+Oi1WeIGfvJROOn83
SjDrnVP25KFbTOmKBIBEJZfL0kKqZ+OYPCKkiUGjBgMz5+gcTqW9/AnRPoKEMiVhMUxgjawAzJKN
oECRDq9aTBJvtDqkOzykt/Uiz87atu+Cu1TvrXmZXxsJmDx1UdY3/Pz8+SSMTgmuxAg+Dvz8irK6
xWuJiGrfXC3HJI/rLUVDdug/dXWlCpnK+mRLC7GnJLl3/1sQWoP7PjOtlalvHnVffledX+3/GrvO
rdiwbf/zGV+3itwfL3jy7dWzv9rV1Vfb2vjpXYps9vYK/vWXvtrUi8lXpJd9XAj/O9Sv7PTYuhVC
W4kj7xGGxajeS6zD7Jdy32Ur+P3yKfAgcmp17782lfnYYL/0oJNIfZWDsYar1xfXcSqD1zUe5I64
i8d7QK8tJ/dgsf3fm1s12Lx0Vw0IjnpSNnYGvjHih+p0kAp6jvm5sOe+63KnwYYt4aeO9zplvMnZ
koECy6Dq6hKZ9OkConXjfczBWxnj813M003VoHK+lJU+PXzWhE1gy58fP2uudyrXWn9StSAnQuKi
G1BZ3jfw59CGp359UIUJEHZfxZYORIG2qrX/7uhAVGK54vv7XncGF4b/1oOoSpgwQ52+ntCiE/CQ
JeJYFSlm9P99MuT4YF9ZoC8DTDihO5X2Hu0x97EHdPNo1152WmwPZtnYAC3ZCouoyH2J9bwZcxph
V0rbYCVHq1tntqfU1Ngstc2wc1Po6tj7PA6YJmXafKeny7QriWz9RIWnNdyfHUp7Oz0vzTtLa7zb
MpJWUx0tbHN8O/Xv4+TA4Vz73xCy/OMi+/pSYtaACODXZQY8+0JaV65Rlpj1pTdcvLtmLT5j6UDM
GUKl63TNqxiBgbPCd2eCe81ryQbn2GGFvVO9JeTC+24q3wlGF300TGvoD6l8brakKioza+h4uDiO
SYApAAwpbEWGSr9II14/i7ya/ln9qa1uidCvllyJCsFL2a7itRb/qKqOf7UV27jGr7CgVbcYa79n
bnFOHXCgWQgyHksp9p7QO1ixafZkOB1MmFa2P+Xovgazbr3mw2yfcs+OD0Uzxt80aAQzUJqf7Yrk
aDUu/S3TS+t+JtsZtd1cPcyp0OUxSWCiVaC80MOY4rMhc7wipRk/mlvBqam9TRuRLSPcvwcDyyZd
TrjG0KmGsUT/JnydXdQzVCHcFBB4coCWCi5N2Cve5kgZ2tbyh9U0KG2SSMcVasiO6QgiPB4dccvQ
cbjVrUDzVcYukQiqXx1iq5Z2D/TJwoTpq0NznfZeA7jptRXKuZX0PqwkRmtZdN7VhVj8bRp+ultz
jAfUediCg2QJ2hAEc3Iy4LqigDVpuKO62h3kYXs/JSWJn61Dtalex+CYi1g7Y4DDthEahKFWrt5D
0IMQ9z07/akvxbNsW+21Adp1kqttHoq20j4qR4vUgAWH7d3Q5vadujOugOoo6xVsRp5LQye/+7cV
RO8UrHa59ZC5jvlARHI6JKWGg8h/29RVl4k22sIZhyVYRjiEnIzGZfb5YnKvKpyuMG9B/aoqVs0E
EZaA/s5z7f3pdcuQ79l3F3sbBt/u6652uz+xmjGUS+wdVYd6KTHYByx8EkTmN1dsDyq+NkjxvuD5
/jA2RhKS0Cfg3K3L0Wult1fD/JgUgWsHrLtb7//3Xc6Ytm8D5kuaZY6PiBONj7ARkPqw8Ekmk3T3
1T6kFYnidfU5DjJMdeSFrt8RYj2rm1Q7/y+iD/20hbg864FsNxH2yXe/6Y7+oUR1suCI7oD3W0sk
8v2G37x7UnN3YwC+zkpEf5Y4Rp1AZlkPTiP/vpt39AP08F9WMvzmccn9p86fUgD0Nmka4eDilMYY
en5JA6qOfpwfqiLXd2ZhAAaW/v1ioKqmFKmy0Twmeurfq5pq35rUqGAV8fEz8WtWNYA/2xUvzWLG
T1r5DEgYystWrFgy7bJ2Tg+qClx0s1Ful2ObrQhb+sOdNPrlwVlLhCzJukdQqtaz6ky9eTngwlzt
VS9+t/O1rPDhUb1diaLXAo5LdaommBZAbe3lQdWcmBhDLO9ijjeVudv8povNTmMEULorAKRHqvrl
V/1pdKPq8zZGtlofKU9r3fNnuNHG8uL7yHaaGkambHnXFw1WD4eJ+W3ZaqpJN813ZGKLezVe8pU9
YhPPqrON8IERPY3CJoDPwwLIFIhsgBQzsdEx0xv2WGwBZ2afpnhadJfdo53ek5fSd7yg6QlZO5ON
bci8+TR3YwO40syjpVzw29NGXAKGj6R3gsf84jLZPHlwu4tlIdtalN7RJrp+8L3APdh18dFkjQZI
39UiQXryRDr2jBBw+hTETO4GHMU/fALddo9Cs2HaFhoX9nxTV5oD3KhtEHA0XT7WTJtK7NubTfQ4
iIg/sUoTiiVyxpI86TFuxzK2d35tEsXNNyT5yZuflmDbEQVI+yb8fSQwlvpimd0avZkpLG/kMy78
/ucQGNuvGom950a3knPil9+DMfkhsiQ4xqkRnPJYI7bFcZhVMuVbtL456VIc3Q3N4Mv5nHUN/yv6
OX6KTbHthAtyUo8NTMSDQPYgj0Gft8brYBl/BIbphzqIsJ09xEQ7NS/sLBJE+gLwZ0qGaJz49RAl
qPCc6rHtQjNEfwwCHflz8oShuQoIQCQi9oCePYinzSx3ZDr20zSwLutFdp2BLYai7u8HwvEJEfs/
c6dCYra1+n1SG+2h6bUynGwApmYxRuhKAnRKvxvusP7o2+GIf+FZrs6D1XT6NZBgW1mcxn2QdlVo
pMtf8fCjq1Bf5uz7Gyls3gv5HZXBYxZU38YSMInZDFBx62cTtFo4dZjLm9q3pMojp2tZVtoe+zFh
/yiqD3S/DhbvTBVgmjd78rfONmHn2O+wAdoLkGNOJ5i9hHY2EjLQtCky16oAYOX8YabmCuCbPWWQ
1iJiwHfIpPumYoFdSsym2ia/pS7I6jUhb+fkeBTM9XAELfpDm6rqdYj/apHQPUJCe9OIjrJPWG/N
TACpTDfBqblg8Vi9nW6YN/CY/CdriyoT4QUgktPvIku6m7FYmKEVr8M4Gm+WdxlBUEZaLF4NeCG7
GmWD3cwcQMTTPmMvfrPX+VILHSeuvLxNPZ5PBhSZ/ZrzYZDoHY8peNJLmpyDtt97JuaJcd1hkWNP
T4ORdmw++/aYuogOjuPwCPRjZ3fLBArZvhi1r4V6mpYg7YYXb61JWC71uhviqruIbDp3A9hcpJZI
zQJf1wb9NE1wzGq7AvgKrgvZerL9qYeFSkOaqB9wixtxZUhj9+Z7wJxxzRFD6x77IUU7M9UjFwSk
QHrhtK7wGGwsgEIjrowLx3I/mgaNrXvcnYlhh3bbL6A49EsWCPjhbZua+3Zp5WXIEU5/UJctvLci
/Effauo0VLU7HqU+nOuGQBfoSO5STzFU9+cDEjyCstgMy3mdjpA9KtjOdhdi9T6jo7HKiwhS8+AM
+oNuNu0FIPnKLyz1sUvhfLyTCyCTwVx+s1a50GTW4EmKTU2enUHI6pdcXBNxhSqJ4sbDg6rw/3zG
z+l75nOAW7w2DSvzp+l6LyIeQpOc3jmBq7r3svFXI/l4RLA+NraLgG+DdjMZ+LraRLLH4KEr8hT9
YIxXXfFapWu7LwaAyN3wu/TQLAGo6yGb2jT7VUv9h7GLz+Xqay8xAr/xkl4Na3irnL4+oFzyva8K
be/Fkg8PYUfUf8Z73RUjKXwS1YasX2Q6/pF0do+SYeoec5eESjMNh3jsqojXm1/Lcj4GKW9I2aDZ
YpbOeN/WvFlGIV7Liby+2XJ0icUxz8rDSkD55Ap5V5Y10j55/TY1eiQ2bxh8KrGJwjONjGZ+6Ov4
rmtQlcj5MerG+NjExkdqeoRqZHfVOW9EwzqOe5iLzkUzNUHMPrfPhUDkouvbv4RR1yGe1Jbe/YVK
TxbOdoY1uSwwTE2e+soyTij0dsng7FBArj35ohfivbX1NAysmaOvX95Sz00OnTWhL5yATe2C8mwa
bBJyP//ou2ANh9xfIk/eNX0R+u7ihiKoMHwvG/9Qk+65DUAWu0T2t8oZiOYiR4KYGjysXuhoUsrh
jZh+ForR+bDqBEYWIacHoQenqUDzxJeXWlt+Bx76V07w3ZlK7D+t6VyReQpTQbqYxXmOFgc4X20G
fkQYej5x8irIrqFmU5TtNZt65mB/tg+YZ5jhsDl9WoXxDqF7Brva3dmLH+yyZsQ7I4ecKqbsqopR
ONmV7Oi1KDsX6rBbAuMdX/wcggWRpbB0tXDou78yy3l3puVXZ/bkwFL7DjD2tYGF6C3EEW3Xb3fo
IHyTmI3uvap4RVbcuc0s92HfFd2pSWT5WC7g8LR0eBLDGtpDWexLNnU7E2IWolgZDl/GBJa2dKPB
wFm5NYWFIJCfn7rST+6wpYlR+7HS6xqUzjlmp3YRaW5cssmCoZlW67XO8ulUIYJ8BzTcOhpCLPdj
WiZsZqG1Ao9pD+OEMSK5JmPfZLn3WPZJuk+6+3aA1mMLl2QqBpBoZ7Alrlp8DlPEf6MNBRn1uU7e
3AYS7wjhvLpWgF3gKto3KU+j5uI3UGX+W0/SPuo8Z0BtP0VjeAAGZC1YMiGRr39bW05ORjvWH1pL
TjTI+/ncOLazg/Iqw57p8mN2YPqk8Fo+oBX3gJPBPoBTxfVvENYHCxjOilC1PmZ3GPDwFTremg7+
GcRFPhIEUUKm9emDeDoHtrwdP4wgHsMSlNRH4CCF5Kx+95HUTBHoGLYfUMhmRLWReEs064LhoHlD
fzIgIOHFO1XNxGreKg0W0Zx+rH3eRPCSbDDdSX9o7ZlF1rYvqcuZOE7s8dYj4nqT/K/X2e8OAM44
K7MA7ZqghGpZeM49e20iSsGjtnbaa5/zlk12NLq8SiSGcqS85wmNZERhhsTaoqCo+QCNAvab4KDn
zrYRuUDGD7quSYxT5A9/LEgxow0Cx79+IaezHEb0RHYghdwINywrHA2reGidyQsXkVv7nBBwaDnj
0azzAE/ybDqszW3M2+U0yCy+rfwvWubegVl8K9JYPBJIHUI0qViyOk1/QAodRb9qfXTthQW77paI
QALoOpS7SUxxktXHbIggM/QHazNBHaosghGfP7jTUJ+DFadVpB3xYGnWP+qhxmekXo8trnz7pQne
AQfvhm7KIL7w+49XEL9L6wv+FRdsCIbD/Qpa23P3cZ4mYVwQaJUdOjiCy0OWQRkSMRpfxlQ8ulp+
M7epOykIXLnl0O0GtEM1dNhYuAXEBwICaLHGTjQEpRfqZU0ikuWhz2L3eWoCgupOeZCD1YRTTVCj
DhJ/l2MAF0oyy3uZNu5u8bvxglCHe58JI+NLt4JbkITLDJsJtWIL/eDV2V1ltYB0rbsFabr96CzZ
FW5He2Tj7/DKHtBNa08GihlCk/G156eKOFTzy/bWASM24ZxGpGjSNCOEvHjGvu/j+lgnoojs7E26
RvuYLLMZElH7g9mbDPMklkvlhOMyNmEqE+3BbeRwm91ZCyvS9fdSTCJCs5l/XA8uKdYbVU2YJ++7
R6LdgBsGgD91hwJl5WCg7RkGyvRoXoaI0vq6kd+gNx74Ssy3XpJtxEYxuCSxj2Nq6d8j5H4cE60I
R19/sAno7C13WUKj1y59UL8J4Xp3Va/97mY+qNkxrHu7aau9XPI/pQV+p0NUHOecx3rosrtinOZQ
yxYvnHEZ6Fn3UYVgWdHd8oKRd7xfYtyDxAhTeohjTNeQ7hCe9tue7elqx8C35iaN0mF2Iin4ngyN
WV40MUIBtQiMLnN99pcRZxC/bu/QHLvpHUcqC6iIhSWiieUGYFl2ZKJ0r90c4Ogys3kyulEeIdnu
01mDstaK9VQ6hQRa2bz2sn7SdABvCGzLoyfld0MUZmR1hs0vrODHF9gP6zDDkluTs5/gWrTFRIcx
zffIQbODT4xlp3P6aIJUXOAo6WSv1j+ktMDKsS3Y8aOAQ4HPerTOM+5DQ/C9iCs77L2RWAcyTXOB
NrR0H0iVzrcZkCGaRfJQ+Mm7h1jNfg5M3ExFsV/nxOUwPPIGjaM4uEms74VXvGMINO9aQmZ7JFf1
fZGCJqy1BKEVs7mrZvSwZMwSVbq2FXpIwh20bPSivsz6SMTpkRhcccmR3nV1072yx7/D7LJHxjx7
tAxDOzb8kMJ4eSwAcExlJp4k59nEIdFs+eRNBLySvpWcWPXOZKfPya6xkvlYNq6xywDYhMJHTjZ7
SMTssL2RY1SCkNw5Xv6UBuLqOn6375HIJW9d6ocROt5p9fQAxi8iJ8zhUGnGvDwMCL+vg1sj55Xh
xYCe+iFe9L30/C6Erlwc4sBhJolFskfl6buB7s6+HeT0YpSEhUrYN61pYvUVBHiWWgh/tXE27zB/
fOGj8omx+D8IfxYHoeF0sVg7rwAjkxCUA63vdTiadAjamXEJzGcW7ynxGXiukQY2EFB730UjW4pD
66Bg3qIEATq87p/bAgqXRSIwIOffzSDoi9leQp2dtD1gDcb88xOZhekqsuJJi9s1GnUjvhfS+u7a
5OHXsblkQy7O1cJ0bWvAuWqyGY139ThlQj294r27M3Chi9rWQBGpjqHOxeCUcnnpzQqQ11yg6Zi0
YYzA6lHXOLOMrdN9Fs4KCsKuS6yRXOcpDvL1AEcTM4wcQuqwapzU5zIDCBC0Zywvh8s8ifGirr6K
xLWHS5kBnYJTw0rtEW4H335cqsI/8uE2F6vQm4tLvOvQr/VtQez3giTSeslKDm0BvKRIPc3vSQYM
xXxsSTAiQ3MleuGHhPpvwgi6S95W751fEkCp7Kk7rWnJETmA1ewXC7LEw3KZrAEtc0/ihesaZRk6
DuosZmWfR20zxGuO87JWF1aRikPQHO+doX53U1AB/ZjUPJ9Qi8Rnt7TrSEvrlLOUH19UwfaVfWia
3xzC7odY07vLOnToZU3OsWM6vHR6DnYxZVsatl39muX9L9lXw+d7pa7U25SuDtrnS7z6KL8M4hhv
bpTqnKGu/K26WfPxee+6ppp50RTuHE8XN3mD1NQw0e0NpP45XZCVDbzs3aqSyoik3ubnvl9JuK87
Y8qfDC3IcLPnHyP55iBDiRIEO3gp4zhiktpeQPsw1vKWa0wXSOhGab7EZZjqcXxci/Y0yRZhhQpX
xCw9Tz28RI3NGjDY2bqoV4CYB3lhb30jbdfgV2H5a6QupZE2HH9jK0x7QJRIhUD/fq2rgKPVZBOv
wZDqAtDBvAg45lHjwWNrf/pr8ZO4i887G6MhN5qOz+mYOh5Y2KCm4qw+q8ac60u3FaqqChsxD77m
20f5v7pjjOj/MXryAnlYJkFwsToazRRhtvydw8kQSRtVuL2r2QiMVPlpbMuApA4Dkgb/79rPEEtf
wi7owGcKrwVyRzGC+Dssfwo8JcgAzobW38XFkJ4LrUTO/WHAJvAwpONTFTd3OfPABZVsHNKa8gdy
cgmBcglNa8BjdjUfJNrwhMM1f+/lnRYCjCadkGTrc9yWFXP3Wh6MKXnyyIrF5Qu+62+d7lvHcQsT
6I5TXuYEmciuM6+LgbXNESKC9zJ0/IaD0QcvWdavgaJBYj9QJRApx+ms1W7OT8dfbmJBkM3xNMmu
iThjgHhDOxaXWBfocvca2yrIWFfemjNaMJoTrmSdQ20GpOVbZpgHif2C4lHVNPklqNc/+bDxpwG0
eranCm9NM+t3KSkyc+qD2yRW60hQuYE1FmUcIXZOJ+sHvYTUOHKMikTRZOFQJPWDk5FxRsgK0f7q
CNF+3ZGFCRiF4LM1o2yLx43pr/kHqP/uGleZHWGJXO2ktrZ3OcIZllFr7w3T7MGbO/9c4Ev0hHcm
OWln7X/NuTh6a4/3fG+/eJ6oj/wEqlNMHP29rmIUEzLtxxDbTYQ87QhiVBQ3TefcI4Nx3xSp+JE0
6RuRpAgHbvv7mIgnBFG936Ugnsa6YFaa+1DEbF+qJGvDTse2zZbuTyLzPrEA5ihP74cTwZJnUoNw
XIYWohXRkl2dyPxsoji/80p7PaFiuh5XUgc7UJrWbtV6uWf7uKubKTvq7RbvCIhIVURaezG4N4D+
2BWK8bmCT2Jldfo91hoXJjjJBPMlb/R6I6+ke91y12c56d97aXxUU9+iTg5hkmw/eRi8WjI/C9AB
mqodmsv5k8jyEnJrvjBJ7fulLK5t2UxXZ4veLUB9J6trT8HYaW9YX+9FYBFShbG3i4diPydZ8gZS
8KfAaOre7kzt1dIdDfsMfdr7Qwmy0anTQ9HN/veO+HUX+GDrZbxcCXwmu8JGTmkkg3xCkX/no+T+
QwaTFXm5ZzxwArDOXZPKo4R79pLaPax3MuG/O+SDnSD7s8OQmP20YT0FddFs3iP2KbBG8WS1MaEN
TVS/iuY3sgIpOdK0CdfODV5AG8eHJPUgDLcrHltrvj4QYvhzMfvzuoj+ZZK9/zQgbJFW4Jkxmu6O
KIEzHan8d8GLvaicd04urQi/6p/daqRqVHVVqOFfd3+1/c9HqG53jdU8j1iZdk6IfML+2EyNPy/r
CbtjVVdXar0ZU51Bqv6Py6/+r+GqTRX/alPPUW2L0Vc7S2/mkLNdgfZbVTUsqtul7rGFIZz6n1Zr
tNkQbP2FBmR3jx/b3/XPWz9LsZAG1BztkOSivaii2ZbZya4RH1N1Wy7/qaNezS5yzO7qxUyeHUPn
5+CXVgSIKHlWbU3pMrtn9nRUbarQ4abr6RTffTaVbv6YMI193dTj3Hi2UfP/bFMdlVw78jub1vH2
8M+2TJOhYYz6+auNE2eEmL31UNuFsU/9Jjk6DVLjtdY6N72x9VtcBilL39z/6HzjvQSI/GLq2nxZ
Y1HuXQyInupl5fiULCESb/X3FMTFMcMA8kRiBNYy7ERM9naGGYy7sSuIpcTVvVuP8s7OiqPPGnvF
yZMt0poXZ5hjx5wj/7VCsvWIuMtb1RXeDfqhvtc4djGtJO791M8ZO3z9Pp/7C2Io5RX3XoGlDkBu
UFTr3goMF9OTEv24ev0hPGQneaODFwL691Xf6d/RW6t2YnKrvb4aj6SbB46YAzKNdT5HEnXDo93V
ZHp0BJkME6IcW+9dPo76W+tNAEb7fGNTEEkq8IfCgiqxPrLmT0sOkpMygMYhcd7XyW52Jdy55yJF
pKCZ65/E8perauoSc7gFRXlWNVVAFE4OEur3To1Xbf1gvgXO2N2p2pjWKxmm+b7vlwCcWi92dZlP
z5WIK2iw6bTXkml6Vm1pzWYXcNRN1QJcOa9pW/5GhubvAeuMVDVRSTAo2zNUUZp/pZMjntRjgmZN
zzrWheHXgHHA7sHWuuKs2lp+t3e9Ft8CSQ5/qXfoJSaPxlrqmHjmy8Hzky08wbSt2hInfSorMqiq
yalHULdF/UvN66opndYl0hvDPKpqtsj6eSEq/vmECgtsE6CSwrwqkCtw0MesybxTJplfkWz5D+j2
c4hc2Z8b8bev9n+PI8RfAYe0zIN63tfA0UhfZrJxnGzKKULBqb5HMtA+W/Omn9Omc6jaVDHWen3f
b0WSacA5zWXdNJ+g5vy342uwka/eqTH1x68mdbUUcX3/1eZn5W896Nj9dGkQ+p3M7muTlLHArPfz
6qvN1XpABF1wUSM0Mkyfw6qkLU6aCRimN1EdzxobMxS97N8SAkH7mD3DQVUNUZe4IQzwrj1Hvok4
3kA+W6xwG5xOojxlQgCq3qqTGBocg8GZINXE2Uu4b1ZQgG+rbSLMW9UmqX4yJcj9fhrct7nqppPQ
2LGp3mKW+anvmmWX2HDlx971LnHHpsTNic7pmiEQSSvcV2+sOIIF4l3VnNLIX7Y8gaqlfuy+WraD
SlJfPqmmekjYTZTNeqeqIKbsCA/H7y06DztzboNXJx01JMFSbe8Egf9qsDU66RWbOlWtkXpBf41N
jhpsMV08wmC4qs4YRMfrN5Ov9RhNi8Xvqmke9e2hec92tw+C6k4NxJaYPd0y4IyEcWGo2iZWnr2Q
qFAFnO+DtBkh0bDkzWphU2uTb3ox4c4tjdOP0EUiyzXXk1fIg/DGAuxnkh4r1EJek+mpabryEGgY
QxfTpns5uS8ECRySv8awr0FlvWn5SHSq0L8NSc7qvlTlm2PMC/t8ZjlMYwr24pZ3XVPozuiIFm+j
NpNsCeJ35KCx4JgRfw4G+6hqbTN1r551ZnZM9y5elh6ooItnmgH0rRwp6ioWb3ImklW0pKSg0Zgn
o0q8SJAT2KJ8XjSCdNmnhT0cCGNtsTGf7Xz5sgxWFdlmmZwCc4f4qP/obn4wqjCLk2VrD1bVfRtM
DSsev10eeNHIcNQz8eqCs4tmQYvMSB5HidtANTTREEQ1q/7RV+NjHLf6K06GCnETdnYQv5TEtfKW
vbqutbw/iwG6aCvUldj2GG5t3ydVUnw2GXOcXjRrfM5k8atxfesksbG4CQd9uIUt7rVsyw/23vKX
b4vbOJfGb2w2DnkgHQ5LD3JZQzbkFTnsvgcu4eRhgLjyt2TDX4uqCxO8Md7sTJ5TgLy/jBJhOO2x
wMbk2XTrK8q81aE2iNNWWlbt/SlrSHqn39j0tcfRh8gg+kCgT5/3j/ZYdwQC3PRXJ37oyeoeA2ls
6PzK3y06McIqEzXG2T5BWx1krLuaT2s2Va/TkG3swkJcVLVo0RsFNHEH8959jIeFPNQwtXA1rPkx
7eyNX5bJA6jg7CRbNEIcrTph94SJQ+F2J4J+3d7eaOWczK1ntv78+ZUcJAmKHSCofaaR6CepVYSZ
2acEb9zQNp9wHXxOVmYgi6n2kMRmjdt3BepLM5o30+vRrC2rJ4fT2tu4+sZTL82D6kP6NLgOeGiH
s/vnwOT8ZgsveCkb5PmxyHgbHWvBRRsT5q1vRgiOWDOupltNR2/xuR2J3G+1kWTxc4UTr6qhB9w8
yyA/iLhx3vq6xWy3Ko+qbwgc/cmLu9NnrbHbp35az7ae68hamKe8LdZbuRW9Pl3XrDcJ11BrBjke
Rl9z0TIy3dtsGv+PsfNakhRZ0vATYYYWt6kzK0tXV0/3DdYSrTVPvx+ecw5ttTNre4MRQUBlQRBE
uP/CYc07ZRsiOmgGSKWxHIktvjHTlN1lem0/qIPGUX9q570ZRT2CtUtZDsmGBCY2T/2DFG6XyqrG
IqlaEEbNhvA09BlhySbEMM216hDCEMphUiyWP0ASwObsBfZM1gI4EcWx1Wk9u+p87sLp7VaUI1pd
9pfISh6ytP/LLOLinBHxeuj76u8NCpjOHl+5avvhwKB6473OT1nbtoajGZtm1KoNAHKkRZarRC3B
oFGPEQww/eDRSNzxEPaQKbVUDR55kyAJ2P08XRcPI6mTdi7WQI9SdCvzCcYdUYbl/LV+rhrki2pb
QZcxqJnK+dounPwQximbPG5zAMZQLIe0JIm81EUmoydCQAFwDrt9y6z8U+lX4YOUPG/yF2gljuTL
waGNlaMy2DEL6bx7U+1cv7fx/QAx0gJ6oUUFLJXF8asUwpocE3r181WKWguUAzJeepRiOeXx2R88
kMPLmch4Zo/zEN3+sFTZ1rSN6jR4kZKVDYRYBzRRpBjh/b63zSUQvZwe2lZ5gYthb6SY6o71VEPB
lZL8vjbQT6md1U/y27MF5zVasYKf5vK7F2DRpGvlXool5vJ0zRy3G/ltdoYMUowQ1FKSq0V+/5SW
hHhJLJNas7Rc3SpVU19skgUEkqeKsdosmpNqkxkKMP/85IzFtImDwPkGgPiuZg9POt6nxpp/E7d4
n4iEfik76CIk5cNXfL751DM13ODRWT6A4EhPZWH7l9aYwzvfV6ITecj8VCDi+ahn8XuKPNvPdnJe
zAm/dsctf+ZZYWO5nIwXrcTU2I1B3xD7iX6eScQ3RPBZGGiBGz+kYx6DxAmCO1Kkx3ic3+w5NzbI
cQLfKFP7vp27Yt5klUb35k3t0+xRNoptp49EQ5HI9r85KDxu+wQGujtU5NOCqgdwBfQcDp2KxmYH
i8VrxzvA8vO5bqrv2GYqZ0vLpjerq+h245OGH/w7vms/8tndkqBHubv0D6Ed/qq6LHmM4gjd2tRR
DtD01ffSijUmre1Bc3X7U2gfSYmln415Hg6GEsV7V0nvAsX7wXRdvZh19MuMiu/dGJqkdyrnpIEY
JcvmYpyF0NhYxykKTJAfvNBIvg4kidLJcoEiVSQrHV7spBq9nR6SXqoAArwUxZGIfEzKD9PzNo8x
f0GdmCyB9rmaA+9keWQ+Ab6n+ypEHtN0ACsNYOGbpvev1lcX1vfDkGsvhtpcIKJXG7JQwUEtiIhZ
yF0SeBmJ96rMzWvHeBzHrzqOJ8Zz0druaco65A9HAMr1ljijctIU8mpwmqoD3HkdeRDfuPwA6qE+
pETAdugr2bvczhcf2fnM5xGJTTv4UmVu/TrrfLSp0h8dEveAu52QiCkbxRzD6+jFP6Yc08VxQDsX
q8XfMzSYstU93ACDZmv1YftM8lY7WpUVXgIrJyofle4uyFXjHeTn98GKy98mKpjkgn5FXVdB/g4J
1hcl4hBD221UROrOOPcNL2qhRU8VKBUpyaayWu0AcZ7g2NJCNn6pg3QZvTsfssoLMioasL/4BDZi
H+PF8Nhrpvo6kVrdezq5bilaCCk+ZDFa8MvBHnTh62BAxh7t/ipVBuyDoxPZ1a5xE+3V640WlCcA
oqUkVZphIfjWpslFTli+PmeDLzNzl+hUaP6i9ll2r5MPpNWMymcp4UkV7FPXx0JnOTiysiFf3V6k
5Ola9xopKQgBB0l6qdPxCDn3Xm7DouEE2TApOfBqYC+6nBC4yrRPqkQFjUALZtXxU6eTfVgOKstm
HAj8KZAGztKCUPdw8QtUoNZLBm56QXw1uf3mLBqKbeRNr1NMuGOyNP218bFGy+vwkmYhX7qijX/b
rY2uNHOnFye0X9LhZ4kn7hsxze1kWCPWJLnxVo7ljzBBaEKOEaJVt4hTeicQo+abreFnqPTesJe2
uaEHlwqbmq0cHVQyPdivW0fffOJ7XwKGqafs4oXMIKCiRS+yQRyl2FeJX+yT/9bpU5RtgspDvNvW
o5cpGEF5+R7a3+YxDSPj1S064zWZFQZ9MC1nKcaK1521GXiINNEG23jlAzY5WXRrnzekkUdUWk/2
cnoV1Afg7j6C6HDbKqVzXmSTxA2jXTOMZyeInZcWbfSHMVagmesA0AozgB2NI81RGhMRDJ/RkmNN
47f5FtRvs+cGjXuAzX9fr+5+F5ni72H2A4zCNuUFLp2OxV3T3YpS15r1rtb4nkkJE9PiOFcA7G5F
3eesOTv6ADcepWo0ZtJ5Xaxi61EFr1I3zf5Fy3kxpFS3Sn9qrbqgBX9UNr09PZaAQ+5vVbAgcbQa
vI3h5NGT4/Kat2hn2ZNubsjtkik2huBFNp4aHtXCmB+kNPpu8xDV7rHQ0yjZzs0SBa4rZyNHi4iv
fGrphM6aJD6sdYaX/PJUlY9eXzbPWgSr7JeDt+jYqC+yoR+h4NGTrV7rfHP4VEfqeEXRR33pAz++
1pr919ogYZ2C8kbTHNc6F7uydrxdtOkHBCuQEdpaoz1d9Sh+akcve+AbmD2QQr/0kCAuUsIo01Y3
suul4YvWmu35jzo5zWqK73XrBzutrDJAPrnzLBu3JkroQAiAoU5dqSqAdMnF1MMugaP6Wsd++eon
JeE1L46OUpdFObHKGIh5mBfldqp8dUPf98/S2DTwaC1QKTZM4D+lih1WyjC7D7qofq3n8qUlUHiP
3mv9WiSI3Jqh4m9V6KB4PQx3Tmf23AAOhsCndiRSQUppdv2qTnX82MTuWQ5KFT5jGsH7xjtr01A+
TOZ4Z9dhz/McjE+NOZQXb6w7UEFTkN3XQbnPy72iDuWuaZx6p1nBDPDIbw6mYjj3fQJFI+79ZLEf
2+Pj9rkx/AI+fH/1y/7e6gMU20NyUvASvvtdfLBCBA8Si5VOwQzAK7XqNEb2z9nNQbDVZ7UPYE4o
IZhutdd3LXOQbcPsI/fwF9KzzQxKeDtGCkRSn6+5ZPvAx8CuN8Ggq8pwATHxSaud6BjwQSDArQJJ
B6Tc9/qdOqM112qKQXIBdpKrHNNRf2fdxWADemFXGupD1qVnzKiVa9WV0GP7wT1nPQQ4w/gUN0PM
8s9lnQzaM+tD93XOLO0ykdEm3tESTDSKTZZPLZypjTripIs6MenbCTcAr+yTTTvzjWQxfK/2z1rY
eE+LCN8EicGeKhPeY2BczSZWDwrGKJsiep/n+Y2M0C5qtfJQ2K1712e4wRAIYHfdTAMK8LZR3SFa
9hmExYgLXdsfSifEx1XX/Yc+/8llwgtyK8YG3edh65gGmdtC0a4Zc9XMGtVnI+XKQ5XNdxaCs0EI
SCRTsFxMdDh5U3JqtKG+1J1f77GPHHaN4wTX1K3nndrqn4MR/wAQU90+mKFoqHP5bAH/eK5085MS
R9UpQ63xikwiuBK+Kfu0cdprWRRESfQB/tbsb4Nq6q8ACU5djSBjWyfbvC6PXjZ659yYql3KvIGl
lRluDNy0tnXfnaxqQQQGnbY3Bzs5ABD+jlTTt8VM9GSSJd9yt/otcLhuizobETz6jd0owPWStr3T
2KKTAFwLLQlW7J3B196wYduo36tEn+DVmfXdANDgrCwBD6N5lhm1tkyrmaLQjTryIGmIMEueIBkR
Da36Sc++9bbykKbwfBFH2abxM+jl37NrVBfybypfwqRGc029TEWlvZgwPEy6Peleux4S8DdOtTXy
MLp2eRVcgpEZRqbx/k4hvjxpVyK3Nyy9t8wIWTk9mhRO9AmjXiaYCTFUu6rrY2hP311Tda+jm7Rb
QoFtSCj0BnbAW43cku2cgz7EESKATKPlmJYV9RIp+QwRIN8OcfSzyUpcsiPzxLe8T0CsIG9VH7ih
v+sUi5iRMDzZB0w52sp6IjCib2LQZTs/bl49t4Fj5ja4v6lGcQ5rxsFYMbfz0DfbsiMmUOdPaJqq
1z6KtGu7bBwTw0oHEmaab0I98PdmB1Iv1HRWKIrTMfZazT5IEncLKOsQFcFPhcwDSgwRikKEMn70
1lC+t8ia89E+dTk2do4Lp0kPyIGoI/RUj+nxfdAA5JmfWZG0W/KeVWk+YGuebXAD+JTGasifd6wF
Qr2bIBc/jh4B9lrvJrLCwQvCKnw+2wqEkq924PDN+DqCvNxgm8WsgkVhl6hweMyW4PWcBgfbW9Rn
q/5n4PoZAmUG8EZXTwExmDnAQ/8Yzlg16hDmN50Glan9NUAajID97hsPOF9tO0SdnY2Zt+oWoeli
rxYdCOVOwYBFUxXkI9GLCQKfxELpvk7V9DKGdnMl1Jht525CFC1rH2EvvxBpbjYWevJnb9JBgeq+
dXZs96L4vXdREt+9WAtOp4q7b43rXcuIYdZsFIaxtKpOMwpLWKh+HQCiHquu+4r3gQEn2A72SplM
9wNeRVeH4HGxEIiDVH9NHfcO/MPELHv0uYPD15FVO9GNAPhSHO91o/M3TQGJIosrAhVtYJJ1K61T
5VbFxkrs9gh0vQAU51mAbvgYHCAzX5ycpJReoLmFdOxraXUuUZ5C2yVxfCyn1jz2deX9lXpvcJk6
tfV/zHa9g/POt9RbIDLKj8jot7mVBRd9DPBHrNRmx0rdO/UAz44WOFBwJ6SkFJ/FWwfh3rEKgh6q
uWPOeO+N1vCUDmgUOZQQk0n2rRm85Zli362baiicW9Fm5n+2ayhi2Hw9WD5zR2+wwDG6GUDPyvMO
fuB729BDfU1j6NuyZN7oasCr6JvG3VzHpE2ZffxMc32fB8l0UWfkmxCKetbi4Je1OERB1bmiWyyd
kdUZH+Jls4jnmPmoXVWzbp+Hvp0e2ngZuSl5ZdA+1xFT3apOj2XgqOE2dXiMYMLOSsv6o+tTZh5W
9J6kOjqHZvFkGaN9GPOI9fey8d372evgobVavG+659RpkkvI8uCS+k60MwoIALCxozvLNp/1wIC9
4Y30KOweBxBXxPfi/aDUzzMGlQT2WJx1i8CZlp0EA2YvGWmowsASTWvxugKB+d+N0pEv6tE2LTzs
MowQSS2/BKkxZl5LmAW/BgfZ8yURoMz6XvexdcVwC44EZqAeHOugB401BcPEitPnXEIjVwSlz3TU
4q4xpyc1nEeoHb69G1Gl2U5LEZmCadubPCwzdQGaOWEKr6RDenLWQBd5ZnEHIuM0TDBSgCs9dGb3
rLT4P+VmnOx0TDTnrWDmwoXAb4E/2zvDlMMpmN2HMdU0poJd9uiRmrvETfU+Azf6hNcGaMPiWzhE
6Sc1xyXGa3+6hU/nliiBs4QK6llnpZPSoRzP1e5lM/EJA2DlKTtfWqMBjr1aKVsFsKcPUmCqc/Mi
l8G18i2qg/ycxSVD9tg5Owy7gYeQUgAEV8zbAsW0yCls3gt7azLk3Q8alN4aoAD+a8Mhafh7SI74
9zEB1lMyh+8hUnCIjx4mrOV2jjNCcF/wRgC0d4nG00X/N1W2aV//Zl3T3rVDdqzHms8kqMDEwdJa
TSAJtfA46/rshF+KvDQ+IyGPIuf4oieBdUoH5WUmCLDQW9VjZS7GA/FXtTNOsTeGZOt3Xjx75zCy
HmJSadtUR1apVXOE/wwQ4/ada+rTVUvjt1FllRpWATKKIZThxaSp8tG1SRr+HlCg95sCRJDV3cEm
4Q2Wq7RvwhHp9LsbHO0V2K6LNLYysRAwGae1BVefp32zK1Lbe4IF4Dyq09sMgu/JAIxg50FzqOLk
c8nEAPnKCGhlSTJVinOqZ8z5ygyApqIck84NmT8ZKfAXa5cHnbGtyqI/wY4o3jqzbk4jbJGtFPXE
acAb1xZ+oUpzz3SZ/6ft7J1eBj8nW5mORZzOdwh/PPUzYG/TtZPHACmXx6DRajLDSGE6vZPurdqu
jiU0cCOAnaEkSMxl/LyFqeEOSAU7IUnGItg485jtWUU/GsQ5GMV3WfbYhYDFvuX2G6Zl7TlbMDPl
gqsLQVicTecxWnCjtTGpZ4AR4YIklc2kR++KYvj7+L9VUi/Ns+W1qy9lwH31Wuh0m6xI2QrQs9FB
Tmt1Fez8w4Qj5MkK3+IGpID/OjZBegig89qtAbdoGF8RKkfdEM+7m66GYIQEN5SZLBjc2EHJexHc
kAOdn0KSHL9PbhNcwGVZ857JKr9EduWNtiq4ZCfZTWYiSLCw+PeGugDt67Y6CkKlcpwWSCFz2exS
9MCtgwavB3+TKNoSR6A2AIu1J6vyxVHyXaIGOOT+NPsBFPNy45rlirK34hNtLVHnvUAVpXKcsyk7
ScvIabkzyCIGf5/fLheRVlqoThvbydKd/MoErWkSsAifLa5+x6BRj6Iw4nhbSO7DGQznj255fqMZ
OaccNWrJAcsmkfsvuzFLZFJaGN9JMcuqY1gqOv4zy2/KwX0GeGec5E/Kz8B5OYyqAXGSvtp7ZflT
zkvHAI758hhvT1gqBS+V+2RdrIU0utaNpd4dkVrBkwnQxw37K70B2i0Z6nFKx72q198EDyybARh1
V8OvI56K5EhWDTZmRJWTMsa7zV6S3jecV6gGX3uYi3uvCXmiNhKihzZpXuXZ24n7OBD3Ocy1wbBu
DRF6e0zdSW8Vl9Rh+deGaLatDw3ssA6Eugl28rjkacheicdnspFd6QVWqPvklbuNV/T5BV9HD/SZ
7C4biAj0DeVY4fXO2DIkM0AEYM5YDWME+seunO3gSAES2TXyy213TnvQUHZ0kr83Ng0x6mYXt8nn
edQvcududwlq6aaw0mkn91ruStIWrP9bDfGVBQMgz0TOkD2pu3UHKcvGSHEMaboQiCaij0P3Ig/+
1jXl1qy9QY7URD43FRj2ndwK+ZF6X3N/2qDQt0TQmeVa1fd2sQ1B7vJ2f83c6WeAV8YhYzZAr3vV
qryFaRse8hmic6tPL/oydMhnO4tt5zgHM0hg7Pg2KnROlHAb9ISsJC/+1x/+4zfILrZXkN31UL+1
vD091GRwKO0NfSdDgHzfO+TGTzaArPElhct7u7k3OMUfb80foIqPd9AgjVdEsCbn5mCEuTbvYzf8
qnSZul/vMIPgRXdcKN3r4KL2Txkmlgf5Lb1fPab2rB7QaOznbZOF13bQFWAeyzi0vNZypuz9a53X
lTPCAWGyk57Qx+mBKQxLl6Uj6CPSTiYc67X7LA3saqaBqW8HJNhO0oPHzhpOU26xLKn2uTNgfOQu
4Mp//bt2kZ79EKywlxvAFRZAytr35vje1RcAo1HY9SJvw/C2DMvSk6S41hVEf5YRydJnZ+871QBm
JX1yAoUxUtrLZn1b/+iit105PlfecPIacys94XYKtgJH5b1tSBDIWMiCvTmi0H1e3/C1L0udFIOl
F6p9f2gA6R1DJzrIMVM6u7RYz//YBaUsT032budI+bb74bgUP9Tdum1Z2fbfQw+2ciT4U/McwJXb
pMBjihSQW2+DcF4+HLoH0TTQWahO+gEfCvL0zAvkiQ+2jjGo85jP7bPD3ID14VUnYjGrBR7byXMO
KGWouztrwarOY/mcD253MM2ZqUSjqzs1KIjd9AjMbEjwHoR3MOWLXaQ5D/UuiMpHB/Pi9cHLX5Xi
7XVay1K5dpMPpxRD2p567AelM8qmXoZr2dMT6EtmDOdJ7r5cpADPOIFZodv1PrT6rbwlsNqpld0/
agfX+Cu3EFGSdcuEa/AeUt0XW7gUITesi5X0TBwcaki84BvGRP8U9cDdkTHZyz2WjTz2eJmeIJTL
GnlKv+eTfvFiIzuo83iXmCUCZV53kkFGY9Ru4eyWqOfuwiK4fQGM9iek/OwsF5QnL3uM9O3ChrGj
4ec8eE+Yxbk3zLKf2K8+nmeHXHrEOhiomuqcOW/9fXo7art+gni/3sUycxhJk+Uzk7mZtfMt6EJC
KoEX8Be4ZIOZuIf8qDQhtwblxEAXZdSs/U3HTCZb4HWr4+Q65wlgDvncI/RINIoje5vhGHabXd1W
UZEWFOTcdO02CMOlfqiNxDjI9eV3+XY0nlv9cTby9qCaxrM81fXRyl7edT9iY4o2Y1Gg9A+F/O8F
2jpwKPLtl/JtYsfytMSRhuUDGP+9ltk57Pw2H+4RZDdPQNOqi7B2hqirLvSF32WYZbfnK09iHWPW
B8MH+lcKPdOcvHpnQZBGFsMxcDgpeAlcRvAdCoH7klsmT0a6daASe7SAB/sFviH/HcylwTqir0/y
1qGX8X69CetR2ZMm//elmKuNsJfu16FefowUb3PxtSx7t8o5wvaDCS3CDDLRVTr7pOKxKE3kz96m
XLKLwyav2m2XvPbfsPrbh1J+5x+zjNu5Ze5ugQVcSQhij8GHXuavJEcIXctrMhfIwWyDyfyK1grx
5LBPTkUThupemt92/eULGgEG6YL0No+TniozunWz1k1zRspBQylSAya2TMLk31k3N5SklP+Yy95+
fTmPMHHuxwJdt579Bnj6wSZLNW/R6y1IQn135YeY9UV3dfUs0zKZ1MmebG6XXqaFUiQRhOZ1AAFk
bSxN1qLsrZv1Ma5169/4cG6Uf+oQ6mAMY8yUgbMDCJCfpCxvHnc8YRm/HL/9+LnUik2kDOof00h5
hLeeN38LINqfpbtGKOkCml6eQdh1SG5IT/nnXTn7NlQBymlObpnuPlJBApgi6xLuAydECB5ydD2w
rgHlgGzWdlIc/B+DVufn269fevKN7LG+M7f5zK0zS62n5x35k/++d7J3ayW7H8ty0u2qf7T6+Ac+
nqVoJDZa+02bkZqVcWWdPci5/1S3NpGjt3m27K4beR5rUfbkvH+96h/LGWktDT/8qX+q+3DVD38p
WAZ8jObqLoTRt7zieDiTq6jm21pVXnjZEEqBnAmNiMX7EmZbN2vdnOEJCv2ONlVrsHtrJMOtXHxt
+scR2fXNAIQQKfhbj5aXRd6T9WVZX6p/rVtPk/dO2v1T3f/3Uv6cL+T+IgbtN+5cHNqY1i5zYflw
rZvbSnYt/xGr+KfmH+pu64nlsre/INf50Ob2F4bEu2rK8FvtvHArQ4OsQWVv/UbLGLIWZW+dkK2N
P9R9KEo7v0cwoP+h1UgiJIUNkY+Xk9w701vpwrddqZXyTCibZXVWZQfdK17X4R0wFbTxtazMC41c
yjLyMxcKiChZmeXeQkd+YLXzVoYHov9IsjYoA/9NV7sNGrZKDEFGl6KcIWEi/rb7p+F27QqOLPrX
Nms3WOs+dBcpytExaFJCFi5Mr0GdzV3n6Om8lfVvAsCAcFEyvgXtEB1ub7zclHVzG1bXstyufy3K
gfXVlWJAIOXv4VvKH64gdXOWgJ3QEl6jdbC/Taxvx+X5rGc2eJWweMvOFoERY4mQ/LFyXJvJubKR
icFalL0P7WQQXev++MflyIdTBq9S9rNxDyrwqYZKgWuAtCBSbmggOZYPV4kjXvsqQ5efJVl2kjtT
Jn2enWbV2TSZY53kZV+f6O3d/yOY+cdUYW0qe/J4o6InondrdAty5Q6iJ0YcIZOio5U9zF5JOgY1
F216kFf0FqeUHjDOetz8JS/y31GtWg32WGeTOmlIDuZ5dk6QCIYlDmlNNnVDtnKzln0rUNA/C61N
uegOO7OFARkD8hr5sHQtOJq6fyecbYsEQKSiXSN3VZ5LnUFl0qvirYzhmQifXF8e8NwiutPe4pkf
br/c1D8e0W3pervrsmaR3dtrHpGcnD1z2stdlj+7buQHrEW5sR/qbqs6OfKRzLm2lMPrv6SHob61
sdbbYGOIVVyQ++9dEY9HAyHAvQ5jliLUMwRIizM+kxy1dHJnhoNMz3LU84B56kmCd1MdvEZadtSW
a6hJnd2XQd1upNXcZeNJmUtzp/YZIL1hKDZNxKsuGy9zza3tAfDUwBRd08Q9qFFo5XskgzBcZmW/
JyoJanhyzo0eNI9wssg1IxoL8TxzcC+K1Wvqj28Lov0lQAb2Bf5NvUM1bkSVg6LUZQgeZQnpiXpE
BSK2q/Ql9hyUBc3uforRQnCALRx0cvtHz/Lnp7RqfsB3PPWmVr6PuYmrVup/zUum5DU+8Bc/UEGK
Z81b783WN49oPZldPyDhoLWo4wzDJmjq+nM9g+llSV5+0tXU3qKoA7wqQrZLLRZbAJNQ8pxbFfpN
qrqrkAhGGaoEx40RY/UwLkcIJWEmMOAoECbasSns8mGekupB9mSTFYWD7lmeIyxMEN4q4mBXVsgP
+dPwxSR5dmzVRcovUysDOxKUOHZLAHjj+qzc4iJG9VqF8Gn4GImqKBju2qwAE+S1A+vhpnAvIDVI
r3kE21tUv6Z+ip6GZQPRJXry1eQrsprKWarKDJNudBdR5SoQPjMssjVO8NSghv2kkgl9ShVN207j
GLCC4EBse0CrUpt7mWMpiofsZhqG7kFLOu9xXjZ1BmzPpm/BrqbFeiDUs3SrlQ6uaAPZGXPCbG4c
dXRh/F9TEs0PtxJoDpR/Hfrcen4VWd4jKjPRtgrbDbqnxt7RLHM3TU2Oxhtg+sLQzIvtAHUG1qrt
dFtP2g1W8Mhg4ABeemF5raDaXZtlsxbpn8ekIIY6IG1kw00r9Us+m6mx1UxDu8immIL/VBZ9pWwn
D5a7F6YEmxE1eOt9AKOuPfZfkiH/yyCVDi4cuj/vlgmfGWQiaIWiQiWmn3+R7vwc5on+ZWoS0AoI
4rwFYwbsGh2sx1kjl2xNiXVXuXl/0fu4PaVpXDzwCDQo/6360owKnStLzXvV6N9qVIPu3Sh5HOyq
gfqq1C9xT+LIQexxL0U5QCr0E/Lr+b4eNz3GHZtpaR5rKaZ8MViu5Twy2FQ5CrRbxozdHydb+Vcn
nc07uVTdmNqD44UnyGE4dWbIoh344FS79Re0QfI7DOfkdt3amNvHpmv3uYqszdbHYrkPsleMCmeC
9kXDWtk27yBaNC9wz/sHQsdnKWG0275gWgcZKhsRa1paSJ1jlB9PStw31UWPC9dAgNrQfohYLLsK
DLor+mn9tR4IK5cpaidywEHJ4owMZgKajVuhm0p7RGxT20pRbk+WqsunygETttwfexwBulTLRC8+
2uPv27+TJrl/tIsaztly/1CdBpGXTR7+9PSZcTBRTpFd2VTBDMN9LUtvG1skJP+olMNypIPcsRse
Ac6AwAuGDbguLBXKikFJr/+q6yA89fYQoPEeVl/L8iDH4yGsD6mOalM1Kw4Ba8XFLZx44LkJouDa
LZshQffENfzjHwf6PsVO5j3w7XgPhSG+K8cMD8NlI3tSZ7LKxrLBRlEt1qIGv8F/aSin3FqvZ3cj
5oD/n1NSdwBfoWrHj5dpuwKR2+fxoVSJBm4//DppLX9kKkq9uabtwqMg7WhaLQxYFCnvo2WTIzBx
L8XJ91EsjPwB8roaE1xfDpcqyuWbtZHs4aB3x4evI4/MybFLVCUsKw9PjElRLs67BRQfZSk5+uFU
KcofblEdPTkIgd9Olb/2xxmZbu67EoDGxwPLr5rKGLLj81zYf6XYk4Jcmt30rp2q9M4dIwAnGsqb
XUaeUSVbsU+KUHtVy3C4unr9PQ819XWwC/VVD+uHjgH2gdw0TBdEB/n69Qb6X07d6nc20JJ3N+NS
JHPK+xQ1g/eoUj7DRw4e5aBZBvd+EdtPcgyk8D6FUPeSLy3H+j0ZNPNN86Pik5acpQnfnOxVbRro
lw9hnU7XPtDS+3HZIO6nDxszqdm1m3nDmA0abylKG4imJHJ895eaDLiXusQuYS6l75lXo6OtGe1W
ikbfDCcD19RdaVoo4m9sq+tfsLFCusga9X0EofK96bFFUOHrHRd+5TtQsHJnZ755GrHMfCrt8Q0I
TffFKr/NbuN+thS3vWRlhHSSrXdfmhkghepY+RMiOmjphv3vwLHbL0C29N0c4yJuN/6bBvgMDdt2
AO/JXhy2+xlrWPjC/6mCFvn3wQ91uuWAis3mazl49R6/thKFOad4yxTLvjRpN6G53RdvOozpF6zf
N3JQAcb2BgLjM0xe9V6qbL8hv+AO5VGKI2oSZ82bkq0U69g1n2aydFKSK3aDeq+i9abDiL4Lphlc
QmGFxl2NVgy06NpHhc3O7wm6x90OLB6ynkjL7it/cC5ypG99b29qg0W/w+1k9hl5EIyJ3nu16rdw
fKKLFJ1ItYEpRP2dFG2MiPCB1P2rFGdl+ubyzX+Q0tRnT4zX+ZMRg+/xx+AURoPynGateh/50IhD
H7uqIa+eAPrskZ3on0uv/ZTErXoHWGF41vWWVyVGVb5K3Ks0kHp0EQ+lUmcPUiUbE5WjyIbAUHc6
hqsF7rGZHTxL8xg62lNuPjdNcXA7t8KwsN4jY17e2ZNT3EUdZLlFLLi8U1Q2TVe5yMyq0y72ekTH
7ah5DDUHK/DJekMhLP2iWpW3RzezPEkRjg6Qer14L80RSUqjB0uwNNP6yd+g6QeqJh9xV1ZbgOJV
+gUUdXaEju8cdHIfX2zLuMtdxXo1w8y5LxMLgMXSrJ3UXxNoyTOfNu2eaZ2GGxF77rKZtdTfEsFr
wO/+p25tInuW0v6qel07/tP5egsAprPjx3qcm4dRqYBLFy7Sd6C6TL5Ev3LV/2SOg/3eOCP6QLle
XLPQsFE2rlIQccP8ua/cZ2k6Gum1jgzvr7rJ1Z1bx9Z9WnoYsNQ1ainown6CjvRDQfxqHxdbF9jQ
VS15qdwx/tZpAMQsw20ePbMLLortJMcoDdVXVFXqjVzemf9SS6/50ZE3AkZkxugwTsaJmG2J6m5p
PXs2muO87g7Cllq+SbK6QBkXjapryZh6tctw1/t6fKkRJ//7wK2NHC7XWngkgJ+R8d+pc6DGOzke
gnu8ytVix6XSrqATVo55vhXlsO5pyXjg1Y5uLQNNf7bMxDqq9gB3e72E5Zh3NvDyixNayj7VCh1b
qsE5WeB9z3jdNFfNMJ2DnWTT04SPy65v1eYTb6MK9Md1vjJ3fkabR/ndeG/ukDAlHQvr8Pxqt4X5
A04iYpEm4zy9j5c2SxxIKsG8r6uqfoj1tj6ZRjVcIre1cPf9H8bOazlSblm3T0QEZuJuKcqpjKSW
1w2hlrrxnol7+j1Aay39a8c+EeeGwBVVQpicmfmNL6iwJZA2fCyaVXnwoczUK7BYQR+8JeH4lMZC
+aPQafn9RXmhgYorza8pGz4iRbFfNavNoR1r80NkwQYnRAlvkVA7+3yBiqtKkJ36LDH3pAOyWwcp
ED3OrUn+jAeZFczRGw/gd8SHypce4oNMdxIRNkF4GjriTw4ZWZf9Y4g1R9v96iU9y3CK20e3Y0wo
+1q7pW9D0p6DwxK6K9snuRYEB1038KAa7QVpoGa4xWkyP61ztt1QAgSBcJEpWBf8a35p9uA+Fpn7
qk2JchG963IOwPc2UdbcrIvSgDxX2Ik86kkPmEojLjvKila3snXcpxBBulcPkXrp6yp4ipv5TTdD
/bouzUsHuK2bt+uurmafYs0M7talqA/3XVZlv0SpB0/BTC2xNNuHyrDtp2A/Brn9lvCq3Hej2u3t
bgjfS33fDI31XtGRhWVO3RyGcChfsbnb9Gbs/GIcecbkobw2gQI8P0S8IftI877XLRvikoozzrqL
kmXcAzuauIkArxmx8We1OzSBqUV2KJ9+dmiNxvBrS5q7AUvBq1wmXBiT3+KN7K+L6wYKtuW1nXHb
wrL6RLMT3xzKmu4GDEc9cnfl1VgmFijek6MYl8Ku519kAV5lFU/vU7w0enToOeBAgdzL9NdkHqb3
sYnNzbisj5f1/72/A3LpZ//ACTgO7WmbNnQAvv37+D/r/1/H/+/91+/V6wHltiu2ojCTzcCA/b4a
puZet4W+t5Z14DKa+3VDweD3e926C6DI9r5a1v2vz/LmBGeluPtE5524TsxFbenWrbrjysj/tU7F
PtotxO5nt3XjmLiu1zToDcLqVsk7E8Ekmq9Ra4Zwa3Ov+z0cGz8ftfJ2nYyC/1fZP+ue1tZbPUrV
c1gjxOMhtS5AaFfP3TJZFy1DQXT/vZzXfs9wDdbjv7eu638W10+s62DbnYqYhrafVd9H+lnOeOjN
o3Nbcbo+euw/IJK5byl6Ji6qqji6AVpSfbR/TVbvfhgA6MgWusOt6TgYjqbwVspMjam+oiZGeHxs
K2Vn6O78ApFh2EuOugJPn5FlHdfviHLa+fq6My84YbvXQGoUupZjY15xq3PWnugbMXEdMIyd3nbj
jd5EMLsXw53VUefbXMeMSsS5DL7WDeukh9W9dWiyQone20eRiQq4Thfc53aq3AOIlr5+cLERS+cZ
posBOwYIuS08QhB0McnY7JU67/cM/sDiG39r0b2DGBle4gQn+FR2/W3c9tpBTbr8GIyZuEahjieG
Us3PWZT9pekw/8uHI+zgbxQhoGNh/XuPn8zeGGV4rcu2vS+XiaESHkYluMRlB0NfpEgtLRtmV121
DF08yGR1O7ilvK77r7th8LTFNHLCAA04Tbp4stMyj5dsn96HwDrwVWuzO6BDGESYGKMZUh13+KA1
VzOU6b5GWnNJc0QVxijms+3QWYw63jrZ+RAfS1DGJ1fE5pG0R3njTvNwk9fjeFTUuDrlRomxT9DH
57QNQDwNtnNOqwmv14YkSSzTYJd0nYoDg9rsHLccEboCXQYA1d9Rn6i2WWLL+wDaE9xgegd54tAN
VPf9wyyx+sHceXyMTfDIUni9jEhKhaX61FKD3kSjajyPjgPLG+7pC94zvVfH03gJ8KECQV1kfj1F
MSQs+HG8mxB8BNn8O22dbYAf2SvV6xauTbxo7ef4gV7Sv7Glzr+V1PhN4hd5uRmSKA8dfZd3vJyD
Qez75QhOgn8HfWAVFg8jAyprAtJJi8nvkr5EXYoPl14DhoD5cIKNOt41GKkvNP4Z6Fpzcc1JgkLm
DmBkVB3yVgMkA7xvvCbQWgjKx0MhlPgxUFz7amuoaVcj+Ej0SO7MYDj02TC9Couxk6aFj07JnaJN
RQk2QB1fYxoAt2E19If1U3qSHhtj0G4KWxt8conlDYqghKHq0hlsuhhyBJ33vUpMABHXXda5f6y0
li3ryv+95Wf3MV/5hHzBz3HWdXXtoEOjgLfJcQy8mlWHlWOnyGeJgeXNGKg5+ApOSQ5vm7zlgNJj
WYRo526nrsTnclnUxYRoSZjlcV0MskbzUCcmHiYPiOQsm0HBMtGLCL+nSkzVaXTTGgcL5tbJzz7r
3LoOp3H2bnValIaCbqz/j8/NAKMqBOr/dex18R9fbeMjcCQS8v6x7ucj6/ePcTXf5NlrO0XRI8/c
wCsT2zzqAdqKvjAeVNcO9sYQKZu54N9su2VyZ9XlYV1aPyQM96GTuXsxTeUAumi+urJFUtgV3Us/
2rVnDHb40YXKI4Ii90to2q5weBzAAd+EWqHH7ACUV+bJX5IZt9BBkt913CS8dtrudbG736SmrC7k
uU8qEPcLQoH6Umh1tANnOnupUOvLz4Z1KwHWv/YTWPKUnb1R5TMtMjg3L0dYP7Lu+LPYW6Pt2UND
zfI/X/K/Dq2MKXohPXjO6FEFmLl8yc8B1sVsUA8Uv5Ib3xkU+yzHEAMirENxfFH6CAmJbt8JSI53
mbU8fbWSDgMROd/rUPpiqZQ5B5tUwcVWMS5JVFD/34vLOpy6h0u8TNZ1tGBqW3zRqIIsW382rPut
6+pGzXdiwBVgXewso9jGYGF8mUyk9+vmd4xwwS3V5k0LJ+RvfTU92xWD9mZqg4diLnqfVrH+XpcJ
NEx7zG8dA6hKAsTtMpn9cCjpqoXgGNOzj23V0cxcmCDLU3yw1fhaZGq9yxnr3qmwdskYkL3OzEYh
sV7mT/y6aEPO23lJLQgo5izEO56ir0GbWZ+VGdyoJDJDSDjomtImJZR+KqvOAt9HkoGChvw7Tu45
KIry02iTD0WQpeZpSQM9XUOm2eOGJUAtmCA98zkfnoJmaGGaM4BYt452VJ2iHCngurXAwvMc9HPr
rVuTLMrxvIQpt26dOiu7Nop4T5cjUfEobrOmfli3JcIh5wRoiZg8vq06VbkmOAkxH5pzfLvOrRM1
D99mXa2PP6vWOdxQIz/Bx+f7Uz9bVTu39wmFKG9dZ7cRuEmnRXcKHHTzs9/P96hDfmlFad0Es86+
c4IrFUqkhzF1K0pEAcUTLdNOriO1k4qOCs16rO2zGVTMumGdjA7UoI2y7NMoylTvfj6jBcpnNVeQ
7f5zmH/sYtoJGrL14D9H67Hp2PT2VPnfx103B1nCV/xjz9lSlA12WMI3LBch2HJ4ZWiQCKJg/ccH
1w3fX7n+wChXg50rxPP3OmP9BT9fPrkpl2BgS/XYRp3/f/5NP3v/67jaVx7Cbfj+DctZWOf+8WOX
H/f9m9Yt318qq/w2AeyKVHxvdo56Kpfd1h0C0ZDmWWfXLetkWk//OiscCbph+O1SEbooctgRbWCn
NraXNo3rTYOBRRgjNQvb4sMs2wmGHj2NvXq0omDe2678Q1vu5GeAFdX4s9dTrCOFhR+FCx/MHeQx
yrqvJg/cHTHTyQFhGtd67GvWtKBs3U9LwSI7kZ7S8CAHNCvA4TsuOcYWdyunSZ8ZZx4Q4T2Jtne9
ntsOrsf02AQ1zcXySQtHDobMDyJ2eu3V9mwn6C9rup5I6Gwzslul0D+icjgrVD2nEkvECQRDtRT8
SoWiQ4re94COmGGqm55iRbtvulS5UxOGvBV+Rnd1cBLEItjLLauGsUcmlaWX73UaJi7eXA758edT
IZk8P29ALuGbqtytG9CgfXQziqu665Fyzg9t/dBmYrgbCIQ6u4GFXjAkH2ZaRoCXJfyQ8EmpMFnB
IQfbg1rakB260RuRmgqXfkMzu/baiAPYMpmy4L4Z0PHn5ckOB5OufyYl2eINGrNxp5ewxtZ1BQSG
/YzLGgnTf6+TM4EESFN9X+OiVzpmcJsvE3AUbmXXd50Frinr4OKMxDB38zKJM6M6OJM9eesiTxDj
LoFGgWCo/V71s761xEtsdsbNuspRah0u2ThjF9qW23XdOjH0QKdMBLNx3eUfGyDmGVP7/cXralMv
qe9OZXFcv3hdF0SDZ7md4XdTQ8V6+ZHrxjhVi5NpASBcVpmk1a+2rfhDGCX3ZbUtEQTfdZoW31Mz
/zvGdXAcNOMCiDw7j5hV3a0TZ4b1D9bK3P2sy6a+wMQNMn+qKomCpDEw8LyWN6mZmnck+83vz8rY
2s5lgPtR1LW4aDkM2oIMj6HZrJz99zIOSfWuKTOxoc+X7VFl6qcleE5a53Z2iQ76uaZWVEtx57qp
cmvGp3BZMOLkX5PRbN4kWcubSWTLsBC9D+5/NGb87DemUI6ymUfveiBbLS28K+I7DO/ktSon//uK
mqs4pNe486Ait7dlk4f3giTZvZ6UD1UQjqd1t3VCSKZ72AJVh3Vx3VeDsu6bNZ3j66fWdSgqMiQJ
6YUx3Lhx1dC9ywrDvYPLPd8YhnwPgwZKyLJet/MeJ6nECxIH5f+6GwTMI5X76LLuQeR3p8aacYpn
rr9yiruDErrWHWJR+w4HsXqrRQ5eBuNs360btA64p1pRnFkX1w0AU8S1zggYcd5QIMdGHaVkw9j0
Mc/ftDfPP/tG5E4xM2vtfabXyc6Z6JgAZxndV6ghfOxZ0q1hQ0bb2F0d7AzXgBwOv+Ue1HN8L7oW
baiRkj8YyYc6Roap0OJlsk6IXWbcsnDz1OeRaKMKscNTMAsJFlJfAHj4X3PLIny9l6LDyw9vDZf+
u8VaJcAc+madw645p3590y0qIbm0MK5z62RYGyWXCYNaGifXlaBr5d7VqXiPCcCXcnqMvhuvlj5v
lbC7eVX1mTRLxyh2ET78TIiRkTqsy/mqeuhF/iIW4ZFclDTN8hPwJkJ5ZK36I7MG7AYNkqQA3N2b
daLX3ThjcNQs/I3/zOqZ+xmnOgyMtgD7uG7u+xmF6DqbgJ0B+Z8mlDkA51O0g7L3fcacCQuSFM5I
4liUENez+L0Z2MtpycrsYZ9gd4DCDPmC2CqToSCxk38mKb4CaBFZWe9H7L98U3sI8XW8KWX/anNa
TzF2YLtOE+/RJNztuHTVphymdE88cfLt+vf+nO11bv0PUMOKtiLkXCm4pJ1UqftNGopDh1HbjWWU
1dFikJDWSeMpqtwPwnrK+KtNc0Shj6hD5T/MJaA1xOQOQPpZMf2kQcS8iNKKpePaXv5Z61wOtGFb
gwXhvdtrNy1ki7C2KHQZFSS+NBvP/zgxSJQ5b5bbglC0tY2i5AH5fhJudWR+ijxStoZ5LodmvGkj
a/ieGCIebwJ9OXP59J5ren2D5Le+cYsa6Pg6Wzhur23X2dV6dZ1bJ6kd1HQ7udAwlt75crFjqYwa
gQ5Bx/95YVWuXRzjHBDAohFd/sx1sv7BP4syNyDLaPhmBouGaV56FNfTUa6a03W2m0l4Fbk9+T//
mfU6/Vlc51xtwN4KAS8P7xJOIBNjafv7mZhSRHspzFO69N6v18E6iZfFgRLHbo7b87qqCkzMHUKH
aGS1NehXRwNL6fn/9mX5K9PaBvdRo0ADtqjGvmdtqQ/HFMgXInnO6cKHqAU2ButkXUxiKMRarPxt
CCmHE8aQnTe3do8ripKMJ9spfQObrq4cJy/MsdaN8Kf2VadmFKOrwZ7cz5ebjY9atYB1iUfwjS0x
nENKP1E63+p5j240veRlHXkwyiiUzlV0tuiFuYSB3FBvb71hyq+5xiuicGvTd6GsntS62/DIqCih
k1msankEN7AMbWf1HvW9fpgHHIQsB09a+6VrumInKMLQxS57vFjacBd3GFGKwlP6nPoIbYI+L1we
Gsmt0DVrM2mTsg2UDluYXt/B/gdPNz8ZIjsWVUX+DkuiuBVv9VDjWThlO/BL8dZE6Fd28hyFjerx
ckSZHJWl3yLIiOQZ8Cv9JAklXUWl9BomJFXQUm2AssW7oV48ojuDLlxSFBSnN3OlD/gbO61fgaho
HXKN/fi3tTkxTu9ilcLn5949h1OabGIMtoIiUeGaYlEaa6SrexXwrZFAx8c0s+7/JgGKbJVOqs04
m84+gHWjVN2h0yNOAhy6WFicaRGhFW8HQV/M8Ow6S+oSI0jisfbL5tW9PFs0DXaMbR2LdG8oE0Jg
hX5/OSh7Iop5Q/3xneA52joT+v1KsVLYRLTpODOxp0Cb44BHo32TPzws3OmQOvcjCKQDFU/1TDMt
7hkODgxqwT+6QqWLZl6GAIOd0FHx2pIC5hSqp0j52wV4yzTjZbmC9MTqLlk0/zHZuClaXpQ1g2zF
Dq6lLj/rHDqSzi260YYes6ZpoN4Y2TjmqInwSYiey7TFAddCJ4aC289IJxgCUficqtnG6hakCKxl
b9S7l4D3hQ/l1cOXGX/QnBKOw3dZtRvDhJj7DV05E0Qv8yJrZZeHbXA/QVyfa+d3leGqF6rhx9Qr
u85hIDhovb8EgL1lRCd65XamG30pcFi9csSbWBvnV7cmYUECUlP+2FgkwjUy4qOhkclzE/Ue4oKz
MabMD6L+cdKcHUa4tI9EtGIpQqXayghJST/TWpO7uR6lP0VZtVOc50gpCs9M8mDbZAX5mb7YmZZS
nueIAw4dmcFY027DMelAU05HqX4w8o827mT3W9k8tClWrQ1+XeTzt5ZbvWldD54FQJJjYHrc9c90
5BrAjpJog4tn7hENapsZ/qrnYpjqddOYe4kdHUyhqF4PsstKxDMgsVrQJAnmKyM+qlW/SHBfcSCG
qpo8aEZosm16Cd3+IwjrBqhT+ZXMr7OeAl/Lok+ac3O/1Z+wUHzq6Zek6gItdTi5IFOX2kY3Sscn
1zZO0iZlRhOwFeh/Sd+AMLHeksG8liNF+8w9C53dcm24GCrRP8/0ZNvjOtxV7TmYJQayxbTHntfC
XbaIDtNvnLPJVz+mhXzXJIbyajfdiYTIX84LrrckEYg1OoU+wRO6ADIp6RkGbBhyTWyaUgIESz56
TpLXVJgCK4ZyrEaCrEho9abbc+5VP7NJ+GMpcDKqXZObwT3eht2W0k6yGWv7yRpz3ygkDwIFDG2W
veJxn/maS8G7bbrYa9v8hX5RRI4dY+gxjfFLonvTajASXnxi6Ywet62SPQPzvwed5njtS29BoKvj
FN39cHRi/atU0q881j/b2sAssIHMrzKGIsO9LwY57ZycYkGs0cvuZPQRRVP4qpEFHXNgf8NUPqhJ
fa2XRFUxLYXYP0ZrY70w8IMjWmXbXnhw75rtqFiL3Lm67aPEi0uLbMnSqFuH47HUeCnk9AhZwPtg
vfDUtMJNoh2bPL61acTwqqy85mn5NzfsY11bH23MwGsUd5GT5b5QswONKuSDgg6/liFAV+8MNx1u
ZiGoar+mA30rjQQiz9CnvqXgRq8r3eQpZjH6gaF8OpCNoqCnET02tgJTKb2zrf00No/YvFGGzsWe
LMDenMlkRsVTMao7gav3zoks+ofpWYlNLjOlfHXVMrnpN2HkLAyxX70RQRvPnqe5y3z4M49RM3+W
o/Wil9N9b2303Kp3VjheZtCcqQV5rsV/UrOsSwnG2ilbOIOlTkVNtMc0CGjTtvZDrPhOjNf92xRX
726YPVqVPI8WPY3q8Bx12aGlBycduSaSrt2BZANN058jwIE0tAFGazLTTytG4ErjGw33J1R5MzvU
bTmQxJ1gxsGHBhqAd0Vovk/d+I43de7ZmfLUOoBsulh/a/P0cwCnZ9TjG/qyP7Tt0hdr7Oc+PkqR
P07IyDeZWv6qJPDyGA5Tn9JRzfl4EJiI7UvKAPT8GeSO2nlPARKYWnsMpbzH0wgPQYf8+NDZf1rR
gqbgDYvHNlbvhQD5C0DZU8SA5aVagG3KznpX3KegeTxtHsytcN39aLnHt7wF0Adt6FiOZgdvP6VZ
fqI9IsJHEzf2E6YY5RXdMC18Nth0nTuyCsjskBXuzE81786pOrxKfhRDv5eYJgxIn9mz2ygnnnwP
NJdVnpQ2pz68ajjTl6a+75LhMJbBrj20Q7FrOS08JBj5UzscPWp7MfH/AArYrq4xWapDh5+a2mIs
NrrntIT1KY2UekqxG2Lu3sEJ/mQZFsop/WnF2LxYsjvrbncnnWyDn8N91YXvZs64EQkZ1g1D9maj
qYdPWvYbSjO4PAisP2euDSoCYOMLwoZGG4hoxq1jqDQYy71gnHF0GS2X+RXr0YY4IFbJVXG7yBer
I6k8Z87oweG5zZKx9WobIqAqaDgy8vCxtLI/VTc2Xt5lg1+7EsdIRIdNpB571f1lGwSRUwQ5uwj7
k9ESZVcyeJcd990s9Z0FzNtu+4tB9g5ySuqDuLOUjGpoHYASpXcK5O4LDEIanUJSaAa5w6Y3OMk2
pxHLk5kHupb7UrddBP+O4/XJkPv5Q5vDiOpTRd3pBsyGtol/YQDfBbDtecERSd67X+oo5VkDRMZo
zDw4QfeoiAnspivfRQdpfFJi+l7ke9O6u7AHKdrGeBS7qetnpAgaChwZjfF+oSrcPARhtUg2dUhG
QKpqTsY6PeRz7xwxmXyxY+A9vMFlX31pHbHxNHB7lvB1kvgslBKHuQGGYsLlUse/NB4/Puokuprw
75nj+hzG5V9MRiNPaJKykvEUtA5GJcVvDXKdMzeoJDQcwYLYwZ+zuMiwPlkEi2FXXHuXoiH+IqCu
LgiInom1nx2KFhszXLwi9PFzMhkBpE4/Xh2XV401+akjF4dB3uYWBlJJC0e1fkn1mrtj2FjNrN6a
fT4SjGepJxxiMCujbyOM//bks7uTWS6ELHOE9zYOT2Y5bDXdHAmsMM2IbdgOlrxThrE6xkp6Z4QE
5HjSFrpZ7A0yU3U9DwS0Ub9HpG20Vu6TEHqyovA3fCvYqSk9e5FWcwdw0Sh/Sfp9xGV6DCxjxBm4
o1p5zSswZiDuhZfRbXuYzbDxW4iY7pBsktm8NNKlN1X+MZUbrJbPMcasBUlogI/03qXVFinjXdIL
sVOL+g3Iwo0sZojP5YJofq8FxtWjqyHWL6OnSthEQvRAOSQJvFoNiTvLGMwkLeiFs6dpycQa0h42
iYW4x5pQhZgfiQQB2Q8Tnu2WvhPG9Kir1rlOuAMjznAqMJWgKvnHtIPezzqIw/k20qx9bI3v83hD
58xTRkeqhy9Ivc01zhNW4leUGLSNzIzXLbRK3bSk4M0XBTLf0tu2gR7yqrcnRdtZGB55rqk8iFLs
egC3y0Oq9OCgIoWaaKDeL3Q53D9SHmyKcQId+NZHxm/dUqZdoPfAkpGQQjRkeJpl4O2ICE2Xq79U
0A4QmGCbGKFfIcbv4ghGUmr8Nayu8KyRdL8JNYnnJilEE7ygrt7HjqpDlbP9FJdTT3G5SmxT/yDh
8gcP5erUp1StdQr3E1ZFqa79AtiX+7TKIKA0NF9NS3P5wDYmR+zrOoV9J90LEy6tNo4HW+sd4oCk
2oCaa6GndK+JVoOj7k5KzNVWNsJrs+opyQrkSNYNYEx/Lomfh87F1ZckhWdl0X7AcRxq53y1aGGv
xNekuZ9VPic+jWwVl6m8t4vhzW6HT0iih3maNpauvZdjbEJLHkD0Ir4IxsaETzIUG+ogaiUe+tS+
l62DLCPJL70jKaDUKoVs9y0xOxztc+Mx6H5JoYLqhiGKgxiOO6od+GNUXDJTnIVmceuGHX5O1DEa
1b6tGHX0ZTH4UazeYTjypPe4Yrqy2IXR9CsKzJ5eQPueggoGLkkAs3l+ddxfjqXQJKIvLL68Gzdd
lxBgE2CCrwv9RC/9CYotNude30jqDdFeqYpLkT2BzXMpdgYHrslNU0XGdkw0RmK9xq56XGwV3TI2
zk0bAuwk6UfvAt7grqTnpLC3Q62+KllGqUXq+2CEuTcGmOFlYNBqW27CvvuMalrvTeNIfNEWGQHG
YHsmUSWjr+FWTY9E0ibU4QyXqtjdaGVv8TX4IWSusgnozS1qQ9s4TvI12dFrRJ1ymmS+UXrYgImr
T0d7eilFnG0DfZ8JCtIFOlQ0qOHWwgemFPI1LcIlQ83IP0j4r7lWs+GFQK2k0ci04len7BNEpJOV
Po0jb28TV+9dNRBy9FZHmbClPBxhEu3aLgzlryrAIyONqmsXRjsDI5GdO42nKtV/ZwqC3SiB/L7w
huruk46kJwri5U6hR8WrueO3rmIzNnS5lYahvRbTzoUCPE2k2+nnqv0gDaGzlcgCa5QIGVWtpEX7
lwXkQuL4qwyys2orQM2TCmehwKT0FLeHCMCGR9OS7TWl/jUYYKeyJ82yi31Yau+2phzseSR/4tLN
Y1RfZQnqFF73F7yZDyLqYVfr0XUGOQzZN003uMFCIZhvmwgL17uRtym3IoLD4oOWGFq/+7/4W14D
F4vlmGeUhtF53tvPrjaepgYYCZw5vOSN5rZvxEfBPwskyn2cuvpeWSyXo2o6Z6YK9T0u5C6OGaep
xP5VNTxzj9IGQlP98ji0tk047fkcVXAZAr6NjtgKPaWarvg4YO2fEZIG3lAHdA99ueNL7Rgv5LYf
7VwSbdKYas50nGFdjXTilKUuw1QeUYFBwMu9SZMtud66ob3mTbX091qjlyqnZ4KE7a+Sk+cVg3Gv
ZCkpQ2G89tQttXDofdx/Fp6KG54jUzyGs3XQMgJ0EWLKx9OJCADSHmNYR4fdWkuDRmNIwiSs7two
vK/+8OANqPwMKCvHqL/PBCM1q0FPkwzYogj1NWowapj0Ej+o4REAabajh+susfszZQWEfkp2FVnY
+QwCz8NCbp2MB+0jLJwPW7bPrcqFmZrPeF886FbhixCfQiyAoYBjJDvdtA13C7IuOsQPraG+ys78
rdg9eWU63VoD77pEJRmT8P6359hAMdEfa3lNazjgPABog1vgzdpbsAxeHSU8z5AKQWqfU92aSdy1
n1U97mpbec6wJPbsyBg2Q0ngrZp0MwRcLUQxsihdpOJC9UyR3ZRB97sQSCgiOQOlpP2pkQ92Jk5G
brUbXZHEVAXt9yqA6jFRFF8s/rzS1bZIwbGiT8rPKI8OgCtumjjaqan5FTkNeaqGKiBOqlgpxnt9
qq6phaFoU2fHqscyVarVlq7wj1RraRfVceg2422SUnhOOvrfggJwsLnlJ5xkdGvHBU3Cw7lQNPhO
lhZ5iB6DwfgVdEgoguDvXCiPOlZCo1VGj0r6DjOxMGd9o4Qq3ViDfp1gj/lGp33asjvqbvxQDlTW
UQB+dcFysqPsfdL6l7RAV43bAvSrkr85Hq5TOlzKhPa8IPwghPjAWDXy7LLfmdX0LqtFl6fyIldy
l47AuYQ9rtNtR2y+ZCrHPVW8yDcmUrNqrGMAr5NNiN5dE0eKtC3OeYadUmn+yp1BUEFX3uZwOKs1
CGm3uOg8woXt7LuydDb5AOSu6LbxEL/GWSM2f2uz+jSN7HdQVfRa6uV9Dq2xs3MeLlaD25LZgcc7
zcWwDfCPp8sJrbZWndAZPehKT3M6yl9UFodpAEsY4Q2aJCpJPVn0XI30nM/C8FVqqjC4QrQgxbBR
N908JjglxuluDu0TCsoPS9Tv2Tzf9nC+KKtZF+6QFyuF1qZI3y1KejCdcK83ycYeJA3HCm5RyXxF
vHQDtXbe16axNcEb8P7R8KPMNo7O3dXPan/A0wGKPm3goyOBrPNHVYb7a7RJ3tjkUzyDiI6ruLgY
2bMUqY+B6l0Tda9RTwl8uQTnCYspGkvUXWhxoaCfuM5ZsCcj/hrY3ZXM7W0AKJ9RAjq0rNa2uBCd
MpE/dJH+lo+WYKAXEdaip3JcKE+i48VYxA9rq0CokpQheVwdGI09YKr9WnXJJ6PfR1Sg3RFsPp7K
c+Cje3k1q3NTBW+EB/RjRIQoAYn6s0Ihp9EwW5GTmW6dXD/QZURaL5kMQoY6xB9SOZd2pVwZa76M
ObndWdo7/LILvzStgTH96O7yGRTNLLL0UDSXolQoEHCArZMqn4x7vQkthIgD5zDOCrrJHGQlJlnh
6IQ3fTwwaIScQG1f2VSJiW3xZO6nNtdulIwKVo0SgUqEzUDNiVTkGdp+mtz6iDwu9poJD6ZRM/Jf
ytQCjbfTdr8ufq8DQ59wX7ZZ4NtIOADxVzrvqg6zcTsv8TJY3J/GV0fEwLgxsLDscdrU7nQsbSTp
iJzeLfLImqD/1DakcuDv2c0agaoUAZk+IPYMbZ7nrGn3PRF6M/AO6xsSkHH3gL/wh+yyRdnF22dW
hqPQendvB39tPDs3U6Z90EfGu6al3S1RRYjPcfamSICqpUFobw3an6BwuGmIsPMg+G0kQm5IETk+
2ADhGkCc1YK/yeKx5NQ38bCEbJFyimx6+AL7M3L1z76lfXviIRzI4AiJGUA6GavO1V/cFOi3uasm
5VIvXxcvFRjDon1qgHzvOs/w88AeFjhLzMWmn5LzrFq/8uq2SkTvJdnwUIRUnzPHOTaVIKVp36Y6
anLb+WpGE4h/WN9NZnafLKUDV8lJG47N6X/4Oo8lt5VtTb/KiTNuRMObjr49IAmaIllkeUkTRElV
gk8g4YGn7w8obdXeOt13gkAaJB2YyFzrN6Ya9uu6MvhHeLjAwyq7wR9DbGQoB3L4zYbFdc/f2jiI
zsRQx2L3tjfCyERsAmSHaqNIoDklmqip4aDQGFZ+YpWXKum+DPlstDgk3S4w8p99PNXnBqWNkPC2
arFTNkKPB+xokB8wDN+L1C/x6Jy98KdeG+RkK/zQXDacZewKpsfkIe+fAyNGXchljxaFRriCYr0a
GrQchmJYu17C3tmx+hU51V0Sq9pL6jFbox3L7pYQy5DjD6XFR7Ml+mJ35i177EdbzV/q3M18pTJj
gBbhFzRGoLC7+g42k7oG6ME0OIMOHWyHiBwSpGrXc9jT73TI6jq/sT5nWycFY0grTXcYmXKVfjTI
hW1V136dYPLnPaHKoCO5goQKFHcy7n0zsIdT8F1yReauU9vWYDR1j1qGIKBqIPnSFSWwKgJWVvmW
JhLtF9Hvs5E4s5ZZ3kE3D03etKsxJDFVTwSfHCd9bQny8bQplJUA9FBnRXQIk25eQOtfLSguK6KV
IXInQ3VV85zEim59L+bUU/BNEmFZa6nC2rU51cQsgclWNyHUwJbFyF1gc1eKgmBnq8I76W47+HVr
MCql7wkLlfSRtIc9O9a0kohfPLU9+TJuGJQR0l0VoVLB8m41VGl7J/FM39TYG82C/Efi8ufQkuus
JW4zoKih9YQ1WUuVh6STKH7wRIikGaxlG6vnple3OWvK1ejAnI4nHMtN9eKVprEz1VZuUYg8TDJx
VnYq/EjHsGUKeTiEoVkfe+LtqQvAPUmHZ1sAMlWbJ7Jm/P5iAvpDRDaI6+QmKwirs29FpzaxsV7p
tmgxoCIhRXxqHPKnsiJoXxqDAikWPcjMy/2pMXgY9/UXJHp8Yc3rzwJq3NQdrJSZNIuLZ2FPxt7R
C9DMZjHemPWcE6qA02C/AYbPSSvWtRl+4nA3fDPitlB6EwJ2TSCQPxrbLNt6zrMqXzuaCNZIrgiw
nLBey2SNZZtAAGr+S16ygZdIR/7CRlZZa9M0Zz8FebLM5KWx+W4DrbH3SZwCYOJvD83nubL5xNLi
JeETEYkJbaY1UjK2271YngWwOM1PSH0Ox7C4UwmhcEeJVcCv4kdpjdx3XbHd47W1ctxiNNKRdWaV
5ZDr8W23LNZJ2O1NNu7YC+dYrLam2JEsNtCI2XrduYgwb4Er+6raZnOf64HfJeOL0cO67JzuqQ7g
egIDqnYCIxqm6OYyxBOdlJ8mLkGEdcLvpWG3G8dtb0JyqAQOPR1hlHAkbG6Xb+g38xWNybVTWwXz
aRcGTOdiuyEgJsgSPK1OhE7HbKTFYVNwJ1sBcmv8kWD9l2dzbJhuBqEfECopJpYVFvecWWpvQ2i9
qvrPbpjekJ7B3AKhcEtep9pWUcYJiEMHr4hvcbWp21s1g0FByhD1mhqSCXEPpe9ue3LMNi4+SdT5
daR89SrT9VutwnAtToszmT/HzyYXdzyTnA5pr7WqsdJhnwO5lxUr+9odwj7mGk2MdMNj+5AYwXhj
Byq5DbY+pgCS44TFsFXQggeH/NAombqt3CsaFywM1fG5G7T9VKtEhYfqqenIiNh9s9ZDUa+H3tNY
KGYT7z48R3XzNbNJkRk/9S6+uuz22QTzVOy6AagR24F2IAEdeQpr9n0Fb/wS4keiFJhZY+606Wvl
rSq6r0aIr1cWnNMWbKXZvvUuAf0yIQQPuvKxISiA35uH7q+wCX4YT13A9jBBvcGHoPOqzOy1yBmP
g4N1QZ4kd4pZop5vjdxyU1msCqAoG61jz+fMmvh1Kd5Vo//edCorFrvfa8w9u1l0uy+y72A3cK9E
/ZR8Lztj3anu+UQJd1WUEH6xsl2EBC5gw02qJPtcxdC5CoyrrL3kpqi5tw25CfmSV2PpAQ8kCa5J
z/Kjpu9vS9c3QM9u3MHEbaN9HcfiwhM2YRVsrMwS+lxVCHAg5XZMZsJuw74D0zYA8lP5lkCyYquQ
POiqF6wjSeg1KqyYMwInWVi0F2HDzFV+EGvvvynhnuyrirSTedvVpNmmQfxwnFmbxWRrVNUA6zp+
FU2ddqE31Zd4PlhE33KQtDdLlZ1JrIyIPJSpzaetZwuaYNjnwB/B5OrMpRiru4qHin/VjZtSMg8H
pfaYtHHCfaC+1MhLbDRdd9ahsXdt29qYk/cSxpEJy42YdlHnvV8FbGTyHh5EsqqGQh7kUD92Tjnt
9MSI/a7KbgcgY+SOyc4ZVSZ3/HkwNnbbFB3hgVwtmTiWcMyxsPSRqSA67BtV3d52pXufCb5QMWWr
vNSq28ZrSjy8ty4PfbdEk6UhvYHq2KUKRoL8hBmbaPjetxoq4g5p+aTVng0bZGFZfyslSi4wulgK
5b5XOZecjNimnMx6zaLVD6AOdqRY0cyZjTb696QaN4HdNdgX3qRVO2wR/ga5GNx6U3gObfYqbMu2
qV5G615Jicdo/Y2G/wCLnOGdKRfxKMe9akZ1J9uUMIwdPmcj+U+T51KIgnSljD8H/IOTwNBuY8vo
No3Iw62S4YwgNfenY4HRzJvnoemClYkM8toZ1bVTj8zPxvRmDu6+MrDJTn46NjfolGc/5AC3VnUa
1n4KJkZiDI+9UT5VKWCKhptLrx/hcRy9CoRPGER+EFeoeLT6yvHMHzPjhIU46iS1pxvrQHdOOsjr
jPyL34X2wQPycwNR8UmbbcbDUiHbXvAFOOZbnUG2hEdUEHzdDoGLqE2SPXo2eWrdwaMILZAbuxgv
nUH2wDKDr9EVBAqzyjroJ7/Vge531Xls02wHLOMwdsEFuxCoL8QiUm0AquMwZjiOL7mw3qtpOJtm
e2GVimxxdEwDenB3KgCC6m1qttzd8+qMPMrFTiKT5WydEzkx9tJqDtqAD3o+PCjjpJ1bsEA6OOBt
Ee/ziiVu4xnvemq0K2HXL0rRTMS5Uh4GfG86zEwJ6Klyo2NDLo2Y26tuNs1Jwyw2idxxqzSNt6mn
Yu2ZEXdLfJehzLAOmeuLaoes0gHMJI/yVNXh95ffMhs7sWAwcJxW3kOrfU3N9HtTRRN3v77rJb+L
GWNeiN/61p7qb6FBEDJJZjp9QgbNwONJL9xwbSJRRoSBjK3F19xV3RbgEzPsTdIkT/z+9873qqy8
TUi8gDAtQf/aU1dKz7bKCt+Herivdee9zJoXd6wfyEIEaz1R0Ml3MM7yUJSSAdsBU5vRO+RRFVyD
bRNINpYH7qrNJ8mWXyXr7ATGEaG071rQu2spwInN2SzRQM9np5ZtsN05dION+MPNaIw7h3+QCItd
zsQd2MoXo41/Im4miDzLYVeowNqgv0fVu3DqF3ymiEaL4iLNrRbw5GROR13Z2+dmh/qx+K6nLtj0
wW/dGEidapb4MsA7LWf7GWUEYBdob47+TkLT9aPJOw9A0jZCQxoB6HUsVTC9XnQzWJO2SuLoXBYK
rpVGfrJhq6VC5rtmtFQf2JzF6qJft8Leaf0QojZWSixY5L3OwCis8fdPzZuKTWkIoxN3xwjitScb
ZvjdWCbvUSFn0anmYAiFz40rp2kTxWF5yyZs9kAb+2dtirwjkY31UOM97lqx5g+OeIzK6mq0GEEg
U83biDd9DtbVJVoO39s62ylbIUm6fB2PKsZVRnpCU+8O+Deif0NJxmogiTFg7gRyaicbpfT78tJM
qnYUebfthRJuZMqirKz3hdBYtxITjkXMrzcI342mc5wzAQWRFL5aNjehi3F7qGK7AOJI85Ta9zIF
unL3JRsqv+pqlgBNeFU0Fv29KN5CEnoywYzSC5V4o4z6q93Ii6k2+9zLRr/RWO9mTWoTDzIgC2Uo
sgT9tQmN76V5DA1mTXwCHdJhPz0wDoVpQXPvvHc8Ul4JfpnSfSaDshuwgYPTcjTYlEYhy4gh1C8Q
Vi5Rr17ivgXtoR3KMMu3GuEBO7evg+7NUB6Wo6XESHEE61pW+ks9xI8gLFmOokNlNR1EDWHfisl4
CIzk3mRO2bpOu0uraeeV2k3Akxyy6LotSJBhTeknCdFIHDuTuFrpcjA2wCgpuSGLnRJcTJ0TNYfL
HRfRbuy0rdM0rEoINnp4FqxKJTuZQ/UWJN1bWpOrSKaVJu8z2bb8aaD8BcUXPbLf4sF6b7sCvX59
Y6hZuUP8nnzZiLCCZNduR98JyZKwL0VF8Ey5GMX0GFnOc+IMe1U3DjJiqao0+gn5HegeJhidlgei
Vbvt6vRTMxVfqiUPDKQhOs/cWpInrNp/rwSygel30zDxYUsPBHXvbIdIXNYUL1PgbapxMndRoz15
+LBK6X2N2hkRH0cnpQdIAdAOF4h8OFk5vqeFToA7d59UVNzaoLggeNSBvOoeZEcspgkhwxaOfYY4
hqFdUN7nEBlW3jSeROtt4snCRYkuZExOBjoppFndreVW94aVv1Y1XmWK6qC1DyBN7R49k/Cy4UEr
sNyHvtFYsFkbplwy0GgkAMM1n1IMOqGbIC9mGdWrUNuNAkpV4ho6xPrF1hw8Q9ENTIi5t2Wwnx95
5AVeJpFaKzMScNOh+gTSupNGfWtVg7sm18i2G9O6lSKNa9batS/A9PQuyMehOeot2eCQdEql/EDJ
AatHYqurvkJBElyq7vDT9uTLs0xjX+ocCMEzN8ZayXNt2rVa+5yrhMBQRZoZ6TsFYnft2SxKWCj2
sFXmNCB6UjGyE2o4Ehxg9RvU36SrbdvKPLWOgx5KiTNkypyNoIVTENBsm3Nfms1ZK+L2TABiIq3X
K3vgI/2qVsrhkNdmeZ+YSnrPtno+XyqKGv4jOkU8Nu0ALcggCrV1Zan17lczHZWh87E1lJelCjgA
eQjL/Po5SNKHCfO4O/jWVJf3xGHkPXCxh1JFvGOpMrB3vZWeuv/oMPfKMDDd8m6jzedABNJh6fe6
clj6AbYe7gaJff086nKAW7KPIFSStuadLXW1XTdrEHYWMi5/1WWxu9YQ9bksPdDuGkG7JAS0rbS/
mEP368De7s41RX/zR73J2gApnZ6E1l/9NWmjYmGeyJPqt5/VGdZqtyEIo2XQpT4rRqynIuvKXmRb
6jK4Jnh6PsoA4FRR9s3NUrS9Ip094CY/HpL20avC7KhLYoki7FueHI17hwfCOoN+06yFM5x7lcl3
uXSsvHodAtY7LMUk85IdxAZz8zFwGPQnvAoJms0vW2WozqXaR9flpVyvfCHrYp6XV+pjLBunwA0J
SNC9b2W+ZzutrJdiDPP03Hv6Uy4V3oeqXgyp1Q/LOBpXEsqo5GkZyBKA+qTwgu3S2iTWegTTC6sm
K+6Wg5XJaptW/LWQyoqidWsXaF30eb1emkE0F3e8YLyv8GBmFp/75PEUgboiqfU5TlqPA/sBsSNI
oW+bxogvhNijbdEP2ZUU/IwcKMs7JOqcTRHG3X2KpOamRlXhYaykvQ5g3zyy9qrWYW9nzw3RN/53
Vv8STejZOZnlfBGDJVaZ0hbfzKp8x1QWumQlXtwuyX8MpYA2mBhvYgLInrnFz2ZgRZGTUyHDUaw7
tWTimNRrMLCiWVUnolVAcnNUaEw7AX6ANTHLnY7eU7GLyIW8k4g4Gs0k37LKuXNA+H+P++SrK6Lq
VWVPwOqt9r7q5G5XaZKN27gMsUbxNHmHmTy6mpnDFDQbLi91YVpCqZwUFj+dlHdLgxZqDpNEUPpL
cWmoYoJDSZgpLHcY6qNfGQ6+DcRssxSbeYDC0V2/G1wU9X6/Bl7PBfBp8mhWL4toPVWOulUMDRXi
uc8yvkdOcDdIq/t4q0uDqIN2J2pyWkuXZfxBUcH5dxH5/kKCZ4ORvp+6FLtIUqAX3ILyfSutBEvQ
MjrzN1P8RhmSB0QM4nWlWc23PFNudavsQ3LEd5MbRD9lbr0C8PZeelt3sUBuoM32TkZUxZNHRRTG
0dF7d8vmteP/n+vkxY3uSx90X6wCKZfI8mEP8ANN6XQnnNL+Oth6sQ7Dfrr3tLjYenaO3E5edzeg
+90drs3BBVvTemPIVH0GUZggmBRdpZrei0nXb40yR2jBsHtSE+QC2zSSt9w4JIrCIr1N2TrtDLQW
zmlqZrtWopKSCRJcedqP59Qymp0hQBUIk+R/a2r5WWtHfYeyTXjWPN3e8UdxTmkKEaBgwuVfdiMA
nexKqP17w0qiO1YjLOk0x/4RZjfoSthvDfvwVd2E4/3SNbYmhajMX12Hrv6jqwHN+V7F43vXNRaz
b5s+gJ5KTnif7foAbVPUlglnLHUEPHedLPvI77EL3ZSVStYv6O9yvcZZOQkmX4+n/m45YC/rrA3k
JLZLUZv7aR1M3NAorV3J1IZxd0IsG1Wf8KDHcvi4LkoIKrt6UN2QBH+bcPNDqIpIP1j/a1N6yN7A
U2I36O4LXFTAWPaQgeEl3BmoCm8A7Qz+UtcXbnDH6h6MPoqb5ITot9Q5vbHpR+SZllIfBfktEmX7
pbQMBD/N2ye45wFnZozlYJlWgHEz/6HPOvCcFalcWz+0v/uR/9joSNtdlqrScwWSbtW+qLBQH7Ks
2ah6D7qCAEqzVRKT3w47yMiHjQgfU5lSYll6fXF4LAAEmCuJTabrj3ItKwT4iON+9FyKCOcTapoP
n0MsDYUVNheblDqa0y4yMH190YJR3S+Be6FkvAluzP9PZWjZ6l7RCPEvFy4dl8PSAA+VdPB88TSV
wMdTzz6E8wZURpVx2xH/uYS5BNaCauA3ooY1SR6ruOolQhXWBB+naEk4Go54F3rh3cUhxBtPEk9f
6nPHe0DuQ33w5uWulNBilKilvyiORYkqlDXiNh2MQvpLfRuxI+rb8oUsjoM40YC9akLqMrewnNWi
XjnWDnfTajltRpxLxdAhZW4px6WqSlJal/LH6VL72d55ENeyXPn5R/1S/KPO0l3tkMvU711iqPhe
jcdIH38dVLW+i1s+62SCF88jx/qiJZAP1DItv5G0e7PM0n5VHPHcaFpzMG3D3LlaEvlebqD6gQb8
s1lopM9geAjdZT4NNXSZqix+wfESU2MmTFAZil8b49FFZSsYE2MDKpz5Twy3o5T5+1gi6tnW+pfQ
qlUQpIXLjr1XbvqXva51yIqqpO5Xam+E+yAXbK0bqF2unr+WnvYVf3LlHsHs4ih0ZAZjZwKQMLRb
mZfZS6eSRBuVTNsqULi+2cGaAXK/femqsLzRZJVtVQhih6IN82d3HA8EI8Wr1hsFrKcgOOZRl9wH
ZvhzeblJd/kF5VBcnCLvboOQLMMwXzC/DxCU5LQSsIHCDs0dcpLfEyRJz8vBEEN7lmYLvNZykThQ
2KVLAJJnQ4/NYbX0gcs5nwLThgNnHn8Vfw+xdM/L8iXPs2L/OXRmAAs2la7xWwk1YBimA7ot3u1S
EikENKdD9n4pJhUoFuCph96tbx0Sgs2hJgICOkyN14VUqpexI6+aCFN+dSby1vGQ1a9Flr8A8+h/
YNF8blmPvtedDSVLhDjYF9OqcKEJrBQ28nM42gvht+QDCBk3NGe6fQ5PvIGnPIvLFY5EYU7XylWM
tfRuKX42pJmS44MMzrIj3H2Jn5UOG3EDQeqTa0fS29YlEN9+sOtDZLQ3S2k5LF2sud9SlDO7yOxD
4mWNcxcPqnIQLryuHJY6u/QOEQUd8tUmnpuXPpUSqOssIyZaWRZ9eKz+YEuv3HxcomvZutJD6/LR
md/pVsNZwqos5w7CEIP8fo2P6/sgr7izeI0aSMFxKJt+u27AYd+HaS7ug3nLEasVWJ3fdW7dNpuU
EBjQHSThYK7o10p13ZPUk+oEl+WFPbH1qEKrQm/Mvpa1g6RsAp7c4UY8LY0WqvYbcCDlXi3BCTad
Ue6EA941a4zwKQ4Kxy87xBH0ZIBHBb0T85wOqtuQ249TBsrGK0LlfUt+LXgXHUtSo2qsx5yxfACy
6WmwjGhTJhkEIpACD0Qz/YGxroZlWA9TFRA4dXR2mJDs2Jsj6m6YTbJaWh2DTOfYOMGJ9DwCo3Gc
3Za1Xd06INZIoVfxd+nkN5VIrOfKKB04FSFyIFMev5QKAYS5g/PPK8ml1gTV3eg7eJGPK21mrHU5
1vqV3BIRd0dmj30GQwkBz/guCQJ0o7SmIEWSObt+tPVjwjMCOEzektFOihPzW7Mbc9W5Nfl+fCdN
jbsiw/4uVhXncZgli9DjXUlpuru6DaZxlc8eDK0zamdSnRmBS1S35ioBgv9czoePfk1lFnhbKL+u
WFqaccQhuTcDLAght5Pj9kEktve20UYPpY1mRYzQm78UlwMdTMdu71nZzywghIc+Oyx1dNBMwoFE
QPpD4LUmzrRdeLRFVp37qM/9NM+aZz1Ofiw/tWb8jK0+eku4VwmmjxhdzNe4SBUdzfmazCGmUCVm
/TwZc/qgD95N8XGN8DJtpbv5r2ukDS4lzcQRSpV31JrRO5LyJL/V6yQkZCLCbcqzocINmyaxNP15
yiLY2ChtvM0GmbeYFJjw+HDVXdV8elSe8VEfQ0QYVpbqchRzxeehyWIMgEG9Pk4Qaf12wHG9jgfj
VAg99WMrUV4gyV967sI3K+6uZt0bL/AWBGnx+j+6Bnl7WZauZjRcSy/+1fWPUc1JxWO9kClhxFe9
EsaTGlTlY9j9rRB3r1pn6x8tmve3lj+vKb2y39VVAAhlkh3O4rU68IyF8U9CVDX95TTVEASI50Pp
JShMuhcV3a5jlc77teVUoEGr4Kn6z9qljDJ8dTMZhKy9UbkRVniEMmLuMlLFN2TllZulHuI7wdOl
UssHF13kuTdJP0+sll6trbXWfulQL7XL6XKQrkWuzGmTVYlyxq/+S8uohd9ar4qOI/P8NeSvsc8G
AnNaLsU1EJq4LmesQp8bkqk3n/VDEGp71yBxv1z6z76gTX/1bdDuXaFx0CI77Ibn5WAh9Ml9lJu+
I3O0S5oW7vdy+tmnHkl3/NlnabZVC7GWDmOZGJhh+Kgg/n4UolGJT8+nugLiazlbDnXIswt4UrT6
rOt0d5Tnz3JqT+k2ydExWy6G4ohS0x/jEK4kSVPXNtOVS47sb2OwcHLWYhxU8DUlXC3k+jovviJk
IK6hGomrzEYHjnhgbLxRz//esG86BPw+a0vDcDZkWo3NcuFyQFpZXOt9NfdcKuoefJjNkmMHTyPH
aeZlIt14xgxBrpYiVKZiVxsoLS1F3YQyqsDVPC3F2I43PCD1x9LT9Wuam49LdR+j3dqYeMgloxhf
ao1UL1sI57C0KpZ6wUlzusMo23yoxfQxtJeZ7bFP2hI9JS4i4zH66AqxH53flpahJlhYinHb46v0
ogc4k/znuzXnd8syLNqSSRpePt/tMmTKu81rBJolLP3dooSe87jYNkUILnoWS/9QR5/11D+Lso5g
onlAaJbWpWEaMmb2pZyp4mumZWK/lMZcHpkqofhkmu8lrHWhBcbxFW23YVMTz/aH2hmBMkX5OkCo
4LZgKYR1UmCRfqiQz1p6f1zoGBHYaenOvh7x1VLq+AreLGRr0d+l+F+cEJA/tsrgvqg6Lz96A6wj
z7vKLn2q52rhwbOpUtLpTZu6L0NjJGsC8fFpaW3sBE+MMX0ONdDTjYnFztAr7ksFaWwrqmTYLlfp
ek84sk2SW0/JvOcpOS0v6SqdekLplQzg/FJBkpDIrYSyW4pjOn6d8J1Fw6ouH+sw8JeX9BpyY9qE
83XbZfqzCWssjd1zkxlkPFQVcjFGVmecsp1zLy1yL4lmB+BCzYdxzEzkhn43DwoYhs9LpmkamUSR
2Ld4tBoWrJOoewijtnvAaInQYQY4NAgpInmDgUw/vn720NrgqU+M7Lz0x/Wk3hkdRMulWM0Dzlnc
eazlmr7KrTWaIt7OM6xd047VZRDw7VkAALWvFP6tKiKZrWGHb9FdG3XFGx5OOTjBcPYaMGHbTo0L
0b9Pniy7/u4ZinhLAx34iy2/GLol/QZlwhPRSPtcTprEA8lzviWK3CxdpUueT+9V937K8IYb1Zgn
iVX191Ppdavl9WxIillny9egBKqoyIHFmJJaxxpSpV/EtvsCcOC8dG0S/WvnqnAQdVvjTRHRWT5D
EfRy7bCP+uszpOyhPj5DkbOmWj5DBWvoKRbyO/DdbhvI1NxmajrtAQfkGx1hj6el2FWp2OiRqj+Z
Tf2rdfJC429FNdXlnqRRvoXtTJ7EUJJnFZ/0jTqq1S1g+P4gtbTeI5uMjqgSZxsH3bwv49i9AIE2
f7r1sc6U6b2RTBOIkCcQyrl68oLqtiaeWbQILvSGeO1zGe3Qy8qRv8v68kRkDsuo+eyPYovIMzbD
ZrNmH0BvKfsRdgQ20EGT27eZZvjBoMQn0kbuOiPu6i/10tXBAkF0FifDKvyi6bGMCFuuMLwY4xdv
cD8G6A+GY+Kqpc32eo6jnkwTLOhckkkIiqeoxo/Groo0v6o6FAnmhqXL0up1enEkgYCKfkKCCiWw
bVaF1tkkvnm258NSjLLePk6YSy6lpX7poeXkj0j6OChTiwTq+3xtX+BxFFn5NsL1Zr0IsMN0fSoR
+n+IQwCTtQbOYhFCd6b6yfbc9IF0evRRX2bOutX0+htqG7DNuzfUxnmGAX+5C0sz2IdIB+3cKBMP
aU+So1HU7s3o1TUC0O2rimrTBhlH7RbpVBzQ2izeDlKpnytVewqrtEdSB6OsUXgvVoKHSqI56akt
ZY8HiDGi2j+GV/YYkLFFeAetvD8ZemPfWfPB1MEtWsXdmMT2rCjWnoFgHuH/gbWszLQ66BPLis/+
bV3HW7Vhy7bULZd1ESj8MW7z3VJcGtS4eke23rr57OaApHLqIr9A3rTvMhnUF7dT1p8dUJZhaZaM
Pz6HqQ1H7poJUt9y0dLQtvGwSbMogHLBQEud1ogBs+s4PyzFrgjsrYhL0BAq3jheaL24bOmOvQcI
YCnW4xj5KNWo+6XopMVTQ7rrCpkqeIChvq2b1nopxxACm3evDYl5JnWBBH+o/gSGpe6SqmRLs9Qt
hzgW9QnOFbRl+qpTYWyDqSoPTSe+ggWGeu4F+kZT3eS+H4V1NfXvLbEFiDPYVRyQMYPyOjcWVZHe
q2asblSyQ/5S99EQlF+NUdeOSwkpRevqie9L96UmtjT1wKL17+MkWaGCimgUv3K6DiJpU38N4VB9
jMHmAri2nL5CfnHXlUdmOiH1r80TUIze68NnKQg+SstcNaBy8dnW/aP0+7plkvvdc7mOnFP/oPfk
qucJ8HfPj9eb22bBnf/Hdd4Qgn4M+0PYj+kZZmN6ttLgvs3Hbo8cS3r+rF/OPurkQMKsB9lA989q
UTHTr5ZyPXU/shBgPv4M5yC3ivNythxqOaKpomctBmJ/NQSaGg9/K5tOvC/UML9JenwoP4b5HKGr
ldHXklm7bx5/OSxjsSjoVv/+1//8P//7x/C/wvfiWmRjWIh/wVa8Fuhp1f/1b1v797/Kj+rD23/9
2wHd6Nme6eqGqkIitTSb9h+v97EI6a39D6E2UZAMpfdDTXTL/jYEA3yFeevVbSrZqE8WuO6nEQIa
58tmjbiYN1x0O4UpDvTiazAvmaN5GZ3PC2poZo8eob+bdFlrC73reMAAr126LAc3l+5aVOB95UqJ
e4+FCiYB2TZMUvO2mizj45BP2q3J1HpDbpjvGrUk8xZUfrlTtLBdffZbGsi5YaBZxEgmlzFBUUvs
pXD7syXy4bycGb/P5h4opwiWceBOI7Ym50DXDk3cFndlDJQ2MMe/lTyhHqzIG7f//TdveX9+845p
2LbpepbhOrrhuv/85mNrBMcXxs5bhY3r2dbz4rZv1ewWd4v5HPZ2TX5jrpG+NeJMBmxjQDpkPvyq
TioP2UBZB2eF5OYmN1ULwZuhvvNip0JCgbohsC3gpGoXwer7q1y21Q+ZVS3uM9GzBK5/icmGP6v6
c5Y27ZMBaeo+Bcu91Lptk5y1AIrhUsw0kiqDoSCeP19jwT3ww6yuIO+31jNYi2w9OSI7Lq2iSP82
/lD+bXzFUA99W0G0DDRcT4OgQayj7s5En//7L9oz/uOLtjWV+9wxXQ3Kl2n+84tuXeGyYA3FOxGR
Hr0Yvr/lGw5zjy/VQsoCYh9qect3/NncF8ii1kLcfPSL6hamMDqiN5E5VSfCOvBhU2643B5bTDPn
ys6d8cPLaRCY86mj/+pVWvZ7J1l3ybD0DmhWGX7nNtNr06zGmnj4hEHMVs319tDmpvtoBdp1ac/Z
5RAx10uYnIF9WyFvvK47d3oN6vRxIMb8yBzwx4AZ8IN71TMAGq6HDN3SyRquneNEp7Yvz0sJkcDx
+qu+u+LzjAJfV4pg1RkoPwJzMf4vc2fb3LZxxPGvovF7o7gHAIeZxjMd263T1k7ruGnzKgNTiIiK
Ilw+xGY/fX+HO1IARCuKV1MfkpmMQvIP3GJv9797e3svfrK3X+GnO7sOP9VP7ebFf+Enr/p/U+Wx
pHUILey7T2/zn/7z7vBJKQ54+4Vcktv5sVw9/VdVvTzsi/zHnO7/rygWKsOf5aF7s2YP6/fGcUhQ
1xc3HJjKr8+h+p9vDL0QBtX43cT8bQdzuOg/HDbd1XI3+/PZu/6Gf3/vf3P6zvQXz153i02/pUjg
3m/9qe3fNDftdv6lCTJ3j0/3otk1kz9ernfd7vD3fbs5vG23+9Xu/k/DOLDyHmgw7+/6OxAP+tLR
XZwHumiH53p3+NB+86ShIxeJW4577Ra7J/Ej70hMWetqNC9PWMN47sNYNQx7fwm41Vld1yUxUcF/
ubCIKPBV/PgpkzgrCmVtgasarvHbPt3xjBjuH+FR2kFrzuPcN4IgoCCF0mFdTg74hPVbpGCz0tQ4
hTIOEr8xloKrs8rouihq77K5MHfccKRVn1OG/58UdM6rE0nBuKy0uqic0uFVo1wTKeRZqUxl6lyl
KgVa8UK2RFKwVWaVH6ayYZR6KgWlc2ZESdtCnZ4WoMHSuWCY8ChA7uo4fkY51oIKLamrUtNINcgn
CDyluWCxZ0ItMHXGiVGcdkjmfLhmc4HsRFZWTmtdhlslNH5F3bh0+DbTtdFUXNBDz1/nhl9assVF
OWhBekpgci2WQpE5iy20pQtSmDlHV2bGksi0OUej+wtT8VXcwqLfU4sFhaE53HpMEbQn3g8xhzOE
W4LARChyU5Qldn+4ZppQ11nuGT7nf4bPk5sO2mCsHiaFGdW6lYJ3Cqyp505FKcwIAqYwsxTuax2l
wOdfRRNmI7ilSboi7pVKAZtHWWBN7U+4ZvOhUrgO59gNHY1mcg5S28JnYx4yI2aSHOmCyWrjShon
llEMUwcZCIKDQyRnFLHmjvkrG77OCOzLorLn+UFtMBiUuin62QxXegYBmx40cxZ9/IaIwRRZ4Qw2
wY/VX7zrMUuqYVE5ZjGvaMM6XMkZBNq0SKeClwK9xKrCxLhp5hyqOlOusKpSECl/fS0HOZvMt2aR
yZpLzaLRxE1O0/z0M3GTwXlYVsHyKIX0zCL9p6S64DMJhg3VyluY8VSoCrwGUnZF9I3BAiVFmLUT
G4Q8qx00wBUgjYdfq8zVikjBxTkS1C2h4RPKmVzqFeA/qihIb1Zhps+k4HRWkf0sXLoEyVALK5SC
sRlhsamUDVGRzxONdUHlZcbqHhkUlxw3QAd8lCfjBiZj+blUvOizWuAJYkXugGMlwufJ+QOkYMRh
I7mDorS2VjFbOOMGSpVZyVwhnxhSKOnpgnZliGC+nCFZ3jV7eg3v+/Sux3OBwBF76V1m9IpB7CnZ
RVU5sRSqLDcGz4f3H647FqGGPJBwY0NKcgxRqVqaR7M2o0FNVZNUDjR4FjK6gsw6hqdOOH2glNgu
5hmJg5wFhpgzxe6N50LF+kPlCp0fswcJ6gI6KvQOrC+Ysiroj3heCrXObFWZEpYQdCW9yFFZsRSs
TxrWioMno92beYfaZqomciSXlJpBIEjQwVd9uVtACSxNQXVNKeBwzYePktCG2OGGgxIkFy1oQhmp
QUAKNd6RMc4MQQlNZvWFoyjC6HEXaeURFQ1IxYagzry5r7CI8ZpKgbw6Kw/kEetII5MzhywOKuly
K66RYiRlYcQnTR87BYxkBh3FVsTEbULUyI9fGjIa8qg5iq5VdAczauRyAmdyJiy1Bfkk5w6YC+JF
dws10BYtKOJkmBMkUmgceYlPjPYwuZUFZWH5QmrAXDCuJhqw52miUjAkqi+q3KbnFQ2LoMLxK6IA
EgOESudJAakVH01RN5pemKBotCscPnkTKB8+/zNVSJ4ZmhohQB6HK7lYEcpmpQbRFjBDVunYhXzW
IZR1pqFg1tdVDldybtFnPKSqADPKCQM4xemsECoCarqCkGyPQkpOFbQq4jqHgCWTLqWgi5gwCKGe
8UQK0jA6MFFNZt1f6flGRQQj1AXtMrp4E3ia+fCxB64ylrR9GH5yNNm5uPor0AEqK7xL0EdzMBMC
6yoUprDvVcVwObmZULFELlQBHyjVDnJko6LPwkWV4xg5WYaswXCnlDgyJDm8EoEOKN6xcRTRR448
Gz5JVGOoTK2OS48hKElICtTMBsYqEEKVUWNVlsSMYbbPhEB8AHviXAUcRzCXyakCHkFqDKHIOU6R
f2ZxUsXyMwWPbNyOtUnJ2QE2McVa2S9XAuIkV6MDkQDeKbiAFzj28/i0UtCB5GaC5hwacZykMxTd
UH/MSx4nC1hZo8kDhelHZ5Hc8DFg0tFTaOGr2DRV+ie3PxYCeSNYOPaQasQ0DQGpHCdmyJQWkTrU
zt4uok6kUJA9YxpQnBSEkFyYQMIrqKfAHPiV5EIV6PtZn4BRrAw1OZw2nJoz8IVxQlZUskbAlhwf
LYfR41zGKqAKneEOYcex0O1BhOABXzrtbXq+7FaXL/0upa7djvZP/eoXjhti7gKMdjb5suXJF/1O
qAAdSrf8388mRV3DZpzRh8fNOcN94s/jAO/eenKv46iO//NV126azWJ5GD44xMf0286+efKHVfO+
uWnGJdfBzt0+yZ0NXKcKi18B3l7PcL3aiHE3HScaT4GH7QJy4OtmvW22x0f0W7NCZkiK/LxZdT/3
m3U3eerAK8XY/arfNJf9+KlD1CJHXq/bxa5b7HcT8MH0ScFftKuGvsjtGDlEnGLkuM/wov/54nm/
2t+8n4o9ZHikd/kjUu8uJ++TAMfnC6TIbAjdXE0fOZZ4SpFfIfGuOz7hoN4h8SsF/vayWU4UMCbU
xbgrjkXuu+mMDCsWYuj1ZdfMrEhYFxQj9x+nahEq1qWwf7lrm8JathgYgP3i+jDRi0DypNB/7ffd
9o6Y66FUVYr9uunWE+sR89dy3M1h1awvx+KI6+Vy6O22WSz325ajX6b4Q1wlxu8Wy+6qmW6fChVQ
cmh8wbbfTTRbh1oSOTYtfPj3w4eJbYpJ6MdA7/ebObQvghFD9+vdzIboUHAnRX7Tvt80M/ZE+bWv
aJRD/9JM/VYsGJUDf7x41dzQ0p5OS8fn9E4mluU+Bv6f2822nVgqqvV9bdtjgL9uP3WLiRsD/DE8
+pv248WP/eb6+JhBKMN+BfFz95vd8uJ5s+nxlNPJGTbHPM4NXjTX87kftiRK4b9bdlOJh0J+Mez1
CkYyjWrYI+BDSTE0bcTmO1SHHXlS4L+16/WW7ofNLEyIqUcp/Ntlf9lefLu949vCrkop/PecnXte
EWOhzePc4K4ixjomKfw7pN9ut+3EcpmwA1uO/WkaVZqwriLF/ceuWR4V2tsUlt591wAp7A/t5gbP
dgQakEP2X4zcEdnM1Jue5L44TAr9zwa/s77aTacmNUe+m4YYvN3uLn449/AsYJMHFON320W/3nYT
5kaXL98VRox96Gm+c3UEGt5m6LpzP/K5TNOpX8zd/NOxG865n02Ta/4bi1XbbJ79DwAA//8=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10.xml.rels><?xml version="1.0" encoding="UTF-8" standalone="yes"?>
<Relationships xmlns="http://schemas.openxmlformats.org/package/2006/relationships"><Relationship Id="rId3" Type="http://schemas.microsoft.com/office/2014/relationships/chartEx" Target="../charts/chartEx12.xml"/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730250</xdr:colOff>
      <xdr:row>14</xdr:row>
      <xdr:rowOff>139700</xdr:rowOff>
    </xdr:from>
    <xdr:to>
      <xdr:col>7</xdr:col>
      <xdr:colOff>495300</xdr:colOff>
      <xdr:row>33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6F155E-1531-23F5-59AF-551922FA2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10</xdr:row>
      <xdr:rowOff>19050</xdr:rowOff>
    </xdr:from>
    <xdr:to>
      <xdr:col>7</xdr:col>
      <xdr:colOff>260350</xdr:colOff>
      <xdr:row>27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B23C7C-DB89-2B89-F538-2BC19DFFC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527050</xdr:colOff>
      <xdr:row>10</xdr:row>
      <xdr:rowOff>6350</xdr:rowOff>
    </xdr:from>
    <xdr:to>
      <xdr:col>15</xdr:col>
      <xdr:colOff>558800</xdr:colOff>
      <xdr:row>27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7D0E5C-2E7B-79A1-FDE8-77D364B2F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323850</xdr:colOff>
      <xdr:row>28</xdr:row>
      <xdr:rowOff>95250</xdr:rowOff>
    </xdr:from>
    <xdr:to>
      <xdr:col>13</xdr:col>
      <xdr:colOff>50800</xdr:colOff>
      <xdr:row>49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738776-F6B1-75D1-FB13-9B9ABD4C9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</xdr:row>
      <xdr:rowOff>177800</xdr:rowOff>
    </xdr:from>
    <xdr:to>
      <xdr:col>16</xdr:col>
      <xdr:colOff>444500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6F9198-9B12-FAD8-5E87-8B00E0914E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92700" y="368300"/>
              <a:ext cx="8293100" cy="448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241300</xdr:colOff>
      <xdr:row>26</xdr:row>
      <xdr:rowOff>76200</xdr:rowOff>
    </xdr:from>
    <xdr:to>
      <xdr:col>16</xdr:col>
      <xdr:colOff>482600</xdr:colOff>
      <xdr:row>49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F4D0C82-0B95-384B-B1F5-4E43617658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05400" y="50292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571500</xdr:colOff>
      <xdr:row>2</xdr:row>
      <xdr:rowOff>0</xdr:rowOff>
    </xdr:from>
    <xdr:to>
      <xdr:col>29</xdr:col>
      <xdr:colOff>139700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378F130-F704-CB41-B6E0-157B4DF75A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12800" y="3810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558800</xdr:colOff>
      <xdr:row>26</xdr:row>
      <xdr:rowOff>88900</xdr:rowOff>
    </xdr:from>
    <xdr:to>
      <xdr:col>29</xdr:col>
      <xdr:colOff>127000</xdr:colOff>
      <xdr:row>49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433C854-4DDB-0C40-A6BF-616ED61DE5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0100" y="50419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279400</xdr:colOff>
      <xdr:row>2</xdr:row>
      <xdr:rowOff>0</xdr:rowOff>
    </xdr:from>
    <xdr:to>
      <xdr:col>41</xdr:col>
      <xdr:colOff>520700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C6A27B7-562F-9A42-9564-473ED4101A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71000" y="3810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254000</xdr:colOff>
      <xdr:row>26</xdr:row>
      <xdr:rowOff>88900</xdr:rowOff>
    </xdr:from>
    <xdr:to>
      <xdr:col>41</xdr:col>
      <xdr:colOff>495300</xdr:colOff>
      <xdr:row>49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DF156AA-D59F-4A42-9444-1A01F301D7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45600" y="50419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1</xdr:row>
      <xdr:rowOff>57150</xdr:rowOff>
    </xdr:from>
    <xdr:to>
      <xdr:col>18</xdr:col>
      <xdr:colOff>355600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9EC04-67F4-A08A-193D-35710BCBD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8</xdr:row>
      <xdr:rowOff>152400</xdr:rowOff>
    </xdr:from>
    <xdr:to>
      <xdr:col>9</xdr:col>
      <xdr:colOff>292100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6217A-4A0F-9342-0C75-D892E5E53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9</xdr:row>
      <xdr:rowOff>0</xdr:rowOff>
    </xdr:from>
    <xdr:to>
      <xdr:col>20</xdr:col>
      <xdr:colOff>247650</xdr:colOff>
      <xdr:row>33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E5BA73-024D-DF49-A724-D43F14A92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8</xdr:row>
      <xdr:rowOff>6350</xdr:rowOff>
    </xdr:from>
    <xdr:to>
      <xdr:col>6</xdr:col>
      <xdr:colOff>88900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57FDA-9F3B-1667-16D7-87010FAA0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469900</xdr:colOff>
      <xdr:row>8</xdr:row>
      <xdr:rowOff>25400</xdr:rowOff>
    </xdr:from>
    <xdr:to>
      <xdr:col>14</xdr:col>
      <xdr:colOff>171450</xdr:colOff>
      <xdr:row>28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8F77B6-3B55-434F-B043-77C0561DA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196850</xdr:colOff>
      <xdr:row>29</xdr:row>
      <xdr:rowOff>133350</xdr:rowOff>
    </xdr:from>
    <xdr:to>
      <xdr:col>11</xdr:col>
      <xdr:colOff>662051</xdr:colOff>
      <xdr:row>49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F576A6-427B-AE98-3C67-C6B9244E0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774700</xdr:colOff>
      <xdr:row>30</xdr:row>
      <xdr:rowOff>127000</xdr:rowOff>
    </xdr:from>
    <xdr:to>
      <xdr:col>7</xdr:col>
      <xdr:colOff>215900</xdr:colOff>
      <xdr:row>38</xdr:row>
      <xdr:rowOff>25400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06F910F-B50C-9F12-68E9-72309C7EA517}"/>
            </a:ext>
          </a:extLst>
        </xdr:cNvPr>
        <xdr:cNvSpPr txBox="1"/>
      </xdr:nvSpPr>
      <xdr:spPr>
        <a:xfrm>
          <a:off x="4292600" y="5842000"/>
          <a:ext cx="1892300" cy="142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2000" b="1">
              <a:solidFill>
                <a:schemeClr val="tx1"/>
              </a:solidFill>
            </a:rPr>
            <a:t>Housewares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Toys &amp; Games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Electronics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Apparel</a:t>
          </a:r>
        </a:p>
      </xdr:txBody>
    </xdr:sp>
    <xdr:clientData/>
  </xdr:twoCellAnchor>
  <xdr:twoCellAnchor>
    <xdr:from>
      <xdr:col>6</xdr:col>
      <xdr:colOff>292100</xdr:colOff>
      <xdr:row>41</xdr:row>
      <xdr:rowOff>165100</xdr:rowOff>
    </xdr:from>
    <xdr:to>
      <xdr:col>7</xdr:col>
      <xdr:colOff>203200</xdr:colOff>
      <xdr:row>43</xdr:row>
      <xdr:rowOff>127000</xdr:rowOff>
    </xdr:to>
    <xdr:sp macro="" textlink="$F$2">
      <xdr:nvSpPr>
        <xdr:cNvPr id="7" name="TextBox 6">
          <a:extLst>
            <a:ext uri="{FF2B5EF4-FFF2-40B4-BE49-F238E27FC236}">
              <a16:creationId xmlns:a16="http://schemas.microsoft.com/office/drawing/2014/main" id="{FFE845FB-08A8-B85B-C576-5570DC199EDA}"/>
            </a:ext>
          </a:extLst>
        </xdr:cNvPr>
        <xdr:cNvSpPr txBox="1"/>
      </xdr:nvSpPr>
      <xdr:spPr>
        <a:xfrm>
          <a:off x="5588000" y="79756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0A12C8CD-C034-5940-A479-A97FEF0C9417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 algn="r"/>
            <a:t>62%</a:t>
          </a:fld>
          <a:endParaRPr lang="en-US" sz="1400" b="1"/>
        </a:p>
      </xdr:txBody>
    </xdr:sp>
    <xdr:clientData/>
  </xdr:twoCellAnchor>
  <xdr:twoCellAnchor>
    <xdr:from>
      <xdr:col>6</xdr:col>
      <xdr:colOff>279400</xdr:colOff>
      <xdr:row>43</xdr:row>
      <xdr:rowOff>152400</xdr:rowOff>
    </xdr:from>
    <xdr:to>
      <xdr:col>7</xdr:col>
      <xdr:colOff>190500</xdr:colOff>
      <xdr:row>45</xdr:row>
      <xdr:rowOff>114300</xdr:rowOff>
    </xdr:to>
    <xdr:sp macro="" textlink="$F$3">
      <xdr:nvSpPr>
        <xdr:cNvPr id="8" name="TextBox 7">
          <a:extLst>
            <a:ext uri="{FF2B5EF4-FFF2-40B4-BE49-F238E27FC236}">
              <a16:creationId xmlns:a16="http://schemas.microsoft.com/office/drawing/2014/main" id="{7AA875EE-8F84-5244-BF26-FEC69A3E7F94}"/>
            </a:ext>
          </a:extLst>
        </xdr:cNvPr>
        <xdr:cNvSpPr txBox="1"/>
      </xdr:nvSpPr>
      <xdr:spPr>
        <a:xfrm>
          <a:off x="5575300" y="83439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E58E5409-4FE4-EC42-8275-2F55740FB3D9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92%</a:t>
          </a:fld>
          <a:endParaRPr 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266700</xdr:colOff>
      <xdr:row>45</xdr:row>
      <xdr:rowOff>127000</xdr:rowOff>
    </xdr:from>
    <xdr:to>
      <xdr:col>7</xdr:col>
      <xdr:colOff>177800</xdr:colOff>
      <xdr:row>47</xdr:row>
      <xdr:rowOff>88900</xdr:rowOff>
    </xdr:to>
    <xdr:sp macro="" textlink="$F$4">
      <xdr:nvSpPr>
        <xdr:cNvPr id="9" name="TextBox 8">
          <a:extLst>
            <a:ext uri="{FF2B5EF4-FFF2-40B4-BE49-F238E27FC236}">
              <a16:creationId xmlns:a16="http://schemas.microsoft.com/office/drawing/2014/main" id="{ABB96DEB-E1A1-E74D-9331-678E2448D06B}"/>
            </a:ext>
          </a:extLst>
        </xdr:cNvPr>
        <xdr:cNvSpPr txBox="1"/>
      </xdr:nvSpPr>
      <xdr:spPr>
        <a:xfrm>
          <a:off x="5562600" y="86995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6F5914EB-E041-D64D-B831-315290D8CA32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33%</a:t>
          </a:fld>
          <a:endParaRPr lang="en-US" sz="2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266700</xdr:colOff>
      <xdr:row>47</xdr:row>
      <xdr:rowOff>88900</xdr:rowOff>
    </xdr:from>
    <xdr:to>
      <xdr:col>7</xdr:col>
      <xdr:colOff>177800</xdr:colOff>
      <xdr:row>49</xdr:row>
      <xdr:rowOff>50800</xdr:rowOff>
    </xdr:to>
    <xdr:sp macro="" textlink="$F$5">
      <xdr:nvSpPr>
        <xdr:cNvPr id="10" name="TextBox 9">
          <a:extLst>
            <a:ext uri="{FF2B5EF4-FFF2-40B4-BE49-F238E27FC236}">
              <a16:creationId xmlns:a16="http://schemas.microsoft.com/office/drawing/2014/main" id="{7EC49B22-D6AE-F54E-9217-04099A9814E5}"/>
            </a:ext>
          </a:extLst>
        </xdr:cNvPr>
        <xdr:cNvSpPr txBox="1"/>
      </xdr:nvSpPr>
      <xdr:spPr>
        <a:xfrm>
          <a:off x="5562600" y="90424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AB1328C-D075-AF42-93FC-A103949A6E6D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62%</a:t>
          </a:fld>
          <a:endParaRPr lang="en-US" sz="3200" b="1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</xdr:colOff>
      <xdr:row>1</xdr:row>
      <xdr:rowOff>152400</xdr:rowOff>
    </xdr:from>
    <xdr:to>
      <xdr:col>19</xdr:col>
      <xdr:colOff>558800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65C70-769C-DE5F-2D73-8338D78F9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25400</xdr:colOff>
      <xdr:row>16</xdr:row>
      <xdr:rowOff>139706</xdr:rowOff>
    </xdr:from>
    <xdr:to>
      <xdr:col>19</xdr:col>
      <xdr:colOff>558800</xdr:colOff>
      <xdr:row>31</xdr:row>
      <xdr:rowOff>25406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F7275-4451-A50D-CC20-4A5E10A02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25400</xdr:colOff>
      <xdr:row>32</xdr:row>
      <xdr:rowOff>50800</xdr:rowOff>
    </xdr:from>
    <xdr:to>
      <xdr:col>19</xdr:col>
      <xdr:colOff>558800</xdr:colOff>
      <xdr:row>46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E392F-2CC6-E2B7-B32E-2BBF8487A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0</xdr:row>
      <xdr:rowOff>184150</xdr:rowOff>
    </xdr:from>
    <xdr:to>
      <xdr:col>12</xdr:col>
      <xdr:colOff>482600</xdr:colOff>
      <xdr:row>23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C6F7491-05AA-853C-221D-647571F686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1150" y="184150"/>
              <a:ext cx="6242050" cy="4337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0</xdr:row>
      <xdr:rowOff>69850</xdr:rowOff>
    </xdr:from>
    <xdr:to>
      <xdr:col>16</xdr:col>
      <xdr:colOff>660400</xdr:colOff>
      <xdr:row>20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52D9D1-C842-E25A-EB84-7C5D8CBE6B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42150" y="69850"/>
              <a:ext cx="7080250" cy="377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101600</xdr:colOff>
      <xdr:row>21</xdr:row>
      <xdr:rowOff>6350</xdr:rowOff>
    </xdr:from>
    <xdr:to>
      <xdr:col>19</xdr:col>
      <xdr:colOff>279400</xdr:colOff>
      <xdr:row>50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382974A-816E-A7CA-89EF-0DCF000909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2600" y="4006850"/>
              <a:ext cx="8928100" cy="5581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469900</xdr:colOff>
      <xdr:row>0</xdr:row>
      <xdr:rowOff>25400</xdr:rowOff>
    </xdr:from>
    <xdr:to>
      <xdr:col>14</xdr:col>
      <xdr:colOff>139700</xdr:colOff>
      <xdr:row>19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938460-5E5A-A76B-49FE-98037F0899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37000" y="25400"/>
              <a:ext cx="7073900" cy="370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615950</xdr:colOff>
      <xdr:row>21</xdr:row>
      <xdr:rowOff>95250</xdr:rowOff>
    </xdr:from>
    <xdr:to>
      <xdr:col>14</xdr:col>
      <xdr:colOff>127000</xdr:colOff>
      <xdr:row>39</xdr:row>
      <xdr:rowOff>139700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08CCFAD-78FF-D3BA-C3FD-E72FDA7A51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3050" y="4095750"/>
              <a:ext cx="6915150" cy="347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635000</xdr:colOff>
      <xdr:row>40</xdr:row>
      <xdr:rowOff>82550</xdr:rowOff>
    </xdr:from>
    <xdr:to>
      <xdr:col>14</xdr:col>
      <xdr:colOff>114300</xdr:colOff>
      <xdr:row>59</xdr:row>
      <xdr:rowOff>38100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93BDAD7-085D-20CF-E8A1-885ECAC527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2100" y="7702550"/>
              <a:ext cx="6883400" cy="3575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18</xdr:row>
      <xdr:rowOff>184150</xdr:rowOff>
    </xdr:from>
    <xdr:to>
      <xdr:col>3</xdr:col>
      <xdr:colOff>933450</xdr:colOff>
      <xdr:row>33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B7D2D-8CB8-C14C-41E5-36395C1D6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514350</xdr:colOff>
      <xdr:row>18</xdr:row>
      <xdr:rowOff>82550</xdr:rowOff>
    </xdr:from>
    <xdr:to>
      <xdr:col>9</xdr:col>
      <xdr:colOff>527050</xdr:colOff>
      <xdr:row>32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DCC639-792C-1D0D-D04C-EA78EB515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666750</xdr:colOff>
      <xdr:row>18</xdr:row>
      <xdr:rowOff>95250</xdr:rowOff>
    </xdr:from>
    <xdr:to>
      <xdr:col>14</xdr:col>
      <xdr:colOff>120650</xdr:colOff>
      <xdr:row>32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50EE25-E566-2E52-E6D5-28B0695C8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374650</xdr:colOff>
      <xdr:row>1</xdr:row>
      <xdr:rowOff>139700</xdr:rowOff>
    </xdr:from>
    <xdr:to>
      <xdr:col>19</xdr:col>
      <xdr:colOff>254000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D260D-6738-FC10-97F0-1C6876B37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12</xdr:row>
      <xdr:rowOff>152400</xdr:rowOff>
    </xdr:from>
    <xdr:to>
      <xdr:col>21</xdr:col>
      <xdr:colOff>101600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80474E-5E40-BA95-F430-1AF5F9213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1</xdr:row>
      <xdr:rowOff>25400</xdr:rowOff>
    </xdr:from>
    <xdr:to>
      <xdr:col>13</xdr:col>
      <xdr:colOff>165100</xdr:colOff>
      <xdr:row>25</xdr:row>
      <xdr:rowOff>133350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56A15F-304D-4202-913A-1F1983545B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21250" y="215900"/>
              <a:ext cx="6534150" cy="467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14</xdr:row>
      <xdr:rowOff>184150</xdr:rowOff>
    </xdr:from>
    <xdr:to>
      <xdr:col>5</xdr:col>
      <xdr:colOff>571500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91490-87C0-3957-C65E-D2C44B797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749300</xdr:colOff>
      <xdr:row>15</xdr:row>
      <xdr:rowOff>0</xdr:rowOff>
    </xdr:from>
    <xdr:to>
      <xdr:col>12</xdr:col>
      <xdr:colOff>539750</xdr:colOff>
      <xdr:row>33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DC9819-3C65-CD46-AB15-86A45B18DF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1066800</xdr:colOff>
      <xdr:row>33</xdr:row>
      <xdr:rowOff>158750</xdr:rowOff>
    </xdr:from>
    <xdr:to>
      <xdr:col>8</xdr:col>
      <xdr:colOff>431800</xdr:colOff>
      <xdr:row>54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213392-839D-9FDC-49E1-D7395874C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137160</xdr:colOff>
      <xdr:row>3</xdr:row>
      <xdr:rowOff>121920</xdr:rowOff>
    </xdr:from>
    <xdr:to>
      <xdr:col>17</xdr:col>
      <xdr:colOff>278307</xdr:colOff>
      <xdr:row>27</xdr:row>
      <xdr:rowOff>141147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080" y="670560"/>
          <a:ext cx="4408347" cy="4408347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3</xdr:row>
      <xdr:rowOff>137160</xdr:rowOff>
    </xdr:from>
    <xdr:to>
      <xdr:col>10</xdr:col>
      <xdr:colOff>130519</xdr:colOff>
      <xdr:row>27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9720" y="685800"/>
          <a:ext cx="2111719" cy="43815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326390</xdr:colOff>
      <xdr:row>7</xdr:row>
      <xdr:rowOff>132080</xdr:rowOff>
    </xdr:from>
    <xdr:to>
      <xdr:col>10</xdr:col>
      <xdr:colOff>378460</xdr:colOff>
      <xdr:row>17</xdr:row>
      <xdr:rowOff>113030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pSpPr/>
      </xdr:nvGrpSpPr>
      <xdr:grpSpPr>
        <a:xfrm>
          <a:off x="6777990" y="1376680"/>
          <a:ext cx="2071370" cy="1771650"/>
          <a:chOff x="1416050" y="749300"/>
          <a:chExt cx="1879600" cy="1676400"/>
        </a:xfrm>
      </xdr:grpSpPr>
      <xdr:sp macro="" textlink="">
        <xdr:nvSpPr>
          <xdr:cNvPr id="2" name="Pie 1">
            <a:extLst>
              <a:ext uri="{FF2B5EF4-FFF2-40B4-BE49-F238E27FC236}">
                <a16:creationId xmlns:a16="http://schemas.microsoft.com/office/drawing/2014/main" id="{00000000-0008-0000-1A00-000002000000}"/>
              </a:ext>
            </a:extLst>
          </xdr:cNvPr>
          <xdr:cNvSpPr/>
        </xdr:nvSpPr>
        <xdr:spPr>
          <a:xfrm rot="5400000">
            <a:off x="1517650" y="647700"/>
            <a:ext cx="1676400" cy="1879600"/>
          </a:xfrm>
          <a:prstGeom prst="pie">
            <a:avLst>
              <a:gd name="adj1" fmla="val 5345124"/>
              <a:gd name="adj2" fmla="val 16234873"/>
            </a:avLst>
          </a:prstGeom>
          <a:gradFill>
            <a:gsLst>
              <a:gs pos="0">
                <a:schemeClr val="bg1">
                  <a:lumMod val="95000"/>
                </a:schemeClr>
              </a:gs>
              <a:gs pos="100000">
                <a:schemeClr val="bg1">
                  <a:lumMod val="75000"/>
                </a:schemeClr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SpPr/>
        </xdr:nvSpPr>
        <xdr:spPr>
          <a:xfrm>
            <a:off x="2266950" y="1486676"/>
            <a:ext cx="209550" cy="209550"/>
          </a:xfrm>
          <a:prstGeom prst="ellipse">
            <a:avLst/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95000"/>
                  <a:lumOff val="5000"/>
                </a:schemeClr>
              </a:gs>
            </a:gsLst>
            <a:lin ang="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906780</xdr:colOff>
      <xdr:row>11</xdr:row>
      <xdr:rowOff>144780</xdr:rowOff>
    </xdr:from>
    <xdr:to>
      <xdr:col>7</xdr:col>
      <xdr:colOff>30480</xdr:colOff>
      <xdr:row>13</xdr:row>
      <xdr:rowOff>53340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 txBox="1"/>
      </xdr:nvSpPr>
      <xdr:spPr>
        <a:xfrm>
          <a:off x="5425440" y="2156460"/>
          <a:ext cx="3886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0%</a:t>
          </a:r>
        </a:p>
      </xdr:txBody>
    </xdr:sp>
    <xdr:clientData/>
  </xdr:twoCellAnchor>
  <xdr:twoCellAnchor>
    <xdr:from>
      <xdr:col>11</xdr:col>
      <xdr:colOff>45720</xdr:colOff>
      <xdr:row>11</xdr:row>
      <xdr:rowOff>144780</xdr:rowOff>
    </xdr:from>
    <xdr:to>
      <xdr:col>11</xdr:col>
      <xdr:colOff>586740</xdr:colOff>
      <xdr:row>13</xdr:row>
      <xdr:rowOff>53340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 txBox="1"/>
      </xdr:nvSpPr>
      <xdr:spPr>
        <a:xfrm>
          <a:off x="8267700" y="2156460"/>
          <a:ext cx="5410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100%</a:t>
          </a:r>
        </a:p>
      </xdr:txBody>
    </xdr:sp>
    <xdr:clientData/>
  </xdr:twoCellAnchor>
  <xdr:twoCellAnchor>
    <xdr:from>
      <xdr:col>6</xdr:col>
      <xdr:colOff>1120140</xdr:colOff>
      <xdr:row>7</xdr:row>
      <xdr:rowOff>99060</xdr:rowOff>
    </xdr:from>
    <xdr:to>
      <xdr:col>7</xdr:col>
      <xdr:colOff>297180</xdr:colOff>
      <xdr:row>9</xdr:row>
      <xdr:rowOff>7620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 txBox="1"/>
      </xdr:nvSpPr>
      <xdr:spPr>
        <a:xfrm>
          <a:off x="5638800" y="137922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20%</a:t>
          </a:r>
        </a:p>
      </xdr:txBody>
    </xdr:sp>
    <xdr:clientData/>
  </xdr:twoCellAnchor>
  <xdr:twoCellAnchor>
    <xdr:from>
      <xdr:col>8</xdr:col>
      <xdr:colOff>15240</xdr:colOff>
      <xdr:row>4</xdr:row>
      <xdr:rowOff>167640</xdr:rowOff>
    </xdr:from>
    <xdr:to>
      <xdr:col>8</xdr:col>
      <xdr:colOff>441960</xdr:colOff>
      <xdr:row>6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 txBox="1"/>
      </xdr:nvSpPr>
      <xdr:spPr>
        <a:xfrm>
          <a:off x="6408420" y="899160"/>
          <a:ext cx="426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40%</a:t>
          </a:r>
        </a:p>
      </xdr:txBody>
    </xdr:sp>
    <xdr:clientData/>
  </xdr:twoCellAnchor>
  <xdr:twoCellAnchor>
    <xdr:from>
      <xdr:col>9</xdr:col>
      <xdr:colOff>304800</xdr:colOff>
      <xdr:row>4</xdr:row>
      <xdr:rowOff>160020</xdr:rowOff>
    </xdr:from>
    <xdr:to>
      <xdr:col>10</xdr:col>
      <xdr:colOff>137160</xdr:colOff>
      <xdr:row>6</xdr:row>
      <xdr:rowOff>68580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 txBox="1"/>
      </xdr:nvSpPr>
      <xdr:spPr>
        <a:xfrm>
          <a:off x="7307580" y="89154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60%</a:t>
          </a:r>
        </a:p>
      </xdr:txBody>
    </xdr:sp>
    <xdr:clientData/>
  </xdr:twoCellAnchor>
  <xdr:twoCellAnchor>
    <xdr:from>
      <xdr:col>10</xdr:col>
      <xdr:colOff>403860</xdr:colOff>
      <xdr:row>7</xdr:row>
      <xdr:rowOff>129540</xdr:rowOff>
    </xdr:from>
    <xdr:to>
      <xdr:col>11</xdr:col>
      <xdr:colOff>289560</xdr:colOff>
      <xdr:row>9</xdr:row>
      <xdr:rowOff>38100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 txBox="1"/>
      </xdr:nvSpPr>
      <xdr:spPr>
        <a:xfrm>
          <a:off x="8016240" y="1409700"/>
          <a:ext cx="4953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80%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Washington_(U.S._state)" TargetMode="External"/><Relationship Id="rId18" Type="http://schemas.openxmlformats.org/officeDocument/2006/relationships/hyperlink" Target="https://en.wikipedia.org/wiki/Rhode_Island" TargetMode="External"/><Relationship Id="rId26" Type="http://schemas.openxmlformats.org/officeDocument/2006/relationships/hyperlink" Target="https://en.wikipedia.org/wiki/Texas" TargetMode="External"/><Relationship Id="rId39" Type="http://schemas.openxmlformats.org/officeDocument/2006/relationships/hyperlink" Target="https://en.wikipedia.org/wiki/Montana" TargetMode="External"/><Relationship Id="rId21" Type="http://schemas.openxmlformats.org/officeDocument/2006/relationships/hyperlink" Target="https://en.wikipedia.org/wiki/North_Dakota" TargetMode="External"/><Relationship Id="rId34" Type="http://schemas.openxmlformats.org/officeDocument/2006/relationships/hyperlink" Target="https://en.wikipedia.org/wiki/Georgia_(U.S._state)" TargetMode="External"/><Relationship Id="rId42" Type="http://schemas.openxmlformats.org/officeDocument/2006/relationships/hyperlink" Target="https://en.wikipedia.org/wiki/Oklahoma" TargetMode="External"/><Relationship Id="rId47" Type="http://schemas.openxmlformats.org/officeDocument/2006/relationships/hyperlink" Target="https://en.wikipedia.org/wiki/Alabama" TargetMode="External"/><Relationship Id="rId50" Type="http://schemas.openxmlformats.org/officeDocument/2006/relationships/hyperlink" Target="https://en.wikipedia.org/wiki/West_Virginia" TargetMode="External"/><Relationship Id="rId7" Type="http://schemas.openxmlformats.org/officeDocument/2006/relationships/hyperlink" Target="https://en.wikipedia.org/wiki/New_Hampshire" TargetMode="External"/><Relationship Id="rId2" Type="http://schemas.openxmlformats.org/officeDocument/2006/relationships/hyperlink" Target="https://en.wikipedia.org/wiki/Alaska" TargetMode="External"/><Relationship Id="rId16" Type="http://schemas.openxmlformats.org/officeDocument/2006/relationships/hyperlink" Target="https://en.wikipedia.org/wiki/Colorado" TargetMode="External"/><Relationship Id="rId29" Type="http://schemas.openxmlformats.org/officeDocument/2006/relationships/hyperlink" Target="https://en.wikipedia.org/wiki/South_Dakota" TargetMode="External"/><Relationship Id="rId11" Type="http://schemas.openxmlformats.org/officeDocument/2006/relationships/hyperlink" Target="https://en.wikipedia.org/wiki/New_Jersey" TargetMode="External"/><Relationship Id="rId24" Type="http://schemas.openxmlformats.org/officeDocument/2006/relationships/hyperlink" Target="https://en.wikipedia.org/wiki/Pennsylvania" TargetMode="External"/><Relationship Id="rId32" Type="http://schemas.openxmlformats.org/officeDocument/2006/relationships/hyperlink" Target="https://en.wikipedia.org/wiki/Indiana" TargetMode="External"/><Relationship Id="rId37" Type="http://schemas.openxmlformats.org/officeDocument/2006/relationships/hyperlink" Target="https://en.wikipedia.org/wiki/Missouri" TargetMode="External"/><Relationship Id="rId40" Type="http://schemas.openxmlformats.org/officeDocument/2006/relationships/hyperlink" Target="https://en.wikipedia.org/wiki/North_Carolina" TargetMode="External"/><Relationship Id="rId45" Type="http://schemas.openxmlformats.org/officeDocument/2006/relationships/hyperlink" Target="https://en.wikipedia.org/wiki/Louisiana" TargetMode="External"/><Relationship Id="rId5" Type="http://schemas.openxmlformats.org/officeDocument/2006/relationships/hyperlink" Target="https://en.wikipedia.org/wiki/District_of_Columbia" TargetMode="External"/><Relationship Id="rId15" Type="http://schemas.openxmlformats.org/officeDocument/2006/relationships/hyperlink" Target="https://en.wikipedia.org/wiki/Utah" TargetMode="External"/><Relationship Id="rId23" Type="http://schemas.openxmlformats.org/officeDocument/2006/relationships/hyperlink" Target="https://en.wikipedia.org/wiki/Nebraska" TargetMode="External"/><Relationship Id="rId28" Type="http://schemas.openxmlformats.org/officeDocument/2006/relationships/hyperlink" Target="https://en.wikipedia.org/wiki/Nevada" TargetMode="External"/><Relationship Id="rId36" Type="http://schemas.openxmlformats.org/officeDocument/2006/relationships/hyperlink" Target="https://en.wikipedia.org/wiki/Ohio" TargetMode="External"/><Relationship Id="rId49" Type="http://schemas.openxmlformats.org/officeDocument/2006/relationships/hyperlink" Target="https://en.wikipedia.org/wiki/Arkansas" TargetMode="External"/><Relationship Id="rId10" Type="http://schemas.openxmlformats.org/officeDocument/2006/relationships/hyperlink" Target="https://en.wikipedia.org/wiki/Minnesota" TargetMode="External"/><Relationship Id="rId19" Type="http://schemas.openxmlformats.org/officeDocument/2006/relationships/hyperlink" Target="https://en.wikipedia.org/wiki/Illinois" TargetMode="External"/><Relationship Id="rId31" Type="http://schemas.openxmlformats.org/officeDocument/2006/relationships/hyperlink" Target="https://en.wikipedia.org/wiki/Arizona" TargetMode="External"/><Relationship Id="rId44" Type="http://schemas.openxmlformats.org/officeDocument/2006/relationships/hyperlink" Target="https://en.wikipedia.org/wiki/New_Mexico" TargetMode="External"/><Relationship Id="rId52" Type="http://schemas.openxmlformats.org/officeDocument/2006/relationships/drawing" Target="../drawings/drawing14.xml"/><Relationship Id="rId4" Type="http://schemas.openxmlformats.org/officeDocument/2006/relationships/hyperlink" Target="https://en.wikipedia.org/wiki/Connecticut" TargetMode="External"/><Relationship Id="rId9" Type="http://schemas.openxmlformats.org/officeDocument/2006/relationships/hyperlink" Target="https://en.wikipedia.org/wiki/Hawaii" TargetMode="External"/><Relationship Id="rId14" Type="http://schemas.openxmlformats.org/officeDocument/2006/relationships/hyperlink" Target="https://en.wikipedia.org/wiki/Wyoming" TargetMode="External"/><Relationship Id="rId22" Type="http://schemas.openxmlformats.org/officeDocument/2006/relationships/hyperlink" Target="https://en.wikipedia.org/wiki/Wisconsin" TargetMode="External"/><Relationship Id="rId27" Type="http://schemas.openxmlformats.org/officeDocument/2006/relationships/hyperlink" Target="https://en.wikipedia.org/wiki/Kansas" TargetMode="External"/><Relationship Id="rId30" Type="http://schemas.openxmlformats.org/officeDocument/2006/relationships/hyperlink" Target="https://en.wikipedia.org/wiki/Oregon" TargetMode="External"/><Relationship Id="rId35" Type="http://schemas.openxmlformats.org/officeDocument/2006/relationships/hyperlink" Target="https://en.wikipedia.org/wiki/Michigan" TargetMode="External"/><Relationship Id="rId43" Type="http://schemas.openxmlformats.org/officeDocument/2006/relationships/hyperlink" Target="https://en.wikipedia.org/wiki/South_Carolina" TargetMode="External"/><Relationship Id="rId48" Type="http://schemas.openxmlformats.org/officeDocument/2006/relationships/hyperlink" Target="https://en.wikipedia.org/wiki/Kentucky" TargetMode="External"/><Relationship Id="rId8" Type="http://schemas.openxmlformats.org/officeDocument/2006/relationships/hyperlink" Target="https://en.wikipedia.org/wiki/Virginia" TargetMode="External"/><Relationship Id="rId51" Type="http://schemas.openxmlformats.org/officeDocument/2006/relationships/hyperlink" Target="https://en.wikipedia.org/wiki/Mississippi" TargetMode="External"/><Relationship Id="rId3" Type="http://schemas.openxmlformats.org/officeDocument/2006/relationships/hyperlink" Target="https://en.wikipedia.org/wiki/California" TargetMode="External"/><Relationship Id="rId12" Type="http://schemas.openxmlformats.org/officeDocument/2006/relationships/hyperlink" Target="https://en.wikipedia.org/wiki/Delaware" TargetMode="External"/><Relationship Id="rId17" Type="http://schemas.openxmlformats.org/officeDocument/2006/relationships/hyperlink" Target="https://en.wikipedia.org/wiki/New_York" TargetMode="External"/><Relationship Id="rId25" Type="http://schemas.openxmlformats.org/officeDocument/2006/relationships/hyperlink" Target="https://en.wikipedia.org/wiki/Iowa" TargetMode="External"/><Relationship Id="rId33" Type="http://schemas.openxmlformats.org/officeDocument/2006/relationships/hyperlink" Target="https://en.wikipedia.org/wiki/Maine" TargetMode="External"/><Relationship Id="rId38" Type="http://schemas.openxmlformats.org/officeDocument/2006/relationships/hyperlink" Target="https://en.wikipedia.org/wiki/Florida" TargetMode="External"/><Relationship Id="rId46" Type="http://schemas.openxmlformats.org/officeDocument/2006/relationships/hyperlink" Target="https://en.wikipedia.org/wiki/Tennessee" TargetMode="External"/><Relationship Id="rId20" Type="http://schemas.openxmlformats.org/officeDocument/2006/relationships/hyperlink" Target="https://en.wikipedia.org/wiki/Vermont" TargetMode="External"/><Relationship Id="rId41" Type="http://schemas.openxmlformats.org/officeDocument/2006/relationships/hyperlink" Target="https://en.wikipedia.org/wiki/Idaho" TargetMode="External"/><Relationship Id="rId1" Type="http://schemas.openxmlformats.org/officeDocument/2006/relationships/hyperlink" Target="https://en.wikipedia.org/wiki/Maryland" TargetMode="External"/><Relationship Id="rId6" Type="http://schemas.openxmlformats.org/officeDocument/2006/relationships/hyperlink" Target="https://en.wikipedia.org/wiki/Massachusetts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H13"/>
  <sheetViews>
    <sheetView showGridLines="0" workbookViewId="0">
      <selection activeCell="J26" sqref="J26"/>
    </sheetView>
  </sheetViews>
  <sheetFormatPr baseColWidth="10" defaultColWidth="8.83203125" defaultRowHeight="15" x14ac:dyDescent="0.2"/>
  <cols>
    <col min="1" max="4" width="14.5" style="12" customWidth="1"/>
    <col min="5" max="5" width="10.83203125" style="12" customWidth="1"/>
    <col min="6" max="6" width="12" style="12" customWidth="1"/>
    <col min="7" max="7" width="12.1640625" style="12" customWidth="1"/>
    <col min="8" max="8" width="15.33203125" style="12" customWidth="1"/>
  </cols>
  <sheetData>
    <row r="1" spans="1:8" x14ac:dyDescent="0.2">
      <c r="A1" s="87" t="s">
        <v>0</v>
      </c>
      <c r="B1" s="87" t="s">
        <v>2212</v>
      </c>
      <c r="C1" s="87" t="s">
        <v>2213</v>
      </c>
      <c r="D1" s="87" t="s">
        <v>2214</v>
      </c>
      <c r="E1" s="87" t="s">
        <v>2</v>
      </c>
      <c r="F1" s="87" t="s">
        <v>2210</v>
      </c>
      <c r="G1" s="87" t="s">
        <v>2209</v>
      </c>
      <c r="H1" s="87" t="s">
        <v>2211</v>
      </c>
    </row>
    <row r="2" spans="1:8" x14ac:dyDescent="0.2">
      <c r="A2" s="12" t="s">
        <v>28</v>
      </c>
      <c r="B2" s="88">
        <v>359084.54700000008</v>
      </c>
      <c r="C2" s="28">
        <v>438881.11300000007</v>
      </c>
      <c r="D2" s="88">
        <v>797965.66000000015</v>
      </c>
      <c r="E2" s="89">
        <v>568213</v>
      </c>
      <c r="F2" s="74">
        <f t="shared" ref="F2:F13" si="0">D2/E2</f>
        <v>1.4043424912840785</v>
      </c>
      <c r="G2" s="90">
        <v>1064</v>
      </c>
      <c r="H2" s="76">
        <f>G2/E2</f>
        <v>1.8725372351565345E-3</v>
      </c>
    </row>
    <row r="3" spans="1:8" x14ac:dyDescent="0.2">
      <c r="A3" s="12" t="s">
        <v>29</v>
      </c>
      <c r="B3" s="88">
        <v>295945.20200000028</v>
      </c>
      <c r="C3" s="28">
        <v>308024.59800000035</v>
      </c>
      <c r="D3" s="88">
        <v>603969.80000000063</v>
      </c>
      <c r="E3" s="89">
        <v>486398</v>
      </c>
      <c r="F3" s="74">
        <f t="shared" si="0"/>
        <v>1.2417193327275207</v>
      </c>
      <c r="G3" s="90">
        <v>984</v>
      </c>
      <c r="H3" s="76">
        <f t="shared" ref="H3:H13" si="1">G3/E3</f>
        <v>2.023034634188463E-3</v>
      </c>
    </row>
    <row r="4" spans="1:8" x14ac:dyDescent="0.2">
      <c r="A4" s="12" t="s">
        <v>30</v>
      </c>
      <c r="B4" s="88">
        <v>228830.43479999993</v>
      </c>
      <c r="C4" s="28">
        <v>291238.73519999994</v>
      </c>
      <c r="D4" s="88">
        <v>520069.16999999987</v>
      </c>
      <c r="E4" s="89">
        <v>459937</v>
      </c>
      <c r="F4" s="74">
        <f t="shared" si="0"/>
        <v>1.1307400143932753</v>
      </c>
      <c r="G4" s="90">
        <v>936</v>
      </c>
      <c r="H4" s="76">
        <f t="shared" si="1"/>
        <v>2.0350613236160605E-3</v>
      </c>
    </row>
    <row r="5" spans="1:8" x14ac:dyDescent="0.2">
      <c r="A5" s="12" t="s">
        <v>31</v>
      </c>
      <c r="B5" s="88">
        <v>376750.6652000004</v>
      </c>
      <c r="C5" s="28">
        <v>347769.84480000031</v>
      </c>
      <c r="D5" s="88">
        <v>724520.51000000071</v>
      </c>
      <c r="E5" s="89">
        <v>481632</v>
      </c>
      <c r="F5" s="74">
        <f t="shared" si="0"/>
        <v>1.5043030986313217</v>
      </c>
      <c r="G5" s="90">
        <v>990</v>
      </c>
      <c r="H5" s="76">
        <f t="shared" si="1"/>
        <v>2.0555112617101855E-3</v>
      </c>
    </row>
    <row r="6" spans="1:8" x14ac:dyDescent="0.2">
      <c r="A6" s="12" t="s">
        <v>7</v>
      </c>
      <c r="B6" s="88">
        <v>343226.54999999987</v>
      </c>
      <c r="C6" s="28">
        <v>343226.54999999987</v>
      </c>
      <c r="D6" s="88">
        <v>686453.09999999974</v>
      </c>
      <c r="E6" s="89">
        <v>478822</v>
      </c>
      <c r="F6" s="74">
        <f t="shared" si="0"/>
        <v>1.4336289894783443</v>
      </c>
      <c r="G6" s="90">
        <v>886</v>
      </c>
      <c r="H6" s="76">
        <f t="shared" si="1"/>
        <v>1.8503744606555253E-3</v>
      </c>
    </row>
    <row r="7" spans="1:8" x14ac:dyDescent="0.2">
      <c r="A7" s="12" t="s">
        <v>32</v>
      </c>
      <c r="B7" s="88">
        <v>164481.34499999988</v>
      </c>
      <c r="C7" s="28">
        <v>227140.90499999988</v>
      </c>
      <c r="D7" s="88">
        <v>391622.24999999977</v>
      </c>
      <c r="E7" s="89">
        <v>332313</v>
      </c>
      <c r="F7" s="74">
        <f t="shared" si="0"/>
        <v>1.1784740590948888</v>
      </c>
      <c r="G7" s="90">
        <v>711</v>
      </c>
      <c r="H7" s="76">
        <f t="shared" si="1"/>
        <v>2.1395491599786949E-3</v>
      </c>
    </row>
    <row r="8" spans="1:8" x14ac:dyDescent="0.2">
      <c r="A8" s="12" t="s">
        <v>33</v>
      </c>
      <c r="B8" s="88">
        <v>161303.88200000007</v>
      </c>
      <c r="C8" s="28">
        <v>263180.01800000016</v>
      </c>
      <c r="D8" s="88">
        <v>424483.9000000002</v>
      </c>
      <c r="E8" s="89">
        <v>289154</v>
      </c>
      <c r="F8" s="74">
        <f t="shared" si="0"/>
        <v>1.4680201553497452</v>
      </c>
      <c r="G8" s="90">
        <v>722</v>
      </c>
      <c r="H8" s="76">
        <f t="shared" si="1"/>
        <v>2.4969393471990704E-3</v>
      </c>
    </row>
    <row r="9" spans="1:8" x14ac:dyDescent="0.2">
      <c r="A9" s="12" t="s">
        <v>34</v>
      </c>
      <c r="B9" s="88">
        <v>127172.62004999998</v>
      </c>
      <c r="C9" s="28">
        <v>236177.72295000002</v>
      </c>
      <c r="D9" s="88">
        <v>363350.34299999999</v>
      </c>
      <c r="E9" s="89">
        <v>224080</v>
      </c>
      <c r="F9" s="74">
        <f t="shared" si="0"/>
        <v>1.621520631024634</v>
      </c>
      <c r="G9" s="90">
        <v>558</v>
      </c>
      <c r="H9" s="76">
        <f t="shared" si="1"/>
        <v>2.4901820778293468E-3</v>
      </c>
    </row>
    <row r="10" spans="1:8" x14ac:dyDescent="0.2">
      <c r="A10" s="12" t="s">
        <v>35</v>
      </c>
      <c r="B10" s="88">
        <v>111113.96519999996</v>
      </c>
      <c r="C10" s="28">
        <v>215691.81479999988</v>
      </c>
      <c r="D10" s="88">
        <v>326805.77999999985</v>
      </c>
      <c r="E10" s="89">
        <v>220951</v>
      </c>
      <c r="F10" s="74">
        <f t="shared" si="0"/>
        <v>1.4790871279152384</v>
      </c>
      <c r="G10" s="90">
        <v>464</v>
      </c>
      <c r="H10" s="76">
        <f t="shared" si="1"/>
        <v>2.1000131250820319E-3</v>
      </c>
    </row>
    <row r="11" spans="1:8" x14ac:dyDescent="0.2">
      <c r="A11" s="12" t="s">
        <v>36</v>
      </c>
      <c r="B11" s="88">
        <v>174805.39439999993</v>
      </c>
      <c r="C11" s="28">
        <v>273413.56559999991</v>
      </c>
      <c r="D11" s="88">
        <v>448218.95999999985</v>
      </c>
      <c r="E11" s="89">
        <v>268924</v>
      </c>
      <c r="F11" s="74">
        <f t="shared" si="0"/>
        <v>1.6667123797057899</v>
      </c>
      <c r="G11" s="90">
        <v>508</v>
      </c>
      <c r="H11" s="76">
        <f t="shared" si="1"/>
        <v>1.8890095342922165E-3</v>
      </c>
    </row>
    <row r="12" spans="1:8" x14ac:dyDescent="0.2">
      <c r="A12" s="12" t="s">
        <v>37</v>
      </c>
      <c r="B12" s="88">
        <v>210181.02259704011</v>
      </c>
      <c r="C12" s="28">
        <v>267503.11966896011</v>
      </c>
      <c r="D12" s="88">
        <v>477684.14226600021</v>
      </c>
      <c r="E12" s="89">
        <v>295562</v>
      </c>
      <c r="F12" s="74">
        <f t="shared" si="0"/>
        <v>1.616189301283657</v>
      </c>
      <c r="G12" s="90">
        <v>582</v>
      </c>
      <c r="H12" s="76">
        <f t="shared" si="1"/>
        <v>1.9691299964136122E-3</v>
      </c>
    </row>
    <row r="13" spans="1:8" x14ac:dyDescent="0.2">
      <c r="A13" s="12" t="s">
        <v>38</v>
      </c>
      <c r="B13" s="88">
        <v>264672.33338202036</v>
      </c>
      <c r="C13" s="28">
        <v>310702.30440498039</v>
      </c>
      <c r="D13" s="88">
        <v>575374.63778700074</v>
      </c>
      <c r="E13" s="89">
        <v>330514</v>
      </c>
      <c r="F13" s="74">
        <f t="shared" si="0"/>
        <v>1.7408480057940079</v>
      </c>
      <c r="G13" s="90">
        <v>591</v>
      </c>
      <c r="H13" s="76">
        <f t="shared" si="1"/>
        <v>1.7881239523893089E-3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N50"/>
  <sheetViews>
    <sheetView showGridLines="0" workbookViewId="0">
      <selection activeCell="N34" sqref="N34"/>
    </sheetView>
  </sheetViews>
  <sheetFormatPr baseColWidth="10" defaultColWidth="8.83203125" defaultRowHeight="15" x14ac:dyDescent="0.2"/>
  <cols>
    <col min="1" max="1" width="15.6640625" style="12" customWidth="1"/>
    <col min="2" max="2" width="13.1640625" style="15" customWidth="1"/>
    <col min="3" max="13" width="10.5" customWidth="1"/>
    <col min="14" max="14" width="11" style="12" customWidth="1"/>
  </cols>
  <sheetData>
    <row r="1" spans="1:14" x14ac:dyDescent="0.2">
      <c r="B1" s="100" t="s">
        <v>44</v>
      </c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</row>
    <row r="2" spans="1:14" x14ac:dyDescent="0.2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2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91">
        <f>SUM(B3:M3)</f>
        <v>421099</v>
      </c>
    </row>
    <row r="4" spans="1:14" x14ac:dyDescent="0.2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91">
        <f>SUM(B4:M4)</f>
        <v>350354</v>
      </c>
    </row>
    <row r="5" spans="1:14" x14ac:dyDescent="0.2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91">
        <f>SUM(B5:M5)</f>
        <v>91033</v>
      </c>
    </row>
    <row r="6" spans="1:14" x14ac:dyDescent="0.2">
      <c r="A6" s="12" t="s">
        <v>42</v>
      </c>
      <c r="B6" s="15">
        <v>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91">
        <f>SUM(B6:M6)</f>
        <v>149670</v>
      </c>
    </row>
    <row r="7" spans="1:14" x14ac:dyDescent="0.2">
      <c r="A7" s="13" t="s">
        <v>45</v>
      </c>
      <c r="B7" s="91">
        <f>SUM(B3:B6)</f>
        <v>71790</v>
      </c>
      <c r="C7" s="91">
        <f t="shared" ref="C7:M7" si="0">SUM(C3:C6)</f>
        <v>88618</v>
      </c>
      <c r="D7" s="91">
        <f t="shared" si="0"/>
        <v>75067</v>
      </c>
      <c r="E7" s="91">
        <f t="shared" si="0"/>
        <v>77805</v>
      </c>
      <c r="F7" s="91">
        <f t="shared" si="0"/>
        <v>77260</v>
      </c>
      <c r="G7" s="91">
        <f t="shared" si="0"/>
        <v>84694</v>
      </c>
      <c r="H7" s="91">
        <f t="shared" si="0"/>
        <v>83986</v>
      </c>
      <c r="I7" s="91">
        <f t="shared" si="0"/>
        <v>95006</v>
      </c>
      <c r="J7" s="91">
        <f t="shared" si="0"/>
        <v>95384</v>
      </c>
      <c r="K7" s="91">
        <f t="shared" si="0"/>
        <v>92403</v>
      </c>
      <c r="L7" s="91">
        <f t="shared" si="0"/>
        <v>86309</v>
      </c>
      <c r="M7" s="91">
        <f t="shared" si="0"/>
        <v>83834</v>
      </c>
    </row>
    <row r="47" spans="2:2" x14ac:dyDescent="0.2">
      <c r="B47" s="15">
        <v>30205</v>
      </c>
    </row>
    <row r="48" spans="2:2" x14ac:dyDescent="0.2">
      <c r="B48" s="15">
        <v>26587</v>
      </c>
    </row>
    <row r="49" spans="2:2" x14ac:dyDescent="0.2">
      <c r="B49" s="15">
        <v>8757</v>
      </c>
    </row>
    <row r="50" spans="2:2" x14ac:dyDescent="0.2">
      <c r="B50" s="15">
        <v>13081</v>
      </c>
    </row>
  </sheetData>
  <mergeCells count="1">
    <mergeCell ref="B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</sheetPr>
  <dimension ref="A1:D1035"/>
  <sheetViews>
    <sheetView showGridLines="0" workbookViewId="0">
      <selection activeCell="AQ29" sqref="AQ29"/>
    </sheetView>
  </sheetViews>
  <sheetFormatPr baseColWidth="10" defaultColWidth="8.83203125" defaultRowHeight="15" x14ac:dyDescent="0.2"/>
  <cols>
    <col min="1" max="1" width="18.1640625" style="12" customWidth="1"/>
    <col min="2" max="3" width="15.83203125" style="12" customWidth="1"/>
    <col min="4" max="4" width="14" style="12" customWidth="1"/>
  </cols>
  <sheetData>
    <row r="1" spans="1:4" x14ac:dyDescent="0.2">
      <c r="A1" s="48" t="s">
        <v>242</v>
      </c>
      <c r="B1" s="48" t="s">
        <v>243</v>
      </c>
      <c r="C1" s="48" t="s">
        <v>244</v>
      </c>
      <c r="D1" s="48" t="s">
        <v>245</v>
      </c>
    </row>
    <row r="2" spans="1:4" x14ac:dyDescent="0.2">
      <c r="A2" s="12" t="s">
        <v>246</v>
      </c>
      <c r="B2" s="12">
        <v>74</v>
      </c>
      <c r="C2" s="12">
        <v>180</v>
      </c>
      <c r="D2" s="12">
        <v>22.99</v>
      </c>
    </row>
    <row r="3" spans="1:4" x14ac:dyDescent="0.2">
      <c r="A3" s="12" t="s">
        <v>247</v>
      </c>
      <c r="B3" s="12">
        <v>74</v>
      </c>
      <c r="C3" s="12">
        <v>215</v>
      </c>
      <c r="D3" s="12">
        <v>34.69</v>
      </c>
    </row>
    <row r="4" spans="1:4" x14ac:dyDescent="0.2">
      <c r="A4" s="12" t="s">
        <v>248</v>
      </c>
      <c r="B4" s="12">
        <v>72</v>
      </c>
      <c r="C4" s="12">
        <v>210</v>
      </c>
      <c r="D4" s="12">
        <v>30.78</v>
      </c>
    </row>
    <row r="5" spans="1:4" x14ac:dyDescent="0.2">
      <c r="A5" s="12" t="s">
        <v>249</v>
      </c>
      <c r="B5" s="12">
        <v>72</v>
      </c>
      <c r="C5" s="12">
        <v>210</v>
      </c>
      <c r="D5" s="12">
        <v>35.43</v>
      </c>
    </row>
    <row r="6" spans="1:4" x14ac:dyDescent="0.2">
      <c r="A6" s="12" t="s">
        <v>250</v>
      </c>
      <c r="B6" s="12">
        <v>73</v>
      </c>
      <c r="C6" s="12">
        <v>188</v>
      </c>
      <c r="D6" s="12">
        <v>35.71</v>
      </c>
    </row>
    <row r="7" spans="1:4" x14ac:dyDescent="0.2">
      <c r="A7" s="12" t="s">
        <v>251</v>
      </c>
      <c r="B7" s="12">
        <v>69</v>
      </c>
      <c r="C7" s="12">
        <v>176</v>
      </c>
      <c r="D7" s="12">
        <v>29.39</v>
      </c>
    </row>
    <row r="8" spans="1:4" x14ac:dyDescent="0.2">
      <c r="A8" s="12" t="s">
        <v>252</v>
      </c>
      <c r="B8" s="12">
        <v>69</v>
      </c>
      <c r="C8" s="12">
        <v>209</v>
      </c>
      <c r="D8" s="12">
        <v>30.77</v>
      </c>
    </row>
    <row r="9" spans="1:4" x14ac:dyDescent="0.2">
      <c r="A9" s="12" t="s">
        <v>253</v>
      </c>
      <c r="B9" s="12">
        <v>71</v>
      </c>
      <c r="C9" s="12">
        <v>200</v>
      </c>
      <c r="D9" s="12">
        <v>35.07</v>
      </c>
    </row>
    <row r="10" spans="1:4" x14ac:dyDescent="0.2">
      <c r="A10" s="12" t="s">
        <v>254</v>
      </c>
      <c r="B10" s="12">
        <v>76</v>
      </c>
      <c r="C10" s="12">
        <v>231</v>
      </c>
      <c r="D10" s="12">
        <v>30.19</v>
      </c>
    </row>
    <row r="11" spans="1:4" x14ac:dyDescent="0.2">
      <c r="A11" s="12" t="s">
        <v>255</v>
      </c>
      <c r="B11" s="12">
        <v>71</v>
      </c>
      <c r="C11" s="12">
        <v>180</v>
      </c>
      <c r="D11" s="12">
        <v>27.05</v>
      </c>
    </row>
    <row r="12" spans="1:4" x14ac:dyDescent="0.2">
      <c r="A12" s="12" t="s">
        <v>256</v>
      </c>
      <c r="B12" s="12">
        <v>73</v>
      </c>
      <c r="C12" s="12">
        <v>188</v>
      </c>
      <c r="D12" s="12">
        <v>23.88</v>
      </c>
    </row>
    <row r="13" spans="1:4" x14ac:dyDescent="0.2">
      <c r="A13" s="12" t="s">
        <v>257</v>
      </c>
      <c r="B13" s="12">
        <v>73</v>
      </c>
      <c r="C13" s="12">
        <v>180</v>
      </c>
      <c r="D13" s="12">
        <v>26.96</v>
      </c>
    </row>
    <row r="14" spans="1:4" x14ac:dyDescent="0.2">
      <c r="A14" s="12" t="s">
        <v>258</v>
      </c>
      <c r="B14" s="12">
        <v>74</v>
      </c>
      <c r="C14" s="12">
        <v>185</v>
      </c>
      <c r="D14" s="12">
        <v>23.29</v>
      </c>
    </row>
    <row r="15" spans="1:4" x14ac:dyDescent="0.2">
      <c r="A15" s="12" t="s">
        <v>259</v>
      </c>
      <c r="B15" s="12">
        <v>74</v>
      </c>
      <c r="C15" s="12">
        <v>160</v>
      </c>
      <c r="D15" s="12">
        <v>26.11</v>
      </c>
    </row>
    <row r="16" spans="1:4" x14ac:dyDescent="0.2">
      <c r="A16" s="12" t="s">
        <v>260</v>
      </c>
      <c r="B16" s="12">
        <v>69</v>
      </c>
      <c r="C16" s="12">
        <v>180</v>
      </c>
      <c r="D16" s="12">
        <v>27.55</v>
      </c>
    </row>
    <row r="17" spans="1:4" x14ac:dyDescent="0.2">
      <c r="A17" s="12" t="s">
        <v>261</v>
      </c>
      <c r="B17" s="12">
        <v>70</v>
      </c>
      <c r="C17" s="12">
        <v>185</v>
      </c>
      <c r="D17" s="12">
        <v>34.270000000000003</v>
      </c>
    </row>
    <row r="18" spans="1:4" x14ac:dyDescent="0.2">
      <c r="A18" s="12" t="s">
        <v>262</v>
      </c>
      <c r="B18" s="12">
        <v>72</v>
      </c>
      <c r="C18" s="12">
        <v>197</v>
      </c>
      <c r="D18" s="12">
        <v>30</v>
      </c>
    </row>
    <row r="19" spans="1:4" x14ac:dyDescent="0.2">
      <c r="A19" s="12" t="s">
        <v>263</v>
      </c>
      <c r="B19" s="12">
        <v>73</v>
      </c>
      <c r="C19" s="12">
        <v>189</v>
      </c>
      <c r="D19" s="12">
        <v>27.99</v>
      </c>
    </row>
    <row r="20" spans="1:4" x14ac:dyDescent="0.2">
      <c r="A20" s="12" t="s">
        <v>264</v>
      </c>
      <c r="B20" s="12">
        <v>75</v>
      </c>
      <c r="C20" s="12">
        <v>185</v>
      </c>
      <c r="D20" s="12">
        <v>22.38</v>
      </c>
    </row>
    <row r="21" spans="1:4" x14ac:dyDescent="0.2">
      <c r="A21" s="12" t="s">
        <v>265</v>
      </c>
      <c r="B21" s="12">
        <v>78</v>
      </c>
      <c r="C21" s="12">
        <v>219</v>
      </c>
      <c r="D21" s="12">
        <v>22.89</v>
      </c>
    </row>
    <row r="22" spans="1:4" x14ac:dyDescent="0.2">
      <c r="A22" s="12" t="s">
        <v>266</v>
      </c>
      <c r="B22" s="12">
        <v>79</v>
      </c>
      <c r="C22" s="12">
        <v>230</v>
      </c>
      <c r="D22" s="12">
        <v>25.76</v>
      </c>
    </row>
    <row r="23" spans="1:4" x14ac:dyDescent="0.2">
      <c r="A23" s="12" t="s">
        <v>267</v>
      </c>
      <c r="B23" s="12">
        <v>76</v>
      </c>
      <c r="C23" s="12">
        <v>205</v>
      </c>
      <c r="D23" s="12">
        <v>36.33</v>
      </c>
    </row>
    <row r="24" spans="1:4" x14ac:dyDescent="0.2">
      <c r="A24" s="12" t="s">
        <v>268</v>
      </c>
      <c r="B24" s="12">
        <v>74</v>
      </c>
      <c r="C24" s="12">
        <v>230</v>
      </c>
      <c r="D24" s="12">
        <v>31.17</v>
      </c>
    </row>
    <row r="25" spans="1:4" x14ac:dyDescent="0.2">
      <c r="A25" s="12" t="s">
        <v>269</v>
      </c>
      <c r="B25" s="12">
        <v>76</v>
      </c>
      <c r="C25" s="12">
        <v>195</v>
      </c>
      <c r="D25" s="12">
        <v>32.31</v>
      </c>
    </row>
    <row r="26" spans="1:4" x14ac:dyDescent="0.2">
      <c r="A26" s="12" t="s">
        <v>270</v>
      </c>
      <c r="B26" s="12">
        <v>72</v>
      </c>
      <c r="C26" s="12">
        <v>180</v>
      </c>
      <c r="D26" s="12">
        <v>31.03</v>
      </c>
    </row>
    <row r="27" spans="1:4" x14ac:dyDescent="0.2">
      <c r="A27" s="12" t="s">
        <v>271</v>
      </c>
      <c r="B27" s="12">
        <v>71</v>
      </c>
      <c r="C27" s="12">
        <v>192</v>
      </c>
      <c r="D27" s="12">
        <v>29.26</v>
      </c>
    </row>
    <row r="28" spans="1:4" x14ac:dyDescent="0.2">
      <c r="A28" s="12" t="s">
        <v>272</v>
      </c>
      <c r="B28" s="12">
        <v>75</v>
      </c>
      <c r="C28" s="12">
        <v>225</v>
      </c>
      <c r="D28" s="12">
        <v>29.47</v>
      </c>
    </row>
    <row r="29" spans="1:4" x14ac:dyDescent="0.2">
      <c r="A29" s="12" t="s">
        <v>273</v>
      </c>
      <c r="B29" s="12">
        <v>77</v>
      </c>
      <c r="C29" s="12">
        <v>203</v>
      </c>
      <c r="D29" s="12">
        <v>32.46</v>
      </c>
    </row>
    <row r="30" spans="1:4" x14ac:dyDescent="0.2">
      <c r="A30" s="12" t="s">
        <v>274</v>
      </c>
      <c r="B30" s="12">
        <v>74</v>
      </c>
      <c r="C30" s="12">
        <v>195</v>
      </c>
      <c r="D30" s="12">
        <v>35.67</v>
      </c>
    </row>
    <row r="31" spans="1:4" x14ac:dyDescent="0.2">
      <c r="A31" s="12" t="s">
        <v>275</v>
      </c>
      <c r="B31" s="12">
        <v>73</v>
      </c>
      <c r="C31" s="12">
        <v>182</v>
      </c>
      <c r="D31" s="12">
        <v>25.89</v>
      </c>
    </row>
    <row r="32" spans="1:4" x14ac:dyDescent="0.2">
      <c r="A32" s="12" t="s">
        <v>276</v>
      </c>
      <c r="B32" s="12">
        <v>74</v>
      </c>
      <c r="C32" s="12">
        <v>188</v>
      </c>
      <c r="D32" s="12">
        <v>26.55</v>
      </c>
    </row>
    <row r="33" spans="1:4" x14ac:dyDescent="0.2">
      <c r="A33" s="12" t="s">
        <v>277</v>
      </c>
      <c r="B33" s="12">
        <v>78</v>
      </c>
      <c r="C33" s="12">
        <v>200</v>
      </c>
      <c r="D33" s="12">
        <v>24.17</v>
      </c>
    </row>
    <row r="34" spans="1:4" x14ac:dyDescent="0.2">
      <c r="A34" s="12" t="s">
        <v>278</v>
      </c>
      <c r="B34" s="12">
        <v>73</v>
      </c>
      <c r="C34" s="12">
        <v>180</v>
      </c>
      <c r="D34" s="12">
        <v>26.69</v>
      </c>
    </row>
    <row r="35" spans="1:4" x14ac:dyDescent="0.2">
      <c r="A35" s="12" t="s">
        <v>279</v>
      </c>
      <c r="B35" s="12">
        <v>75</v>
      </c>
      <c r="C35" s="12">
        <v>200</v>
      </c>
      <c r="D35" s="12">
        <v>25.13</v>
      </c>
    </row>
    <row r="36" spans="1:4" x14ac:dyDescent="0.2">
      <c r="A36" s="12" t="s">
        <v>280</v>
      </c>
      <c r="B36" s="12">
        <v>73</v>
      </c>
      <c r="C36" s="12">
        <v>200</v>
      </c>
      <c r="D36" s="12">
        <v>27.9</v>
      </c>
    </row>
    <row r="37" spans="1:4" x14ac:dyDescent="0.2">
      <c r="A37" s="12" t="s">
        <v>281</v>
      </c>
      <c r="B37" s="12">
        <v>75</v>
      </c>
      <c r="C37" s="12">
        <v>245</v>
      </c>
      <c r="D37" s="12">
        <v>30.17</v>
      </c>
    </row>
    <row r="38" spans="1:4" x14ac:dyDescent="0.2">
      <c r="A38" s="12" t="s">
        <v>282</v>
      </c>
      <c r="B38" s="12">
        <v>75</v>
      </c>
      <c r="C38" s="12">
        <v>240</v>
      </c>
      <c r="D38" s="12">
        <v>31.36</v>
      </c>
    </row>
    <row r="39" spans="1:4" x14ac:dyDescent="0.2">
      <c r="A39" s="12" t="s">
        <v>283</v>
      </c>
      <c r="B39" s="12">
        <v>74</v>
      </c>
      <c r="C39" s="12">
        <v>215</v>
      </c>
      <c r="D39" s="12">
        <v>30.99</v>
      </c>
    </row>
    <row r="40" spans="1:4" x14ac:dyDescent="0.2">
      <c r="A40" s="12" t="s">
        <v>284</v>
      </c>
      <c r="B40" s="12">
        <v>69</v>
      </c>
      <c r="C40" s="12">
        <v>185</v>
      </c>
      <c r="D40" s="12">
        <v>32.24</v>
      </c>
    </row>
    <row r="41" spans="1:4" x14ac:dyDescent="0.2">
      <c r="A41" s="12" t="s">
        <v>285</v>
      </c>
      <c r="B41" s="12">
        <v>71</v>
      </c>
      <c r="C41" s="12">
        <v>175</v>
      </c>
      <c r="D41" s="12">
        <v>27.61</v>
      </c>
    </row>
    <row r="42" spans="1:4" x14ac:dyDescent="0.2">
      <c r="A42" s="12" t="s">
        <v>286</v>
      </c>
      <c r="B42" s="12">
        <v>74</v>
      </c>
      <c r="C42" s="12">
        <v>199</v>
      </c>
      <c r="D42" s="12">
        <v>28.2</v>
      </c>
    </row>
    <row r="43" spans="1:4" x14ac:dyDescent="0.2">
      <c r="A43" s="12" t="s">
        <v>287</v>
      </c>
      <c r="B43" s="12">
        <v>73</v>
      </c>
      <c r="C43" s="12">
        <v>200</v>
      </c>
      <c r="D43" s="12">
        <v>28.85</v>
      </c>
    </row>
    <row r="44" spans="1:4" x14ac:dyDescent="0.2">
      <c r="A44" s="12" t="s">
        <v>288</v>
      </c>
      <c r="B44" s="12">
        <v>73</v>
      </c>
      <c r="C44" s="12">
        <v>215</v>
      </c>
      <c r="D44" s="12">
        <v>24.21</v>
      </c>
    </row>
    <row r="45" spans="1:4" x14ac:dyDescent="0.2">
      <c r="A45" s="12" t="s">
        <v>289</v>
      </c>
      <c r="B45" s="12">
        <v>76</v>
      </c>
      <c r="C45" s="12">
        <v>200</v>
      </c>
      <c r="D45" s="12">
        <v>22.02</v>
      </c>
    </row>
    <row r="46" spans="1:4" x14ac:dyDescent="0.2">
      <c r="A46" s="12" t="s">
        <v>290</v>
      </c>
      <c r="B46" s="12">
        <v>74</v>
      </c>
      <c r="C46" s="12">
        <v>205</v>
      </c>
      <c r="D46" s="12">
        <v>24.97</v>
      </c>
    </row>
    <row r="47" spans="1:4" x14ac:dyDescent="0.2">
      <c r="A47" s="12" t="s">
        <v>291</v>
      </c>
      <c r="B47" s="12">
        <v>74</v>
      </c>
      <c r="C47" s="12">
        <v>206</v>
      </c>
      <c r="D47" s="12">
        <v>26.78</v>
      </c>
    </row>
    <row r="48" spans="1:4" x14ac:dyDescent="0.2">
      <c r="A48" s="12" t="s">
        <v>292</v>
      </c>
      <c r="B48" s="12">
        <v>70</v>
      </c>
      <c r="C48" s="12">
        <v>186</v>
      </c>
      <c r="D48" s="12">
        <v>32.51</v>
      </c>
    </row>
    <row r="49" spans="1:4" x14ac:dyDescent="0.2">
      <c r="A49" s="12" t="s">
        <v>293</v>
      </c>
      <c r="B49" s="12">
        <v>72</v>
      </c>
      <c r="C49" s="12">
        <v>188</v>
      </c>
      <c r="D49" s="12">
        <v>30.95</v>
      </c>
    </row>
    <row r="50" spans="1:4" x14ac:dyDescent="0.2">
      <c r="A50" s="12" t="s">
        <v>294</v>
      </c>
      <c r="B50" s="12">
        <v>77</v>
      </c>
      <c r="C50" s="12">
        <v>220</v>
      </c>
      <c r="D50" s="12">
        <v>33.090000000000003</v>
      </c>
    </row>
    <row r="51" spans="1:4" x14ac:dyDescent="0.2">
      <c r="A51" s="12" t="s">
        <v>295</v>
      </c>
      <c r="B51" s="12">
        <v>74</v>
      </c>
      <c r="C51" s="12">
        <v>210</v>
      </c>
      <c r="D51" s="12">
        <v>32.74</v>
      </c>
    </row>
    <row r="52" spans="1:4" x14ac:dyDescent="0.2">
      <c r="A52" s="12" t="s">
        <v>296</v>
      </c>
      <c r="B52" s="12">
        <v>70</v>
      </c>
      <c r="C52" s="12">
        <v>195</v>
      </c>
      <c r="D52" s="12">
        <v>30.69</v>
      </c>
    </row>
    <row r="53" spans="1:4" x14ac:dyDescent="0.2">
      <c r="A53" s="12" t="s">
        <v>297</v>
      </c>
      <c r="B53" s="12">
        <v>76</v>
      </c>
      <c r="C53" s="12">
        <v>244</v>
      </c>
      <c r="D53" s="12">
        <v>36.51</v>
      </c>
    </row>
    <row r="54" spans="1:4" x14ac:dyDescent="0.2">
      <c r="A54" s="12" t="s">
        <v>298</v>
      </c>
      <c r="B54" s="12">
        <v>75</v>
      </c>
      <c r="C54" s="12">
        <v>195</v>
      </c>
      <c r="D54" s="12">
        <v>26.03</v>
      </c>
    </row>
    <row r="55" spans="1:4" x14ac:dyDescent="0.2">
      <c r="A55" s="12" t="s">
        <v>299</v>
      </c>
      <c r="B55" s="12">
        <v>73</v>
      </c>
      <c r="C55" s="12">
        <v>200</v>
      </c>
      <c r="D55" s="12">
        <v>23.45</v>
      </c>
    </row>
    <row r="56" spans="1:4" x14ac:dyDescent="0.2">
      <c r="A56" s="12" t="s">
        <v>300</v>
      </c>
      <c r="B56" s="12">
        <v>75</v>
      </c>
      <c r="C56" s="12">
        <v>200</v>
      </c>
      <c r="D56" s="12">
        <v>24.94</v>
      </c>
    </row>
    <row r="57" spans="1:4" x14ac:dyDescent="0.2">
      <c r="A57" s="12" t="s">
        <v>301</v>
      </c>
      <c r="B57" s="12">
        <v>76</v>
      </c>
      <c r="C57" s="12">
        <v>212</v>
      </c>
      <c r="D57" s="12">
        <v>24.09</v>
      </c>
    </row>
    <row r="58" spans="1:4" x14ac:dyDescent="0.2">
      <c r="A58" s="12" t="s">
        <v>302</v>
      </c>
      <c r="B58" s="12">
        <v>76</v>
      </c>
      <c r="C58" s="12">
        <v>224</v>
      </c>
      <c r="D58" s="12">
        <v>35.229999999999997</v>
      </c>
    </row>
    <row r="59" spans="1:4" x14ac:dyDescent="0.2">
      <c r="A59" s="12" t="s">
        <v>303</v>
      </c>
      <c r="B59" s="12">
        <v>78</v>
      </c>
      <c r="C59" s="12">
        <v>210</v>
      </c>
      <c r="D59" s="12">
        <v>27.43</v>
      </c>
    </row>
    <row r="60" spans="1:4" x14ac:dyDescent="0.2">
      <c r="A60" s="12" t="s">
        <v>304</v>
      </c>
      <c r="B60" s="12">
        <v>74</v>
      </c>
      <c r="C60" s="12">
        <v>205</v>
      </c>
      <c r="D60" s="12">
        <v>30.6</v>
      </c>
    </row>
    <row r="61" spans="1:4" x14ac:dyDescent="0.2">
      <c r="A61" s="12" t="s">
        <v>305</v>
      </c>
      <c r="B61" s="12">
        <v>74</v>
      </c>
      <c r="C61" s="12">
        <v>220</v>
      </c>
      <c r="D61" s="12">
        <v>27.94</v>
      </c>
    </row>
    <row r="62" spans="1:4" x14ac:dyDescent="0.2">
      <c r="A62" s="12" t="s">
        <v>306</v>
      </c>
      <c r="B62" s="12">
        <v>76</v>
      </c>
      <c r="C62" s="12">
        <v>195</v>
      </c>
      <c r="D62" s="12">
        <v>29.99</v>
      </c>
    </row>
    <row r="63" spans="1:4" x14ac:dyDescent="0.2">
      <c r="A63" s="12" t="s">
        <v>307</v>
      </c>
      <c r="B63" s="12">
        <v>77</v>
      </c>
      <c r="C63" s="12">
        <v>200</v>
      </c>
      <c r="D63" s="12">
        <v>25.17</v>
      </c>
    </row>
    <row r="64" spans="1:4" x14ac:dyDescent="0.2">
      <c r="A64" s="12" t="s">
        <v>308</v>
      </c>
      <c r="B64" s="12">
        <v>81</v>
      </c>
      <c r="C64" s="12">
        <v>260</v>
      </c>
      <c r="D64" s="12">
        <v>24.13</v>
      </c>
    </row>
    <row r="65" spans="1:4" x14ac:dyDescent="0.2">
      <c r="A65" s="12" t="s">
        <v>309</v>
      </c>
      <c r="B65" s="12">
        <v>78</v>
      </c>
      <c r="C65" s="12">
        <v>228</v>
      </c>
      <c r="D65" s="12">
        <v>30.46</v>
      </c>
    </row>
    <row r="66" spans="1:4" x14ac:dyDescent="0.2">
      <c r="A66" s="12" t="s">
        <v>310</v>
      </c>
      <c r="B66" s="12">
        <v>75</v>
      </c>
      <c r="C66" s="12">
        <v>270</v>
      </c>
      <c r="D66" s="12">
        <v>25.96</v>
      </c>
    </row>
    <row r="67" spans="1:4" x14ac:dyDescent="0.2">
      <c r="A67" s="12" t="s">
        <v>311</v>
      </c>
      <c r="B67" s="12">
        <v>77</v>
      </c>
      <c r="C67" s="12">
        <v>200</v>
      </c>
      <c r="D67" s="12">
        <v>22.55</v>
      </c>
    </row>
    <row r="68" spans="1:4" x14ac:dyDescent="0.2">
      <c r="A68" s="12" t="s">
        <v>312</v>
      </c>
      <c r="B68" s="12">
        <v>75</v>
      </c>
      <c r="C68" s="12">
        <v>210</v>
      </c>
      <c r="D68" s="12">
        <v>26.29</v>
      </c>
    </row>
    <row r="69" spans="1:4" x14ac:dyDescent="0.2">
      <c r="A69" s="12" t="s">
        <v>313</v>
      </c>
      <c r="B69" s="12">
        <v>76</v>
      </c>
      <c r="C69" s="12">
        <v>190</v>
      </c>
      <c r="D69" s="12">
        <v>24.79</v>
      </c>
    </row>
    <row r="70" spans="1:4" x14ac:dyDescent="0.2">
      <c r="A70" s="12" t="s">
        <v>314</v>
      </c>
      <c r="B70" s="12">
        <v>74</v>
      </c>
      <c r="C70" s="12">
        <v>220</v>
      </c>
      <c r="D70" s="12">
        <v>31.74</v>
      </c>
    </row>
    <row r="71" spans="1:4" x14ac:dyDescent="0.2">
      <c r="A71" s="12" t="s">
        <v>315</v>
      </c>
      <c r="B71" s="12">
        <v>72</v>
      </c>
      <c r="C71" s="12">
        <v>180</v>
      </c>
      <c r="D71" s="12">
        <v>23.92</v>
      </c>
    </row>
    <row r="72" spans="1:4" x14ac:dyDescent="0.2">
      <c r="A72" s="12" t="s">
        <v>316</v>
      </c>
      <c r="B72" s="12">
        <v>72</v>
      </c>
      <c r="C72" s="12">
        <v>205</v>
      </c>
      <c r="D72" s="12">
        <v>25.33</v>
      </c>
    </row>
    <row r="73" spans="1:4" x14ac:dyDescent="0.2">
      <c r="A73" s="12" t="s">
        <v>317</v>
      </c>
      <c r="B73" s="12">
        <v>75</v>
      </c>
      <c r="C73" s="12">
        <v>210</v>
      </c>
      <c r="D73" s="12">
        <v>24.02</v>
      </c>
    </row>
    <row r="74" spans="1:4" x14ac:dyDescent="0.2">
      <c r="A74" s="12" t="s">
        <v>318</v>
      </c>
      <c r="B74" s="12">
        <v>73</v>
      </c>
      <c r="C74" s="12">
        <v>220</v>
      </c>
      <c r="D74" s="12">
        <v>23.7</v>
      </c>
    </row>
    <row r="75" spans="1:4" x14ac:dyDescent="0.2">
      <c r="A75" s="12" t="s">
        <v>319</v>
      </c>
      <c r="B75" s="12">
        <v>73</v>
      </c>
      <c r="C75" s="12">
        <v>211</v>
      </c>
      <c r="D75" s="12">
        <v>31.59</v>
      </c>
    </row>
    <row r="76" spans="1:4" x14ac:dyDescent="0.2">
      <c r="A76" s="12" t="s">
        <v>320</v>
      </c>
      <c r="B76" s="12">
        <v>73</v>
      </c>
      <c r="C76" s="12">
        <v>200</v>
      </c>
      <c r="D76" s="12">
        <v>29.95</v>
      </c>
    </row>
    <row r="77" spans="1:4" x14ac:dyDescent="0.2">
      <c r="A77" s="12" t="s">
        <v>321</v>
      </c>
      <c r="B77" s="12">
        <v>70</v>
      </c>
      <c r="C77" s="12">
        <v>180</v>
      </c>
      <c r="D77" s="12">
        <v>23.64</v>
      </c>
    </row>
    <row r="78" spans="1:4" x14ac:dyDescent="0.2">
      <c r="A78" s="12" t="s">
        <v>322</v>
      </c>
      <c r="B78" s="12">
        <v>70</v>
      </c>
      <c r="C78" s="12">
        <v>190</v>
      </c>
      <c r="D78" s="12">
        <v>32.33</v>
      </c>
    </row>
    <row r="79" spans="1:4" x14ac:dyDescent="0.2">
      <c r="A79" s="12" t="s">
        <v>323</v>
      </c>
      <c r="B79" s="12">
        <v>70</v>
      </c>
      <c r="C79" s="12">
        <v>170</v>
      </c>
      <c r="D79" s="12">
        <v>23.13</v>
      </c>
    </row>
    <row r="80" spans="1:4" x14ac:dyDescent="0.2">
      <c r="A80" s="12" t="s">
        <v>324</v>
      </c>
      <c r="B80" s="12">
        <v>76</v>
      </c>
      <c r="C80" s="12">
        <v>230</v>
      </c>
      <c r="D80" s="12">
        <v>26.6</v>
      </c>
    </row>
    <row r="81" spans="1:4" x14ac:dyDescent="0.2">
      <c r="A81" s="12" t="s">
        <v>325</v>
      </c>
      <c r="B81" s="12">
        <v>68</v>
      </c>
      <c r="C81" s="12">
        <v>155</v>
      </c>
      <c r="D81" s="12">
        <v>26.46</v>
      </c>
    </row>
    <row r="82" spans="1:4" x14ac:dyDescent="0.2">
      <c r="A82" s="12" t="s">
        <v>326</v>
      </c>
      <c r="B82" s="12">
        <v>71</v>
      </c>
      <c r="C82" s="12">
        <v>185</v>
      </c>
      <c r="D82" s="12">
        <v>25.75</v>
      </c>
    </row>
    <row r="83" spans="1:4" x14ac:dyDescent="0.2">
      <c r="A83" s="12" t="s">
        <v>327</v>
      </c>
      <c r="B83" s="12">
        <v>72</v>
      </c>
      <c r="C83" s="12">
        <v>185</v>
      </c>
      <c r="D83" s="12">
        <v>27.51</v>
      </c>
    </row>
    <row r="84" spans="1:4" x14ac:dyDescent="0.2">
      <c r="A84" s="12" t="s">
        <v>328</v>
      </c>
      <c r="B84" s="12">
        <v>75</v>
      </c>
      <c r="C84" s="12">
        <v>200</v>
      </c>
      <c r="D84" s="12">
        <v>25.11</v>
      </c>
    </row>
    <row r="85" spans="1:4" x14ac:dyDescent="0.2">
      <c r="A85" s="12" t="s">
        <v>329</v>
      </c>
      <c r="B85" s="12">
        <v>75</v>
      </c>
      <c r="C85" s="12">
        <v>225</v>
      </c>
      <c r="D85" s="12">
        <v>32.51</v>
      </c>
    </row>
    <row r="86" spans="1:4" x14ac:dyDescent="0.2">
      <c r="A86" s="12" t="s">
        <v>330</v>
      </c>
      <c r="B86" s="12">
        <v>75</v>
      </c>
      <c r="C86" s="12">
        <v>225</v>
      </c>
      <c r="D86" s="12">
        <v>34.67</v>
      </c>
    </row>
    <row r="87" spans="1:4" x14ac:dyDescent="0.2">
      <c r="A87" s="12" t="s">
        <v>331</v>
      </c>
      <c r="B87" s="12">
        <v>75</v>
      </c>
      <c r="C87" s="12">
        <v>220</v>
      </c>
      <c r="D87" s="12">
        <v>31.06</v>
      </c>
    </row>
    <row r="88" spans="1:4" x14ac:dyDescent="0.2">
      <c r="A88" s="12" t="s">
        <v>332</v>
      </c>
      <c r="B88" s="12">
        <v>68</v>
      </c>
      <c r="C88" s="12">
        <v>160</v>
      </c>
      <c r="D88" s="12">
        <v>29.1</v>
      </c>
    </row>
    <row r="89" spans="1:4" x14ac:dyDescent="0.2">
      <c r="A89" s="12" t="s">
        <v>333</v>
      </c>
      <c r="B89" s="12">
        <v>74</v>
      </c>
      <c r="C89" s="12">
        <v>205</v>
      </c>
      <c r="D89" s="12">
        <v>28.66</v>
      </c>
    </row>
    <row r="90" spans="1:4" x14ac:dyDescent="0.2">
      <c r="A90" s="12" t="s">
        <v>334</v>
      </c>
      <c r="B90" s="12">
        <v>78</v>
      </c>
      <c r="C90" s="12">
        <v>235</v>
      </c>
      <c r="D90" s="12">
        <v>28.35</v>
      </c>
    </row>
    <row r="91" spans="1:4" x14ac:dyDescent="0.2">
      <c r="A91" s="12" t="s">
        <v>335</v>
      </c>
      <c r="B91" s="12">
        <v>71</v>
      </c>
      <c r="C91" s="12">
        <v>250</v>
      </c>
      <c r="D91" s="12">
        <v>33.770000000000003</v>
      </c>
    </row>
    <row r="92" spans="1:4" x14ac:dyDescent="0.2">
      <c r="A92" s="12" t="s">
        <v>336</v>
      </c>
      <c r="B92" s="12">
        <v>73</v>
      </c>
      <c r="C92" s="12">
        <v>210</v>
      </c>
      <c r="D92" s="12">
        <v>30.89</v>
      </c>
    </row>
    <row r="93" spans="1:4" x14ac:dyDescent="0.2">
      <c r="A93" s="12" t="s">
        <v>337</v>
      </c>
      <c r="B93" s="12">
        <v>76</v>
      </c>
      <c r="C93" s="12">
        <v>190</v>
      </c>
      <c r="D93" s="12">
        <v>37.74</v>
      </c>
    </row>
    <row r="94" spans="1:4" x14ac:dyDescent="0.2">
      <c r="A94" s="12" t="s">
        <v>338</v>
      </c>
      <c r="B94" s="12">
        <v>74</v>
      </c>
      <c r="C94" s="12">
        <v>160</v>
      </c>
      <c r="D94" s="12">
        <v>24.14</v>
      </c>
    </row>
    <row r="95" spans="1:4" x14ac:dyDescent="0.2">
      <c r="A95" s="12" t="s">
        <v>339</v>
      </c>
      <c r="B95" s="12">
        <v>74</v>
      </c>
      <c r="C95" s="12">
        <v>200</v>
      </c>
      <c r="D95" s="12">
        <v>25.71</v>
      </c>
    </row>
    <row r="96" spans="1:4" x14ac:dyDescent="0.2">
      <c r="A96" s="12" t="s">
        <v>340</v>
      </c>
      <c r="B96" s="12">
        <v>79</v>
      </c>
      <c r="C96" s="12">
        <v>205</v>
      </c>
      <c r="D96" s="12">
        <v>24.41</v>
      </c>
    </row>
    <row r="97" spans="1:4" x14ac:dyDescent="0.2">
      <c r="A97" s="12" t="s">
        <v>341</v>
      </c>
      <c r="B97" s="12">
        <v>75</v>
      </c>
      <c r="C97" s="12">
        <v>222</v>
      </c>
      <c r="D97" s="12">
        <v>24.32</v>
      </c>
    </row>
    <row r="98" spans="1:4" x14ac:dyDescent="0.2">
      <c r="A98" s="12" t="s">
        <v>342</v>
      </c>
      <c r="B98" s="12">
        <v>73</v>
      </c>
      <c r="C98" s="12">
        <v>195</v>
      </c>
      <c r="D98" s="12">
        <v>28.09</v>
      </c>
    </row>
    <row r="99" spans="1:4" x14ac:dyDescent="0.2">
      <c r="A99" s="12" t="s">
        <v>343</v>
      </c>
      <c r="B99" s="12">
        <v>76</v>
      </c>
      <c r="C99" s="12">
        <v>205</v>
      </c>
      <c r="D99" s="12">
        <v>33.31</v>
      </c>
    </row>
    <row r="100" spans="1:4" x14ac:dyDescent="0.2">
      <c r="A100" s="12" t="s">
        <v>344</v>
      </c>
      <c r="B100" s="12">
        <v>74</v>
      </c>
      <c r="C100" s="12">
        <v>220</v>
      </c>
      <c r="D100" s="12">
        <v>36.4</v>
      </c>
    </row>
    <row r="101" spans="1:4" x14ac:dyDescent="0.2">
      <c r="A101" s="12" t="s">
        <v>345</v>
      </c>
      <c r="B101" s="12">
        <v>74</v>
      </c>
      <c r="C101" s="12">
        <v>220</v>
      </c>
      <c r="D101" s="12">
        <v>37.36</v>
      </c>
    </row>
    <row r="102" spans="1:4" x14ac:dyDescent="0.2">
      <c r="A102" s="12" t="s">
        <v>346</v>
      </c>
      <c r="B102" s="12">
        <v>73</v>
      </c>
      <c r="C102" s="12">
        <v>170</v>
      </c>
      <c r="D102" s="12">
        <v>31.61</v>
      </c>
    </row>
    <row r="103" spans="1:4" x14ac:dyDescent="0.2">
      <c r="A103" s="12" t="s">
        <v>347</v>
      </c>
      <c r="B103" s="12">
        <v>72</v>
      </c>
      <c r="C103" s="12">
        <v>185</v>
      </c>
      <c r="D103" s="12">
        <v>25.14</v>
      </c>
    </row>
    <row r="104" spans="1:4" x14ac:dyDescent="0.2">
      <c r="A104" s="12" t="s">
        <v>348</v>
      </c>
      <c r="B104" s="12">
        <v>74</v>
      </c>
      <c r="C104" s="12">
        <v>195</v>
      </c>
      <c r="D104" s="12">
        <v>30.29</v>
      </c>
    </row>
    <row r="105" spans="1:4" x14ac:dyDescent="0.2">
      <c r="A105" s="12" t="s">
        <v>349</v>
      </c>
      <c r="B105" s="12">
        <v>73</v>
      </c>
      <c r="C105" s="12">
        <v>220</v>
      </c>
      <c r="D105" s="12">
        <v>36.369999999999997</v>
      </c>
    </row>
    <row r="106" spans="1:4" x14ac:dyDescent="0.2">
      <c r="A106" s="12" t="s">
        <v>350</v>
      </c>
      <c r="B106" s="12">
        <v>74</v>
      </c>
      <c r="C106" s="12">
        <v>230</v>
      </c>
      <c r="D106" s="12">
        <v>34.89</v>
      </c>
    </row>
    <row r="107" spans="1:4" x14ac:dyDescent="0.2">
      <c r="A107" s="12" t="s">
        <v>351</v>
      </c>
      <c r="B107" s="12">
        <v>72</v>
      </c>
      <c r="C107" s="12">
        <v>180</v>
      </c>
      <c r="D107" s="12">
        <v>23.79</v>
      </c>
    </row>
    <row r="108" spans="1:4" x14ac:dyDescent="0.2">
      <c r="A108" s="12" t="s">
        <v>352</v>
      </c>
      <c r="B108" s="12">
        <v>73</v>
      </c>
      <c r="C108" s="12">
        <v>220</v>
      </c>
      <c r="D108" s="12">
        <v>27.96</v>
      </c>
    </row>
    <row r="109" spans="1:4" x14ac:dyDescent="0.2">
      <c r="A109" s="12" t="s">
        <v>353</v>
      </c>
      <c r="B109" s="12">
        <v>69</v>
      </c>
      <c r="C109" s="12">
        <v>180</v>
      </c>
      <c r="D109" s="12">
        <v>23.54</v>
      </c>
    </row>
    <row r="110" spans="1:4" x14ac:dyDescent="0.2">
      <c r="A110" s="12" t="s">
        <v>354</v>
      </c>
      <c r="B110" s="12">
        <v>72</v>
      </c>
      <c r="C110" s="12">
        <v>180</v>
      </c>
      <c r="D110" s="12">
        <v>31.37</v>
      </c>
    </row>
    <row r="111" spans="1:4" x14ac:dyDescent="0.2">
      <c r="A111" s="12" t="s">
        <v>355</v>
      </c>
      <c r="B111" s="12">
        <v>73</v>
      </c>
      <c r="C111" s="12">
        <v>170</v>
      </c>
      <c r="D111" s="12">
        <v>31.29</v>
      </c>
    </row>
    <row r="112" spans="1:4" x14ac:dyDescent="0.2">
      <c r="A112" s="12" t="s">
        <v>356</v>
      </c>
      <c r="B112" s="12">
        <v>75</v>
      </c>
      <c r="C112" s="12">
        <v>210</v>
      </c>
      <c r="D112" s="12">
        <v>33.01</v>
      </c>
    </row>
    <row r="113" spans="1:4" x14ac:dyDescent="0.2">
      <c r="A113" s="12" t="s">
        <v>357</v>
      </c>
      <c r="B113" s="12">
        <v>75</v>
      </c>
      <c r="C113" s="12">
        <v>215</v>
      </c>
      <c r="D113" s="12">
        <v>25.1</v>
      </c>
    </row>
    <row r="114" spans="1:4" x14ac:dyDescent="0.2">
      <c r="A114" s="12" t="s">
        <v>358</v>
      </c>
      <c r="B114" s="12">
        <v>73</v>
      </c>
      <c r="C114" s="12">
        <v>200</v>
      </c>
      <c r="D114" s="12">
        <v>31.28</v>
      </c>
    </row>
    <row r="115" spans="1:4" x14ac:dyDescent="0.2">
      <c r="A115" s="12" t="s">
        <v>359</v>
      </c>
      <c r="B115" s="12">
        <v>72</v>
      </c>
      <c r="C115" s="12">
        <v>213</v>
      </c>
      <c r="D115" s="12">
        <v>34.75</v>
      </c>
    </row>
    <row r="116" spans="1:4" x14ac:dyDescent="0.2">
      <c r="A116" s="12" t="s">
        <v>360</v>
      </c>
      <c r="B116" s="12">
        <v>72</v>
      </c>
      <c r="C116" s="12">
        <v>180</v>
      </c>
      <c r="D116" s="12">
        <v>23.46</v>
      </c>
    </row>
    <row r="117" spans="1:4" x14ac:dyDescent="0.2">
      <c r="A117" s="12" t="s">
        <v>361</v>
      </c>
      <c r="B117" s="12">
        <v>76</v>
      </c>
      <c r="C117" s="12">
        <v>192</v>
      </c>
      <c r="D117" s="12">
        <v>25.37</v>
      </c>
    </row>
    <row r="118" spans="1:4" x14ac:dyDescent="0.2">
      <c r="A118" s="12" t="s">
        <v>362</v>
      </c>
      <c r="B118" s="12">
        <v>74</v>
      </c>
      <c r="C118" s="12">
        <v>235</v>
      </c>
      <c r="D118" s="12">
        <v>29.57</v>
      </c>
    </row>
    <row r="119" spans="1:4" x14ac:dyDescent="0.2">
      <c r="A119" s="12" t="s">
        <v>363</v>
      </c>
      <c r="B119" s="12">
        <v>72</v>
      </c>
      <c r="C119" s="12">
        <v>185</v>
      </c>
      <c r="D119" s="12">
        <v>27.33</v>
      </c>
    </row>
    <row r="120" spans="1:4" x14ac:dyDescent="0.2">
      <c r="A120" s="12" t="s">
        <v>364</v>
      </c>
      <c r="B120" s="12">
        <v>76</v>
      </c>
      <c r="C120" s="12">
        <v>230</v>
      </c>
      <c r="D120" s="12">
        <v>31.28</v>
      </c>
    </row>
    <row r="121" spans="1:4" x14ac:dyDescent="0.2">
      <c r="A121" s="12" t="s">
        <v>365</v>
      </c>
      <c r="B121" s="12">
        <v>77</v>
      </c>
      <c r="C121" s="12">
        <v>235</v>
      </c>
      <c r="D121" s="12">
        <v>40.29</v>
      </c>
    </row>
    <row r="122" spans="1:4" x14ac:dyDescent="0.2">
      <c r="A122" s="12" t="s">
        <v>366</v>
      </c>
      <c r="B122" s="12">
        <v>74</v>
      </c>
      <c r="C122" s="12">
        <v>210</v>
      </c>
      <c r="D122" s="12">
        <v>40.58</v>
      </c>
    </row>
    <row r="123" spans="1:4" x14ac:dyDescent="0.2">
      <c r="A123" s="12" t="s">
        <v>367</v>
      </c>
      <c r="B123" s="12">
        <v>77</v>
      </c>
      <c r="C123" s="12">
        <v>222</v>
      </c>
      <c r="D123" s="12">
        <v>26.79</v>
      </c>
    </row>
    <row r="124" spans="1:4" x14ac:dyDescent="0.2">
      <c r="A124" s="12" t="s">
        <v>368</v>
      </c>
      <c r="B124" s="12">
        <v>75</v>
      </c>
      <c r="C124" s="12">
        <v>210</v>
      </c>
      <c r="D124" s="12">
        <v>32.549999999999997</v>
      </c>
    </row>
    <row r="125" spans="1:4" x14ac:dyDescent="0.2">
      <c r="A125" s="12" t="s">
        <v>369</v>
      </c>
      <c r="B125" s="12">
        <v>76</v>
      </c>
      <c r="C125" s="12">
        <v>230</v>
      </c>
      <c r="D125" s="12">
        <v>26.27</v>
      </c>
    </row>
    <row r="126" spans="1:4" x14ac:dyDescent="0.2">
      <c r="A126" s="12" t="s">
        <v>370</v>
      </c>
      <c r="B126" s="12">
        <v>80</v>
      </c>
      <c r="C126" s="12">
        <v>220</v>
      </c>
      <c r="D126" s="12">
        <v>29.47</v>
      </c>
    </row>
    <row r="127" spans="1:4" x14ac:dyDescent="0.2">
      <c r="A127" s="12" t="s">
        <v>371</v>
      </c>
      <c r="B127" s="12">
        <v>74</v>
      </c>
      <c r="C127" s="12">
        <v>180</v>
      </c>
      <c r="D127" s="12">
        <v>29.07</v>
      </c>
    </row>
    <row r="128" spans="1:4" x14ac:dyDescent="0.2">
      <c r="A128" s="12" t="s">
        <v>372</v>
      </c>
      <c r="B128" s="12">
        <v>74</v>
      </c>
      <c r="C128" s="12">
        <v>190</v>
      </c>
      <c r="D128" s="12">
        <v>23.15</v>
      </c>
    </row>
    <row r="129" spans="1:4" x14ac:dyDescent="0.2">
      <c r="A129" s="12" t="s">
        <v>373</v>
      </c>
      <c r="B129" s="12">
        <v>75</v>
      </c>
      <c r="C129" s="12">
        <v>200</v>
      </c>
      <c r="D129" s="12">
        <v>24.9</v>
      </c>
    </row>
    <row r="130" spans="1:4" x14ac:dyDescent="0.2">
      <c r="A130" s="12" t="s">
        <v>374</v>
      </c>
      <c r="B130" s="12">
        <v>78</v>
      </c>
      <c r="C130" s="12">
        <v>210</v>
      </c>
      <c r="D130" s="12">
        <v>23.29</v>
      </c>
    </row>
    <row r="131" spans="1:4" x14ac:dyDescent="0.2">
      <c r="A131" s="12" t="s">
        <v>375</v>
      </c>
      <c r="B131" s="12">
        <v>73</v>
      </c>
      <c r="C131" s="12">
        <v>194</v>
      </c>
      <c r="D131" s="12">
        <v>31.18</v>
      </c>
    </row>
    <row r="132" spans="1:4" x14ac:dyDescent="0.2">
      <c r="A132" s="12" t="s">
        <v>376</v>
      </c>
      <c r="B132" s="12">
        <v>73</v>
      </c>
      <c r="C132" s="12">
        <v>180</v>
      </c>
      <c r="D132" s="12">
        <v>26.56</v>
      </c>
    </row>
    <row r="133" spans="1:4" x14ac:dyDescent="0.2">
      <c r="A133" s="12" t="s">
        <v>377</v>
      </c>
      <c r="B133" s="12">
        <v>74</v>
      </c>
      <c r="C133" s="12">
        <v>190</v>
      </c>
      <c r="D133" s="12">
        <v>25.03</v>
      </c>
    </row>
    <row r="134" spans="1:4" x14ac:dyDescent="0.2">
      <c r="A134" s="12" t="s">
        <v>378</v>
      </c>
      <c r="B134" s="12">
        <v>75</v>
      </c>
      <c r="C134" s="12">
        <v>240</v>
      </c>
      <c r="D134" s="12">
        <v>35.659999999999997</v>
      </c>
    </row>
    <row r="135" spans="1:4" x14ac:dyDescent="0.2">
      <c r="A135" s="12" t="s">
        <v>379</v>
      </c>
      <c r="B135" s="12">
        <v>76</v>
      </c>
      <c r="C135" s="12">
        <v>200</v>
      </c>
      <c r="D135" s="12">
        <v>29.64</v>
      </c>
    </row>
    <row r="136" spans="1:4" x14ac:dyDescent="0.2">
      <c r="A136" s="12" t="s">
        <v>380</v>
      </c>
      <c r="B136" s="12">
        <v>71</v>
      </c>
      <c r="C136" s="12">
        <v>198</v>
      </c>
      <c r="D136" s="12">
        <v>30.74</v>
      </c>
    </row>
    <row r="137" spans="1:4" x14ac:dyDescent="0.2">
      <c r="A137" s="12" t="s">
        <v>381</v>
      </c>
      <c r="B137" s="12">
        <v>73</v>
      </c>
      <c r="C137" s="12">
        <v>200</v>
      </c>
      <c r="D137" s="12">
        <v>28.43</v>
      </c>
    </row>
    <row r="138" spans="1:4" x14ac:dyDescent="0.2">
      <c r="A138" s="12" t="s">
        <v>382</v>
      </c>
      <c r="B138" s="12">
        <v>74</v>
      </c>
      <c r="C138" s="12">
        <v>195</v>
      </c>
      <c r="D138" s="12">
        <v>33.770000000000003</v>
      </c>
    </row>
    <row r="139" spans="1:4" x14ac:dyDescent="0.2">
      <c r="A139" s="12" t="s">
        <v>383</v>
      </c>
      <c r="B139" s="12">
        <v>76</v>
      </c>
      <c r="C139" s="12">
        <v>210</v>
      </c>
      <c r="D139" s="12">
        <v>40.97</v>
      </c>
    </row>
    <row r="140" spans="1:4" x14ac:dyDescent="0.2">
      <c r="A140" s="12" t="s">
        <v>384</v>
      </c>
      <c r="B140" s="12">
        <v>76</v>
      </c>
      <c r="C140" s="12">
        <v>220</v>
      </c>
      <c r="D140" s="12">
        <v>23.52</v>
      </c>
    </row>
    <row r="141" spans="1:4" x14ac:dyDescent="0.2">
      <c r="A141" s="12" t="s">
        <v>385</v>
      </c>
      <c r="B141" s="12">
        <v>74</v>
      </c>
      <c r="C141" s="12">
        <v>190</v>
      </c>
      <c r="D141" s="12">
        <v>28.19</v>
      </c>
    </row>
    <row r="142" spans="1:4" x14ac:dyDescent="0.2">
      <c r="A142" s="12" t="s">
        <v>386</v>
      </c>
      <c r="B142" s="12">
        <v>73</v>
      </c>
      <c r="C142" s="12">
        <v>210</v>
      </c>
      <c r="D142" s="12">
        <v>26.84</v>
      </c>
    </row>
    <row r="143" spans="1:4" x14ac:dyDescent="0.2">
      <c r="A143" s="12" t="s">
        <v>387</v>
      </c>
      <c r="B143" s="12">
        <v>74</v>
      </c>
      <c r="C143" s="12">
        <v>225</v>
      </c>
      <c r="D143" s="12">
        <v>26.16</v>
      </c>
    </row>
    <row r="144" spans="1:4" x14ac:dyDescent="0.2">
      <c r="A144" s="12" t="s">
        <v>388</v>
      </c>
      <c r="B144" s="12">
        <v>70</v>
      </c>
      <c r="C144" s="12">
        <v>180</v>
      </c>
      <c r="D144" s="12">
        <v>28.67</v>
      </c>
    </row>
    <row r="145" spans="1:4" x14ac:dyDescent="0.2">
      <c r="A145" s="12" t="s">
        <v>389</v>
      </c>
      <c r="B145" s="12">
        <v>72</v>
      </c>
      <c r="C145" s="12">
        <v>185</v>
      </c>
      <c r="D145" s="12">
        <v>24.2</v>
      </c>
    </row>
    <row r="146" spans="1:4" x14ac:dyDescent="0.2">
      <c r="A146" s="12" t="s">
        <v>390</v>
      </c>
      <c r="B146" s="12">
        <v>73</v>
      </c>
      <c r="C146" s="12">
        <v>170</v>
      </c>
      <c r="D146" s="12">
        <v>27.08</v>
      </c>
    </row>
    <row r="147" spans="1:4" x14ac:dyDescent="0.2">
      <c r="A147" s="12" t="s">
        <v>391</v>
      </c>
      <c r="B147" s="12">
        <v>73</v>
      </c>
      <c r="C147" s="12">
        <v>185</v>
      </c>
      <c r="D147" s="12">
        <v>24.76</v>
      </c>
    </row>
    <row r="148" spans="1:4" x14ac:dyDescent="0.2">
      <c r="A148" s="12" t="s">
        <v>392</v>
      </c>
      <c r="B148" s="12">
        <v>73</v>
      </c>
      <c r="C148" s="12">
        <v>185</v>
      </c>
      <c r="D148" s="12">
        <v>23.36</v>
      </c>
    </row>
    <row r="149" spans="1:4" x14ac:dyDescent="0.2">
      <c r="A149" s="12" t="s">
        <v>393</v>
      </c>
      <c r="B149" s="12">
        <v>73</v>
      </c>
      <c r="C149" s="12">
        <v>180</v>
      </c>
      <c r="D149" s="12">
        <v>25.35</v>
      </c>
    </row>
    <row r="150" spans="1:4" x14ac:dyDescent="0.2">
      <c r="A150" s="12" t="s">
        <v>394</v>
      </c>
      <c r="B150" s="12">
        <v>71</v>
      </c>
      <c r="C150" s="12">
        <v>178</v>
      </c>
      <c r="D150" s="12">
        <v>24.63</v>
      </c>
    </row>
    <row r="151" spans="1:4" x14ac:dyDescent="0.2">
      <c r="A151" s="12" t="s">
        <v>395</v>
      </c>
      <c r="B151" s="12">
        <v>74</v>
      </c>
      <c r="C151" s="12">
        <v>175</v>
      </c>
      <c r="D151" s="12">
        <v>24.02</v>
      </c>
    </row>
    <row r="152" spans="1:4" x14ac:dyDescent="0.2">
      <c r="A152" s="12" t="s">
        <v>396</v>
      </c>
      <c r="B152" s="12">
        <v>74</v>
      </c>
      <c r="C152" s="12">
        <v>200</v>
      </c>
      <c r="D152" s="12">
        <v>24.58</v>
      </c>
    </row>
    <row r="153" spans="1:4" x14ac:dyDescent="0.2">
      <c r="A153" s="12" t="s">
        <v>397</v>
      </c>
      <c r="B153" s="12">
        <v>72</v>
      </c>
      <c r="C153" s="12">
        <v>204</v>
      </c>
      <c r="D153" s="12">
        <v>30.82</v>
      </c>
    </row>
    <row r="154" spans="1:4" x14ac:dyDescent="0.2">
      <c r="A154" s="12" t="s">
        <v>398</v>
      </c>
      <c r="B154" s="12">
        <v>74</v>
      </c>
      <c r="C154" s="12">
        <v>211</v>
      </c>
      <c r="D154" s="12">
        <v>32.89</v>
      </c>
    </row>
    <row r="155" spans="1:4" x14ac:dyDescent="0.2">
      <c r="A155" s="12" t="s">
        <v>399</v>
      </c>
      <c r="B155" s="12">
        <v>71</v>
      </c>
      <c r="C155" s="12">
        <v>190</v>
      </c>
      <c r="D155" s="12">
        <v>33.33</v>
      </c>
    </row>
    <row r="156" spans="1:4" x14ac:dyDescent="0.2">
      <c r="A156" s="12" t="s">
        <v>400</v>
      </c>
      <c r="B156" s="12">
        <v>74</v>
      </c>
      <c r="C156" s="12">
        <v>210</v>
      </c>
      <c r="D156" s="12">
        <v>33.520000000000003</v>
      </c>
    </row>
    <row r="157" spans="1:4" x14ac:dyDescent="0.2">
      <c r="A157" s="12" t="s">
        <v>401</v>
      </c>
      <c r="B157" s="12">
        <v>75</v>
      </c>
      <c r="C157" s="12">
        <v>240</v>
      </c>
      <c r="D157" s="12">
        <v>29.74</v>
      </c>
    </row>
    <row r="158" spans="1:4" x14ac:dyDescent="0.2">
      <c r="A158" s="12" t="s">
        <v>402</v>
      </c>
      <c r="B158" s="12">
        <v>73</v>
      </c>
      <c r="C158" s="12">
        <v>190</v>
      </c>
      <c r="D158" s="12">
        <v>36.24</v>
      </c>
    </row>
    <row r="159" spans="1:4" x14ac:dyDescent="0.2">
      <c r="A159" s="12" t="s">
        <v>403</v>
      </c>
      <c r="B159" s="12">
        <v>75</v>
      </c>
      <c r="C159" s="12">
        <v>190</v>
      </c>
      <c r="D159" s="12">
        <v>28.5</v>
      </c>
    </row>
    <row r="160" spans="1:4" x14ac:dyDescent="0.2">
      <c r="A160" s="12" t="s">
        <v>404</v>
      </c>
      <c r="B160" s="12">
        <v>75</v>
      </c>
      <c r="C160" s="12">
        <v>185</v>
      </c>
      <c r="D160" s="12">
        <v>29.42</v>
      </c>
    </row>
    <row r="161" spans="1:4" x14ac:dyDescent="0.2">
      <c r="A161" s="12" t="s">
        <v>405</v>
      </c>
      <c r="B161" s="12">
        <v>79</v>
      </c>
      <c r="C161" s="12">
        <v>290</v>
      </c>
      <c r="D161" s="12">
        <v>26.61</v>
      </c>
    </row>
    <row r="162" spans="1:4" x14ac:dyDescent="0.2">
      <c r="A162" s="12" t="s">
        <v>406</v>
      </c>
      <c r="B162" s="12">
        <v>73</v>
      </c>
      <c r="C162" s="12">
        <v>175</v>
      </c>
      <c r="D162" s="12">
        <v>23.79</v>
      </c>
    </row>
    <row r="163" spans="1:4" x14ac:dyDescent="0.2">
      <c r="A163" s="12" t="s">
        <v>407</v>
      </c>
      <c r="B163" s="12">
        <v>75</v>
      </c>
      <c r="C163" s="12">
        <v>185</v>
      </c>
      <c r="D163" s="12">
        <v>24.96</v>
      </c>
    </row>
    <row r="164" spans="1:4" x14ac:dyDescent="0.2">
      <c r="A164" s="12" t="s">
        <v>408</v>
      </c>
      <c r="B164" s="12">
        <v>76</v>
      </c>
      <c r="C164" s="12">
        <v>200</v>
      </c>
      <c r="D164" s="12">
        <v>25.93</v>
      </c>
    </row>
    <row r="165" spans="1:4" x14ac:dyDescent="0.2">
      <c r="A165" s="12" t="s">
        <v>409</v>
      </c>
      <c r="B165" s="12">
        <v>74</v>
      </c>
      <c r="C165" s="12">
        <v>220</v>
      </c>
      <c r="D165" s="12">
        <v>22.81</v>
      </c>
    </row>
    <row r="166" spans="1:4" x14ac:dyDescent="0.2">
      <c r="A166" s="12" t="s">
        <v>410</v>
      </c>
      <c r="B166" s="12">
        <v>76</v>
      </c>
      <c r="C166" s="12">
        <v>170</v>
      </c>
      <c r="D166" s="12">
        <v>25.29</v>
      </c>
    </row>
    <row r="167" spans="1:4" x14ac:dyDescent="0.2">
      <c r="A167" s="12" t="s">
        <v>411</v>
      </c>
      <c r="B167" s="12">
        <v>78</v>
      </c>
      <c r="C167" s="12">
        <v>220</v>
      </c>
      <c r="D167" s="12">
        <v>26.07</v>
      </c>
    </row>
    <row r="168" spans="1:4" x14ac:dyDescent="0.2">
      <c r="A168" s="12" t="s">
        <v>412</v>
      </c>
      <c r="B168" s="12">
        <v>74</v>
      </c>
      <c r="C168" s="12">
        <v>190</v>
      </c>
      <c r="D168" s="12">
        <v>26.09</v>
      </c>
    </row>
    <row r="169" spans="1:4" x14ac:dyDescent="0.2">
      <c r="A169" s="12" t="s">
        <v>413</v>
      </c>
      <c r="B169" s="12">
        <v>76</v>
      </c>
      <c r="C169" s="12">
        <v>220</v>
      </c>
      <c r="D169" s="12">
        <v>23.23</v>
      </c>
    </row>
    <row r="170" spans="1:4" x14ac:dyDescent="0.2">
      <c r="A170" s="12" t="s">
        <v>414</v>
      </c>
      <c r="B170" s="12">
        <v>72</v>
      </c>
      <c r="C170" s="12">
        <v>205</v>
      </c>
      <c r="D170" s="12">
        <v>33.49</v>
      </c>
    </row>
    <row r="171" spans="1:4" x14ac:dyDescent="0.2">
      <c r="A171" s="12" t="s">
        <v>415</v>
      </c>
      <c r="B171" s="12">
        <v>74</v>
      </c>
      <c r="C171" s="12">
        <v>200</v>
      </c>
      <c r="D171" s="12">
        <v>31.84</v>
      </c>
    </row>
    <row r="172" spans="1:4" x14ac:dyDescent="0.2">
      <c r="A172" s="12" t="s">
        <v>416</v>
      </c>
      <c r="B172" s="12">
        <v>76</v>
      </c>
      <c r="C172" s="12">
        <v>250</v>
      </c>
      <c r="D172" s="12">
        <v>42.3</v>
      </c>
    </row>
    <row r="173" spans="1:4" x14ac:dyDescent="0.2">
      <c r="A173" s="12" t="s">
        <v>417</v>
      </c>
      <c r="B173" s="12">
        <v>74</v>
      </c>
      <c r="C173" s="12">
        <v>225</v>
      </c>
      <c r="D173" s="12">
        <v>35.82</v>
      </c>
    </row>
    <row r="174" spans="1:4" x14ac:dyDescent="0.2">
      <c r="A174" s="12" t="s">
        <v>418</v>
      </c>
      <c r="B174" s="12">
        <v>75</v>
      </c>
      <c r="C174" s="12">
        <v>215</v>
      </c>
      <c r="D174" s="12">
        <v>35.270000000000003</v>
      </c>
    </row>
    <row r="175" spans="1:4" x14ac:dyDescent="0.2">
      <c r="A175" s="12" t="s">
        <v>419</v>
      </c>
      <c r="B175" s="12">
        <v>78</v>
      </c>
      <c r="C175" s="12">
        <v>210</v>
      </c>
      <c r="D175" s="12">
        <v>26.81</v>
      </c>
    </row>
    <row r="176" spans="1:4" x14ac:dyDescent="0.2">
      <c r="A176" s="12" t="s">
        <v>420</v>
      </c>
      <c r="B176" s="12">
        <v>75</v>
      </c>
      <c r="C176" s="12">
        <v>215</v>
      </c>
      <c r="D176" s="12">
        <v>38.49</v>
      </c>
    </row>
    <row r="177" spans="1:4" x14ac:dyDescent="0.2">
      <c r="A177" s="12" t="s">
        <v>421</v>
      </c>
      <c r="B177" s="12">
        <v>72</v>
      </c>
      <c r="C177" s="12">
        <v>195</v>
      </c>
      <c r="D177" s="12">
        <v>32.68</v>
      </c>
    </row>
    <row r="178" spans="1:4" x14ac:dyDescent="0.2">
      <c r="A178" s="12" t="s">
        <v>422</v>
      </c>
      <c r="B178" s="12">
        <v>74</v>
      </c>
      <c r="C178" s="12">
        <v>200</v>
      </c>
      <c r="D178" s="12">
        <v>34.93</v>
      </c>
    </row>
    <row r="179" spans="1:4" x14ac:dyDescent="0.2">
      <c r="A179" s="12" t="s">
        <v>423</v>
      </c>
      <c r="B179" s="12">
        <v>72</v>
      </c>
      <c r="C179" s="12">
        <v>194</v>
      </c>
      <c r="D179" s="12">
        <v>26.26</v>
      </c>
    </row>
    <row r="180" spans="1:4" x14ac:dyDescent="0.2">
      <c r="A180" s="12" t="s">
        <v>424</v>
      </c>
      <c r="B180" s="12">
        <v>74</v>
      </c>
      <c r="C180" s="12">
        <v>220</v>
      </c>
      <c r="D180" s="12">
        <v>27.56</v>
      </c>
    </row>
    <row r="181" spans="1:4" x14ac:dyDescent="0.2">
      <c r="A181" s="12" t="s">
        <v>425</v>
      </c>
      <c r="B181" s="12">
        <v>70</v>
      </c>
      <c r="C181" s="12">
        <v>180</v>
      </c>
      <c r="D181" s="12">
        <v>23.98</v>
      </c>
    </row>
    <row r="182" spans="1:4" x14ac:dyDescent="0.2">
      <c r="A182" s="12" t="s">
        <v>426</v>
      </c>
      <c r="B182" s="12">
        <v>71</v>
      </c>
      <c r="C182" s="12">
        <v>180</v>
      </c>
      <c r="D182" s="12">
        <v>29.73</v>
      </c>
    </row>
    <row r="183" spans="1:4" x14ac:dyDescent="0.2">
      <c r="A183" s="12" t="s">
        <v>427</v>
      </c>
      <c r="B183" s="12">
        <v>70</v>
      </c>
      <c r="C183" s="12">
        <v>170</v>
      </c>
      <c r="D183" s="12">
        <v>31.33</v>
      </c>
    </row>
    <row r="184" spans="1:4" x14ac:dyDescent="0.2">
      <c r="A184" s="12" t="s">
        <v>428</v>
      </c>
      <c r="B184" s="12">
        <v>75</v>
      </c>
      <c r="C184" s="12">
        <v>195</v>
      </c>
      <c r="D184" s="12">
        <v>27.13</v>
      </c>
    </row>
    <row r="185" spans="1:4" x14ac:dyDescent="0.2">
      <c r="A185" s="12" t="s">
        <v>429</v>
      </c>
      <c r="B185" s="12">
        <v>71</v>
      </c>
      <c r="C185" s="12">
        <v>180</v>
      </c>
      <c r="D185" s="12">
        <v>26.75</v>
      </c>
    </row>
    <row r="186" spans="1:4" x14ac:dyDescent="0.2">
      <c r="A186" s="12" t="s">
        <v>430</v>
      </c>
      <c r="B186" s="12">
        <v>71</v>
      </c>
      <c r="C186" s="12">
        <v>170</v>
      </c>
      <c r="D186" s="12">
        <v>27.09</v>
      </c>
    </row>
    <row r="187" spans="1:4" x14ac:dyDescent="0.2">
      <c r="A187" s="12" t="s">
        <v>431</v>
      </c>
      <c r="B187" s="12">
        <v>73</v>
      </c>
      <c r="C187" s="12">
        <v>206</v>
      </c>
      <c r="D187" s="12">
        <v>29.23</v>
      </c>
    </row>
    <row r="188" spans="1:4" x14ac:dyDescent="0.2">
      <c r="A188" s="12" t="s">
        <v>432</v>
      </c>
      <c r="B188" s="12">
        <v>72</v>
      </c>
      <c r="C188" s="12">
        <v>205</v>
      </c>
      <c r="D188" s="12">
        <v>28.88</v>
      </c>
    </row>
    <row r="189" spans="1:4" x14ac:dyDescent="0.2">
      <c r="A189" s="12" t="s">
        <v>433</v>
      </c>
      <c r="B189" s="12">
        <v>71</v>
      </c>
      <c r="C189" s="12">
        <v>200</v>
      </c>
      <c r="D189" s="12">
        <v>33.01</v>
      </c>
    </row>
    <row r="190" spans="1:4" x14ac:dyDescent="0.2">
      <c r="A190" s="12" t="s">
        <v>434</v>
      </c>
      <c r="B190" s="12">
        <v>73</v>
      </c>
      <c r="C190" s="12">
        <v>225</v>
      </c>
      <c r="D190" s="12">
        <v>30.57</v>
      </c>
    </row>
    <row r="191" spans="1:4" x14ac:dyDescent="0.2">
      <c r="A191" s="12" t="s">
        <v>435</v>
      </c>
      <c r="B191" s="12">
        <v>72</v>
      </c>
      <c r="C191" s="12">
        <v>201</v>
      </c>
      <c r="D191" s="12">
        <v>31.24</v>
      </c>
    </row>
    <row r="192" spans="1:4" x14ac:dyDescent="0.2">
      <c r="A192" s="12" t="s">
        <v>436</v>
      </c>
      <c r="B192" s="12">
        <v>75</v>
      </c>
      <c r="C192" s="12">
        <v>225</v>
      </c>
      <c r="D192" s="12">
        <v>24.95</v>
      </c>
    </row>
    <row r="193" spans="1:4" x14ac:dyDescent="0.2">
      <c r="A193" s="12" t="s">
        <v>437</v>
      </c>
      <c r="B193" s="12">
        <v>70</v>
      </c>
      <c r="C193" s="12">
        <v>226</v>
      </c>
      <c r="D193" s="12">
        <v>27.35</v>
      </c>
    </row>
    <row r="194" spans="1:4" x14ac:dyDescent="0.2">
      <c r="A194" s="12" t="s">
        <v>438</v>
      </c>
      <c r="B194" s="12">
        <v>74</v>
      </c>
      <c r="C194" s="12">
        <v>233</v>
      </c>
      <c r="D194" s="12">
        <v>24.62</v>
      </c>
    </row>
    <row r="195" spans="1:4" x14ac:dyDescent="0.2">
      <c r="A195" s="12" t="s">
        <v>439</v>
      </c>
      <c r="B195" s="12">
        <v>74</v>
      </c>
      <c r="C195" s="12">
        <v>180</v>
      </c>
      <c r="D195" s="12">
        <v>24.98</v>
      </c>
    </row>
    <row r="196" spans="1:4" x14ac:dyDescent="0.2">
      <c r="A196" s="12" t="s">
        <v>440</v>
      </c>
      <c r="B196" s="12">
        <v>75</v>
      </c>
      <c r="C196" s="12">
        <v>225</v>
      </c>
      <c r="D196" s="12">
        <v>26.22</v>
      </c>
    </row>
    <row r="197" spans="1:4" x14ac:dyDescent="0.2">
      <c r="A197" s="12" t="s">
        <v>441</v>
      </c>
      <c r="B197" s="12">
        <v>73</v>
      </c>
      <c r="C197" s="12">
        <v>180</v>
      </c>
      <c r="D197" s="12">
        <v>26.04</v>
      </c>
    </row>
    <row r="198" spans="1:4" x14ac:dyDescent="0.2">
      <c r="A198" s="12" t="s">
        <v>442</v>
      </c>
      <c r="B198" s="12">
        <v>77</v>
      </c>
      <c r="C198" s="12">
        <v>220</v>
      </c>
      <c r="D198" s="12">
        <v>26.45</v>
      </c>
    </row>
    <row r="199" spans="1:4" x14ac:dyDescent="0.2">
      <c r="A199" s="12" t="s">
        <v>443</v>
      </c>
      <c r="B199" s="12">
        <v>73</v>
      </c>
      <c r="C199" s="12">
        <v>180</v>
      </c>
      <c r="D199" s="12">
        <v>25.25</v>
      </c>
    </row>
    <row r="200" spans="1:4" x14ac:dyDescent="0.2">
      <c r="A200" s="12" t="s">
        <v>444</v>
      </c>
      <c r="B200" s="12">
        <v>76</v>
      </c>
      <c r="C200" s="12">
        <v>237</v>
      </c>
      <c r="D200" s="12">
        <v>27.77</v>
      </c>
    </row>
    <row r="201" spans="1:4" x14ac:dyDescent="0.2">
      <c r="A201" s="12" t="s">
        <v>445</v>
      </c>
      <c r="B201" s="12">
        <v>75</v>
      </c>
      <c r="C201" s="12">
        <v>215</v>
      </c>
      <c r="D201" s="12">
        <v>35.159999999999997</v>
      </c>
    </row>
    <row r="202" spans="1:4" x14ac:dyDescent="0.2">
      <c r="A202" s="12" t="s">
        <v>446</v>
      </c>
      <c r="B202" s="12">
        <v>74</v>
      </c>
      <c r="C202" s="12">
        <v>190</v>
      </c>
      <c r="D202" s="12">
        <v>37.1</v>
      </c>
    </row>
    <row r="203" spans="1:4" x14ac:dyDescent="0.2">
      <c r="A203" s="12" t="s">
        <v>447</v>
      </c>
      <c r="B203" s="12">
        <v>76</v>
      </c>
      <c r="C203" s="12">
        <v>235</v>
      </c>
      <c r="D203" s="12">
        <v>34.51</v>
      </c>
    </row>
    <row r="204" spans="1:4" x14ac:dyDescent="0.2">
      <c r="A204" s="12" t="s">
        <v>448</v>
      </c>
      <c r="B204" s="12">
        <v>75</v>
      </c>
      <c r="C204" s="12">
        <v>190</v>
      </c>
      <c r="D204" s="12">
        <v>29.28</v>
      </c>
    </row>
    <row r="205" spans="1:4" x14ac:dyDescent="0.2">
      <c r="A205" s="12" t="s">
        <v>449</v>
      </c>
      <c r="B205" s="12">
        <v>73</v>
      </c>
      <c r="C205" s="12">
        <v>180</v>
      </c>
      <c r="D205" s="12">
        <v>32.14</v>
      </c>
    </row>
    <row r="206" spans="1:4" x14ac:dyDescent="0.2">
      <c r="A206" s="12" t="s">
        <v>450</v>
      </c>
      <c r="B206" s="12">
        <v>71</v>
      </c>
      <c r="C206" s="12">
        <v>165</v>
      </c>
      <c r="D206" s="12">
        <v>23.94</v>
      </c>
    </row>
    <row r="207" spans="1:4" x14ac:dyDescent="0.2">
      <c r="A207" s="12" t="s">
        <v>451</v>
      </c>
      <c r="B207" s="12">
        <v>76</v>
      </c>
      <c r="C207" s="12">
        <v>195</v>
      </c>
      <c r="D207" s="12">
        <v>27.45</v>
      </c>
    </row>
    <row r="208" spans="1:4" x14ac:dyDescent="0.2">
      <c r="A208" s="12" t="s">
        <v>452</v>
      </c>
      <c r="B208" s="12">
        <v>75</v>
      </c>
      <c r="C208" s="12">
        <v>200</v>
      </c>
      <c r="D208" s="12">
        <v>28.77</v>
      </c>
    </row>
    <row r="209" spans="1:4" x14ac:dyDescent="0.2">
      <c r="A209" s="12" t="s">
        <v>453</v>
      </c>
      <c r="B209" s="12">
        <v>72</v>
      </c>
      <c r="C209" s="12">
        <v>190</v>
      </c>
      <c r="D209" s="12">
        <v>23.58</v>
      </c>
    </row>
    <row r="210" spans="1:4" x14ac:dyDescent="0.2">
      <c r="A210" s="12" t="s">
        <v>454</v>
      </c>
      <c r="B210" s="12">
        <v>71</v>
      </c>
      <c r="C210" s="12">
        <v>190</v>
      </c>
      <c r="D210" s="12">
        <v>27.56</v>
      </c>
    </row>
    <row r="211" spans="1:4" x14ac:dyDescent="0.2">
      <c r="A211" s="12" t="s">
        <v>455</v>
      </c>
      <c r="B211" s="12">
        <v>77</v>
      </c>
      <c r="C211" s="12">
        <v>185</v>
      </c>
      <c r="D211" s="12">
        <v>24.01</v>
      </c>
    </row>
    <row r="212" spans="1:4" x14ac:dyDescent="0.2">
      <c r="A212" s="12" t="s">
        <v>456</v>
      </c>
      <c r="B212" s="12">
        <v>73</v>
      </c>
      <c r="C212" s="12">
        <v>185</v>
      </c>
      <c r="D212" s="12">
        <v>26.52</v>
      </c>
    </row>
    <row r="213" spans="1:4" x14ac:dyDescent="0.2">
      <c r="A213" s="12" t="s">
        <v>457</v>
      </c>
      <c r="B213" s="12">
        <v>74</v>
      </c>
      <c r="C213" s="12">
        <v>205</v>
      </c>
      <c r="D213" s="12">
        <v>35.54</v>
      </c>
    </row>
    <row r="214" spans="1:4" x14ac:dyDescent="0.2">
      <c r="A214" s="12" t="s">
        <v>458</v>
      </c>
      <c r="B214" s="12">
        <v>71</v>
      </c>
      <c r="C214" s="12">
        <v>190</v>
      </c>
      <c r="D214" s="12">
        <v>29.43</v>
      </c>
    </row>
    <row r="215" spans="1:4" x14ac:dyDescent="0.2">
      <c r="A215" s="12" t="s">
        <v>459</v>
      </c>
      <c r="B215" s="12">
        <v>72</v>
      </c>
      <c r="C215" s="12">
        <v>205</v>
      </c>
      <c r="D215" s="12">
        <v>29.9</v>
      </c>
    </row>
    <row r="216" spans="1:4" x14ac:dyDescent="0.2">
      <c r="A216" s="12" t="s">
        <v>460</v>
      </c>
      <c r="B216" s="12">
        <v>74</v>
      </c>
      <c r="C216" s="12">
        <v>206</v>
      </c>
      <c r="D216" s="12">
        <v>32.700000000000003</v>
      </c>
    </row>
    <row r="217" spans="1:4" x14ac:dyDescent="0.2">
      <c r="A217" s="12" t="s">
        <v>461</v>
      </c>
      <c r="B217" s="12">
        <v>75</v>
      </c>
      <c r="C217" s="12">
        <v>220</v>
      </c>
      <c r="D217" s="12">
        <v>28.8</v>
      </c>
    </row>
    <row r="218" spans="1:4" x14ac:dyDescent="0.2">
      <c r="A218" s="12" t="s">
        <v>462</v>
      </c>
      <c r="B218" s="12">
        <v>73</v>
      </c>
      <c r="C218" s="12">
        <v>208</v>
      </c>
      <c r="D218" s="12">
        <v>32.82</v>
      </c>
    </row>
    <row r="219" spans="1:4" x14ac:dyDescent="0.2">
      <c r="A219" s="12" t="s">
        <v>463</v>
      </c>
      <c r="B219" s="12">
        <v>72</v>
      </c>
      <c r="C219" s="12">
        <v>170</v>
      </c>
      <c r="D219" s="12">
        <v>24.36</v>
      </c>
    </row>
    <row r="220" spans="1:4" x14ac:dyDescent="0.2">
      <c r="A220" s="12" t="s">
        <v>464</v>
      </c>
      <c r="B220" s="12">
        <v>75</v>
      </c>
      <c r="C220" s="12">
        <v>195</v>
      </c>
      <c r="D220" s="12">
        <v>32.68</v>
      </c>
    </row>
    <row r="221" spans="1:4" x14ac:dyDescent="0.2">
      <c r="A221" s="12" t="s">
        <v>465</v>
      </c>
      <c r="B221" s="12">
        <v>75</v>
      </c>
      <c r="C221" s="12">
        <v>210</v>
      </c>
      <c r="D221" s="12">
        <v>31.59</v>
      </c>
    </row>
    <row r="222" spans="1:4" x14ac:dyDescent="0.2">
      <c r="A222" s="12" t="s">
        <v>466</v>
      </c>
      <c r="B222" s="12">
        <v>74</v>
      </c>
      <c r="C222" s="12">
        <v>190</v>
      </c>
      <c r="D222" s="12">
        <v>33.32</v>
      </c>
    </row>
    <row r="223" spans="1:4" x14ac:dyDescent="0.2">
      <c r="A223" s="12" t="s">
        <v>467</v>
      </c>
      <c r="B223" s="12">
        <v>72</v>
      </c>
      <c r="C223" s="12">
        <v>211</v>
      </c>
      <c r="D223" s="12">
        <v>32.97</v>
      </c>
    </row>
    <row r="224" spans="1:4" x14ac:dyDescent="0.2">
      <c r="A224" s="12" t="s">
        <v>468</v>
      </c>
      <c r="B224" s="12">
        <v>74</v>
      </c>
      <c r="C224" s="12">
        <v>230</v>
      </c>
      <c r="D224" s="12">
        <v>32.72</v>
      </c>
    </row>
    <row r="225" spans="1:4" x14ac:dyDescent="0.2">
      <c r="A225" s="12" t="s">
        <v>469</v>
      </c>
      <c r="B225" s="12">
        <v>71</v>
      </c>
      <c r="C225" s="12">
        <v>170</v>
      </c>
      <c r="D225" s="12">
        <v>22.55</v>
      </c>
    </row>
    <row r="226" spans="1:4" x14ac:dyDescent="0.2">
      <c r="A226" s="12" t="s">
        <v>470</v>
      </c>
      <c r="B226" s="12">
        <v>70</v>
      </c>
      <c r="C226" s="12">
        <v>185</v>
      </c>
      <c r="D226" s="12">
        <v>27.45</v>
      </c>
    </row>
    <row r="227" spans="1:4" x14ac:dyDescent="0.2">
      <c r="A227" s="12" t="s">
        <v>471</v>
      </c>
      <c r="B227" s="12">
        <v>75</v>
      </c>
      <c r="C227" s="12">
        <v>230</v>
      </c>
      <c r="D227" s="12">
        <v>36.14</v>
      </c>
    </row>
    <row r="228" spans="1:4" x14ac:dyDescent="0.2">
      <c r="A228" s="12" t="s">
        <v>472</v>
      </c>
      <c r="B228" s="12">
        <v>74</v>
      </c>
      <c r="C228" s="12">
        <v>185</v>
      </c>
      <c r="D228" s="12">
        <v>38.229999999999997</v>
      </c>
    </row>
    <row r="229" spans="1:4" x14ac:dyDescent="0.2">
      <c r="A229" s="12" t="s">
        <v>473</v>
      </c>
      <c r="B229" s="12">
        <v>77</v>
      </c>
      <c r="C229" s="12">
        <v>241</v>
      </c>
      <c r="D229" s="12">
        <v>31.14</v>
      </c>
    </row>
    <row r="230" spans="1:4" x14ac:dyDescent="0.2">
      <c r="A230" s="12" t="s">
        <v>474</v>
      </c>
      <c r="B230" s="12">
        <v>77</v>
      </c>
      <c r="C230" s="12">
        <v>225</v>
      </c>
      <c r="D230" s="12">
        <v>34.71</v>
      </c>
    </row>
    <row r="231" spans="1:4" x14ac:dyDescent="0.2">
      <c r="A231" s="12" t="s">
        <v>475</v>
      </c>
      <c r="B231" s="12">
        <v>75</v>
      </c>
      <c r="C231" s="12">
        <v>210</v>
      </c>
      <c r="D231" s="12">
        <v>26.13</v>
      </c>
    </row>
    <row r="232" spans="1:4" x14ac:dyDescent="0.2">
      <c r="A232" s="12" t="s">
        <v>476</v>
      </c>
      <c r="B232" s="12">
        <v>75</v>
      </c>
      <c r="C232" s="12">
        <v>175</v>
      </c>
      <c r="D232" s="12">
        <v>24.43</v>
      </c>
    </row>
    <row r="233" spans="1:4" x14ac:dyDescent="0.2">
      <c r="A233" s="12" t="s">
        <v>477</v>
      </c>
      <c r="B233" s="12">
        <v>78</v>
      </c>
      <c r="C233" s="12">
        <v>230</v>
      </c>
      <c r="D233" s="12">
        <v>23.76</v>
      </c>
    </row>
    <row r="234" spans="1:4" x14ac:dyDescent="0.2">
      <c r="A234" s="12" t="s">
        <v>478</v>
      </c>
      <c r="B234" s="12">
        <v>75</v>
      </c>
      <c r="C234" s="12">
        <v>200</v>
      </c>
      <c r="D234" s="12">
        <v>26.92</v>
      </c>
    </row>
    <row r="235" spans="1:4" x14ac:dyDescent="0.2">
      <c r="A235" s="12" t="s">
        <v>479</v>
      </c>
      <c r="B235" s="12">
        <v>76</v>
      </c>
      <c r="C235" s="12">
        <v>215</v>
      </c>
      <c r="D235" s="12">
        <v>25.85</v>
      </c>
    </row>
    <row r="236" spans="1:4" x14ac:dyDescent="0.2">
      <c r="A236" s="12" t="s">
        <v>480</v>
      </c>
      <c r="B236" s="12">
        <v>73</v>
      </c>
      <c r="C236" s="12">
        <v>198</v>
      </c>
      <c r="D236" s="12">
        <v>30.16</v>
      </c>
    </row>
    <row r="237" spans="1:4" x14ac:dyDescent="0.2">
      <c r="A237" s="12" t="s">
        <v>481</v>
      </c>
      <c r="B237" s="12">
        <v>75</v>
      </c>
      <c r="C237" s="12">
        <v>226</v>
      </c>
      <c r="D237" s="12">
        <v>25.03</v>
      </c>
    </row>
    <row r="238" spans="1:4" x14ac:dyDescent="0.2">
      <c r="A238" s="12" t="s">
        <v>482</v>
      </c>
      <c r="B238" s="12">
        <v>75</v>
      </c>
      <c r="C238" s="12">
        <v>278</v>
      </c>
      <c r="D238" s="12">
        <v>24.21</v>
      </c>
    </row>
    <row r="239" spans="1:4" x14ac:dyDescent="0.2">
      <c r="A239" s="12" t="s">
        <v>483</v>
      </c>
      <c r="B239" s="12">
        <v>79</v>
      </c>
      <c r="C239" s="12">
        <v>215</v>
      </c>
      <c r="D239" s="12">
        <v>26.51</v>
      </c>
    </row>
    <row r="240" spans="1:4" x14ac:dyDescent="0.2">
      <c r="A240" s="12" t="s">
        <v>484</v>
      </c>
      <c r="B240" s="12">
        <v>77</v>
      </c>
      <c r="C240" s="12">
        <v>230</v>
      </c>
      <c r="D240" s="12">
        <v>26.36</v>
      </c>
    </row>
    <row r="241" spans="1:4" x14ac:dyDescent="0.2">
      <c r="A241" s="12" t="s">
        <v>485</v>
      </c>
      <c r="B241" s="12">
        <v>76</v>
      </c>
      <c r="C241" s="12">
        <v>240</v>
      </c>
      <c r="D241" s="12">
        <v>30.88</v>
      </c>
    </row>
    <row r="242" spans="1:4" x14ac:dyDescent="0.2">
      <c r="A242" s="12" t="s">
        <v>486</v>
      </c>
      <c r="B242" s="12">
        <v>71</v>
      </c>
      <c r="C242" s="12">
        <v>184</v>
      </c>
      <c r="D242" s="12">
        <v>32.57</v>
      </c>
    </row>
    <row r="243" spans="1:4" x14ac:dyDescent="0.2">
      <c r="A243" s="12" t="s">
        <v>487</v>
      </c>
      <c r="B243" s="12">
        <v>75</v>
      </c>
      <c r="C243" s="12">
        <v>219</v>
      </c>
      <c r="D243" s="12">
        <v>37.68</v>
      </c>
    </row>
    <row r="244" spans="1:4" x14ac:dyDescent="0.2">
      <c r="A244" s="12" t="s">
        <v>488</v>
      </c>
      <c r="B244" s="12">
        <v>74</v>
      </c>
      <c r="C244" s="12">
        <v>170</v>
      </c>
      <c r="D244" s="12">
        <v>37.25</v>
      </c>
    </row>
    <row r="245" spans="1:4" x14ac:dyDescent="0.2">
      <c r="A245" s="12" t="s">
        <v>489</v>
      </c>
      <c r="B245" s="12">
        <v>69</v>
      </c>
      <c r="C245" s="12">
        <v>218</v>
      </c>
      <c r="D245" s="12">
        <v>35.25</v>
      </c>
    </row>
    <row r="246" spans="1:4" x14ac:dyDescent="0.2">
      <c r="A246" s="12" t="s">
        <v>490</v>
      </c>
      <c r="B246" s="12">
        <v>71</v>
      </c>
      <c r="C246" s="12">
        <v>190</v>
      </c>
      <c r="D246" s="12">
        <v>33.950000000000003</v>
      </c>
    </row>
    <row r="247" spans="1:4" x14ac:dyDescent="0.2">
      <c r="A247" s="12" t="s">
        <v>491</v>
      </c>
      <c r="B247" s="12">
        <v>76</v>
      </c>
      <c r="C247" s="12">
        <v>225</v>
      </c>
      <c r="D247" s="12">
        <v>32.659999999999997</v>
      </c>
    </row>
    <row r="248" spans="1:4" x14ac:dyDescent="0.2">
      <c r="A248" s="12" t="s">
        <v>492</v>
      </c>
      <c r="B248" s="12">
        <v>72</v>
      </c>
      <c r="C248" s="12">
        <v>220</v>
      </c>
      <c r="D248" s="12">
        <v>26.68</v>
      </c>
    </row>
    <row r="249" spans="1:4" x14ac:dyDescent="0.2">
      <c r="A249" s="12" t="s">
        <v>493</v>
      </c>
      <c r="B249" s="12">
        <v>72</v>
      </c>
      <c r="C249" s="12">
        <v>176</v>
      </c>
      <c r="D249" s="12">
        <v>25.18</v>
      </c>
    </row>
    <row r="250" spans="1:4" x14ac:dyDescent="0.2">
      <c r="A250" s="12" t="s">
        <v>494</v>
      </c>
      <c r="B250" s="12">
        <v>70</v>
      </c>
      <c r="C250" s="12">
        <v>190</v>
      </c>
      <c r="D250" s="12">
        <v>31.39</v>
      </c>
    </row>
    <row r="251" spans="1:4" x14ac:dyDescent="0.2">
      <c r="A251" s="12" t="s">
        <v>495</v>
      </c>
      <c r="B251" s="12">
        <v>72</v>
      </c>
      <c r="C251" s="12">
        <v>197</v>
      </c>
      <c r="D251" s="12">
        <v>33.74</v>
      </c>
    </row>
    <row r="252" spans="1:4" x14ac:dyDescent="0.2">
      <c r="A252" s="12" t="s">
        <v>496</v>
      </c>
      <c r="B252" s="12">
        <v>73</v>
      </c>
      <c r="C252" s="12">
        <v>204</v>
      </c>
      <c r="D252" s="12">
        <v>31.42</v>
      </c>
    </row>
    <row r="253" spans="1:4" x14ac:dyDescent="0.2">
      <c r="A253" s="12" t="s">
        <v>497</v>
      </c>
      <c r="B253" s="12">
        <v>71</v>
      </c>
      <c r="C253" s="12">
        <v>167</v>
      </c>
      <c r="D253" s="12">
        <v>27.5</v>
      </c>
    </row>
    <row r="254" spans="1:4" x14ac:dyDescent="0.2">
      <c r="A254" s="12" t="s">
        <v>498</v>
      </c>
      <c r="B254" s="12">
        <v>72</v>
      </c>
      <c r="C254" s="12">
        <v>180</v>
      </c>
      <c r="D254" s="12">
        <v>24.25</v>
      </c>
    </row>
    <row r="255" spans="1:4" x14ac:dyDescent="0.2">
      <c r="A255" s="12" t="s">
        <v>499</v>
      </c>
      <c r="B255" s="12">
        <v>71</v>
      </c>
      <c r="C255" s="12">
        <v>195</v>
      </c>
      <c r="D255" s="12">
        <v>29.78</v>
      </c>
    </row>
    <row r="256" spans="1:4" x14ac:dyDescent="0.2">
      <c r="A256" s="12" t="s">
        <v>500</v>
      </c>
      <c r="B256" s="12">
        <v>73</v>
      </c>
      <c r="C256" s="12">
        <v>220</v>
      </c>
      <c r="D256" s="12">
        <v>30</v>
      </c>
    </row>
    <row r="257" spans="1:4" x14ac:dyDescent="0.2">
      <c r="A257" s="12" t="s">
        <v>501</v>
      </c>
      <c r="B257" s="12">
        <v>72</v>
      </c>
      <c r="C257" s="12">
        <v>215</v>
      </c>
      <c r="D257" s="12">
        <v>33.090000000000003</v>
      </c>
    </row>
    <row r="258" spans="1:4" x14ac:dyDescent="0.2">
      <c r="A258" s="12" t="s">
        <v>502</v>
      </c>
      <c r="B258" s="12">
        <v>73</v>
      </c>
      <c r="C258" s="12">
        <v>185</v>
      </c>
      <c r="D258" s="12">
        <v>25.96</v>
      </c>
    </row>
    <row r="259" spans="1:4" x14ac:dyDescent="0.2">
      <c r="A259" s="12" t="s">
        <v>503</v>
      </c>
      <c r="B259" s="12">
        <v>74</v>
      </c>
      <c r="C259" s="12">
        <v>190</v>
      </c>
      <c r="D259" s="12">
        <v>23.34</v>
      </c>
    </row>
    <row r="260" spans="1:4" x14ac:dyDescent="0.2">
      <c r="A260" s="12" t="s">
        <v>504</v>
      </c>
      <c r="B260" s="12">
        <v>74</v>
      </c>
      <c r="C260" s="12">
        <v>205</v>
      </c>
      <c r="D260" s="12">
        <v>29.98</v>
      </c>
    </row>
    <row r="261" spans="1:4" x14ac:dyDescent="0.2">
      <c r="A261" s="12" t="s">
        <v>505</v>
      </c>
      <c r="B261" s="12">
        <v>72</v>
      </c>
      <c r="C261" s="12">
        <v>205</v>
      </c>
      <c r="D261" s="12">
        <v>38.28</v>
      </c>
    </row>
    <row r="262" spans="1:4" x14ac:dyDescent="0.2">
      <c r="A262" s="12" t="s">
        <v>506</v>
      </c>
      <c r="B262" s="12">
        <v>73</v>
      </c>
      <c r="C262" s="12">
        <v>200</v>
      </c>
      <c r="D262" s="12">
        <v>27.12</v>
      </c>
    </row>
    <row r="263" spans="1:4" x14ac:dyDescent="0.2">
      <c r="A263" s="12" t="s">
        <v>507</v>
      </c>
      <c r="B263" s="12">
        <v>75</v>
      </c>
      <c r="C263" s="12">
        <v>200</v>
      </c>
      <c r="D263" s="12">
        <v>24.97</v>
      </c>
    </row>
    <row r="264" spans="1:4" x14ac:dyDescent="0.2">
      <c r="A264" s="12" t="s">
        <v>508</v>
      </c>
      <c r="B264" s="12">
        <v>74</v>
      </c>
      <c r="C264" s="12">
        <v>210</v>
      </c>
      <c r="D264" s="12">
        <v>24.34</v>
      </c>
    </row>
    <row r="265" spans="1:4" x14ac:dyDescent="0.2">
      <c r="A265" s="12" t="s">
        <v>509</v>
      </c>
      <c r="B265" s="12">
        <v>74</v>
      </c>
      <c r="C265" s="12">
        <v>215</v>
      </c>
      <c r="D265" s="12">
        <v>29.49</v>
      </c>
    </row>
    <row r="266" spans="1:4" x14ac:dyDescent="0.2">
      <c r="A266" s="12" t="s">
        <v>510</v>
      </c>
      <c r="B266" s="12">
        <v>77</v>
      </c>
      <c r="C266" s="12">
        <v>200</v>
      </c>
      <c r="D266" s="12">
        <v>24.02</v>
      </c>
    </row>
    <row r="267" spans="1:4" x14ac:dyDescent="0.2">
      <c r="A267" s="12" t="s">
        <v>511</v>
      </c>
      <c r="B267" s="12">
        <v>75</v>
      </c>
      <c r="C267" s="12">
        <v>205</v>
      </c>
      <c r="D267" s="12">
        <v>24.73</v>
      </c>
    </row>
    <row r="268" spans="1:4" x14ac:dyDescent="0.2">
      <c r="A268" s="12" t="s">
        <v>512</v>
      </c>
      <c r="B268" s="12">
        <v>73</v>
      </c>
      <c r="C268" s="12">
        <v>211</v>
      </c>
      <c r="D268" s="12">
        <v>42.3</v>
      </c>
    </row>
    <row r="269" spans="1:4" x14ac:dyDescent="0.2">
      <c r="A269" s="12" t="s">
        <v>513</v>
      </c>
      <c r="B269" s="12">
        <v>72</v>
      </c>
      <c r="C269" s="12">
        <v>190</v>
      </c>
      <c r="D269" s="12">
        <v>29.54</v>
      </c>
    </row>
    <row r="270" spans="1:4" x14ac:dyDescent="0.2">
      <c r="A270" s="12" t="s">
        <v>514</v>
      </c>
      <c r="B270" s="12">
        <v>71</v>
      </c>
      <c r="C270" s="12">
        <v>208</v>
      </c>
      <c r="D270" s="12">
        <v>29.95</v>
      </c>
    </row>
    <row r="271" spans="1:4" x14ac:dyDescent="0.2">
      <c r="A271" s="12" t="s">
        <v>515</v>
      </c>
      <c r="B271" s="12">
        <v>74</v>
      </c>
      <c r="C271" s="12">
        <v>200</v>
      </c>
      <c r="D271" s="12">
        <v>29.24</v>
      </c>
    </row>
    <row r="272" spans="1:4" x14ac:dyDescent="0.2">
      <c r="A272" s="12" t="s">
        <v>516</v>
      </c>
      <c r="B272" s="12">
        <v>77</v>
      </c>
      <c r="C272" s="12">
        <v>210</v>
      </c>
      <c r="D272" s="12">
        <v>30.3</v>
      </c>
    </row>
    <row r="273" spans="1:4" x14ac:dyDescent="0.2">
      <c r="A273" s="12" t="s">
        <v>517</v>
      </c>
      <c r="B273" s="12">
        <v>75</v>
      </c>
      <c r="C273" s="12">
        <v>232</v>
      </c>
      <c r="D273" s="12">
        <v>40.770000000000003</v>
      </c>
    </row>
    <row r="274" spans="1:4" x14ac:dyDescent="0.2">
      <c r="A274" s="12" t="s">
        <v>518</v>
      </c>
      <c r="B274" s="12">
        <v>75</v>
      </c>
      <c r="C274" s="12">
        <v>230</v>
      </c>
      <c r="D274" s="12">
        <v>38.85</v>
      </c>
    </row>
    <row r="275" spans="1:4" x14ac:dyDescent="0.2">
      <c r="A275" s="12" t="s">
        <v>519</v>
      </c>
      <c r="B275" s="12">
        <v>75</v>
      </c>
      <c r="C275" s="12">
        <v>210</v>
      </c>
      <c r="D275" s="12">
        <v>22.31</v>
      </c>
    </row>
    <row r="276" spans="1:4" x14ac:dyDescent="0.2">
      <c r="A276" s="12" t="s">
        <v>520</v>
      </c>
      <c r="B276" s="12">
        <v>78</v>
      </c>
      <c r="C276" s="12">
        <v>220</v>
      </c>
      <c r="D276" s="12">
        <v>25.44</v>
      </c>
    </row>
    <row r="277" spans="1:4" x14ac:dyDescent="0.2">
      <c r="A277" s="12" t="s">
        <v>521</v>
      </c>
      <c r="B277" s="12">
        <v>78</v>
      </c>
      <c r="C277" s="12">
        <v>210</v>
      </c>
      <c r="D277" s="12">
        <v>21.78</v>
      </c>
    </row>
    <row r="278" spans="1:4" x14ac:dyDescent="0.2">
      <c r="A278" s="12" t="s">
        <v>522</v>
      </c>
      <c r="B278" s="12">
        <v>74</v>
      </c>
      <c r="C278" s="12">
        <v>202</v>
      </c>
      <c r="D278" s="12">
        <v>22.64</v>
      </c>
    </row>
    <row r="279" spans="1:4" x14ac:dyDescent="0.2">
      <c r="A279" s="12" t="s">
        <v>523</v>
      </c>
      <c r="B279" s="12">
        <v>76</v>
      </c>
      <c r="C279" s="12">
        <v>212</v>
      </c>
      <c r="D279" s="12">
        <v>26.11</v>
      </c>
    </row>
    <row r="280" spans="1:4" x14ac:dyDescent="0.2">
      <c r="A280" s="12" t="s">
        <v>524</v>
      </c>
      <c r="B280" s="12">
        <v>78</v>
      </c>
      <c r="C280" s="12">
        <v>225</v>
      </c>
      <c r="D280" s="12">
        <v>27.55</v>
      </c>
    </row>
    <row r="281" spans="1:4" x14ac:dyDescent="0.2">
      <c r="A281" s="12" t="s">
        <v>525</v>
      </c>
      <c r="B281" s="12">
        <v>76</v>
      </c>
      <c r="C281" s="12">
        <v>170</v>
      </c>
      <c r="D281" s="12">
        <v>24.63</v>
      </c>
    </row>
    <row r="282" spans="1:4" x14ac:dyDescent="0.2">
      <c r="A282" s="12" t="s">
        <v>526</v>
      </c>
      <c r="B282" s="12">
        <v>70</v>
      </c>
      <c r="C282" s="12">
        <v>190</v>
      </c>
      <c r="D282" s="12">
        <v>23.58</v>
      </c>
    </row>
    <row r="283" spans="1:4" x14ac:dyDescent="0.2">
      <c r="A283" s="12" t="s">
        <v>527</v>
      </c>
      <c r="B283" s="12">
        <v>72</v>
      </c>
      <c r="C283" s="12">
        <v>200</v>
      </c>
      <c r="D283" s="12">
        <v>30.73</v>
      </c>
    </row>
    <row r="284" spans="1:4" x14ac:dyDescent="0.2">
      <c r="A284" s="12" t="s">
        <v>528</v>
      </c>
      <c r="B284" s="12">
        <v>80</v>
      </c>
      <c r="C284" s="12">
        <v>237</v>
      </c>
      <c r="D284" s="12">
        <v>32.17</v>
      </c>
    </row>
    <row r="285" spans="1:4" x14ac:dyDescent="0.2">
      <c r="A285" s="12" t="s">
        <v>529</v>
      </c>
      <c r="B285" s="12">
        <v>74</v>
      </c>
      <c r="C285" s="12">
        <v>220</v>
      </c>
      <c r="D285" s="12">
        <v>30.43</v>
      </c>
    </row>
    <row r="286" spans="1:4" x14ac:dyDescent="0.2">
      <c r="A286" s="12" t="s">
        <v>530</v>
      </c>
      <c r="B286" s="12">
        <v>74</v>
      </c>
      <c r="C286" s="12">
        <v>170</v>
      </c>
      <c r="D286" s="12">
        <v>23.27</v>
      </c>
    </row>
    <row r="287" spans="1:4" x14ac:dyDescent="0.2">
      <c r="A287" s="12" t="s">
        <v>531</v>
      </c>
      <c r="B287" s="12">
        <v>71</v>
      </c>
      <c r="C287" s="12">
        <v>193</v>
      </c>
      <c r="D287" s="12">
        <v>32.51</v>
      </c>
    </row>
    <row r="288" spans="1:4" x14ac:dyDescent="0.2">
      <c r="A288" s="12" t="s">
        <v>532</v>
      </c>
      <c r="B288" s="12">
        <v>70</v>
      </c>
      <c r="C288" s="12">
        <v>190</v>
      </c>
      <c r="D288" s="12">
        <v>25.08</v>
      </c>
    </row>
    <row r="289" spans="1:4" x14ac:dyDescent="0.2">
      <c r="A289" s="12" t="s">
        <v>533</v>
      </c>
      <c r="B289" s="12">
        <v>72</v>
      </c>
      <c r="C289" s="12">
        <v>150</v>
      </c>
      <c r="D289" s="12">
        <v>22.41</v>
      </c>
    </row>
    <row r="290" spans="1:4" x14ac:dyDescent="0.2">
      <c r="A290" s="12" t="s">
        <v>534</v>
      </c>
      <c r="B290" s="12">
        <v>71</v>
      </c>
      <c r="C290" s="12">
        <v>220</v>
      </c>
      <c r="D290" s="12">
        <v>27.9</v>
      </c>
    </row>
    <row r="291" spans="1:4" x14ac:dyDescent="0.2">
      <c r="A291" s="12" t="s">
        <v>535</v>
      </c>
      <c r="B291" s="12">
        <v>74</v>
      </c>
      <c r="C291" s="12">
        <v>200</v>
      </c>
      <c r="D291" s="12">
        <v>34.74</v>
      </c>
    </row>
    <row r="292" spans="1:4" x14ac:dyDescent="0.2">
      <c r="A292" s="12" t="s">
        <v>536</v>
      </c>
      <c r="B292" s="12">
        <v>71</v>
      </c>
      <c r="C292" s="12">
        <v>190</v>
      </c>
      <c r="D292" s="12">
        <v>30.79</v>
      </c>
    </row>
    <row r="293" spans="1:4" x14ac:dyDescent="0.2">
      <c r="A293" s="12" t="s">
        <v>537</v>
      </c>
      <c r="B293" s="12">
        <v>72</v>
      </c>
      <c r="C293" s="12">
        <v>185</v>
      </c>
      <c r="D293" s="12">
        <v>25.71</v>
      </c>
    </row>
    <row r="294" spans="1:4" x14ac:dyDescent="0.2">
      <c r="A294" s="12" t="s">
        <v>538</v>
      </c>
      <c r="B294" s="12">
        <v>71</v>
      </c>
      <c r="C294" s="12">
        <v>185</v>
      </c>
      <c r="D294" s="12">
        <v>29.26</v>
      </c>
    </row>
    <row r="295" spans="1:4" x14ac:dyDescent="0.2">
      <c r="A295" s="12" t="s">
        <v>539</v>
      </c>
      <c r="B295" s="12">
        <v>74</v>
      </c>
      <c r="C295" s="12">
        <v>200</v>
      </c>
      <c r="D295" s="12">
        <v>21.58</v>
      </c>
    </row>
    <row r="296" spans="1:4" x14ac:dyDescent="0.2">
      <c r="A296" s="12" t="s">
        <v>540</v>
      </c>
      <c r="B296" s="12">
        <v>69</v>
      </c>
      <c r="C296" s="12">
        <v>172</v>
      </c>
      <c r="D296" s="12">
        <v>33.36</v>
      </c>
    </row>
    <row r="297" spans="1:4" x14ac:dyDescent="0.2">
      <c r="A297" s="12" t="s">
        <v>541</v>
      </c>
      <c r="B297" s="12">
        <v>76</v>
      </c>
      <c r="C297" s="12">
        <v>220</v>
      </c>
      <c r="D297" s="12">
        <v>24.94</v>
      </c>
    </row>
    <row r="298" spans="1:4" x14ac:dyDescent="0.2">
      <c r="A298" s="12" t="s">
        <v>542</v>
      </c>
      <c r="B298" s="12">
        <v>75</v>
      </c>
      <c r="C298" s="12">
        <v>225</v>
      </c>
      <c r="D298" s="12">
        <v>20.9</v>
      </c>
    </row>
    <row r="299" spans="1:4" x14ac:dyDescent="0.2">
      <c r="A299" s="12" t="s">
        <v>543</v>
      </c>
      <c r="B299" s="12">
        <v>75</v>
      </c>
      <c r="C299" s="12">
        <v>190</v>
      </c>
      <c r="D299" s="12">
        <v>21.52</v>
      </c>
    </row>
    <row r="300" spans="1:4" x14ac:dyDescent="0.2">
      <c r="A300" s="12" t="s">
        <v>544</v>
      </c>
      <c r="B300" s="12">
        <v>76</v>
      </c>
      <c r="C300" s="12">
        <v>195</v>
      </c>
      <c r="D300" s="12">
        <v>25.85</v>
      </c>
    </row>
    <row r="301" spans="1:4" x14ac:dyDescent="0.2">
      <c r="A301" s="12" t="s">
        <v>545</v>
      </c>
      <c r="B301" s="12">
        <v>73</v>
      </c>
      <c r="C301" s="12">
        <v>219</v>
      </c>
      <c r="D301" s="12">
        <v>27.27</v>
      </c>
    </row>
    <row r="302" spans="1:4" x14ac:dyDescent="0.2">
      <c r="A302" s="12" t="s">
        <v>546</v>
      </c>
      <c r="B302" s="12">
        <v>76</v>
      </c>
      <c r="C302" s="12">
        <v>190</v>
      </c>
      <c r="D302" s="12">
        <v>26.75</v>
      </c>
    </row>
    <row r="303" spans="1:4" x14ac:dyDescent="0.2">
      <c r="A303" s="12" t="s">
        <v>547</v>
      </c>
      <c r="B303" s="12">
        <v>73</v>
      </c>
      <c r="C303" s="12">
        <v>197</v>
      </c>
      <c r="D303" s="12">
        <v>36.03</v>
      </c>
    </row>
    <row r="304" spans="1:4" x14ac:dyDescent="0.2">
      <c r="A304" s="12" t="s">
        <v>548</v>
      </c>
      <c r="B304" s="12">
        <v>77</v>
      </c>
      <c r="C304" s="12">
        <v>200</v>
      </c>
      <c r="D304" s="12">
        <v>30.52</v>
      </c>
    </row>
    <row r="305" spans="1:4" x14ac:dyDescent="0.2">
      <c r="A305" s="12" t="s">
        <v>549</v>
      </c>
      <c r="B305" s="12">
        <v>73</v>
      </c>
      <c r="C305" s="12">
        <v>195</v>
      </c>
      <c r="D305" s="12">
        <v>32.549999999999997</v>
      </c>
    </row>
    <row r="306" spans="1:4" x14ac:dyDescent="0.2">
      <c r="A306" s="12" t="s">
        <v>550</v>
      </c>
      <c r="B306" s="12">
        <v>72</v>
      </c>
      <c r="C306" s="12">
        <v>210</v>
      </c>
      <c r="D306" s="12">
        <v>29.86</v>
      </c>
    </row>
    <row r="307" spans="1:4" x14ac:dyDescent="0.2">
      <c r="A307" s="12" t="s">
        <v>551</v>
      </c>
      <c r="B307" s="12">
        <v>72</v>
      </c>
      <c r="C307" s="12">
        <v>177</v>
      </c>
      <c r="D307" s="12">
        <v>29.58</v>
      </c>
    </row>
    <row r="308" spans="1:4" x14ac:dyDescent="0.2">
      <c r="A308" s="12" t="s">
        <v>552</v>
      </c>
      <c r="B308" s="12">
        <v>77</v>
      </c>
      <c r="C308" s="12">
        <v>220</v>
      </c>
      <c r="D308" s="12">
        <v>30.02</v>
      </c>
    </row>
    <row r="309" spans="1:4" x14ac:dyDescent="0.2">
      <c r="A309" s="12" t="s">
        <v>553</v>
      </c>
      <c r="B309" s="12">
        <v>77</v>
      </c>
      <c r="C309" s="12">
        <v>235</v>
      </c>
      <c r="D309" s="12">
        <v>29.16</v>
      </c>
    </row>
    <row r="310" spans="1:4" x14ac:dyDescent="0.2">
      <c r="A310" s="12" t="s">
        <v>554</v>
      </c>
      <c r="B310" s="12">
        <v>71</v>
      </c>
      <c r="C310" s="12">
        <v>180</v>
      </c>
      <c r="D310" s="12">
        <v>22.3</v>
      </c>
    </row>
    <row r="311" spans="1:4" x14ac:dyDescent="0.2">
      <c r="A311" s="12" t="s">
        <v>555</v>
      </c>
      <c r="B311" s="12">
        <v>74</v>
      </c>
      <c r="C311" s="12">
        <v>195</v>
      </c>
      <c r="D311" s="12">
        <v>22.06</v>
      </c>
    </row>
    <row r="312" spans="1:4" x14ac:dyDescent="0.2">
      <c r="A312" s="12" t="s">
        <v>556</v>
      </c>
      <c r="B312" s="12">
        <v>74</v>
      </c>
      <c r="C312" s="12">
        <v>195</v>
      </c>
      <c r="D312" s="12">
        <v>25.65</v>
      </c>
    </row>
    <row r="313" spans="1:4" x14ac:dyDescent="0.2">
      <c r="A313" s="12" t="s">
        <v>557</v>
      </c>
      <c r="B313" s="12">
        <v>73</v>
      </c>
      <c r="C313" s="12">
        <v>190</v>
      </c>
      <c r="D313" s="12">
        <v>25.49</v>
      </c>
    </row>
    <row r="314" spans="1:4" x14ac:dyDescent="0.2">
      <c r="A314" s="12" t="s">
        <v>558</v>
      </c>
      <c r="B314" s="12">
        <v>78</v>
      </c>
      <c r="C314" s="12">
        <v>230</v>
      </c>
      <c r="D314" s="12">
        <v>27.86</v>
      </c>
    </row>
    <row r="315" spans="1:4" x14ac:dyDescent="0.2">
      <c r="A315" s="12" t="s">
        <v>559</v>
      </c>
      <c r="B315" s="12">
        <v>75</v>
      </c>
      <c r="C315" s="12">
        <v>190</v>
      </c>
      <c r="D315" s="12">
        <v>23.73</v>
      </c>
    </row>
    <row r="316" spans="1:4" x14ac:dyDescent="0.2">
      <c r="A316" s="12" t="s">
        <v>560</v>
      </c>
      <c r="B316" s="12">
        <v>73</v>
      </c>
      <c r="C316" s="12">
        <v>200</v>
      </c>
      <c r="D316" s="12">
        <v>31.78</v>
      </c>
    </row>
    <row r="317" spans="1:4" x14ac:dyDescent="0.2">
      <c r="A317" s="12" t="s">
        <v>561</v>
      </c>
      <c r="B317" s="12">
        <v>70</v>
      </c>
      <c r="C317" s="12">
        <v>190</v>
      </c>
      <c r="D317" s="12">
        <v>23.06</v>
      </c>
    </row>
    <row r="318" spans="1:4" x14ac:dyDescent="0.2">
      <c r="A318" s="12" t="s">
        <v>562</v>
      </c>
      <c r="B318" s="12">
        <v>74</v>
      </c>
      <c r="C318" s="12">
        <v>190</v>
      </c>
      <c r="D318" s="12">
        <v>26.6</v>
      </c>
    </row>
    <row r="319" spans="1:4" x14ac:dyDescent="0.2">
      <c r="A319" s="12" t="s">
        <v>563</v>
      </c>
      <c r="B319" s="12">
        <v>72</v>
      </c>
      <c r="C319" s="12">
        <v>200</v>
      </c>
      <c r="D319" s="12">
        <v>29.39</v>
      </c>
    </row>
    <row r="320" spans="1:4" x14ac:dyDescent="0.2">
      <c r="A320" s="12" t="s">
        <v>564</v>
      </c>
      <c r="B320" s="12">
        <v>73</v>
      </c>
      <c r="C320" s="12">
        <v>200</v>
      </c>
      <c r="D320" s="12">
        <v>26.51</v>
      </c>
    </row>
    <row r="321" spans="1:4" x14ac:dyDescent="0.2">
      <c r="A321" s="12" t="s">
        <v>565</v>
      </c>
      <c r="B321" s="12">
        <v>73</v>
      </c>
      <c r="C321" s="12">
        <v>184</v>
      </c>
      <c r="D321" s="12">
        <v>25.08</v>
      </c>
    </row>
    <row r="322" spans="1:4" x14ac:dyDescent="0.2">
      <c r="A322" s="12" t="s">
        <v>566</v>
      </c>
      <c r="B322" s="12">
        <v>75</v>
      </c>
      <c r="C322" s="12">
        <v>200</v>
      </c>
      <c r="D322" s="12">
        <v>25.76</v>
      </c>
    </row>
    <row r="323" spans="1:4" x14ac:dyDescent="0.2">
      <c r="A323" s="12" t="s">
        <v>567</v>
      </c>
      <c r="B323" s="12">
        <v>75</v>
      </c>
      <c r="C323" s="12">
        <v>180</v>
      </c>
      <c r="D323" s="12">
        <v>22.52</v>
      </c>
    </row>
    <row r="324" spans="1:4" x14ac:dyDescent="0.2">
      <c r="A324" s="12" t="s">
        <v>568</v>
      </c>
      <c r="B324" s="12">
        <v>74</v>
      </c>
      <c r="C324" s="12">
        <v>219</v>
      </c>
      <c r="D324" s="12">
        <v>25.57</v>
      </c>
    </row>
    <row r="325" spans="1:4" x14ac:dyDescent="0.2">
      <c r="A325" s="12" t="s">
        <v>569</v>
      </c>
      <c r="B325" s="12">
        <v>76</v>
      </c>
      <c r="C325" s="12">
        <v>187</v>
      </c>
      <c r="D325" s="12">
        <v>25.43</v>
      </c>
    </row>
    <row r="326" spans="1:4" x14ac:dyDescent="0.2">
      <c r="A326" s="12" t="s">
        <v>570</v>
      </c>
      <c r="B326" s="12">
        <v>73</v>
      </c>
      <c r="C326" s="12">
        <v>200</v>
      </c>
      <c r="D326" s="12">
        <v>34.65</v>
      </c>
    </row>
    <row r="327" spans="1:4" x14ac:dyDescent="0.2">
      <c r="A327" s="12" t="s">
        <v>571</v>
      </c>
      <c r="B327" s="12">
        <v>74</v>
      </c>
      <c r="C327" s="12">
        <v>220</v>
      </c>
      <c r="D327" s="12">
        <v>22.68</v>
      </c>
    </row>
    <row r="328" spans="1:4" x14ac:dyDescent="0.2">
      <c r="A328" s="12" t="s">
        <v>572</v>
      </c>
      <c r="B328" s="12">
        <v>75</v>
      </c>
      <c r="C328" s="12">
        <v>205</v>
      </c>
      <c r="D328" s="12">
        <v>21.46</v>
      </c>
    </row>
    <row r="329" spans="1:4" x14ac:dyDescent="0.2">
      <c r="A329" s="12" t="s">
        <v>573</v>
      </c>
      <c r="B329" s="12">
        <v>73</v>
      </c>
      <c r="C329" s="12">
        <v>205</v>
      </c>
      <c r="D329" s="12">
        <v>26.27</v>
      </c>
    </row>
    <row r="330" spans="1:4" x14ac:dyDescent="0.2">
      <c r="A330" s="12" t="s">
        <v>574</v>
      </c>
      <c r="B330" s="12">
        <v>75</v>
      </c>
      <c r="C330" s="12">
        <v>190</v>
      </c>
      <c r="D330" s="12">
        <v>23.47</v>
      </c>
    </row>
    <row r="331" spans="1:4" x14ac:dyDescent="0.2">
      <c r="A331" s="12" t="s">
        <v>575</v>
      </c>
      <c r="B331" s="12">
        <v>72</v>
      </c>
      <c r="C331" s="12">
        <v>170</v>
      </c>
      <c r="D331" s="12">
        <v>23.1</v>
      </c>
    </row>
    <row r="332" spans="1:4" x14ac:dyDescent="0.2">
      <c r="A332" s="12" t="s">
        <v>576</v>
      </c>
      <c r="B332" s="12">
        <v>73</v>
      </c>
      <c r="C332" s="12">
        <v>160</v>
      </c>
      <c r="D332" s="12">
        <v>29.14</v>
      </c>
    </row>
    <row r="333" spans="1:4" x14ac:dyDescent="0.2">
      <c r="A333" s="12" t="s">
        <v>577</v>
      </c>
      <c r="B333" s="12">
        <v>73</v>
      </c>
      <c r="C333" s="12">
        <v>215</v>
      </c>
      <c r="D333" s="12">
        <v>29.77</v>
      </c>
    </row>
    <row r="334" spans="1:4" x14ac:dyDescent="0.2">
      <c r="A334" s="12" t="s">
        <v>578</v>
      </c>
      <c r="B334" s="12">
        <v>72</v>
      </c>
      <c r="C334" s="12">
        <v>175</v>
      </c>
      <c r="D334" s="12">
        <v>23.85</v>
      </c>
    </row>
    <row r="335" spans="1:4" x14ac:dyDescent="0.2">
      <c r="A335" s="12" t="s">
        <v>579</v>
      </c>
      <c r="B335" s="12">
        <v>74</v>
      </c>
      <c r="C335" s="12">
        <v>205</v>
      </c>
      <c r="D335" s="12">
        <v>28.88</v>
      </c>
    </row>
    <row r="336" spans="1:4" x14ac:dyDescent="0.2">
      <c r="A336" s="12" t="s">
        <v>580</v>
      </c>
      <c r="B336" s="12">
        <v>78</v>
      </c>
      <c r="C336" s="12">
        <v>200</v>
      </c>
      <c r="D336" s="12">
        <v>24.49</v>
      </c>
    </row>
    <row r="337" spans="1:4" x14ac:dyDescent="0.2">
      <c r="A337" s="12" t="s">
        <v>581</v>
      </c>
      <c r="B337" s="12">
        <v>76</v>
      </c>
      <c r="C337" s="12">
        <v>214</v>
      </c>
      <c r="D337" s="12">
        <v>25.19</v>
      </c>
    </row>
    <row r="338" spans="1:4" x14ac:dyDescent="0.2">
      <c r="A338" s="12" t="s">
        <v>582</v>
      </c>
      <c r="B338" s="12">
        <v>73</v>
      </c>
      <c r="C338" s="12">
        <v>200</v>
      </c>
      <c r="D338" s="12">
        <v>27.48</v>
      </c>
    </row>
    <row r="339" spans="1:4" x14ac:dyDescent="0.2">
      <c r="A339" s="12" t="s">
        <v>583</v>
      </c>
      <c r="B339" s="12">
        <v>74</v>
      </c>
      <c r="C339" s="12">
        <v>190</v>
      </c>
      <c r="D339" s="12">
        <v>28.31</v>
      </c>
    </row>
    <row r="340" spans="1:4" x14ac:dyDescent="0.2">
      <c r="A340" s="12" t="s">
        <v>584</v>
      </c>
      <c r="B340" s="12">
        <v>75</v>
      </c>
      <c r="C340" s="12">
        <v>180</v>
      </c>
      <c r="D340" s="12">
        <v>26.54</v>
      </c>
    </row>
    <row r="341" spans="1:4" x14ac:dyDescent="0.2">
      <c r="A341" s="12" t="s">
        <v>585</v>
      </c>
      <c r="B341" s="12">
        <v>70</v>
      </c>
      <c r="C341" s="12">
        <v>205</v>
      </c>
      <c r="D341" s="12">
        <v>26.77</v>
      </c>
    </row>
    <row r="342" spans="1:4" x14ac:dyDescent="0.2">
      <c r="A342" s="12" t="s">
        <v>586</v>
      </c>
      <c r="B342" s="12">
        <v>75</v>
      </c>
      <c r="C342" s="12">
        <v>220</v>
      </c>
      <c r="D342" s="12">
        <v>23.75</v>
      </c>
    </row>
    <row r="343" spans="1:4" x14ac:dyDescent="0.2">
      <c r="A343" s="12" t="s">
        <v>587</v>
      </c>
      <c r="B343" s="12">
        <v>71</v>
      </c>
      <c r="C343" s="12">
        <v>190</v>
      </c>
      <c r="D343" s="12">
        <v>26.41</v>
      </c>
    </row>
    <row r="344" spans="1:4" x14ac:dyDescent="0.2">
      <c r="A344" s="12" t="s">
        <v>588</v>
      </c>
      <c r="B344" s="12">
        <v>72</v>
      </c>
      <c r="C344" s="12">
        <v>215</v>
      </c>
      <c r="D344" s="12">
        <v>36.47</v>
      </c>
    </row>
    <row r="345" spans="1:4" x14ac:dyDescent="0.2">
      <c r="A345" s="12" t="s">
        <v>589</v>
      </c>
      <c r="B345" s="12">
        <v>78</v>
      </c>
      <c r="C345" s="12">
        <v>235</v>
      </c>
      <c r="D345" s="12">
        <v>26.06</v>
      </c>
    </row>
    <row r="346" spans="1:4" x14ac:dyDescent="0.2">
      <c r="A346" s="12" t="s">
        <v>590</v>
      </c>
      <c r="B346" s="12">
        <v>75</v>
      </c>
      <c r="C346" s="12">
        <v>191</v>
      </c>
      <c r="D346" s="12">
        <v>27.55</v>
      </c>
    </row>
    <row r="347" spans="1:4" x14ac:dyDescent="0.2">
      <c r="A347" s="12" t="s">
        <v>591</v>
      </c>
      <c r="B347" s="12">
        <v>73</v>
      </c>
      <c r="C347" s="12">
        <v>200</v>
      </c>
      <c r="D347" s="12">
        <v>31.28</v>
      </c>
    </row>
    <row r="348" spans="1:4" x14ac:dyDescent="0.2">
      <c r="A348" s="12" t="s">
        <v>592</v>
      </c>
      <c r="B348" s="12">
        <v>73</v>
      </c>
      <c r="C348" s="12">
        <v>181</v>
      </c>
      <c r="D348" s="12">
        <v>29.04</v>
      </c>
    </row>
    <row r="349" spans="1:4" x14ac:dyDescent="0.2">
      <c r="A349" s="12" t="s">
        <v>593</v>
      </c>
      <c r="B349" s="12">
        <v>71</v>
      </c>
      <c r="C349" s="12">
        <v>200</v>
      </c>
      <c r="D349" s="12">
        <v>32.950000000000003</v>
      </c>
    </row>
    <row r="350" spans="1:4" x14ac:dyDescent="0.2">
      <c r="A350" s="12" t="s">
        <v>594</v>
      </c>
      <c r="B350" s="12">
        <v>75</v>
      </c>
      <c r="C350" s="12">
        <v>210</v>
      </c>
      <c r="D350" s="12">
        <v>26.65</v>
      </c>
    </row>
    <row r="351" spans="1:4" x14ac:dyDescent="0.2">
      <c r="A351" s="12" t="s">
        <v>595</v>
      </c>
      <c r="B351" s="12">
        <v>77</v>
      </c>
      <c r="C351" s="12">
        <v>240</v>
      </c>
      <c r="D351" s="12">
        <v>27.5</v>
      </c>
    </row>
    <row r="352" spans="1:4" x14ac:dyDescent="0.2">
      <c r="A352" s="12" t="s">
        <v>596</v>
      </c>
      <c r="B352" s="12">
        <v>72</v>
      </c>
      <c r="C352" s="12">
        <v>185</v>
      </c>
      <c r="D352" s="12">
        <v>30.9</v>
      </c>
    </row>
    <row r="353" spans="1:4" x14ac:dyDescent="0.2">
      <c r="A353" s="12" t="s">
        <v>597</v>
      </c>
      <c r="B353" s="12">
        <v>69</v>
      </c>
      <c r="C353" s="12">
        <v>165</v>
      </c>
      <c r="D353" s="12">
        <v>29.09</v>
      </c>
    </row>
    <row r="354" spans="1:4" x14ac:dyDescent="0.2">
      <c r="A354" s="12" t="s">
        <v>598</v>
      </c>
      <c r="B354" s="12">
        <v>73</v>
      </c>
      <c r="C354" s="12">
        <v>190</v>
      </c>
      <c r="D354" s="12">
        <v>36.67</v>
      </c>
    </row>
    <row r="355" spans="1:4" x14ac:dyDescent="0.2">
      <c r="A355" s="12" t="s">
        <v>599</v>
      </c>
      <c r="B355" s="12">
        <v>74</v>
      </c>
      <c r="C355" s="12">
        <v>185</v>
      </c>
      <c r="D355" s="12">
        <v>23.44</v>
      </c>
    </row>
    <row r="356" spans="1:4" x14ac:dyDescent="0.2">
      <c r="A356" s="12" t="s">
        <v>600</v>
      </c>
      <c r="B356" s="12">
        <v>72</v>
      </c>
      <c r="C356" s="12">
        <v>175</v>
      </c>
      <c r="D356" s="12">
        <v>29.09</v>
      </c>
    </row>
    <row r="357" spans="1:4" x14ac:dyDescent="0.2">
      <c r="A357" s="12" t="s">
        <v>601</v>
      </c>
      <c r="B357" s="12">
        <v>70</v>
      </c>
      <c r="C357" s="12">
        <v>155</v>
      </c>
      <c r="D357" s="12">
        <v>22.89</v>
      </c>
    </row>
    <row r="358" spans="1:4" x14ac:dyDescent="0.2">
      <c r="A358" s="12" t="s">
        <v>602</v>
      </c>
      <c r="B358" s="12">
        <v>75</v>
      </c>
      <c r="C358" s="12">
        <v>210</v>
      </c>
      <c r="D358" s="12">
        <v>25.48</v>
      </c>
    </row>
    <row r="359" spans="1:4" x14ac:dyDescent="0.2">
      <c r="A359" s="12" t="s">
        <v>603</v>
      </c>
      <c r="B359" s="12">
        <v>70</v>
      </c>
      <c r="C359" s="12">
        <v>170</v>
      </c>
      <c r="D359" s="12">
        <v>25.84</v>
      </c>
    </row>
    <row r="360" spans="1:4" x14ac:dyDescent="0.2">
      <c r="A360" s="12" t="s">
        <v>604</v>
      </c>
      <c r="B360" s="12">
        <v>72</v>
      </c>
      <c r="C360" s="12">
        <v>175</v>
      </c>
      <c r="D360" s="12">
        <v>27.2</v>
      </c>
    </row>
    <row r="361" spans="1:4" x14ac:dyDescent="0.2">
      <c r="A361" s="12" t="s">
        <v>605</v>
      </c>
      <c r="B361" s="12">
        <v>72</v>
      </c>
      <c r="C361" s="12">
        <v>220</v>
      </c>
      <c r="D361" s="12">
        <v>25.22</v>
      </c>
    </row>
    <row r="362" spans="1:4" x14ac:dyDescent="0.2">
      <c r="A362" s="12" t="s">
        <v>606</v>
      </c>
      <c r="B362" s="12">
        <v>74</v>
      </c>
      <c r="C362" s="12">
        <v>210</v>
      </c>
      <c r="D362" s="12">
        <v>24.67</v>
      </c>
    </row>
    <row r="363" spans="1:4" x14ac:dyDescent="0.2">
      <c r="A363" s="12" t="s">
        <v>607</v>
      </c>
      <c r="B363" s="12">
        <v>73</v>
      </c>
      <c r="C363" s="12">
        <v>205</v>
      </c>
      <c r="D363" s="12">
        <v>39.25</v>
      </c>
    </row>
    <row r="364" spans="1:4" x14ac:dyDescent="0.2">
      <c r="A364" s="12" t="s">
        <v>608</v>
      </c>
      <c r="B364" s="12">
        <v>74</v>
      </c>
      <c r="C364" s="12">
        <v>200</v>
      </c>
      <c r="D364" s="12">
        <v>32.17</v>
      </c>
    </row>
    <row r="365" spans="1:4" x14ac:dyDescent="0.2">
      <c r="A365" s="12" t="s">
        <v>609</v>
      </c>
      <c r="B365" s="12">
        <v>75</v>
      </c>
      <c r="C365" s="12">
        <v>225</v>
      </c>
      <c r="D365" s="12">
        <v>33.61</v>
      </c>
    </row>
    <row r="366" spans="1:4" x14ac:dyDescent="0.2">
      <c r="A366" s="12" t="s">
        <v>610</v>
      </c>
      <c r="B366" s="12">
        <v>76</v>
      </c>
      <c r="C366" s="12">
        <v>205</v>
      </c>
      <c r="D366" s="12">
        <v>32.770000000000003</v>
      </c>
    </row>
    <row r="367" spans="1:4" x14ac:dyDescent="0.2">
      <c r="A367" s="12" t="s">
        <v>611</v>
      </c>
      <c r="B367" s="12">
        <v>75</v>
      </c>
      <c r="C367" s="12">
        <v>195</v>
      </c>
      <c r="D367" s="12">
        <v>29.83</v>
      </c>
    </row>
    <row r="368" spans="1:4" x14ac:dyDescent="0.2">
      <c r="A368" s="12" t="s">
        <v>612</v>
      </c>
      <c r="B368" s="12">
        <v>80</v>
      </c>
      <c r="C368" s="12">
        <v>240</v>
      </c>
      <c r="D368" s="12">
        <v>31.02</v>
      </c>
    </row>
    <row r="369" spans="1:4" x14ac:dyDescent="0.2">
      <c r="A369" s="12" t="s">
        <v>613</v>
      </c>
      <c r="B369" s="12">
        <v>72</v>
      </c>
      <c r="C369" s="12">
        <v>150</v>
      </c>
      <c r="D369" s="12">
        <v>29.73</v>
      </c>
    </row>
    <row r="370" spans="1:4" x14ac:dyDescent="0.2">
      <c r="A370" s="12" t="s">
        <v>614</v>
      </c>
      <c r="B370" s="12">
        <v>75</v>
      </c>
      <c r="C370" s="12">
        <v>200</v>
      </c>
      <c r="D370" s="12">
        <v>28.48</v>
      </c>
    </row>
    <row r="371" spans="1:4" x14ac:dyDescent="0.2">
      <c r="A371" s="12" t="s">
        <v>615</v>
      </c>
      <c r="B371" s="12">
        <v>73</v>
      </c>
      <c r="C371" s="12">
        <v>215</v>
      </c>
      <c r="D371" s="12">
        <v>26.51</v>
      </c>
    </row>
    <row r="372" spans="1:4" x14ac:dyDescent="0.2">
      <c r="A372" s="12" t="s">
        <v>616</v>
      </c>
      <c r="B372" s="12">
        <v>74</v>
      </c>
      <c r="C372" s="12">
        <v>202</v>
      </c>
      <c r="D372" s="12">
        <v>26</v>
      </c>
    </row>
    <row r="373" spans="1:4" x14ac:dyDescent="0.2">
      <c r="A373" s="12" t="s">
        <v>617</v>
      </c>
      <c r="B373" s="12">
        <v>74</v>
      </c>
      <c r="C373" s="12">
        <v>200</v>
      </c>
      <c r="D373" s="12">
        <v>23.36</v>
      </c>
    </row>
    <row r="374" spans="1:4" x14ac:dyDescent="0.2">
      <c r="A374" s="12" t="s">
        <v>618</v>
      </c>
      <c r="B374" s="12">
        <v>73</v>
      </c>
      <c r="C374" s="12">
        <v>190</v>
      </c>
      <c r="D374" s="12">
        <v>25.9</v>
      </c>
    </row>
    <row r="375" spans="1:4" x14ac:dyDescent="0.2">
      <c r="A375" s="12" t="s">
        <v>619</v>
      </c>
      <c r="B375" s="12">
        <v>75</v>
      </c>
      <c r="C375" s="12">
        <v>205</v>
      </c>
      <c r="D375" s="12">
        <v>28.5</v>
      </c>
    </row>
    <row r="376" spans="1:4" x14ac:dyDescent="0.2">
      <c r="A376" s="12" t="s">
        <v>620</v>
      </c>
      <c r="B376" s="12">
        <v>75</v>
      </c>
      <c r="C376" s="12">
        <v>190</v>
      </c>
      <c r="D376" s="12">
        <v>25.62</v>
      </c>
    </row>
    <row r="377" spans="1:4" x14ac:dyDescent="0.2">
      <c r="A377" s="12" t="s">
        <v>621</v>
      </c>
      <c r="B377" s="12">
        <v>71</v>
      </c>
      <c r="C377" s="12">
        <v>160</v>
      </c>
      <c r="D377" s="12">
        <v>30.94</v>
      </c>
    </row>
    <row r="378" spans="1:4" x14ac:dyDescent="0.2">
      <c r="A378" s="12" t="s">
        <v>622</v>
      </c>
      <c r="B378" s="12">
        <v>73</v>
      </c>
      <c r="C378" s="12">
        <v>215</v>
      </c>
      <c r="D378" s="12">
        <v>26.59</v>
      </c>
    </row>
    <row r="379" spans="1:4" x14ac:dyDescent="0.2">
      <c r="A379" s="12" t="s">
        <v>623</v>
      </c>
      <c r="B379" s="12">
        <v>75</v>
      </c>
      <c r="C379" s="12">
        <v>185</v>
      </c>
      <c r="D379" s="12">
        <v>22.78</v>
      </c>
    </row>
    <row r="380" spans="1:4" x14ac:dyDescent="0.2">
      <c r="A380" s="12" t="s">
        <v>624</v>
      </c>
      <c r="B380" s="12">
        <v>74</v>
      </c>
      <c r="C380" s="12">
        <v>200</v>
      </c>
      <c r="D380" s="12">
        <v>32.26</v>
      </c>
    </row>
    <row r="381" spans="1:4" x14ac:dyDescent="0.2">
      <c r="A381" s="12" t="s">
        <v>625</v>
      </c>
      <c r="B381" s="12">
        <v>74</v>
      </c>
      <c r="C381" s="12">
        <v>190</v>
      </c>
      <c r="D381" s="12">
        <v>30.35</v>
      </c>
    </row>
    <row r="382" spans="1:4" x14ac:dyDescent="0.2">
      <c r="A382" s="12" t="s">
        <v>626</v>
      </c>
      <c r="B382" s="12">
        <v>72</v>
      </c>
      <c r="C382" s="12">
        <v>210</v>
      </c>
      <c r="D382" s="12">
        <v>33.26</v>
      </c>
    </row>
    <row r="383" spans="1:4" x14ac:dyDescent="0.2">
      <c r="A383" s="12" t="s">
        <v>627</v>
      </c>
      <c r="B383" s="12">
        <v>74</v>
      </c>
      <c r="C383" s="12">
        <v>185</v>
      </c>
      <c r="D383" s="12">
        <v>32.35</v>
      </c>
    </row>
    <row r="384" spans="1:4" x14ac:dyDescent="0.2">
      <c r="A384" s="12" t="s">
        <v>628</v>
      </c>
      <c r="B384" s="12">
        <v>74</v>
      </c>
      <c r="C384" s="12">
        <v>220</v>
      </c>
      <c r="D384" s="12">
        <v>27.3</v>
      </c>
    </row>
    <row r="385" spans="1:4" x14ac:dyDescent="0.2">
      <c r="A385" s="12" t="s">
        <v>629</v>
      </c>
      <c r="B385" s="12">
        <v>74</v>
      </c>
      <c r="C385" s="12">
        <v>190</v>
      </c>
      <c r="D385" s="12">
        <v>32.08</v>
      </c>
    </row>
    <row r="386" spans="1:4" x14ac:dyDescent="0.2">
      <c r="A386" s="12" t="s">
        <v>630</v>
      </c>
      <c r="B386" s="12">
        <v>73</v>
      </c>
      <c r="C386" s="12">
        <v>202</v>
      </c>
      <c r="D386" s="12">
        <v>25.25</v>
      </c>
    </row>
    <row r="387" spans="1:4" x14ac:dyDescent="0.2">
      <c r="A387" s="12" t="s">
        <v>631</v>
      </c>
      <c r="B387" s="12">
        <v>76</v>
      </c>
      <c r="C387" s="12">
        <v>205</v>
      </c>
      <c r="D387" s="12">
        <v>25.03</v>
      </c>
    </row>
    <row r="388" spans="1:4" x14ac:dyDescent="0.2">
      <c r="A388" s="12" t="s">
        <v>632</v>
      </c>
      <c r="B388" s="12">
        <v>75</v>
      </c>
      <c r="C388" s="12">
        <v>220</v>
      </c>
      <c r="D388" s="12">
        <v>26.89</v>
      </c>
    </row>
    <row r="389" spans="1:4" x14ac:dyDescent="0.2">
      <c r="A389" s="12" t="s">
        <v>633</v>
      </c>
      <c r="B389" s="12">
        <v>72</v>
      </c>
      <c r="C389" s="12">
        <v>175</v>
      </c>
      <c r="D389" s="12">
        <v>24.69</v>
      </c>
    </row>
    <row r="390" spans="1:4" x14ac:dyDescent="0.2">
      <c r="A390" s="12" t="s">
        <v>634</v>
      </c>
      <c r="B390" s="12">
        <v>73</v>
      </c>
      <c r="C390" s="12">
        <v>160</v>
      </c>
      <c r="D390" s="12">
        <v>22.44</v>
      </c>
    </row>
    <row r="391" spans="1:4" x14ac:dyDescent="0.2">
      <c r="A391" s="12" t="s">
        <v>635</v>
      </c>
      <c r="B391" s="12">
        <v>73</v>
      </c>
      <c r="C391" s="12">
        <v>190</v>
      </c>
      <c r="D391" s="12">
        <v>30.36</v>
      </c>
    </row>
    <row r="392" spans="1:4" x14ac:dyDescent="0.2">
      <c r="A392" s="12" t="s">
        <v>636</v>
      </c>
      <c r="B392" s="12">
        <v>73</v>
      </c>
      <c r="C392" s="12">
        <v>200</v>
      </c>
      <c r="D392" s="12">
        <v>26.27</v>
      </c>
    </row>
    <row r="393" spans="1:4" x14ac:dyDescent="0.2">
      <c r="A393" s="12" t="s">
        <v>637</v>
      </c>
      <c r="B393" s="12">
        <v>72</v>
      </c>
      <c r="C393" s="12">
        <v>229</v>
      </c>
      <c r="D393" s="12">
        <v>29.5</v>
      </c>
    </row>
    <row r="394" spans="1:4" x14ac:dyDescent="0.2">
      <c r="A394" s="12" t="s">
        <v>638</v>
      </c>
      <c r="B394" s="12">
        <v>72</v>
      </c>
      <c r="C394" s="12">
        <v>206</v>
      </c>
      <c r="D394" s="12">
        <v>29.75</v>
      </c>
    </row>
    <row r="395" spans="1:4" x14ac:dyDescent="0.2">
      <c r="A395" s="12" t="s">
        <v>639</v>
      </c>
      <c r="B395" s="12">
        <v>72</v>
      </c>
      <c r="C395" s="12">
        <v>220</v>
      </c>
      <c r="D395" s="12">
        <v>38.299999999999997</v>
      </c>
    </row>
    <row r="396" spans="1:4" x14ac:dyDescent="0.2">
      <c r="A396" s="12" t="s">
        <v>640</v>
      </c>
      <c r="B396" s="12">
        <v>72</v>
      </c>
      <c r="C396" s="12">
        <v>180</v>
      </c>
      <c r="D396" s="12">
        <v>39.75</v>
      </c>
    </row>
    <row r="397" spans="1:4" x14ac:dyDescent="0.2">
      <c r="A397" s="12" t="s">
        <v>641</v>
      </c>
      <c r="B397" s="12">
        <v>71</v>
      </c>
      <c r="C397" s="12">
        <v>195</v>
      </c>
      <c r="D397" s="12">
        <v>32.840000000000003</v>
      </c>
    </row>
    <row r="398" spans="1:4" x14ac:dyDescent="0.2">
      <c r="A398" s="12" t="s">
        <v>642</v>
      </c>
      <c r="B398" s="12">
        <v>75</v>
      </c>
      <c r="C398" s="12">
        <v>175</v>
      </c>
      <c r="D398" s="12">
        <v>26.66</v>
      </c>
    </row>
    <row r="399" spans="1:4" x14ac:dyDescent="0.2">
      <c r="A399" s="12" t="s">
        <v>643</v>
      </c>
      <c r="B399" s="12">
        <v>77</v>
      </c>
      <c r="C399" s="12">
        <v>250</v>
      </c>
      <c r="D399" s="12">
        <v>26.6</v>
      </c>
    </row>
    <row r="400" spans="1:4" x14ac:dyDescent="0.2">
      <c r="A400" s="12" t="s">
        <v>644</v>
      </c>
      <c r="B400" s="12">
        <v>75</v>
      </c>
      <c r="C400" s="12">
        <v>188</v>
      </c>
      <c r="D400" s="12">
        <v>24.94</v>
      </c>
    </row>
    <row r="401" spans="1:4" x14ac:dyDescent="0.2">
      <c r="A401" s="12" t="s">
        <v>645</v>
      </c>
      <c r="B401" s="12">
        <v>74</v>
      </c>
      <c r="C401" s="12">
        <v>230</v>
      </c>
      <c r="D401" s="12">
        <v>27.76</v>
      </c>
    </row>
    <row r="402" spans="1:4" x14ac:dyDescent="0.2">
      <c r="A402" s="12" t="s">
        <v>646</v>
      </c>
      <c r="B402" s="12">
        <v>73</v>
      </c>
      <c r="C402" s="12">
        <v>190</v>
      </c>
      <c r="D402" s="12">
        <v>23.66</v>
      </c>
    </row>
    <row r="403" spans="1:4" x14ac:dyDescent="0.2">
      <c r="A403" s="12" t="s">
        <v>647</v>
      </c>
      <c r="B403" s="12">
        <v>75</v>
      </c>
      <c r="C403" s="12">
        <v>200</v>
      </c>
      <c r="D403" s="12">
        <v>24.96</v>
      </c>
    </row>
    <row r="404" spans="1:4" x14ac:dyDescent="0.2">
      <c r="A404" s="12" t="s">
        <v>648</v>
      </c>
      <c r="B404" s="12">
        <v>79</v>
      </c>
      <c r="C404" s="12">
        <v>190</v>
      </c>
      <c r="D404" s="12">
        <v>23.65</v>
      </c>
    </row>
    <row r="405" spans="1:4" x14ac:dyDescent="0.2">
      <c r="A405" s="12" t="s">
        <v>649</v>
      </c>
      <c r="B405" s="12">
        <v>74</v>
      </c>
      <c r="C405" s="12">
        <v>219</v>
      </c>
      <c r="D405" s="12">
        <v>29.42</v>
      </c>
    </row>
    <row r="406" spans="1:4" x14ac:dyDescent="0.2">
      <c r="A406" s="12" t="s">
        <v>650</v>
      </c>
      <c r="B406" s="12">
        <v>76</v>
      </c>
      <c r="C406" s="12">
        <v>235</v>
      </c>
      <c r="D406" s="12">
        <v>32.18</v>
      </c>
    </row>
    <row r="407" spans="1:4" x14ac:dyDescent="0.2">
      <c r="A407" s="12" t="s">
        <v>651</v>
      </c>
      <c r="B407" s="12">
        <v>73</v>
      </c>
      <c r="C407" s="12">
        <v>180</v>
      </c>
      <c r="D407" s="12">
        <v>26.66</v>
      </c>
    </row>
    <row r="408" spans="1:4" x14ac:dyDescent="0.2">
      <c r="A408" s="12" t="s">
        <v>652</v>
      </c>
      <c r="B408" s="12">
        <v>74</v>
      </c>
      <c r="C408" s="12">
        <v>180</v>
      </c>
      <c r="D408" s="12">
        <v>27.47</v>
      </c>
    </row>
    <row r="409" spans="1:4" x14ac:dyDescent="0.2">
      <c r="A409" s="12" t="s">
        <v>653</v>
      </c>
      <c r="B409" s="12">
        <v>74</v>
      </c>
      <c r="C409" s="12">
        <v>180</v>
      </c>
      <c r="D409" s="12">
        <v>25.66</v>
      </c>
    </row>
    <row r="410" spans="1:4" x14ac:dyDescent="0.2">
      <c r="A410" s="12" t="s">
        <v>654</v>
      </c>
      <c r="B410" s="12">
        <v>72</v>
      </c>
      <c r="C410" s="12">
        <v>200</v>
      </c>
      <c r="D410" s="12">
        <v>35.130000000000003</v>
      </c>
    </row>
    <row r="411" spans="1:4" x14ac:dyDescent="0.2">
      <c r="A411" s="12" t="s">
        <v>655</v>
      </c>
      <c r="B411" s="12">
        <v>74</v>
      </c>
      <c r="C411" s="12">
        <v>234</v>
      </c>
      <c r="D411" s="12">
        <v>31.15</v>
      </c>
    </row>
    <row r="412" spans="1:4" x14ac:dyDescent="0.2">
      <c r="A412" s="12" t="s">
        <v>656</v>
      </c>
      <c r="B412" s="12">
        <v>74</v>
      </c>
      <c r="C412" s="12">
        <v>185</v>
      </c>
      <c r="D412" s="12">
        <v>35.67</v>
      </c>
    </row>
    <row r="413" spans="1:4" x14ac:dyDescent="0.2">
      <c r="A413" s="12" t="s">
        <v>657</v>
      </c>
      <c r="B413" s="12">
        <v>75</v>
      </c>
      <c r="C413" s="12">
        <v>220</v>
      </c>
      <c r="D413" s="12">
        <v>29.6</v>
      </c>
    </row>
    <row r="414" spans="1:4" x14ac:dyDescent="0.2">
      <c r="A414" s="12" t="s">
        <v>658</v>
      </c>
      <c r="B414" s="12">
        <v>78</v>
      </c>
      <c r="C414" s="12">
        <v>223</v>
      </c>
      <c r="D414" s="12">
        <v>30.14</v>
      </c>
    </row>
    <row r="415" spans="1:4" x14ac:dyDescent="0.2">
      <c r="A415" s="12" t="s">
        <v>659</v>
      </c>
      <c r="B415" s="12">
        <v>74</v>
      </c>
      <c r="C415" s="12">
        <v>200</v>
      </c>
      <c r="D415" s="12">
        <v>24.53</v>
      </c>
    </row>
    <row r="416" spans="1:4" x14ac:dyDescent="0.2">
      <c r="A416" s="12" t="s">
        <v>660</v>
      </c>
      <c r="B416" s="12">
        <v>74</v>
      </c>
      <c r="C416" s="12">
        <v>210</v>
      </c>
      <c r="D416" s="12">
        <v>24.49</v>
      </c>
    </row>
    <row r="417" spans="1:4" x14ac:dyDescent="0.2">
      <c r="A417" s="12" t="s">
        <v>661</v>
      </c>
      <c r="B417" s="12">
        <v>74</v>
      </c>
      <c r="C417" s="12">
        <v>200</v>
      </c>
      <c r="D417" s="12">
        <v>26.28</v>
      </c>
    </row>
    <row r="418" spans="1:4" x14ac:dyDescent="0.2">
      <c r="A418" s="12" t="s">
        <v>662</v>
      </c>
      <c r="B418" s="12">
        <v>77</v>
      </c>
      <c r="C418" s="12">
        <v>210</v>
      </c>
      <c r="D418" s="12">
        <v>24.06</v>
      </c>
    </row>
    <row r="419" spans="1:4" x14ac:dyDescent="0.2">
      <c r="A419" s="12" t="s">
        <v>663</v>
      </c>
      <c r="B419" s="12">
        <v>70</v>
      </c>
      <c r="C419" s="12">
        <v>190</v>
      </c>
      <c r="D419" s="12">
        <v>35.880000000000003</v>
      </c>
    </row>
    <row r="420" spans="1:4" x14ac:dyDescent="0.2">
      <c r="A420" s="12" t="s">
        <v>664</v>
      </c>
      <c r="B420" s="12">
        <v>73</v>
      </c>
      <c r="C420" s="12">
        <v>177</v>
      </c>
      <c r="D420" s="12">
        <v>30.42</v>
      </c>
    </row>
    <row r="421" spans="1:4" x14ac:dyDescent="0.2">
      <c r="A421" s="12" t="s">
        <v>665</v>
      </c>
      <c r="B421" s="12">
        <v>74</v>
      </c>
      <c r="C421" s="12">
        <v>227</v>
      </c>
      <c r="D421" s="12">
        <v>30.09</v>
      </c>
    </row>
    <row r="422" spans="1:4" x14ac:dyDescent="0.2">
      <c r="A422" s="12" t="s">
        <v>666</v>
      </c>
      <c r="B422" s="12">
        <v>73</v>
      </c>
      <c r="C422" s="12">
        <v>180</v>
      </c>
      <c r="D422" s="12">
        <v>26.5</v>
      </c>
    </row>
    <row r="423" spans="1:4" x14ac:dyDescent="0.2">
      <c r="A423" s="12" t="s">
        <v>667</v>
      </c>
      <c r="B423" s="12">
        <v>71</v>
      </c>
      <c r="C423" s="12">
        <v>195</v>
      </c>
      <c r="D423" s="12">
        <v>24.94</v>
      </c>
    </row>
    <row r="424" spans="1:4" x14ac:dyDescent="0.2">
      <c r="A424" s="12" t="s">
        <v>668</v>
      </c>
      <c r="B424" s="12">
        <v>75</v>
      </c>
      <c r="C424" s="12">
        <v>199</v>
      </c>
      <c r="D424" s="12">
        <v>29.6</v>
      </c>
    </row>
    <row r="425" spans="1:4" x14ac:dyDescent="0.2">
      <c r="A425" s="12" t="s">
        <v>669</v>
      </c>
      <c r="B425" s="12">
        <v>71</v>
      </c>
      <c r="C425" s="12">
        <v>175</v>
      </c>
      <c r="D425" s="12">
        <v>32.43</v>
      </c>
    </row>
    <row r="426" spans="1:4" x14ac:dyDescent="0.2">
      <c r="A426" s="12" t="s">
        <v>670</v>
      </c>
      <c r="B426" s="12">
        <v>72</v>
      </c>
      <c r="C426" s="12">
        <v>185</v>
      </c>
      <c r="D426" s="12">
        <v>37.159999999999997</v>
      </c>
    </row>
    <row r="427" spans="1:4" x14ac:dyDescent="0.2">
      <c r="A427" s="12" t="s">
        <v>671</v>
      </c>
      <c r="B427" s="12">
        <v>77</v>
      </c>
      <c r="C427" s="12">
        <v>240</v>
      </c>
      <c r="D427" s="12">
        <v>30.57</v>
      </c>
    </row>
    <row r="428" spans="1:4" x14ac:dyDescent="0.2">
      <c r="A428" s="12" t="s">
        <v>672</v>
      </c>
      <c r="B428" s="12">
        <v>74</v>
      </c>
      <c r="C428" s="12">
        <v>210</v>
      </c>
      <c r="D428" s="12">
        <v>27.01</v>
      </c>
    </row>
    <row r="429" spans="1:4" x14ac:dyDescent="0.2">
      <c r="A429" s="12" t="s">
        <v>673</v>
      </c>
      <c r="B429" s="12">
        <v>70</v>
      </c>
      <c r="C429" s="12">
        <v>180</v>
      </c>
      <c r="D429" s="12">
        <v>30.23</v>
      </c>
    </row>
    <row r="430" spans="1:4" x14ac:dyDescent="0.2">
      <c r="A430" s="12" t="s">
        <v>674</v>
      </c>
      <c r="B430" s="12">
        <v>77</v>
      </c>
      <c r="C430" s="12">
        <v>194</v>
      </c>
      <c r="D430" s="12">
        <v>26.03</v>
      </c>
    </row>
    <row r="431" spans="1:4" x14ac:dyDescent="0.2">
      <c r="A431" s="12" t="s">
        <v>675</v>
      </c>
      <c r="B431" s="12">
        <v>73</v>
      </c>
      <c r="C431" s="12">
        <v>225</v>
      </c>
      <c r="D431" s="12">
        <v>28.23</v>
      </c>
    </row>
    <row r="432" spans="1:4" x14ac:dyDescent="0.2">
      <c r="A432" s="12" t="s">
        <v>676</v>
      </c>
      <c r="B432" s="12">
        <v>77</v>
      </c>
      <c r="C432" s="12">
        <v>275</v>
      </c>
      <c r="D432" s="12">
        <v>38.76</v>
      </c>
    </row>
    <row r="433" spans="1:4" x14ac:dyDescent="0.2">
      <c r="A433" s="12" t="s">
        <v>677</v>
      </c>
      <c r="B433" s="12">
        <v>74</v>
      </c>
      <c r="C433" s="12">
        <v>195</v>
      </c>
      <c r="D433" s="12">
        <v>23.62</v>
      </c>
    </row>
    <row r="434" spans="1:4" x14ac:dyDescent="0.2">
      <c r="A434" s="12" t="s">
        <v>678</v>
      </c>
      <c r="B434" s="12">
        <v>72</v>
      </c>
      <c r="C434" s="12">
        <v>180</v>
      </c>
      <c r="D434" s="12">
        <v>25.21</v>
      </c>
    </row>
    <row r="435" spans="1:4" x14ac:dyDescent="0.2">
      <c r="A435" s="12" t="s">
        <v>679</v>
      </c>
      <c r="B435" s="12">
        <v>76</v>
      </c>
      <c r="C435" s="12">
        <v>205</v>
      </c>
      <c r="D435" s="12">
        <v>25.45</v>
      </c>
    </row>
    <row r="436" spans="1:4" x14ac:dyDescent="0.2">
      <c r="A436" s="12" t="s">
        <v>680</v>
      </c>
      <c r="B436" s="12">
        <v>71</v>
      </c>
      <c r="C436" s="12">
        <v>193</v>
      </c>
      <c r="D436" s="12">
        <v>26.24</v>
      </c>
    </row>
    <row r="437" spans="1:4" x14ac:dyDescent="0.2">
      <c r="A437" s="12" t="s">
        <v>681</v>
      </c>
      <c r="B437" s="12">
        <v>76</v>
      </c>
      <c r="C437" s="12">
        <v>230</v>
      </c>
      <c r="D437" s="12">
        <v>30.15</v>
      </c>
    </row>
    <row r="438" spans="1:4" x14ac:dyDescent="0.2">
      <c r="A438" s="12" t="s">
        <v>682</v>
      </c>
      <c r="B438" s="12">
        <v>78</v>
      </c>
      <c r="C438" s="12">
        <v>230</v>
      </c>
      <c r="D438" s="12">
        <v>29.8</v>
      </c>
    </row>
    <row r="439" spans="1:4" x14ac:dyDescent="0.2">
      <c r="A439" s="12" t="s">
        <v>683</v>
      </c>
      <c r="B439" s="12">
        <v>75</v>
      </c>
      <c r="C439" s="12">
        <v>220</v>
      </c>
      <c r="D439" s="12">
        <v>33.409999999999997</v>
      </c>
    </row>
    <row r="440" spans="1:4" x14ac:dyDescent="0.2">
      <c r="A440" s="12" t="s">
        <v>684</v>
      </c>
      <c r="B440" s="12">
        <v>73</v>
      </c>
      <c r="C440" s="12">
        <v>200</v>
      </c>
      <c r="D440" s="12">
        <v>30.95</v>
      </c>
    </row>
    <row r="441" spans="1:4" x14ac:dyDescent="0.2">
      <c r="A441" s="12" t="s">
        <v>685</v>
      </c>
      <c r="B441" s="12">
        <v>78</v>
      </c>
      <c r="C441" s="12">
        <v>249</v>
      </c>
      <c r="D441" s="12">
        <v>31.17</v>
      </c>
    </row>
    <row r="442" spans="1:4" x14ac:dyDescent="0.2">
      <c r="A442" s="12" t="s">
        <v>686</v>
      </c>
      <c r="B442" s="12">
        <v>74</v>
      </c>
      <c r="C442" s="12">
        <v>190</v>
      </c>
      <c r="D442" s="12">
        <v>30.95</v>
      </c>
    </row>
    <row r="443" spans="1:4" x14ac:dyDescent="0.2">
      <c r="A443" s="12" t="s">
        <v>687</v>
      </c>
      <c r="B443" s="12">
        <v>79</v>
      </c>
      <c r="C443" s="12">
        <v>208</v>
      </c>
      <c r="D443" s="12">
        <v>29.44</v>
      </c>
    </row>
    <row r="444" spans="1:4" x14ac:dyDescent="0.2">
      <c r="A444" s="12" t="s">
        <v>688</v>
      </c>
      <c r="B444" s="12">
        <v>75</v>
      </c>
      <c r="C444" s="12">
        <v>245</v>
      </c>
      <c r="D444" s="12">
        <v>27.14</v>
      </c>
    </row>
    <row r="445" spans="1:4" x14ac:dyDescent="0.2">
      <c r="A445" s="12" t="s">
        <v>689</v>
      </c>
      <c r="B445" s="12">
        <v>76</v>
      </c>
      <c r="C445" s="12">
        <v>250</v>
      </c>
      <c r="D445" s="12">
        <v>26.21</v>
      </c>
    </row>
    <row r="446" spans="1:4" x14ac:dyDescent="0.2">
      <c r="A446" s="12" t="s">
        <v>690</v>
      </c>
      <c r="B446" s="12">
        <v>72</v>
      </c>
      <c r="C446" s="12">
        <v>160</v>
      </c>
      <c r="D446" s="12">
        <v>24.08</v>
      </c>
    </row>
    <row r="447" spans="1:4" x14ac:dyDescent="0.2">
      <c r="A447" s="12" t="s">
        <v>691</v>
      </c>
      <c r="B447" s="12">
        <v>75</v>
      </c>
      <c r="C447" s="12">
        <v>192</v>
      </c>
      <c r="D447" s="12">
        <v>23.96</v>
      </c>
    </row>
    <row r="448" spans="1:4" x14ac:dyDescent="0.2">
      <c r="A448" s="12" t="s">
        <v>692</v>
      </c>
      <c r="B448" s="12">
        <v>75</v>
      </c>
      <c r="C448" s="12">
        <v>220</v>
      </c>
      <c r="D448" s="12">
        <v>24.94</v>
      </c>
    </row>
    <row r="449" spans="1:4" x14ac:dyDescent="0.2">
      <c r="A449" s="12" t="s">
        <v>693</v>
      </c>
      <c r="B449" s="12">
        <v>70</v>
      </c>
      <c r="C449" s="12">
        <v>170</v>
      </c>
      <c r="D449" s="12">
        <v>29.56</v>
      </c>
    </row>
    <row r="450" spans="1:4" x14ac:dyDescent="0.2">
      <c r="A450" s="12" t="s">
        <v>694</v>
      </c>
      <c r="B450" s="12">
        <v>72</v>
      </c>
      <c r="C450" s="12">
        <v>197</v>
      </c>
      <c r="D450" s="12">
        <v>26.42</v>
      </c>
    </row>
    <row r="451" spans="1:4" x14ac:dyDescent="0.2">
      <c r="A451" s="12" t="s">
        <v>695</v>
      </c>
      <c r="B451" s="12">
        <v>70</v>
      </c>
      <c r="C451" s="12">
        <v>155</v>
      </c>
      <c r="D451" s="12">
        <v>23.92</v>
      </c>
    </row>
    <row r="452" spans="1:4" x14ac:dyDescent="0.2">
      <c r="A452" s="12" t="s">
        <v>696</v>
      </c>
      <c r="B452" s="12">
        <v>74</v>
      </c>
      <c r="C452" s="12">
        <v>190</v>
      </c>
      <c r="D452" s="12">
        <v>25.23</v>
      </c>
    </row>
    <row r="453" spans="1:4" x14ac:dyDescent="0.2">
      <c r="A453" s="12" t="s">
        <v>697</v>
      </c>
      <c r="B453" s="12">
        <v>71</v>
      </c>
      <c r="C453" s="12">
        <v>200</v>
      </c>
      <c r="D453" s="12">
        <v>35.82</v>
      </c>
    </row>
    <row r="454" spans="1:4" x14ac:dyDescent="0.2">
      <c r="A454" s="12" t="s">
        <v>698</v>
      </c>
      <c r="B454" s="12">
        <v>76</v>
      </c>
      <c r="C454" s="12">
        <v>220</v>
      </c>
      <c r="D454" s="12">
        <v>23.87</v>
      </c>
    </row>
    <row r="455" spans="1:4" x14ac:dyDescent="0.2">
      <c r="A455" s="12" t="s">
        <v>699</v>
      </c>
      <c r="B455" s="12">
        <v>73</v>
      </c>
      <c r="C455" s="12">
        <v>210</v>
      </c>
      <c r="D455" s="12">
        <v>32.57</v>
      </c>
    </row>
    <row r="456" spans="1:4" x14ac:dyDescent="0.2">
      <c r="A456" s="12" t="s">
        <v>700</v>
      </c>
      <c r="B456" s="12">
        <v>76</v>
      </c>
      <c r="C456" s="12">
        <v>228</v>
      </c>
      <c r="D456" s="12">
        <v>25.79</v>
      </c>
    </row>
    <row r="457" spans="1:4" x14ac:dyDescent="0.2">
      <c r="A457" s="12" t="s">
        <v>701</v>
      </c>
      <c r="B457" s="12">
        <v>71</v>
      </c>
      <c r="C457" s="12">
        <v>190</v>
      </c>
      <c r="D457" s="12">
        <v>31.47</v>
      </c>
    </row>
    <row r="458" spans="1:4" x14ac:dyDescent="0.2">
      <c r="A458" s="12" t="s">
        <v>702</v>
      </c>
      <c r="B458" s="12">
        <v>69</v>
      </c>
      <c r="C458" s="12">
        <v>160</v>
      </c>
      <c r="D458" s="12">
        <v>22.61</v>
      </c>
    </row>
    <row r="459" spans="1:4" x14ac:dyDescent="0.2">
      <c r="A459" s="12" t="s">
        <v>703</v>
      </c>
      <c r="B459" s="12">
        <v>72</v>
      </c>
      <c r="C459" s="12">
        <v>184</v>
      </c>
      <c r="D459" s="12">
        <v>24.85</v>
      </c>
    </row>
    <row r="460" spans="1:4" x14ac:dyDescent="0.2">
      <c r="A460" s="12" t="s">
        <v>704</v>
      </c>
      <c r="B460" s="12">
        <v>72</v>
      </c>
      <c r="C460" s="12">
        <v>180</v>
      </c>
      <c r="D460" s="12">
        <v>27.33</v>
      </c>
    </row>
    <row r="461" spans="1:4" x14ac:dyDescent="0.2">
      <c r="A461" s="12" t="s">
        <v>705</v>
      </c>
      <c r="B461" s="12">
        <v>69</v>
      </c>
      <c r="C461" s="12">
        <v>180</v>
      </c>
      <c r="D461" s="12">
        <v>26.67</v>
      </c>
    </row>
    <row r="462" spans="1:4" x14ac:dyDescent="0.2">
      <c r="A462" s="12" t="s">
        <v>706</v>
      </c>
      <c r="B462" s="12">
        <v>73</v>
      </c>
      <c r="C462" s="12">
        <v>200</v>
      </c>
      <c r="D462" s="12">
        <v>37.43</v>
      </c>
    </row>
    <row r="463" spans="1:4" x14ac:dyDescent="0.2">
      <c r="A463" s="12" t="s">
        <v>707</v>
      </c>
      <c r="B463" s="12">
        <v>69</v>
      </c>
      <c r="C463" s="12">
        <v>176</v>
      </c>
      <c r="D463" s="12">
        <v>29.31</v>
      </c>
    </row>
    <row r="464" spans="1:4" x14ac:dyDescent="0.2">
      <c r="A464" s="12" t="s">
        <v>708</v>
      </c>
      <c r="B464" s="12">
        <v>73</v>
      </c>
      <c r="C464" s="12">
        <v>160</v>
      </c>
      <c r="D464" s="12">
        <v>29.85</v>
      </c>
    </row>
    <row r="465" spans="1:4" x14ac:dyDescent="0.2">
      <c r="A465" s="12" t="s">
        <v>709</v>
      </c>
      <c r="B465" s="12">
        <v>74</v>
      </c>
      <c r="C465" s="12">
        <v>222</v>
      </c>
      <c r="D465" s="12">
        <v>27.93</v>
      </c>
    </row>
    <row r="466" spans="1:4" x14ac:dyDescent="0.2">
      <c r="A466" s="12" t="s">
        <v>710</v>
      </c>
      <c r="B466" s="12">
        <v>74</v>
      </c>
      <c r="C466" s="12">
        <v>211</v>
      </c>
      <c r="D466" s="12">
        <v>31.62</v>
      </c>
    </row>
    <row r="467" spans="1:4" x14ac:dyDescent="0.2">
      <c r="A467" s="12" t="s">
        <v>711</v>
      </c>
      <c r="B467" s="12">
        <v>72</v>
      </c>
      <c r="C467" s="12">
        <v>195</v>
      </c>
      <c r="D467" s="12">
        <v>30.55</v>
      </c>
    </row>
    <row r="468" spans="1:4" x14ac:dyDescent="0.2">
      <c r="A468" s="12" t="s">
        <v>712</v>
      </c>
      <c r="B468" s="12">
        <v>71</v>
      </c>
      <c r="C468" s="12">
        <v>200</v>
      </c>
      <c r="D468" s="12">
        <v>24.77</v>
      </c>
    </row>
    <row r="469" spans="1:4" x14ac:dyDescent="0.2">
      <c r="A469" s="12" t="s">
        <v>713</v>
      </c>
      <c r="B469" s="12">
        <v>74</v>
      </c>
      <c r="C469" s="12">
        <v>210</v>
      </c>
      <c r="D469" s="12">
        <v>28.38</v>
      </c>
    </row>
    <row r="470" spans="1:4" x14ac:dyDescent="0.2">
      <c r="A470" s="12" t="s">
        <v>714</v>
      </c>
      <c r="B470" s="12">
        <v>73</v>
      </c>
      <c r="C470" s="12">
        <v>225</v>
      </c>
      <c r="D470" s="12">
        <v>35.020000000000003</v>
      </c>
    </row>
    <row r="471" spans="1:4" x14ac:dyDescent="0.2">
      <c r="A471" s="12" t="s">
        <v>715</v>
      </c>
      <c r="B471" s="12">
        <v>72</v>
      </c>
      <c r="C471" s="12">
        <v>175</v>
      </c>
      <c r="D471" s="12">
        <v>33.770000000000003</v>
      </c>
    </row>
    <row r="472" spans="1:4" x14ac:dyDescent="0.2">
      <c r="A472" s="12" t="s">
        <v>716</v>
      </c>
      <c r="B472" s="12">
        <v>72</v>
      </c>
      <c r="C472" s="12">
        <v>206</v>
      </c>
      <c r="D472" s="12">
        <v>27.97</v>
      </c>
    </row>
    <row r="473" spans="1:4" x14ac:dyDescent="0.2">
      <c r="A473" s="12" t="s">
        <v>717</v>
      </c>
      <c r="B473" s="12">
        <v>76</v>
      </c>
      <c r="C473" s="12">
        <v>240</v>
      </c>
      <c r="D473" s="12">
        <v>27.85</v>
      </c>
    </row>
    <row r="474" spans="1:4" x14ac:dyDescent="0.2">
      <c r="A474" s="12" t="s">
        <v>718</v>
      </c>
      <c r="B474" s="12">
        <v>76</v>
      </c>
      <c r="C474" s="12">
        <v>185</v>
      </c>
      <c r="D474" s="12">
        <v>23.26</v>
      </c>
    </row>
    <row r="475" spans="1:4" x14ac:dyDescent="0.2">
      <c r="A475" s="12" t="s">
        <v>719</v>
      </c>
      <c r="B475" s="12">
        <v>76</v>
      </c>
      <c r="C475" s="12">
        <v>260</v>
      </c>
      <c r="D475" s="12">
        <v>25.38</v>
      </c>
    </row>
    <row r="476" spans="1:4" x14ac:dyDescent="0.2">
      <c r="A476" s="12" t="s">
        <v>720</v>
      </c>
      <c r="B476" s="12">
        <v>74</v>
      </c>
      <c r="C476" s="12">
        <v>185</v>
      </c>
      <c r="D476" s="12">
        <v>23.35</v>
      </c>
    </row>
    <row r="477" spans="1:4" x14ac:dyDescent="0.2">
      <c r="A477" s="12" t="s">
        <v>721</v>
      </c>
      <c r="B477" s="12">
        <v>76</v>
      </c>
      <c r="C477" s="12">
        <v>221</v>
      </c>
      <c r="D477" s="12">
        <v>25.45</v>
      </c>
    </row>
    <row r="478" spans="1:4" x14ac:dyDescent="0.2">
      <c r="A478" s="12" t="s">
        <v>722</v>
      </c>
      <c r="B478" s="12">
        <v>75</v>
      </c>
      <c r="C478" s="12">
        <v>205</v>
      </c>
      <c r="D478" s="12">
        <v>26.49</v>
      </c>
    </row>
    <row r="479" spans="1:4" x14ac:dyDescent="0.2">
      <c r="A479" s="12" t="s">
        <v>723</v>
      </c>
      <c r="B479" s="12">
        <v>71</v>
      </c>
      <c r="C479" s="12">
        <v>200</v>
      </c>
      <c r="D479" s="12">
        <v>24</v>
      </c>
    </row>
    <row r="480" spans="1:4" x14ac:dyDescent="0.2">
      <c r="A480" s="12" t="s">
        <v>724</v>
      </c>
      <c r="B480" s="12">
        <v>72</v>
      </c>
      <c r="C480" s="12">
        <v>170</v>
      </c>
      <c r="D480" s="12">
        <v>24.16</v>
      </c>
    </row>
    <row r="481" spans="1:4" x14ac:dyDescent="0.2">
      <c r="A481" s="12" t="s">
        <v>725</v>
      </c>
      <c r="B481" s="12">
        <v>71</v>
      </c>
      <c r="C481" s="12">
        <v>201</v>
      </c>
      <c r="D481" s="12">
        <v>28.1</v>
      </c>
    </row>
    <row r="482" spans="1:4" x14ac:dyDescent="0.2">
      <c r="A482" s="12" t="s">
        <v>726</v>
      </c>
      <c r="B482" s="12">
        <v>73</v>
      </c>
      <c r="C482" s="12">
        <v>205</v>
      </c>
      <c r="D482" s="12">
        <v>25.65</v>
      </c>
    </row>
    <row r="483" spans="1:4" x14ac:dyDescent="0.2">
      <c r="A483" s="12" t="s">
        <v>727</v>
      </c>
      <c r="B483" s="12">
        <v>75</v>
      </c>
      <c r="C483" s="12">
        <v>185</v>
      </c>
      <c r="D483" s="12">
        <v>28.58</v>
      </c>
    </row>
    <row r="484" spans="1:4" x14ac:dyDescent="0.2">
      <c r="A484" s="12" t="s">
        <v>728</v>
      </c>
      <c r="B484" s="12">
        <v>76</v>
      </c>
      <c r="C484" s="12">
        <v>205</v>
      </c>
      <c r="D484" s="12">
        <v>32.270000000000003</v>
      </c>
    </row>
    <row r="485" spans="1:4" x14ac:dyDescent="0.2">
      <c r="A485" s="12" t="s">
        <v>729</v>
      </c>
      <c r="B485" s="12">
        <v>75</v>
      </c>
      <c r="C485" s="12">
        <v>245</v>
      </c>
      <c r="D485" s="12">
        <v>29.86</v>
      </c>
    </row>
    <row r="486" spans="1:4" x14ac:dyDescent="0.2">
      <c r="A486" s="12" t="s">
        <v>730</v>
      </c>
      <c r="B486" s="12">
        <v>71</v>
      </c>
      <c r="C486" s="12">
        <v>220</v>
      </c>
      <c r="D486" s="12">
        <v>25.14</v>
      </c>
    </row>
    <row r="487" spans="1:4" x14ac:dyDescent="0.2">
      <c r="A487" s="12" t="s">
        <v>731</v>
      </c>
      <c r="B487" s="12">
        <v>75</v>
      </c>
      <c r="C487" s="12">
        <v>210</v>
      </c>
      <c r="D487" s="12">
        <v>23.03</v>
      </c>
    </row>
    <row r="488" spans="1:4" x14ac:dyDescent="0.2">
      <c r="A488" s="12" t="s">
        <v>732</v>
      </c>
      <c r="B488" s="12">
        <v>74</v>
      </c>
      <c r="C488" s="12">
        <v>220</v>
      </c>
      <c r="D488" s="12">
        <v>30.25</v>
      </c>
    </row>
    <row r="489" spans="1:4" x14ac:dyDescent="0.2">
      <c r="A489" s="12" t="s">
        <v>733</v>
      </c>
      <c r="B489" s="12">
        <v>72</v>
      </c>
      <c r="C489" s="12">
        <v>185</v>
      </c>
      <c r="D489" s="12">
        <v>30.67</v>
      </c>
    </row>
    <row r="490" spans="1:4" x14ac:dyDescent="0.2">
      <c r="A490" s="12" t="s">
        <v>734</v>
      </c>
      <c r="B490" s="12">
        <v>73</v>
      </c>
      <c r="C490" s="12">
        <v>175</v>
      </c>
      <c r="D490" s="12">
        <v>27.73</v>
      </c>
    </row>
    <row r="491" spans="1:4" x14ac:dyDescent="0.2">
      <c r="A491" s="12" t="s">
        <v>735</v>
      </c>
      <c r="B491" s="12">
        <v>73</v>
      </c>
      <c r="C491" s="12">
        <v>170</v>
      </c>
      <c r="D491" s="12">
        <v>23.34</v>
      </c>
    </row>
    <row r="492" spans="1:4" x14ac:dyDescent="0.2">
      <c r="A492" s="12" t="s">
        <v>736</v>
      </c>
      <c r="B492" s="12">
        <v>73</v>
      </c>
      <c r="C492" s="12">
        <v>180</v>
      </c>
      <c r="D492" s="12">
        <v>25.94</v>
      </c>
    </row>
    <row r="493" spans="1:4" x14ac:dyDescent="0.2">
      <c r="A493" s="12" t="s">
        <v>737</v>
      </c>
      <c r="B493" s="12">
        <v>73</v>
      </c>
      <c r="C493" s="12">
        <v>200</v>
      </c>
      <c r="D493" s="12">
        <v>31.56</v>
      </c>
    </row>
    <row r="494" spans="1:4" x14ac:dyDescent="0.2">
      <c r="A494" s="12" t="s">
        <v>738</v>
      </c>
      <c r="B494" s="12">
        <v>76</v>
      </c>
      <c r="C494" s="12">
        <v>210</v>
      </c>
      <c r="D494" s="12">
        <v>34.85</v>
      </c>
    </row>
    <row r="495" spans="1:4" x14ac:dyDescent="0.2">
      <c r="A495" s="12" t="s">
        <v>739</v>
      </c>
      <c r="B495" s="12">
        <v>72</v>
      </c>
      <c r="C495" s="12">
        <v>175</v>
      </c>
      <c r="D495" s="12">
        <v>23.98</v>
      </c>
    </row>
    <row r="496" spans="1:4" x14ac:dyDescent="0.2">
      <c r="A496" s="12" t="s">
        <v>740</v>
      </c>
      <c r="B496" s="12">
        <v>76</v>
      </c>
      <c r="C496" s="12">
        <v>220</v>
      </c>
      <c r="D496" s="12">
        <v>23.14</v>
      </c>
    </row>
    <row r="497" spans="1:4" x14ac:dyDescent="0.2">
      <c r="A497" s="12" t="s">
        <v>741</v>
      </c>
      <c r="B497" s="12">
        <v>73</v>
      </c>
      <c r="C497" s="12">
        <v>206</v>
      </c>
      <c r="D497" s="12">
        <v>28.99</v>
      </c>
    </row>
    <row r="498" spans="1:4" x14ac:dyDescent="0.2">
      <c r="A498" s="12" t="s">
        <v>742</v>
      </c>
      <c r="B498" s="12">
        <v>73</v>
      </c>
      <c r="C498" s="12">
        <v>180</v>
      </c>
      <c r="D498" s="12">
        <v>25.02</v>
      </c>
    </row>
    <row r="499" spans="1:4" x14ac:dyDescent="0.2">
      <c r="A499" s="12" t="s">
        <v>743</v>
      </c>
      <c r="B499" s="12">
        <v>73</v>
      </c>
      <c r="C499" s="12">
        <v>210</v>
      </c>
      <c r="D499" s="12">
        <v>29.85</v>
      </c>
    </row>
    <row r="500" spans="1:4" x14ac:dyDescent="0.2">
      <c r="A500" s="12" t="s">
        <v>744</v>
      </c>
      <c r="B500" s="12">
        <v>75</v>
      </c>
      <c r="C500" s="12">
        <v>195</v>
      </c>
      <c r="D500" s="12">
        <v>27.03</v>
      </c>
    </row>
    <row r="501" spans="1:4" x14ac:dyDescent="0.2">
      <c r="A501" s="12" t="s">
        <v>745</v>
      </c>
      <c r="B501" s="12">
        <v>75</v>
      </c>
      <c r="C501" s="12">
        <v>200</v>
      </c>
      <c r="D501" s="12">
        <v>25.15</v>
      </c>
    </row>
    <row r="502" spans="1:4" x14ac:dyDescent="0.2">
      <c r="A502" s="12" t="s">
        <v>746</v>
      </c>
      <c r="B502" s="12">
        <v>77</v>
      </c>
      <c r="C502" s="12">
        <v>200</v>
      </c>
      <c r="D502" s="12">
        <v>27.12</v>
      </c>
    </row>
    <row r="503" spans="1:4" x14ac:dyDescent="0.2">
      <c r="A503" s="12" t="s">
        <v>747</v>
      </c>
      <c r="B503" s="12">
        <v>73</v>
      </c>
      <c r="C503" s="12">
        <v>164</v>
      </c>
      <c r="D503" s="12">
        <v>31.63</v>
      </c>
    </row>
    <row r="504" spans="1:4" x14ac:dyDescent="0.2">
      <c r="A504" s="12" t="s">
        <v>748</v>
      </c>
      <c r="B504" s="12">
        <v>72</v>
      </c>
      <c r="C504" s="12">
        <v>180</v>
      </c>
      <c r="D504" s="12">
        <v>32.619999999999997</v>
      </c>
    </row>
    <row r="505" spans="1:4" x14ac:dyDescent="0.2">
      <c r="A505" s="12" t="s">
        <v>749</v>
      </c>
      <c r="B505" s="12">
        <v>75</v>
      </c>
      <c r="C505" s="12">
        <v>220</v>
      </c>
      <c r="D505" s="12">
        <v>39.79</v>
      </c>
    </row>
    <row r="506" spans="1:4" x14ac:dyDescent="0.2">
      <c r="A506" s="12" t="s">
        <v>750</v>
      </c>
      <c r="B506" s="12">
        <v>70</v>
      </c>
      <c r="C506" s="12">
        <v>195</v>
      </c>
      <c r="D506" s="12">
        <v>34.47</v>
      </c>
    </row>
    <row r="507" spans="1:4" x14ac:dyDescent="0.2">
      <c r="A507" s="12" t="s">
        <v>751</v>
      </c>
      <c r="B507" s="12">
        <v>74</v>
      </c>
      <c r="C507" s="12">
        <v>205</v>
      </c>
      <c r="D507" s="12">
        <v>23.47</v>
      </c>
    </row>
    <row r="508" spans="1:4" x14ac:dyDescent="0.2">
      <c r="A508" s="12" t="s">
        <v>752</v>
      </c>
      <c r="B508" s="12">
        <v>72</v>
      </c>
      <c r="C508" s="12">
        <v>170</v>
      </c>
      <c r="D508" s="12">
        <v>25.31</v>
      </c>
    </row>
    <row r="509" spans="1:4" x14ac:dyDescent="0.2">
      <c r="A509" s="12" t="s">
        <v>753</v>
      </c>
      <c r="B509" s="12">
        <v>80</v>
      </c>
      <c r="C509" s="12">
        <v>240</v>
      </c>
      <c r="D509" s="12">
        <v>27.1</v>
      </c>
    </row>
    <row r="510" spans="1:4" x14ac:dyDescent="0.2">
      <c r="A510" s="12" t="s">
        <v>754</v>
      </c>
      <c r="B510" s="12">
        <v>71</v>
      </c>
      <c r="C510" s="12">
        <v>210</v>
      </c>
      <c r="D510" s="12">
        <v>24.35</v>
      </c>
    </row>
    <row r="511" spans="1:4" x14ac:dyDescent="0.2">
      <c r="A511" s="12" t="s">
        <v>755</v>
      </c>
      <c r="B511" s="12">
        <v>71</v>
      </c>
      <c r="C511" s="12">
        <v>195</v>
      </c>
      <c r="D511" s="12">
        <v>23.45</v>
      </c>
    </row>
    <row r="512" spans="1:4" x14ac:dyDescent="0.2">
      <c r="A512" s="12" t="s">
        <v>756</v>
      </c>
      <c r="B512" s="12">
        <v>74</v>
      </c>
      <c r="C512" s="12">
        <v>200</v>
      </c>
      <c r="D512" s="12">
        <v>28.24</v>
      </c>
    </row>
    <row r="513" spans="1:4" x14ac:dyDescent="0.2">
      <c r="A513" s="12" t="s">
        <v>757</v>
      </c>
      <c r="B513" s="12">
        <v>74</v>
      </c>
      <c r="C513" s="12">
        <v>205</v>
      </c>
      <c r="D513" s="12">
        <v>28.77</v>
      </c>
    </row>
    <row r="514" spans="1:4" x14ac:dyDescent="0.2">
      <c r="A514" s="12" t="s">
        <v>758</v>
      </c>
      <c r="B514" s="12">
        <v>73</v>
      </c>
      <c r="C514" s="12">
        <v>192</v>
      </c>
      <c r="D514" s="12">
        <v>26.53</v>
      </c>
    </row>
    <row r="515" spans="1:4" x14ac:dyDescent="0.2">
      <c r="A515" s="12" t="s">
        <v>759</v>
      </c>
      <c r="B515" s="12">
        <v>75</v>
      </c>
      <c r="C515" s="12">
        <v>190</v>
      </c>
      <c r="D515" s="12">
        <v>25.64</v>
      </c>
    </row>
    <row r="516" spans="1:4" x14ac:dyDescent="0.2">
      <c r="A516" s="12" t="s">
        <v>760</v>
      </c>
      <c r="B516" s="12">
        <v>76</v>
      </c>
      <c r="C516" s="12">
        <v>170</v>
      </c>
      <c r="D516" s="12">
        <v>25.83</v>
      </c>
    </row>
    <row r="517" spans="1:4" x14ac:dyDescent="0.2">
      <c r="A517" s="12" t="s">
        <v>761</v>
      </c>
      <c r="B517" s="12">
        <v>73</v>
      </c>
      <c r="C517" s="12">
        <v>240</v>
      </c>
      <c r="D517" s="12">
        <v>38.06</v>
      </c>
    </row>
    <row r="518" spans="1:4" x14ac:dyDescent="0.2">
      <c r="A518" s="12" t="s">
        <v>762</v>
      </c>
      <c r="B518" s="12">
        <v>77</v>
      </c>
      <c r="C518" s="12">
        <v>200</v>
      </c>
      <c r="D518" s="12">
        <v>36.380000000000003</v>
      </c>
    </row>
    <row r="519" spans="1:4" x14ac:dyDescent="0.2">
      <c r="A519" s="12" t="s">
        <v>763</v>
      </c>
      <c r="B519" s="12">
        <v>72</v>
      </c>
      <c r="C519" s="12">
        <v>205</v>
      </c>
      <c r="D519" s="12">
        <v>25.27</v>
      </c>
    </row>
    <row r="520" spans="1:4" x14ac:dyDescent="0.2">
      <c r="A520" s="12" t="s">
        <v>764</v>
      </c>
      <c r="B520" s="12">
        <v>73</v>
      </c>
      <c r="C520" s="12">
        <v>175</v>
      </c>
      <c r="D520" s="12">
        <v>27.2</v>
      </c>
    </row>
    <row r="521" spans="1:4" x14ac:dyDescent="0.2">
      <c r="A521" s="12" t="s">
        <v>765</v>
      </c>
      <c r="B521" s="12">
        <v>77</v>
      </c>
      <c r="C521" s="12">
        <v>250</v>
      </c>
      <c r="D521" s="12">
        <v>31.59</v>
      </c>
    </row>
    <row r="522" spans="1:4" x14ac:dyDescent="0.2">
      <c r="A522" s="12" t="s">
        <v>766</v>
      </c>
      <c r="B522" s="12">
        <v>76</v>
      </c>
      <c r="C522" s="12">
        <v>220</v>
      </c>
      <c r="D522" s="12">
        <v>29.56</v>
      </c>
    </row>
    <row r="523" spans="1:4" x14ac:dyDescent="0.2">
      <c r="A523" s="12" t="s">
        <v>767</v>
      </c>
      <c r="B523" s="12">
        <v>71</v>
      </c>
      <c r="C523" s="12">
        <v>224</v>
      </c>
      <c r="D523" s="12">
        <v>35.5</v>
      </c>
    </row>
    <row r="524" spans="1:4" x14ac:dyDescent="0.2">
      <c r="A524" s="12" t="s">
        <v>768</v>
      </c>
      <c r="B524" s="12">
        <v>75</v>
      </c>
      <c r="C524" s="12">
        <v>210</v>
      </c>
      <c r="D524" s="12">
        <v>30.35</v>
      </c>
    </row>
    <row r="525" spans="1:4" x14ac:dyDescent="0.2">
      <c r="A525" s="12" t="s">
        <v>769</v>
      </c>
      <c r="B525" s="12">
        <v>73</v>
      </c>
      <c r="C525" s="12">
        <v>195</v>
      </c>
      <c r="D525" s="12">
        <v>24.11</v>
      </c>
    </row>
    <row r="526" spans="1:4" x14ac:dyDescent="0.2">
      <c r="A526" s="12" t="s">
        <v>770</v>
      </c>
      <c r="B526" s="12">
        <v>74</v>
      </c>
      <c r="C526" s="12">
        <v>180</v>
      </c>
      <c r="D526" s="12">
        <v>23.29</v>
      </c>
    </row>
    <row r="527" spans="1:4" x14ac:dyDescent="0.2">
      <c r="A527" s="12" t="s">
        <v>771</v>
      </c>
      <c r="B527" s="12">
        <v>77</v>
      </c>
      <c r="C527" s="12">
        <v>245</v>
      </c>
      <c r="D527" s="12">
        <v>31.48</v>
      </c>
    </row>
    <row r="528" spans="1:4" x14ac:dyDescent="0.2">
      <c r="A528" s="12" t="s">
        <v>772</v>
      </c>
      <c r="B528" s="12">
        <v>71</v>
      </c>
      <c r="C528" s="12">
        <v>175</v>
      </c>
      <c r="D528" s="12">
        <v>27.23</v>
      </c>
    </row>
    <row r="529" spans="1:4" x14ac:dyDescent="0.2">
      <c r="A529" s="12" t="s">
        <v>773</v>
      </c>
      <c r="B529" s="12">
        <v>72</v>
      </c>
      <c r="C529" s="12">
        <v>180</v>
      </c>
      <c r="D529" s="12">
        <v>24.07</v>
      </c>
    </row>
    <row r="530" spans="1:4" x14ac:dyDescent="0.2">
      <c r="A530" s="12" t="s">
        <v>774</v>
      </c>
      <c r="B530" s="12">
        <v>73</v>
      </c>
      <c r="C530" s="12">
        <v>215</v>
      </c>
      <c r="D530" s="12">
        <v>28.68</v>
      </c>
    </row>
    <row r="531" spans="1:4" x14ac:dyDescent="0.2">
      <c r="A531" s="12" t="s">
        <v>775</v>
      </c>
      <c r="B531" s="12">
        <v>69</v>
      </c>
      <c r="C531" s="12">
        <v>175</v>
      </c>
      <c r="D531" s="12">
        <v>27.05</v>
      </c>
    </row>
    <row r="532" spans="1:4" x14ac:dyDescent="0.2">
      <c r="A532" s="12" t="s">
        <v>776</v>
      </c>
      <c r="B532" s="12">
        <v>73</v>
      </c>
      <c r="C532" s="12">
        <v>180</v>
      </c>
      <c r="D532" s="12">
        <v>31.15</v>
      </c>
    </row>
    <row r="533" spans="1:4" x14ac:dyDescent="0.2">
      <c r="A533" s="12" t="s">
        <v>777</v>
      </c>
      <c r="B533" s="12">
        <v>70</v>
      </c>
      <c r="C533" s="12">
        <v>195</v>
      </c>
      <c r="D533" s="12">
        <v>31.85</v>
      </c>
    </row>
    <row r="534" spans="1:4" x14ac:dyDescent="0.2">
      <c r="A534" s="12" t="s">
        <v>778</v>
      </c>
      <c r="B534" s="12">
        <v>74</v>
      </c>
      <c r="C534" s="12">
        <v>230</v>
      </c>
      <c r="D534" s="12">
        <v>31.68</v>
      </c>
    </row>
    <row r="535" spans="1:4" x14ac:dyDescent="0.2">
      <c r="A535" s="12" t="s">
        <v>779</v>
      </c>
      <c r="B535" s="12">
        <v>76</v>
      </c>
      <c r="C535" s="12">
        <v>230</v>
      </c>
      <c r="D535" s="12">
        <v>34.229999999999997</v>
      </c>
    </row>
    <row r="536" spans="1:4" x14ac:dyDescent="0.2">
      <c r="A536" s="12" t="s">
        <v>780</v>
      </c>
      <c r="B536" s="12">
        <v>73</v>
      </c>
      <c r="C536" s="12">
        <v>205</v>
      </c>
      <c r="D536" s="12">
        <v>32.01</v>
      </c>
    </row>
    <row r="537" spans="1:4" x14ac:dyDescent="0.2">
      <c r="A537" s="12" t="s">
        <v>781</v>
      </c>
      <c r="B537" s="12">
        <v>73</v>
      </c>
      <c r="C537" s="12">
        <v>215</v>
      </c>
      <c r="D537" s="12">
        <v>25.41</v>
      </c>
    </row>
    <row r="538" spans="1:4" x14ac:dyDescent="0.2">
      <c r="A538" s="12" t="s">
        <v>782</v>
      </c>
      <c r="B538" s="12">
        <v>75</v>
      </c>
      <c r="C538" s="12">
        <v>195</v>
      </c>
      <c r="D538" s="12">
        <v>24.73</v>
      </c>
    </row>
    <row r="539" spans="1:4" x14ac:dyDescent="0.2">
      <c r="A539" s="12" t="s">
        <v>783</v>
      </c>
      <c r="B539" s="12">
        <v>73</v>
      </c>
      <c r="C539" s="12">
        <v>180</v>
      </c>
      <c r="D539" s="12">
        <v>25.66</v>
      </c>
    </row>
    <row r="540" spans="1:4" x14ac:dyDescent="0.2">
      <c r="A540" s="12" t="s">
        <v>784</v>
      </c>
      <c r="B540" s="12">
        <v>79</v>
      </c>
      <c r="C540" s="12">
        <v>205</v>
      </c>
      <c r="D540" s="12">
        <v>24.5</v>
      </c>
    </row>
    <row r="541" spans="1:4" x14ac:dyDescent="0.2">
      <c r="A541" s="12" t="s">
        <v>785</v>
      </c>
      <c r="B541" s="12">
        <v>74</v>
      </c>
      <c r="C541" s="12">
        <v>180</v>
      </c>
      <c r="D541" s="12">
        <v>24.38</v>
      </c>
    </row>
    <row r="542" spans="1:4" x14ac:dyDescent="0.2">
      <c r="A542" s="12" t="s">
        <v>786</v>
      </c>
      <c r="B542" s="12">
        <v>73</v>
      </c>
      <c r="C542" s="12">
        <v>190</v>
      </c>
      <c r="D542" s="12">
        <v>26.89</v>
      </c>
    </row>
    <row r="543" spans="1:4" x14ac:dyDescent="0.2">
      <c r="A543" s="12" t="s">
        <v>787</v>
      </c>
      <c r="B543" s="12">
        <v>74</v>
      </c>
      <c r="C543" s="12">
        <v>180</v>
      </c>
      <c r="D543" s="12">
        <v>24.2</v>
      </c>
    </row>
    <row r="544" spans="1:4" x14ac:dyDescent="0.2">
      <c r="A544" s="12" t="s">
        <v>788</v>
      </c>
      <c r="B544" s="12">
        <v>77</v>
      </c>
      <c r="C544" s="12">
        <v>190</v>
      </c>
      <c r="D544" s="12">
        <v>26.97</v>
      </c>
    </row>
    <row r="545" spans="1:4" x14ac:dyDescent="0.2">
      <c r="A545" s="12" t="s">
        <v>789</v>
      </c>
      <c r="B545" s="12">
        <v>75</v>
      </c>
      <c r="C545" s="12">
        <v>190</v>
      </c>
      <c r="D545" s="12">
        <v>25.21</v>
      </c>
    </row>
    <row r="546" spans="1:4" x14ac:dyDescent="0.2">
      <c r="A546" s="12" t="s">
        <v>790</v>
      </c>
      <c r="B546" s="12">
        <v>74</v>
      </c>
      <c r="C546" s="12">
        <v>220</v>
      </c>
      <c r="D546" s="12">
        <v>30.46</v>
      </c>
    </row>
    <row r="547" spans="1:4" x14ac:dyDescent="0.2">
      <c r="A547" s="12" t="s">
        <v>791</v>
      </c>
      <c r="B547" s="12">
        <v>73</v>
      </c>
      <c r="C547" s="12">
        <v>210</v>
      </c>
      <c r="D547" s="12">
        <v>28.53</v>
      </c>
    </row>
    <row r="548" spans="1:4" x14ac:dyDescent="0.2">
      <c r="A548" s="12" t="s">
        <v>792</v>
      </c>
      <c r="B548" s="12">
        <v>77</v>
      </c>
      <c r="C548" s="12">
        <v>255</v>
      </c>
      <c r="D548" s="12">
        <v>25.75</v>
      </c>
    </row>
    <row r="549" spans="1:4" x14ac:dyDescent="0.2">
      <c r="A549" s="12" t="s">
        <v>793</v>
      </c>
      <c r="B549" s="12">
        <v>73</v>
      </c>
      <c r="C549" s="12">
        <v>190</v>
      </c>
      <c r="D549" s="12">
        <v>31.15</v>
      </c>
    </row>
    <row r="550" spans="1:4" x14ac:dyDescent="0.2">
      <c r="A550" s="12" t="s">
        <v>794</v>
      </c>
      <c r="B550" s="12">
        <v>77</v>
      </c>
      <c r="C550" s="12">
        <v>230</v>
      </c>
      <c r="D550" s="12">
        <v>26.48</v>
      </c>
    </row>
    <row r="551" spans="1:4" x14ac:dyDescent="0.2">
      <c r="A551" s="12" t="s">
        <v>795</v>
      </c>
      <c r="B551" s="12">
        <v>74</v>
      </c>
      <c r="C551" s="12">
        <v>200</v>
      </c>
      <c r="D551" s="12">
        <v>26.93</v>
      </c>
    </row>
    <row r="552" spans="1:4" x14ac:dyDescent="0.2">
      <c r="A552" s="12" t="s">
        <v>796</v>
      </c>
      <c r="B552" s="12">
        <v>74</v>
      </c>
      <c r="C552" s="12">
        <v>205</v>
      </c>
      <c r="D552" s="12">
        <v>29.55</v>
      </c>
    </row>
    <row r="553" spans="1:4" x14ac:dyDescent="0.2">
      <c r="A553" s="12" t="s">
        <v>797</v>
      </c>
      <c r="B553" s="12">
        <v>73</v>
      </c>
      <c r="C553" s="12">
        <v>210</v>
      </c>
      <c r="D553" s="12">
        <v>34.75</v>
      </c>
    </row>
    <row r="554" spans="1:4" x14ac:dyDescent="0.2">
      <c r="A554" s="12" t="s">
        <v>798</v>
      </c>
      <c r="B554" s="12">
        <v>77</v>
      </c>
      <c r="C554" s="12">
        <v>225</v>
      </c>
      <c r="D554" s="12">
        <v>29.71</v>
      </c>
    </row>
    <row r="555" spans="1:4" x14ac:dyDescent="0.2">
      <c r="A555" s="12" t="s">
        <v>799</v>
      </c>
      <c r="B555" s="12">
        <v>74</v>
      </c>
      <c r="C555" s="12">
        <v>215</v>
      </c>
      <c r="D555" s="12">
        <v>29.83</v>
      </c>
    </row>
    <row r="556" spans="1:4" x14ac:dyDescent="0.2">
      <c r="A556" s="12" t="s">
        <v>800</v>
      </c>
      <c r="B556" s="12">
        <v>77</v>
      </c>
      <c r="C556" s="12">
        <v>220</v>
      </c>
      <c r="D556" s="12">
        <v>33.57</v>
      </c>
    </row>
    <row r="557" spans="1:4" x14ac:dyDescent="0.2">
      <c r="A557" s="12" t="s">
        <v>801</v>
      </c>
      <c r="B557" s="12">
        <v>75</v>
      </c>
      <c r="C557" s="12">
        <v>205</v>
      </c>
      <c r="D557" s="12">
        <v>28.21</v>
      </c>
    </row>
    <row r="558" spans="1:4" x14ac:dyDescent="0.2">
      <c r="A558" s="12" t="s">
        <v>802</v>
      </c>
      <c r="B558" s="12">
        <v>77</v>
      </c>
      <c r="C558" s="12">
        <v>200</v>
      </c>
      <c r="D558" s="12">
        <v>27.54</v>
      </c>
    </row>
    <row r="559" spans="1:4" x14ac:dyDescent="0.2">
      <c r="A559" s="12" t="s">
        <v>803</v>
      </c>
      <c r="B559" s="12">
        <v>75</v>
      </c>
      <c r="C559" s="12">
        <v>220</v>
      </c>
      <c r="D559" s="12">
        <v>26.05</v>
      </c>
    </row>
    <row r="560" spans="1:4" x14ac:dyDescent="0.2">
      <c r="A560" s="12" t="s">
        <v>804</v>
      </c>
      <c r="B560" s="12">
        <v>71</v>
      </c>
      <c r="C560" s="12">
        <v>197</v>
      </c>
      <c r="D560" s="12">
        <v>23.64</v>
      </c>
    </row>
    <row r="561" spans="1:4" x14ac:dyDescent="0.2">
      <c r="A561" s="12" t="s">
        <v>805</v>
      </c>
      <c r="B561" s="12">
        <v>74</v>
      </c>
      <c r="C561" s="12">
        <v>225</v>
      </c>
      <c r="D561" s="12">
        <v>24.82</v>
      </c>
    </row>
    <row r="562" spans="1:4" x14ac:dyDescent="0.2">
      <c r="A562" s="12" t="s">
        <v>806</v>
      </c>
      <c r="B562" s="12">
        <v>70</v>
      </c>
      <c r="C562" s="12">
        <v>187</v>
      </c>
      <c r="D562" s="12">
        <v>29.8</v>
      </c>
    </row>
    <row r="563" spans="1:4" x14ac:dyDescent="0.2">
      <c r="A563" s="12" t="s">
        <v>807</v>
      </c>
      <c r="B563" s="12">
        <v>79</v>
      </c>
      <c r="C563" s="12">
        <v>245</v>
      </c>
      <c r="D563" s="12">
        <v>34.71</v>
      </c>
    </row>
    <row r="564" spans="1:4" x14ac:dyDescent="0.2">
      <c r="A564" s="12" t="s">
        <v>808</v>
      </c>
      <c r="B564" s="12">
        <v>72</v>
      </c>
      <c r="C564" s="12">
        <v>185</v>
      </c>
      <c r="D564" s="12">
        <v>29.22</v>
      </c>
    </row>
    <row r="565" spans="1:4" x14ac:dyDescent="0.2">
      <c r="A565" s="12" t="s">
        <v>809</v>
      </c>
      <c r="B565" s="12">
        <v>72</v>
      </c>
      <c r="C565" s="12">
        <v>185</v>
      </c>
      <c r="D565" s="12">
        <v>23.96</v>
      </c>
    </row>
    <row r="566" spans="1:4" x14ac:dyDescent="0.2">
      <c r="A566" s="12" t="s">
        <v>810</v>
      </c>
      <c r="B566" s="12">
        <v>70</v>
      </c>
      <c r="C566" s="12">
        <v>175</v>
      </c>
      <c r="D566" s="12">
        <v>23.87</v>
      </c>
    </row>
    <row r="567" spans="1:4" x14ac:dyDescent="0.2">
      <c r="A567" s="12" t="s">
        <v>811</v>
      </c>
      <c r="B567" s="12">
        <v>74</v>
      </c>
      <c r="C567" s="12">
        <v>200</v>
      </c>
      <c r="D567" s="12">
        <v>26.77</v>
      </c>
    </row>
    <row r="568" spans="1:4" x14ac:dyDescent="0.2">
      <c r="A568" s="12" t="s">
        <v>812</v>
      </c>
      <c r="B568" s="12">
        <v>74</v>
      </c>
      <c r="C568" s="12">
        <v>180</v>
      </c>
      <c r="D568" s="12">
        <v>23.49</v>
      </c>
    </row>
    <row r="569" spans="1:4" x14ac:dyDescent="0.2">
      <c r="A569" s="12" t="s">
        <v>813</v>
      </c>
      <c r="B569" s="12">
        <v>72</v>
      </c>
      <c r="C569" s="12">
        <v>188</v>
      </c>
      <c r="D569" s="12">
        <v>26.77</v>
      </c>
    </row>
    <row r="570" spans="1:4" x14ac:dyDescent="0.2">
      <c r="A570" s="12" t="s">
        <v>814</v>
      </c>
      <c r="B570" s="12">
        <v>73</v>
      </c>
      <c r="C570" s="12">
        <v>225</v>
      </c>
      <c r="D570" s="12">
        <v>24.51</v>
      </c>
    </row>
    <row r="571" spans="1:4" x14ac:dyDescent="0.2">
      <c r="A571" s="12" t="s">
        <v>815</v>
      </c>
      <c r="B571" s="12">
        <v>72</v>
      </c>
      <c r="C571" s="12">
        <v>200</v>
      </c>
      <c r="D571" s="12">
        <v>33.229999999999997</v>
      </c>
    </row>
    <row r="572" spans="1:4" x14ac:dyDescent="0.2">
      <c r="A572" s="12" t="s">
        <v>816</v>
      </c>
      <c r="B572" s="12">
        <v>74</v>
      </c>
      <c r="C572" s="12">
        <v>210</v>
      </c>
      <c r="D572" s="12">
        <v>31.04</v>
      </c>
    </row>
    <row r="573" spans="1:4" x14ac:dyDescent="0.2">
      <c r="A573" s="12" t="s">
        <v>817</v>
      </c>
      <c r="B573" s="12">
        <v>74</v>
      </c>
      <c r="C573" s="12">
        <v>245</v>
      </c>
      <c r="D573" s="12">
        <v>32.020000000000003</v>
      </c>
    </row>
    <row r="574" spans="1:4" x14ac:dyDescent="0.2">
      <c r="A574" s="12" t="s">
        <v>818</v>
      </c>
      <c r="B574" s="12">
        <v>76</v>
      </c>
      <c r="C574" s="12">
        <v>213</v>
      </c>
      <c r="D574" s="12">
        <v>31.44</v>
      </c>
    </row>
    <row r="575" spans="1:4" x14ac:dyDescent="0.2">
      <c r="A575" s="12" t="s">
        <v>819</v>
      </c>
      <c r="B575" s="12">
        <v>82</v>
      </c>
      <c r="C575" s="12">
        <v>231</v>
      </c>
      <c r="D575" s="12">
        <v>43.47</v>
      </c>
    </row>
    <row r="576" spans="1:4" x14ac:dyDescent="0.2">
      <c r="A576" s="12" t="s">
        <v>820</v>
      </c>
      <c r="B576" s="12">
        <v>74</v>
      </c>
      <c r="C576" s="12">
        <v>165</v>
      </c>
      <c r="D576" s="12">
        <v>28.38</v>
      </c>
    </row>
    <row r="577" spans="1:4" x14ac:dyDescent="0.2">
      <c r="A577" s="12" t="s">
        <v>821</v>
      </c>
      <c r="B577" s="12">
        <v>74</v>
      </c>
      <c r="C577" s="12">
        <v>228</v>
      </c>
      <c r="D577" s="12">
        <v>27.81</v>
      </c>
    </row>
    <row r="578" spans="1:4" x14ac:dyDescent="0.2">
      <c r="A578" s="12" t="s">
        <v>822</v>
      </c>
      <c r="B578" s="12">
        <v>70</v>
      </c>
      <c r="C578" s="12">
        <v>210</v>
      </c>
      <c r="D578" s="12">
        <v>24.57</v>
      </c>
    </row>
    <row r="579" spans="1:4" x14ac:dyDescent="0.2">
      <c r="A579" s="12" t="s">
        <v>823</v>
      </c>
      <c r="B579" s="12">
        <v>73</v>
      </c>
      <c r="C579" s="12">
        <v>250</v>
      </c>
      <c r="D579" s="12">
        <v>23.34</v>
      </c>
    </row>
    <row r="580" spans="1:4" x14ac:dyDescent="0.2">
      <c r="A580" s="12" t="s">
        <v>824</v>
      </c>
      <c r="B580" s="12">
        <v>73</v>
      </c>
      <c r="C580" s="12">
        <v>191</v>
      </c>
      <c r="D580" s="12">
        <v>27.09</v>
      </c>
    </row>
    <row r="581" spans="1:4" x14ac:dyDescent="0.2">
      <c r="A581" s="12" t="s">
        <v>736</v>
      </c>
      <c r="B581" s="12">
        <v>74</v>
      </c>
      <c r="C581" s="12">
        <v>190</v>
      </c>
      <c r="D581" s="12">
        <v>25.14</v>
      </c>
    </row>
    <row r="582" spans="1:4" x14ac:dyDescent="0.2">
      <c r="A582" s="12" t="s">
        <v>825</v>
      </c>
      <c r="B582" s="12">
        <v>77</v>
      </c>
      <c r="C582" s="12">
        <v>200</v>
      </c>
      <c r="D582" s="12">
        <v>27.07</v>
      </c>
    </row>
    <row r="583" spans="1:4" x14ac:dyDescent="0.2">
      <c r="A583" s="12" t="s">
        <v>826</v>
      </c>
      <c r="B583" s="12">
        <v>72</v>
      </c>
      <c r="C583" s="12">
        <v>215</v>
      </c>
      <c r="D583" s="12">
        <v>24.02</v>
      </c>
    </row>
    <row r="584" spans="1:4" x14ac:dyDescent="0.2">
      <c r="A584" s="12" t="s">
        <v>827</v>
      </c>
      <c r="B584" s="12">
        <v>76</v>
      </c>
      <c r="C584" s="12">
        <v>254</v>
      </c>
      <c r="D584" s="12">
        <v>27.6</v>
      </c>
    </row>
    <row r="585" spans="1:4" x14ac:dyDescent="0.2">
      <c r="A585" s="12" t="s">
        <v>828</v>
      </c>
      <c r="B585" s="12">
        <v>73</v>
      </c>
      <c r="C585" s="12">
        <v>232</v>
      </c>
      <c r="D585" s="12">
        <v>27.99</v>
      </c>
    </row>
    <row r="586" spans="1:4" x14ac:dyDescent="0.2">
      <c r="A586" s="12" t="s">
        <v>829</v>
      </c>
      <c r="B586" s="12">
        <v>73</v>
      </c>
      <c r="C586" s="12">
        <v>180</v>
      </c>
      <c r="D586" s="12">
        <v>27.56</v>
      </c>
    </row>
    <row r="587" spans="1:4" x14ac:dyDescent="0.2">
      <c r="A587" s="12" t="s">
        <v>830</v>
      </c>
      <c r="B587" s="12">
        <v>72</v>
      </c>
      <c r="C587" s="12">
        <v>215</v>
      </c>
      <c r="D587" s="12">
        <v>28.63</v>
      </c>
    </row>
    <row r="588" spans="1:4" x14ac:dyDescent="0.2">
      <c r="A588" s="12" t="s">
        <v>831</v>
      </c>
      <c r="B588" s="12">
        <v>74</v>
      </c>
      <c r="C588" s="12">
        <v>220</v>
      </c>
      <c r="D588" s="12">
        <v>30.99</v>
      </c>
    </row>
    <row r="589" spans="1:4" x14ac:dyDescent="0.2">
      <c r="A589" s="12" t="s">
        <v>832</v>
      </c>
      <c r="B589" s="12">
        <v>74</v>
      </c>
      <c r="C589" s="12">
        <v>180</v>
      </c>
      <c r="D589" s="12">
        <v>26.33</v>
      </c>
    </row>
    <row r="590" spans="1:4" x14ac:dyDescent="0.2">
      <c r="A590" s="12" t="s">
        <v>833</v>
      </c>
      <c r="B590" s="12">
        <v>71</v>
      </c>
      <c r="C590" s="12">
        <v>200</v>
      </c>
      <c r="D590" s="12">
        <v>26.97</v>
      </c>
    </row>
    <row r="591" spans="1:4" x14ac:dyDescent="0.2">
      <c r="A591" s="12" t="s">
        <v>834</v>
      </c>
      <c r="B591" s="12">
        <v>72</v>
      </c>
      <c r="C591" s="12">
        <v>170</v>
      </c>
      <c r="D591" s="12">
        <v>22.85</v>
      </c>
    </row>
    <row r="592" spans="1:4" x14ac:dyDescent="0.2">
      <c r="A592" s="12" t="s">
        <v>835</v>
      </c>
      <c r="B592" s="12">
        <v>75</v>
      </c>
      <c r="C592" s="12">
        <v>195</v>
      </c>
      <c r="D592" s="12">
        <v>23.19</v>
      </c>
    </row>
    <row r="593" spans="1:4" x14ac:dyDescent="0.2">
      <c r="A593" s="12" t="s">
        <v>836</v>
      </c>
      <c r="B593" s="12">
        <v>74</v>
      </c>
      <c r="C593" s="12">
        <v>210</v>
      </c>
      <c r="D593" s="12">
        <v>23.87</v>
      </c>
    </row>
    <row r="594" spans="1:4" x14ac:dyDescent="0.2">
      <c r="A594" s="12" t="s">
        <v>837</v>
      </c>
      <c r="B594" s="12">
        <v>74</v>
      </c>
      <c r="C594" s="12">
        <v>200</v>
      </c>
      <c r="D594" s="12">
        <v>33.979999999999997</v>
      </c>
    </row>
    <row r="595" spans="1:4" x14ac:dyDescent="0.2">
      <c r="A595" s="12" t="s">
        <v>838</v>
      </c>
      <c r="B595" s="12">
        <v>77</v>
      </c>
      <c r="C595" s="12">
        <v>220</v>
      </c>
      <c r="D595" s="12">
        <v>28.26</v>
      </c>
    </row>
    <row r="596" spans="1:4" x14ac:dyDescent="0.2">
      <c r="A596" s="12" t="s">
        <v>839</v>
      </c>
      <c r="B596" s="12">
        <v>70</v>
      </c>
      <c r="C596" s="12">
        <v>165</v>
      </c>
      <c r="D596" s="12">
        <v>29.12</v>
      </c>
    </row>
    <row r="597" spans="1:4" x14ac:dyDescent="0.2">
      <c r="A597" s="12" t="s">
        <v>840</v>
      </c>
      <c r="B597" s="12">
        <v>71</v>
      </c>
      <c r="C597" s="12">
        <v>180</v>
      </c>
      <c r="D597" s="12">
        <v>26.18</v>
      </c>
    </row>
    <row r="598" spans="1:4" x14ac:dyDescent="0.2">
      <c r="A598" s="12" t="s">
        <v>841</v>
      </c>
      <c r="B598" s="12">
        <v>73</v>
      </c>
      <c r="C598" s="12">
        <v>200</v>
      </c>
      <c r="D598" s="12">
        <v>28.03</v>
      </c>
    </row>
    <row r="599" spans="1:4" x14ac:dyDescent="0.2">
      <c r="A599" s="12" t="s">
        <v>842</v>
      </c>
      <c r="B599" s="12">
        <v>76</v>
      </c>
      <c r="C599" s="12">
        <v>200</v>
      </c>
      <c r="D599" s="12">
        <v>23.08</v>
      </c>
    </row>
    <row r="600" spans="1:4" x14ac:dyDescent="0.2">
      <c r="A600" s="12" t="s">
        <v>843</v>
      </c>
      <c r="B600" s="12">
        <v>71</v>
      </c>
      <c r="C600" s="12">
        <v>170</v>
      </c>
      <c r="D600" s="12">
        <v>26.24</v>
      </c>
    </row>
    <row r="601" spans="1:4" x14ac:dyDescent="0.2">
      <c r="A601" s="12" t="s">
        <v>844</v>
      </c>
      <c r="B601" s="12">
        <v>75</v>
      </c>
      <c r="C601" s="12">
        <v>224</v>
      </c>
      <c r="D601" s="12">
        <v>26.63</v>
      </c>
    </row>
    <row r="602" spans="1:4" x14ac:dyDescent="0.2">
      <c r="A602" s="12" t="s">
        <v>845</v>
      </c>
      <c r="B602" s="12">
        <v>74</v>
      </c>
      <c r="C602" s="12">
        <v>220</v>
      </c>
      <c r="D602" s="12">
        <v>24.21</v>
      </c>
    </row>
    <row r="603" spans="1:4" x14ac:dyDescent="0.2">
      <c r="A603" s="12" t="s">
        <v>846</v>
      </c>
      <c r="B603" s="12">
        <v>72</v>
      </c>
      <c r="C603" s="12">
        <v>180</v>
      </c>
      <c r="D603" s="12">
        <v>23.01</v>
      </c>
    </row>
    <row r="604" spans="1:4" x14ac:dyDescent="0.2">
      <c r="A604" s="12" t="s">
        <v>847</v>
      </c>
      <c r="B604" s="12">
        <v>76</v>
      </c>
      <c r="C604" s="12">
        <v>198</v>
      </c>
      <c r="D604" s="12">
        <v>23.13</v>
      </c>
    </row>
    <row r="605" spans="1:4" x14ac:dyDescent="0.2">
      <c r="A605" s="12" t="s">
        <v>848</v>
      </c>
      <c r="B605" s="12">
        <v>79</v>
      </c>
      <c r="C605" s="12">
        <v>240</v>
      </c>
      <c r="D605" s="12">
        <v>23.08</v>
      </c>
    </row>
    <row r="606" spans="1:4" x14ac:dyDescent="0.2">
      <c r="A606" s="12" t="s">
        <v>849</v>
      </c>
      <c r="B606" s="12">
        <v>76</v>
      </c>
      <c r="C606" s="12">
        <v>239</v>
      </c>
      <c r="D606" s="12">
        <v>25.13</v>
      </c>
    </row>
    <row r="607" spans="1:4" x14ac:dyDescent="0.2">
      <c r="A607" s="12" t="s">
        <v>850</v>
      </c>
      <c r="B607" s="12">
        <v>73</v>
      </c>
      <c r="C607" s="12">
        <v>185</v>
      </c>
      <c r="D607" s="12">
        <v>24.66</v>
      </c>
    </row>
    <row r="608" spans="1:4" x14ac:dyDescent="0.2">
      <c r="A608" s="12" t="s">
        <v>851</v>
      </c>
      <c r="B608" s="12">
        <v>76</v>
      </c>
      <c r="C608" s="12">
        <v>210</v>
      </c>
      <c r="D608" s="12">
        <v>26.03</v>
      </c>
    </row>
    <row r="609" spans="1:4" x14ac:dyDescent="0.2">
      <c r="A609" s="12" t="s">
        <v>852</v>
      </c>
      <c r="B609" s="12">
        <v>78</v>
      </c>
      <c r="C609" s="12">
        <v>220</v>
      </c>
      <c r="D609" s="12">
        <v>28.7</v>
      </c>
    </row>
    <row r="610" spans="1:4" x14ac:dyDescent="0.2">
      <c r="A610" s="12" t="s">
        <v>853</v>
      </c>
      <c r="B610" s="12">
        <v>75</v>
      </c>
      <c r="C610" s="12">
        <v>200</v>
      </c>
      <c r="D610" s="12">
        <v>25.57</v>
      </c>
    </row>
    <row r="611" spans="1:4" x14ac:dyDescent="0.2">
      <c r="A611" s="12" t="s">
        <v>854</v>
      </c>
      <c r="B611" s="12">
        <v>76</v>
      </c>
      <c r="C611" s="12">
        <v>195</v>
      </c>
      <c r="D611" s="12">
        <v>24.65</v>
      </c>
    </row>
    <row r="612" spans="1:4" x14ac:dyDescent="0.2">
      <c r="A612" s="12" t="s">
        <v>855</v>
      </c>
      <c r="B612" s="12">
        <v>72</v>
      </c>
      <c r="C612" s="12">
        <v>220</v>
      </c>
      <c r="D612" s="12">
        <v>25.55</v>
      </c>
    </row>
    <row r="613" spans="1:4" x14ac:dyDescent="0.2">
      <c r="A613" s="12" t="s">
        <v>856</v>
      </c>
      <c r="B613" s="12">
        <v>72</v>
      </c>
      <c r="C613" s="12">
        <v>230</v>
      </c>
      <c r="D613" s="12">
        <v>22.27</v>
      </c>
    </row>
    <row r="614" spans="1:4" x14ac:dyDescent="0.2">
      <c r="A614" s="12" t="s">
        <v>857</v>
      </c>
      <c r="B614" s="12">
        <v>73</v>
      </c>
      <c r="C614" s="12">
        <v>170</v>
      </c>
      <c r="D614" s="12">
        <v>24.76</v>
      </c>
    </row>
    <row r="615" spans="1:4" x14ac:dyDescent="0.2">
      <c r="A615" s="12" t="s">
        <v>858</v>
      </c>
      <c r="B615" s="12">
        <v>73</v>
      </c>
      <c r="C615" s="12">
        <v>220</v>
      </c>
      <c r="D615" s="12">
        <v>23.98</v>
      </c>
    </row>
    <row r="616" spans="1:4" x14ac:dyDescent="0.2">
      <c r="A616" s="12" t="s">
        <v>859</v>
      </c>
      <c r="B616" s="12">
        <v>75</v>
      </c>
      <c r="C616" s="12">
        <v>230</v>
      </c>
      <c r="D616" s="12">
        <v>27.85</v>
      </c>
    </row>
    <row r="617" spans="1:4" x14ac:dyDescent="0.2">
      <c r="A617" s="12" t="s">
        <v>860</v>
      </c>
      <c r="B617" s="12">
        <v>71</v>
      </c>
      <c r="C617" s="12">
        <v>165</v>
      </c>
      <c r="D617" s="12">
        <v>22.14</v>
      </c>
    </row>
    <row r="618" spans="1:4" x14ac:dyDescent="0.2">
      <c r="A618" s="12" t="s">
        <v>861</v>
      </c>
      <c r="B618" s="12">
        <v>76</v>
      </c>
      <c r="C618" s="12">
        <v>205</v>
      </c>
      <c r="D618" s="12">
        <v>27.05</v>
      </c>
    </row>
    <row r="619" spans="1:4" x14ac:dyDescent="0.2">
      <c r="A619" s="12" t="s">
        <v>862</v>
      </c>
      <c r="B619" s="12">
        <v>70</v>
      </c>
      <c r="C619" s="12">
        <v>192</v>
      </c>
      <c r="D619" s="12">
        <v>31.45</v>
      </c>
    </row>
    <row r="620" spans="1:4" x14ac:dyDescent="0.2">
      <c r="A620" s="12" t="s">
        <v>863</v>
      </c>
      <c r="B620" s="12">
        <v>75</v>
      </c>
      <c r="C620" s="12">
        <v>210</v>
      </c>
      <c r="D620" s="12">
        <v>32.03</v>
      </c>
    </row>
    <row r="621" spans="1:4" x14ac:dyDescent="0.2">
      <c r="A621" s="12" t="s">
        <v>864</v>
      </c>
      <c r="B621" s="12">
        <v>74</v>
      </c>
      <c r="C621" s="12">
        <v>205</v>
      </c>
      <c r="D621" s="12">
        <v>29.95</v>
      </c>
    </row>
    <row r="622" spans="1:4" x14ac:dyDescent="0.2">
      <c r="A622" s="12" t="s">
        <v>865</v>
      </c>
      <c r="B622" s="12">
        <v>75</v>
      </c>
      <c r="C622" s="12">
        <v>200</v>
      </c>
      <c r="D622" s="12">
        <v>23.47</v>
      </c>
    </row>
    <row r="623" spans="1:4" x14ac:dyDescent="0.2">
      <c r="A623" s="12" t="s">
        <v>866</v>
      </c>
      <c r="B623" s="12">
        <v>73</v>
      </c>
      <c r="C623" s="12">
        <v>210</v>
      </c>
      <c r="D623" s="12">
        <v>37.21</v>
      </c>
    </row>
    <row r="624" spans="1:4" x14ac:dyDescent="0.2">
      <c r="A624" s="12" t="s">
        <v>867</v>
      </c>
      <c r="B624" s="12">
        <v>71</v>
      </c>
      <c r="C624" s="12">
        <v>185</v>
      </c>
      <c r="D624" s="12">
        <v>25.67</v>
      </c>
    </row>
    <row r="625" spans="1:4" x14ac:dyDescent="0.2">
      <c r="A625" s="12" t="s">
        <v>868</v>
      </c>
      <c r="B625" s="12">
        <v>71</v>
      </c>
      <c r="C625" s="12">
        <v>195</v>
      </c>
      <c r="D625" s="12">
        <v>34.69</v>
      </c>
    </row>
    <row r="626" spans="1:4" x14ac:dyDescent="0.2">
      <c r="A626" s="12" t="s">
        <v>869</v>
      </c>
      <c r="B626" s="12">
        <v>72</v>
      </c>
      <c r="C626" s="12">
        <v>202</v>
      </c>
      <c r="D626" s="12">
        <v>30.04</v>
      </c>
    </row>
    <row r="627" spans="1:4" x14ac:dyDescent="0.2">
      <c r="A627" s="12" t="s">
        <v>870</v>
      </c>
      <c r="B627" s="12">
        <v>73</v>
      </c>
      <c r="C627" s="12">
        <v>205</v>
      </c>
      <c r="D627" s="12">
        <v>32.520000000000003</v>
      </c>
    </row>
    <row r="628" spans="1:4" x14ac:dyDescent="0.2">
      <c r="A628" s="12" t="s">
        <v>871</v>
      </c>
      <c r="B628" s="12">
        <v>73</v>
      </c>
      <c r="C628" s="12">
        <v>195</v>
      </c>
      <c r="D628" s="12">
        <v>24.15</v>
      </c>
    </row>
    <row r="629" spans="1:4" x14ac:dyDescent="0.2">
      <c r="A629" s="12" t="s">
        <v>872</v>
      </c>
      <c r="B629" s="12">
        <v>72</v>
      </c>
      <c r="C629" s="12">
        <v>180</v>
      </c>
      <c r="D629" s="12">
        <v>26.86</v>
      </c>
    </row>
    <row r="630" spans="1:4" x14ac:dyDescent="0.2">
      <c r="A630" s="12" t="s">
        <v>873</v>
      </c>
      <c r="B630" s="12">
        <v>69</v>
      </c>
      <c r="C630" s="12">
        <v>200</v>
      </c>
      <c r="D630" s="12">
        <v>27.94</v>
      </c>
    </row>
    <row r="631" spans="1:4" x14ac:dyDescent="0.2">
      <c r="A631" s="12" t="s">
        <v>874</v>
      </c>
      <c r="B631" s="12">
        <v>73</v>
      </c>
      <c r="C631" s="12">
        <v>185</v>
      </c>
      <c r="D631" s="12">
        <v>26.63</v>
      </c>
    </row>
    <row r="632" spans="1:4" x14ac:dyDescent="0.2">
      <c r="A632" s="12" t="s">
        <v>875</v>
      </c>
      <c r="B632" s="12">
        <v>78</v>
      </c>
      <c r="C632" s="12">
        <v>240</v>
      </c>
      <c r="D632" s="12">
        <v>27.31</v>
      </c>
    </row>
    <row r="633" spans="1:4" x14ac:dyDescent="0.2">
      <c r="A633" s="12" t="s">
        <v>876</v>
      </c>
      <c r="B633" s="12">
        <v>71</v>
      </c>
      <c r="C633" s="12">
        <v>185</v>
      </c>
      <c r="D633" s="12">
        <v>30.55</v>
      </c>
    </row>
    <row r="634" spans="1:4" x14ac:dyDescent="0.2">
      <c r="A634" s="12" t="s">
        <v>877</v>
      </c>
      <c r="B634" s="12">
        <v>73</v>
      </c>
      <c r="C634" s="12">
        <v>220</v>
      </c>
      <c r="D634" s="12">
        <v>40.68</v>
      </c>
    </row>
    <row r="635" spans="1:4" x14ac:dyDescent="0.2">
      <c r="A635" s="12" t="s">
        <v>878</v>
      </c>
      <c r="B635" s="12">
        <v>75</v>
      </c>
      <c r="C635" s="12">
        <v>205</v>
      </c>
      <c r="D635" s="12">
        <v>37.270000000000003</v>
      </c>
    </row>
    <row r="636" spans="1:4" x14ac:dyDescent="0.2">
      <c r="A636" s="12" t="s">
        <v>879</v>
      </c>
      <c r="B636" s="12">
        <v>76</v>
      </c>
      <c r="C636" s="12">
        <v>205</v>
      </c>
      <c r="D636" s="12">
        <v>25.78</v>
      </c>
    </row>
    <row r="637" spans="1:4" x14ac:dyDescent="0.2">
      <c r="A637" s="12" t="s">
        <v>880</v>
      </c>
      <c r="B637" s="12">
        <v>70</v>
      </c>
      <c r="C637" s="12">
        <v>180</v>
      </c>
      <c r="D637" s="12">
        <v>30.98</v>
      </c>
    </row>
    <row r="638" spans="1:4" x14ac:dyDescent="0.2">
      <c r="A638" s="12" t="s">
        <v>881</v>
      </c>
      <c r="B638" s="12">
        <v>74</v>
      </c>
      <c r="C638" s="12">
        <v>201</v>
      </c>
      <c r="D638" s="12">
        <v>28.41</v>
      </c>
    </row>
    <row r="639" spans="1:4" x14ac:dyDescent="0.2">
      <c r="A639" s="12" t="s">
        <v>882</v>
      </c>
      <c r="B639" s="12">
        <v>77</v>
      </c>
      <c r="C639" s="12">
        <v>190</v>
      </c>
      <c r="D639" s="12">
        <v>30.01</v>
      </c>
    </row>
    <row r="640" spans="1:4" x14ac:dyDescent="0.2">
      <c r="A640" s="12" t="s">
        <v>883</v>
      </c>
      <c r="B640" s="12">
        <v>75</v>
      </c>
      <c r="C640" s="12">
        <v>208</v>
      </c>
      <c r="D640" s="12">
        <v>31.57</v>
      </c>
    </row>
    <row r="641" spans="1:4" x14ac:dyDescent="0.2">
      <c r="A641" s="12" t="s">
        <v>884</v>
      </c>
      <c r="B641" s="12">
        <v>79</v>
      </c>
      <c r="C641" s="12">
        <v>240</v>
      </c>
      <c r="D641" s="12">
        <v>28.81</v>
      </c>
    </row>
    <row r="642" spans="1:4" x14ac:dyDescent="0.2">
      <c r="A642" s="12" t="s">
        <v>885</v>
      </c>
      <c r="B642" s="12">
        <v>72</v>
      </c>
      <c r="D642" s="12">
        <v>27.77</v>
      </c>
    </row>
    <row r="643" spans="1:4" x14ac:dyDescent="0.2">
      <c r="A643" s="12" t="s">
        <v>886</v>
      </c>
      <c r="B643" s="12">
        <v>72</v>
      </c>
      <c r="C643" s="12">
        <v>180</v>
      </c>
      <c r="D643" s="12">
        <v>24.09</v>
      </c>
    </row>
    <row r="644" spans="1:4" x14ac:dyDescent="0.2">
      <c r="A644" s="12" t="s">
        <v>887</v>
      </c>
      <c r="B644" s="12">
        <v>77</v>
      </c>
      <c r="C644" s="12">
        <v>230</v>
      </c>
      <c r="D644" s="12">
        <v>26.47</v>
      </c>
    </row>
    <row r="645" spans="1:4" x14ac:dyDescent="0.2">
      <c r="A645" s="12" t="s">
        <v>888</v>
      </c>
      <c r="B645" s="12">
        <v>73</v>
      </c>
      <c r="C645" s="12">
        <v>195</v>
      </c>
      <c r="D645" s="12">
        <v>30.5</v>
      </c>
    </row>
    <row r="646" spans="1:4" x14ac:dyDescent="0.2">
      <c r="A646" s="12" t="s">
        <v>889</v>
      </c>
      <c r="B646" s="12">
        <v>75</v>
      </c>
      <c r="C646" s="12">
        <v>215</v>
      </c>
      <c r="D646" s="12">
        <v>23.74</v>
      </c>
    </row>
    <row r="647" spans="1:4" x14ac:dyDescent="0.2">
      <c r="A647" s="12" t="s">
        <v>890</v>
      </c>
      <c r="B647" s="12">
        <v>75</v>
      </c>
      <c r="C647" s="12">
        <v>190</v>
      </c>
      <c r="D647" s="12">
        <v>24.49</v>
      </c>
    </row>
    <row r="648" spans="1:4" x14ac:dyDescent="0.2">
      <c r="A648" s="12" t="s">
        <v>891</v>
      </c>
      <c r="B648" s="12">
        <v>75</v>
      </c>
      <c r="C648" s="12">
        <v>195</v>
      </c>
      <c r="D648" s="12">
        <v>26.73</v>
      </c>
    </row>
    <row r="649" spans="1:4" x14ac:dyDescent="0.2">
      <c r="A649" s="12" t="s">
        <v>892</v>
      </c>
      <c r="B649" s="12">
        <v>73</v>
      </c>
      <c r="C649" s="12">
        <v>215</v>
      </c>
      <c r="D649" s="12">
        <v>27.01</v>
      </c>
    </row>
    <row r="650" spans="1:4" x14ac:dyDescent="0.2">
      <c r="A650" s="12" t="s">
        <v>893</v>
      </c>
      <c r="B650" s="12">
        <v>73</v>
      </c>
      <c r="C650" s="12">
        <v>215</v>
      </c>
      <c r="D650" s="12">
        <v>39.75</v>
      </c>
    </row>
    <row r="651" spans="1:4" x14ac:dyDescent="0.2">
      <c r="A651" s="12" t="s">
        <v>894</v>
      </c>
      <c r="B651" s="12">
        <v>76</v>
      </c>
      <c r="C651" s="12">
        <v>220</v>
      </c>
      <c r="D651" s="12">
        <v>27.16</v>
      </c>
    </row>
    <row r="652" spans="1:4" x14ac:dyDescent="0.2">
      <c r="A652" s="12" t="s">
        <v>895</v>
      </c>
      <c r="B652" s="12">
        <v>77</v>
      </c>
      <c r="C652" s="12">
        <v>220</v>
      </c>
      <c r="D652" s="12">
        <v>25.74</v>
      </c>
    </row>
    <row r="653" spans="1:4" x14ac:dyDescent="0.2">
      <c r="A653" s="12" t="s">
        <v>896</v>
      </c>
      <c r="B653" s="12">
        <v>75</v>
      </c>
      <c r="C653" s="12">
        <v>230</v>
      </c>
      <c r="D653" s="12">
        <v>37.43</v>
      </c>
    </row>
    <row r="654" spans="1:4" x14ac:dyDescent="0.2">
      <c r="A654" s="12" t="s">
        <v>897</v>
      </c>
      <c r="B654" s="12">
        <v>70</v>
      </c>
      <c r="C654" s="12">
        <v>195</v>
      </c>
      <c r="D654" s="12">
        <v>39.85</v>
      </c>
    </row>
    <row r="655" spans="1:4" x14ac:dyDescent="0.2">
      <c r="A655" s="12" t="s">
        <v>898</v>
      </c>
      <c r="B655" s="12">
        <v>71</v>
      </c>
      <c r="C655" s="12">
        <v>190</v>
      </c>
      <c r="D655" s="12">
        <v>28.62</v>
      </c>
    </row>
    <row r="656" spans="1:4" x14ac:dyDescent="0.2">
      <c r="A656" s="12" t="s">
        <v>899</v>
      </c>
      <c r="B656" s="12">
        <v>71</v>
      </c>
      <c r="C656" s="12">
        <v>195</v>
      </c>
      <c r="D656" s="12">
        <v>23.9</v>
      </c>
    </row>
    <row r="657" spans="1:4" x14ac:dyDescent="0.2">
      <c r="A657" s="12" t="s">
        <v>900</v>
      </c>
      <c r="B657" s="12">
        <v>75</v>
      </c>
      <c r="C657" s="12">
        <v>209</v>
      </c>
      <c r="D657" s="12">
        <v>25.18</v>
      </c>
    </row>
    <row r="658" spans="1:4" x14ac:dyDescent="0.2">
      <c r="A658" s="12" t="s">
        <v>901</v>
      </c>
      <c r="B658" s="12">
        <v>74</v>
      </c>
      <c r="C658" s="12">
        <v>204</v>
      </c>
      <c r="D658" s="12">
        <v>33.53</v>
      </c>
    </row>
    <row r="659" spans="1:4" x14ac:dyDescent="0.2">
      <c r="A659" s="12" t="s">
        <v>902</v>
      </c>
      <c r="B659" s="12">
        <v>69</v>
      </c>
      <c r="C659" s="12">
        <v>170</v>
      </c>
      <c r="D659" s="12">
        <v>33.03</v>
      </c>
    </row>
    <row r="660" spans="1:4" x14ac:dyDescent="0.2">
      <c r="A660" s="12" t="s">
        <v>903</v>
      </c>
      <c r="B660" s="12">
        <v>70</v>
      </c>
      <c r="C660" s="12">
        <v>185</v>
      </c>
      <c r="D660" s="12">
        <v>31.35</v>
      </c>
    </row>
    <row r="661" spans="1:4" x14ac:dyDescent="0.2">
      <c r="A661" s="12" t="s">
        <v>904</v>
      </c>
      <c r="B661" s="12">
        <v>75</v>
      </c>
      <c r="C661" s="12">
        <v>205</v>
      </c>
      <c r="D661" s="12">
        <v>22.39</v>
      </c>
    </row>
    <row r="662" spans="1:4" x14ac:dyDescent="0.2">
      <c r="A662" s="12" t="s">
        <v>905</v>
      </c>
      <c r="B662" s="12">
        <v>72</v>
      </c>
      <c r="C662" s="12">
        <v>175</v>
      </c>
      <c r="D662" s="12">
        <v>27.99</v>
      </c>
    </row>
    <row r="663" spans="1:4" x14ac:dyDescent="0.2">
      <c r="A663" s="12" t="s">
        <v>906</v>
      </c>
      <c r="B663" s="12">
        <v>75</v>
      </c>
      <c r="C663" s="12">
        <v>210</v>
      </c>
      <c r="D663" s="12">
        <v>27.22</v>
      </c>
    </row>
    <row r="664" spans="1:4" x14ac:dyDescent="0.2">
      <c r="A664" s="12" t="s">
        <v>907</v>
      </c>
      <c r="B664" s="12">
        <v>73</v>
      </c>
      <c r="C664" s="12">
        <v>190</v>
      </c>
      <c r="D664" s="12">
        <v>27.49</v>
      </c>
    </row>
    <row r="665" spans="1:4" x14ac:dyDescent="0.2">
      <c r="A665" s="12" t="s">
        <v>908</v>
      </c>
      <c r="B665" s="12">
        <v>72</v>
      </c>
      <c r="C665" s="12">
        <v>180</v>
      </c>
      <c r="D665" s="12">
        <v>27.53</v>
      </c>
    </row>
    <row r="666" spans="1:4" x14ac:dyDescent="0.2">
      <c r="A666" s="12" t="s">
        <v>909</v>
      </c>
      <c r="B666" s="12">
        <v>72</v>
      </c>
      <c r="C666" s="12">
        <v>180</v>
      </c>
      <c r="D666" s="12">
        <v>26.26</v>
      </c>
    </row>
    <row r="667" spans="1:4" x14ac:dyDescent="0.2">
      <c r="A667" s="12" t="s">
        <v>910</v>
      </c>
      <c r="B667" s="12">
        <v>72</v>
      </c>
      <c r="C667" s="12">
        <v>160</v>
      </c>
      <c r="D667" s="12">
        <v>25.18</v>
      </c>
    </row>
    <row r="668" spans="1:4" x14ac:dyDescent="0.2">
      <c r="A668" s="12" t="s">
        <v>911</v>
      </c>
      <c r="B668" s="12">
        <v>76</v>
      </c>
      <c r="C668" s="12">
        <v>235</v>
      </c>
      <c r="D668" s="12">
        <v>27.12</v>
      </c>
    </row>
    <row r="669" spans="1:4" x14ac:dyDescent="0.2">
      <c r="A669" s="12" t="s">
        <v>912</v>
      </c>
      <c r="B669" s="12">
        <v>75</v>
      </c>
      <c r="C669" s="12">
        <v>200</v>
      </c>
      <c r="D669" s="12">
        <v>27.69</v>
      </c>
    </row>
    <row r="670" spans="1:4" x14ac:dyDescent="0.2">
      <c r="A670" s="12" t="s">
        <v>913</v>
      </c>
      <c r="B670" s="12">
        <v>74</v>
      </c>
      <c r="C670" s="12">
        <v>210</v>
      </c>
      <c r="D670" s="12">
        <v>25.69</v>
      </c>
    </row>
    <row r="671" spans="1:4" x14ac:dyDescent="0.2">
      <c r="A671" s="12" t="s">
        <v>914</v>
      </c>
      <c r="B671" s="12">
        <v>75</v>
      </c>
      <c r="C671" s="12">
        <v>224</v>
      </c>
      <c r="D671" s="12">
        <v>36.32</v>
      </c>
    </row>
    <row r="672" spans="1:4" x14ac:dyDescent="0.2">
      <c r="A672" s="12" t="s">
        <v>915</v>
      </c>
      <c r="B672" s="12">
        <v>69</v>
      </c>
      <c r="C672" s="12">
        <v>180</v>
      </c>
      <c r="D672" s="12">
        <v>28.11</v>
      </c>
    </row>
    <row r="673" spans="1:4" x14ac:dyDescent="0.2">
      <c r="A673" s="12" t="s">
        <v>916</v>
      </c>
      <c r="B673" s="12">
        <v>73</v>
      </c>
      <c r="C673" s="12">
        <v>190</v>
      </c>
      <c r="D673" s="12">
        <v>31.21</v>
      </c>
    </row>
    <row r="674" spans="1:4" x14ac:dyDescent="0.2">
      <c r="A674" s="12" t="s">
        <v>917</v>
      </c>
      <c r="B674" s="12">
        <v>72</v>
      </c>
      <c r="C674" s="12">
        <v>197</v>
      </c>
      <c r="D674" s="12">
        <v>30.8</v>
      </c>
    </row>
    <row r="675" spans="1:4" x14ac:dyDescent="0.2">
      <c r="A675" s="12" t="s">
        <v>918</v>
      </c>
      <c r="B675" s="12">
        <v>72</v>
      </c>
      <c r="C675" s="12">
        <v>203</v>
      </c>
      <c r="D675" s="12">
        <v>30.21</v>
      </c>
    </row>
    <row r="676" spans="1:4" x14ac:dyDescent="0.2">
      <c r="A676" s="12" t="s">
        <v>919</v>
      </c>
      <c r="B676" s="12">
        <v>75</v>
      </c>
      <c r="C676" s="12">
        <v>205</v>
      </c>
      <c r="D676" s="12">
        <v>28.06</v>
      </c>
    </row>
    <row r="677" spans="1:4" x14ac:dyDescent="0.2">
      <c r="A677" s="12" t="s">
        <v>920</v>
      </c>
      <c r="B677" s="12">
        <v>77</v>
      </c>
      <c r="C677" s="12">
        <v>170</v>
      </c>
      <c r="D677" s="12">
        <v>26.52</v>
      </c>
    </row>
    <row r="678" spans="1:4" x14ac:dyDescent="0.2">
      <c r="A678" s="12" t="s">
        <v>921</v>
      </c>
      <c r="B678" s="12">
        <v>76</v>
      </c>
      <c r="C678" s="12">
        <v>200</v>
      </c>
      <c r="D678" s="12">
        <v>23.1</v>
      </c>
    </row>
    <row r="679" spans="1:4" x14ac:dyDescent="0.2">
      <c r="A679" s="12" t="s">
        <v>922</v>
      </c>
      <c r="B679" s="12">
        <v>80</v>
      </c>
      <c r="C679" s="12">
        <v>250</v>
      </c>
      <c r="D679" s="12">
        <v>25.02</v>
      </c>
    </row>
    <row r="680" spans="1:4" x14ac:dyDescent="0.2">
      <c r="A680" s="12" t="s">
        <v>923</v>
      </c>
      <c r="B680" s="12">
        <v>77</v>
      </c>
      <c r="C680" s="12">
        <v>200</v>
      </c>
      <c r="D680" s="12">
        <v>26.14</v>
      </c>
    </row>
    <row r="681" spans="1:4" x14ac:dyDescent="0.2">
      <c r="A681" s="12" t="s">
        <v>924</v>
      </c>
      <c r="B681" s="12">
        <v>76</v>
      </c>
      <c r="C681" s="12">
        <v>220</v>
      </c>
      <c r="D681" s="12">
        <v>25.38</v>
      </c>
    </row>
    <row r="682" spans="1:4" x14ac:dyDescent="0.2">
      <c r="A682" s="12" t="s">
        <v>925</v>
      </c>
      <c r="B682" s="12">
        <v>79</v>
      </c>
      <c r="C682" s="12">
        <v>200</v>
      </c>
      <c r="D682" s="12">
        <v>27.6</v>
      </c>
    </row>
    <row r="683" spans="1:4" x14ac:dyDescent="0.2">
      <c r="A683" s="12" t="s">
        <v>926</v>
      </c>
      <c r="B683" s="12">
        <v>71</v>
      </c>
      <c r="C683" s="12">
        <v>190</v>
      </c>
      <c r="D683" s="12">
        <v>25.5</v>
      </c>
    </row>
    <row r="684" spans="1:4" x14ac:dyDescent="0.2">
      <c r="A684" s="12" t="s">
        <v>927</v>
      </c>
      <c r="B684" s="12">
        <v>75</v>
      </c>
      <c r="C684" s="12">
        <v>170</v>
      </c>
      <c r="D684" s="12">
        <v>24.24</v>
      </c>
    </row>
    <row r="685" spans="1:4" x14ac:dyDescent="0.2">
      <c r="A685" s="12" t="s">
        <v>928</v>
      </c>
      <c r="B685" s="12">
        <v>73</v>
      </c>
      <c r="C685" s="12">
        <v>190</v>
      </c>
      <c r="D685" s="12">
        <v>23.32</v>
      </c>
    </row>
    <row r="686" spans="1:4" x14ac:dyDescent="0.2">
      <c r="A686" s="12" t="s">
        <v>929</v>
      </c>
      <c r="B686" s="12">
        <v>76</v>
      </c>
      <c r="C686" s="12">
        <v>220</v>
      </c>
      <c r="D686" s="12">
        <v>31.56</v>
      </c>
    </row>
    <row r="687" spans="1:4" x14ac:dyDescent="0.2">
      <c r="A687" s="12" t="s">
        <v>930</v>
      </c>
      <c r="B687" s="12">
        <v>77</v>
      </c>
      <c r="C687" s="12">
        <v>215</v>
      </c>
      <c r="D687" s="12">
        <v>34.19</v>
      </c>
    </row>
    <row r="688" spans="1:4" x14ac:dyDescent="0.2">
      <c r="A688" s="12" t="s">
        <v>931</v>
      </c>
      <c r="B688" s="12">
        <v>73</v>
      </c>
      <c r="C688" s="12">
        <v>206</v>
      </c>
      <c r="D688" s="12">
        <v>36.78</v>
      </c>
    </row>
    <row r="689" spans="1:4" x14ac:dyDescent="0.2">
      <c r="A689" s="12" t="s">
        <v>932</v>
      </c>
      <c r="B689" s="12">
        <v>76</v>
      </c>
      <c r="C689" s="12">
        <v>215</v>
      </c>
      <c r="D689" s="12">
        <v>27.73</v>
      </c>
    </row>
    <row r="690" spans="1:4" x14ac:dyDescent="0.2">
      <c r="A690" s="12" t="s">
        <v>933</v>
      </c>
      <c r="B690" s="12">
        <v>70</v>
      </c>
      <c r="C690" s="12">
        <v>185</v>
      </c>
      <c r="D690" s="12">
        <v>34.880000000000003</v>
      </c>
    </row>
    <row r="691" spans="1:4" x14ac:dyDescent="0.2">
      <c r="A691" s="12" t="s">
        <v>934</v>
      </c>
      <c r="B691" s="12">
        <v>75</v>
      </c>
      <c r="C691" s="12">
        <v>235</v>
      </c>
      <c r="D691" s="12">
        <v>31</v>
      </c>
    </row>
    <row r="692" spans="1:4" x14ac:dyDescent="0.2">
      <c r="A692" s="12" t="s">
        <v>935</v>
      </c>
      <c r="B692" s="12">
        <v>73</v>
      </c>
      <c r="C692" s="12">
        <v>188</v>
      </c>
      <c r="D692" s="12">
        <v>48.52</v>
      </c>
    </row>
    <row r="693" spans="1:4" x14ac:dyDescent="0.2">
      <c r="A693" s="12" t="s">
        <v>936</v>
      </c>
      <c r="B693" s="12">
        <v>75</v>
      </c>
      <c r="C693" s="12">
        <v>230</v>
      </c>
      <c r="D693" s="12">
        <v>34.68</v>
      </c>
    </row>
    <row r="694" spans="1:4" x14ac:dyDescent="0.2">
      <c r="A694" s="12" t="s">
        <v>937</v>
      </c>
      <c r="B694" s="12">
        <v>70</v>
      </c>
      <c r="C694" s="12">
        <v>195</v>
      </c>
      <c r="D694" s="12">
        <v>37.380000000000003</v>
      </c>
    </row>
    <row r="695" spans="1:4" x14ac:dyDescent="0.2">
      <c r="A695" s="12" t="s">
        <v>938</v>
      </c>
      <c r="B695" s="12">
        <v>69</v>
      </c>
      <c r="C695" s="12">
        <v>168</v>
      </c>
      <c r="D695" s="12">
        <v>24.33</v>
      </c>
    </row>
    <row r="696" spans="1:4" x14ac:dyDescent="0.2">
      <c r="A696" s="12" t="s">
        <v>939</v>
      </c>
      <c r="B696" s="12">
        <v>71</v>
      </c>
      <c r="C696" s="12">
        <v>190</v>
      </c>
      <c r="D696" s="12">
        <v>37.299999999999997</v>
      </c>
    </row>
    <row r="697" spans="1:4" x14ac:dyDescent="0.2">
      <c r="A697" s="12" t="s">
        <v>940</v>
      </c>
      <c r="B697" s="12">
        <v>72</v>
      </c>
      <c r="C697" s="12">
        <v>160</v>
      </c>
      <c r="D697" s="12">
        <v>23.72</v>
      </c>
    </row>
    <row r="698" spans="1:4" x14ac:dyDescent="0.2">
      <c r="A698" s="12" t="s">
        <v>941</v>
      </c>
      <c r="B698" s="12">
        <v>72</v>
      </c>
      <c r="C698" s="12">
        <v>200</v>
      </c>
      <c r="D698" s="12">
        <v>24.19</v>
      </c>
    </row>
    <row r="699" spans="1:4" x14ac:dyDescent="0.2">
      <c r="A699" s="12" t="s">
        <v>942</v>
      </c>
      <c r="B699" s="12">
        <v>73</v>
      </c>
      <c r="C699" s="12">
        <v>200</v>
      </c>
      <c r="D699" s="12">
        <v>25.7</v>
      </c>
    </row>
    <row r="700" spans="1:4" x14ac:dyDescent="0.2">
      <c r="A700" s="12" t="s">
        <v>943</v>
      </c>
      <c r="B700" s="12">
        <v>70</v>
      </c>
      <c r="C700" s="12">
        <v>189</v>
      </c>
      <c r="D700" s="12">
        <v>29.06</v>
      </c>
    </row>
    <row r="701" spans="1:4" x14ac:dyDescent="0.2">
      <c r="A701" s="12" t="s">
        <v>944</v>
      </c>
      <c r="B701" s="12">
        <v>70</v>
      </c>
      <c r="C701" s="12">
        <v>180</v>
      </c>
      <c r="D701" s="12">
        <v>33.479999999999997</v>
      </c>
    </row>
    <row r="702" spans="1:4" x14ac:dyDescent="0.2">
      <c r="A702" s="12" t="s">
        <v>945</v>
      </c>
      <c r="B702" s="12">
        <v>73</v>
      </c>
      <c r="C702" s="12">
        <v>190</v>
      </c>
      <c r="D702" s="12">
        <v>29.85</v>
      </c>
    </row>
    <row r="703" spans="1:4" x14ac:dyDescent="0.2">
      <c r="A703" s="12" t="s">
        <v>946</v>
      </c>
      <c r="B703" s="12">
        <v>76</v>
      </c>
      <c r="C703" s="12">
        <v>200</v>
      </c>
      <c r="D703" s="12">
        <v>34.299999999999997</v>
      </c>
    </row>
    <row r="704" spans="1:4" x14ac:dyDescent="0.2">
      <c r="A704" s="12" t="s">
        <v>947</v>
      </c>
      <c r="B704" s="12">
        <v>75</v>
      </c>
      <c r="C704" s="12">
        <v>220</v>
      </c>
      <c r="D704" s="12">
        <v>40.659999999999997</v>
      </c>
    </row>
    <row r="705" spans="1:4" x14ac:dyDescent="0.2">
      <c r="A705" s="12" t="s">
        <v>948</v>
      </c>
      <c r="B705" s="12">
        <v>72</v>
      </c>
      <c r="C705" s="12">
        <v>187</v>
      </c>
      <c r="D705" s="12">
        <v>21.9</v>
      </c>
    </row>
    <row r="706" spans="1:4" x14ac:dyDescent="0.2">
      <c r="A706" s="12" t="s">
        <v>949</v>
      </c>
      <c r="B706" s="12">
        <v>73</v>
      </c>
      <c r="C706" s="12">
        <v>240</v>
      </c>
      <c r="D706" s="12">
        <v>27.39</v>
      </c>
    </row>
    <row r="707" spans="1:4" x14ac:dyDescent="0.2">
      <c r="A707" s="12" t="s">
        <v>950</v>
      </c>
      <c r="B707" s="12">
        <v>79</v>
      </c>
      <c r="C707" s="12">
        <v>190</v>
      </c>
      <c r="D707" s="12">
        <v>23.13</v>
      </c>
    </row>
    <row r="708" spans="1:4" x14ac:dyDescent="0.2">
      <c r="A708" s="12" t="s">
        <v>951</v>
      </c>
      <c r="B708" s="12">
        <v>71</v>
      </c>
      <c r="C708" s="12">
        <v>180</v>
      </c>
      <c r="D708" s="12">
        <v>35.35</v>
      </c>
    </row>
    <row r="709" spans="1:4" x14ac:dyDescent="0.2">
      <c r="A709" s="12" t="s">
        <v>952</v>
      </c>
      <c r="B709" s="12">
        <v>72</v>
      </c>
      <c r="C709" s="12">
        <v>185</v>
      </c>
      <c r="D709" s="12">
        <v>40.93</v>
      </c>
    </row>
    <row r="710" spans="1:4" x14ac:dyDescent="0.2">
      <c r="A710" s="12" t="s">
        <v>953</v>
      </c>
      <c r="B710" s="12">
        <v>74</v>
      </c>
      <c r="C710" s="12">
        <v>210</v>
      </c>
      <c r="D710" s="12">
        <v>33.67</v>
      </c>
    </row>
    <row r="711" spans="1:4" x14ac:dyDescent="0.2">
      <c r="A711" s="12" t="s">
        <v>954</v>
      </c>
      <c r="B711" s="12">
        <v>74</v>
      </c>
      <c r="C711" s="12">
        <v>220</v>
      </c>
      <c r="D711" s="12">
        <v>37.39</v>
      </c>
    </row>
    <row r="712" spans="1:4" x14ac:dyDescent="0.2">
      <c r="A712" s="12" t="s">
        <v>955</v>
      </c>
      <c r="B712" s="12">
        <v>74</v>
      </c>
      <c r="C712" s="12">
        <v>219</v>
      </c>
      <c r="D712" s="12">
        <v>27.97</v>
      </c>
    </row>
    <row r="713" spans="1:4" x14ac:dyDescent="0.2">
      <c r="A713" s="12" t="s">
        <v>956</v>
      </c>
      <c r="B713" s="12">
        <v>72</v>
      </c>
      <c r="C713" s="12">
        <v>190</v>
      </c>
      <c r="D713" s="12">
        <v>25.54</v>
      </c>
    </row>
    <row r="714" spans="1:4" x14ac:dyDescent="0.2">
      <c r="A714" s="12" t="s">
        <v>957</v>
      </c>
      <c r="B714" s="12">
        <v>76</v>
      </c>
      <c r="C714" s="12">
        <v>193</v>
      </c>
      <c r="D714" s="12">
        <v>25.81</v>
      </c>
    </row>
    <row r="715" spans="1:4" x14ac:dyDescent="0.2">
      <c r="A715" s="12" t="s">
        <v>958</v>
      </c>
      <c r="B715" s="12">
        <v>76</v>
      </c>
      <c r="C715" s="12">
        <v>175</v>
      </c>
      <c r="D715" s="12">
        <v>22.53</v>
      </c>
    </row>
    <row r="716" spans="1:4" x14ac:dyDescent="0.2">
      <c r="A716" s="12" t="s">
        <v>959</v>
      </c>
      <c r="B716" s="12">
        <v>72</v>
      </c>
      <c r="C716" s="12">
        <v>180</v>
      </c>
      <c r="D716" s="12">
        <v>22.86</v>
      </c>
    </row>
    <row r="717" spans="1:4" x14ac:dyDescent="0.2">
      <c r="A717" s="12" t="s">
        <v>960</v>
      </c>
      <c r="B717" s="12">
        <v>72</v>
      </c>
      <c r="C717" s="12">
        <v>215</v>
      </c>
      <c r="D717" s="12">
        <v>24.07</v>
      </c>
    </row>
    <row r="718" spans="1:4" x14ac:dyDescent="0.2">
      <c r="A718" s="12" t="s">
        <v>961</v>
      </c>
      <c r="B718" s="12">
        <v>71</v>
      </c>
      <c r="C718" s="12">
        <v>210</v>
      </c>
      <c r="D718" s="12">
        <v>29.5</v>
      </c>
    </row>
    <row r="719" spans="1:4" x14ac:dyDescent="0.2">
      <c r="A719" s="12" t="s">
        <v>962</v>
      </c>
      <c r="B719" s="12">
        <v>72</v>
      </c>
      <c r="C719" s="12">
        <v>200</v>
      </c>
      <c r="D719" s="12">
        <v>30.03</v>
      </c>
    </row>
    <row r="720" spans="1:4" x14ac:dyDescent="0.2">
      <c r="A720" s="12" t="s">
        <v>963</v>
      </c>
      <c r="B720" s="12">
        <v>72</v>
      </c>
      <c r="C720" s="12">
        <v>190</v>
      </c>
      <c r="D720" s="12">
        <v>27.38</v>
      </c>
    </row>
    <row r="721" spans="1:4" x14ac:dyDescent="0.2">
      <c r="A721" s="12" t="s">
        <v>964</v>
      </c>
      <c r="B721" s="12">
        <v>70</v>
      </c>
      <c r="C721" s="12">
        <v>185</v>
      </c>
      <c r="D721" s="12">
        <v>30.51</v>
      </c>
    </row>
    <row r="722" spans="1:4" x14ac:dyDescent="0.2">
      <c r="A722" s="12" t="s">
        <v>965</v>
      </c>
      <c r="B722" s="12">
        <v>77</v>
      </c>
      <c r="C722" s="12">
        <v>220</v>
      </c>
      <c r="D722" s="12">
        <v>28.3</v>
      </c>
    </row>
    <row r="723" spans="1:4" x14ac:dyDescent="0.2">
      <c r="A723" s="12" t="s">
        <v>966</v>
      </c>
      <c r="B723" s="12">
        <v>74</v>
      </c>
      <c r="C723" s="12">
        <v>170</v>
      </c>
      <c r="D723" s="12">
        <v>29.84</v>
      </c>
    </row>
    <row r="724" spans="1:4" x14ac:dyDescent="0.2">
      <c r="A724" s="12" t="s">
        <v>967</v>
      </c>
      <c r="B724" s="12">
        <v>72</v>
      </c>
      <c r="C724" s="12">
        <v>195</v>
      </c>
      <c r="D724" s="12">
        <v>33.409999999999997</v>
      </c>
    </row>
    <row r="725" spans="1:4" x14ac:dyDescent="0.2">
      <c r="A725" s="12" t="s">
        <v>968</v>
      </c>
      <c r="B725" s="12">
        <v>76</v>
      </c>
      <c r="C725" s="12">
        <v>205</v>
      </c>
      <c r="D725" s="12">
        <v>33.6</v>
      </c>
    </row>
    <row r="726" spans="1:4" x14ac:dyDescent="0.2">
      <c r="A726" s="12" t="s">
        <v>969</v>
      </c>
      <c r="B726" s="12">
        <v>71</v>
      </c>
      <c r="C726" s="12">
        <v>195</v>
      </c>
      <c r="D726" s="12">
        <v>35.6</v>
      </c>
    </row>
    <row r="727" spans="1:4" x14ac:dyDescent="0.2">
      <c r="A727" s="12" t="s">
        <v>970</v>
      </c>
      <c r="B727" s="12">
        <v>76</v>
      </c>
      <c r="C727" s="12">
        <v>210</v>
      </c>
      <c r="D727" s="12">
        <v>24.19</v>
      </c>
    </row>
    <row r="728" spans="1:4" x14ac:dyDescent="0.2">
      <c r="A728" s="12" t="s">
        <v>971</v>
      </c>
      <c r="B728" s="12">
        <v>71</v>
      </c>
      <c r="C728" s="12">
        <v>190</v>
      </c>
      <c r="D728" s="12">
        <v>37.880000000000003</v>
      </c>
    </row>
    <row r="729" spans="1:4" x14ac:dyDescent="0.2">
      <c r="A729" s="12" t="s">
        <v>972</v>
      </c>
      <c r="B729" s="12">
        <v>73</v>
      </c>
      <c r="C729" s="12">
        <v>190</v>
      </c>
      <c r="D729" s="12">
        <v>27.56</v>
      </c>
    </row>
    <row r="730" spans="1:4" x14ac:dyDescent="0.2">
      <c r="A730" s="12" t="s">
        <v>973</v>
      </c>
      <c r="B730" s="12">
        <v>70</v>
      </c>
      <c r="C730" s="12">
        <v>180</v>
      </c>
      <c r="D730" s="12">
        <v>24.42</v>
      </c>
    </row>
    <row r="731" spans="1:4" x14ac:dyDescent="0.2">
      <c r="A731" s="12" t="s">
        <v>974</v>
      </c>
      <c r="B731" s="12">
        <v>73</v>
      </c>
      <c r="C731" s="12">
        <v>220</v>
      </c>
      <c r="D731" s="12">
        <v>31.05</v>
      </c>
    </row>
    <row r="732" spans="1:4" x14ac:dyDescent="0.2">
      <c r="A732" s="12" t="s">
        <v>975</v>
      </c>
      <c r="B732" s="12">
        <v>73</v>
      </c>
      <c r="C732" s="12">
        <v>190</v>
      </c>
      <c r="D732" s="12">
        <v>31.56</v>
      </c>
    </row>
    <row r="733" spans="1:4" x14ac:dyDescent="0.2">
      <c r="A733" s="12" t="s">
        <v>976</v>
      </c>
      <c r="B733" s="12">
        <v>72</v>
      </c>
      <c r="C733" s="12">
        <v>186</v>
      </c>
      <c r="D733" s="12">
        <v>35.549999999999997</v>
      </c>
    </row>
    <row r="734" spans="1:4" x14ac:dyDescent="0.2">
      <c r="A734" s="12" t="s">
        <v>977</v>
      </c>
      <c r="B734" s="12">
        <v>71</v>
      </c>
      <c r="C734" s="12">
        <v>185</v>
      </c>
      <c r="D734" s="12">
        <v>41.21</v>
      </c>
    </row>
    <row r="735" spans="1:4" x14ac:dyDescent="0.2">
      <c r="A735" s="12" t="s">
        <v>978</v>
      </c>
      <c r="B735" s="12">
        <v>71</v>
      </c>
      <c r="C735" s="12">
        <v>190</v>
      </c>
      <c r="D735" s="12">
        <v>27.12</v>
      </c>
    </row>
    <row r="736" spans="1:4" x14ac:dyDescent="0.2">
      <c r="A736" s="12" t="s">
        <v>979</v>
      </c>
      <c r="B736" s="12">
        <v>71</v>
      </c>
      <c r="C736" s="12">
        <v>180</v>
      </c>
      <c r="D736" s="12">
        <v>26.97</v>
      </c>
    </row>
    <row r="737" spans="1:4" x14ac:dyDescent="0.2">
      <c r="A737" s="12" t="s">
        <v>980</v>
      </c>
      <c r="B737" s="12">
        <v>72</v>
      </c>
      <c r="C737" s="12">
        <v>190</v>
      </c>
      <c r="D737" s="12">
        <v>28.92</v>
      </c>
    </row>
    <row r="738" spans="1:4" x14ac:dyDescent="0.2">
      <c r="A738" s="12" t="s">
        <v>981</v>
      </c>
      <c r="B738" s="12">
        <v>72</v>
      </c>
      <c r="C738" s="12">
        <v>170</v>
      </c>
      <c r="D738" s="12">
        <v>30.06</v>
      </c>
    </row>
    <row r="739" spans="1:4" x14ac:dyDescent="0.2">
      <c r="A739" s="12" t="s">
        <v>982</v>
      </c>
      <c r="B739" s="12">
        <v>74</v>
      </c>
      <c r="C739" s="12">
        <v>210</v>
      </c>
      <c r="D739" s="12">
        <v>31.51</v>
      </c>
    </row>
    <row r="740" spans="1:4" x14ac:dyDescent="0.2">
      <c r="A740" s="12" t="s">
        <v>983</v>
      </c>
      <c r="B740" s="12">
        <v>74</v>
      </c>
      <c r="C740" s="12">
        <v>240</v>
      </c>
      <c r="D740" s="12">
        <v>30.69</v>
      </c>
    </row>
    <row r="741" spans="1:4" x14ac:dyDescent="0.2">
      <c r="A741" s="12" t="s">
        <v>984</v>
      </c>
      <c r="B741" s="12">
        <v>74</v>
      </c>
      <c r="C741" s="12">
        <v>220</v>
      </c>
      <c r="D741" s="12">
        <v>30.19</v>
      </c>
    </row>
    <row r="742" spans="1:4" x14ac:dyDescent="0.2">
      <c r="A742" s="12" t="s">
        <v>985</v>
      </c>
      <c r="B742" s="12">
        <v>71</v>
      </c>
      <c r="C742" s="12">
        <v>180</v>
      </c>
      <c r="D742" s="12">
        <v>38.11</v>
      </c>
    </row>
    <row r="743" spans="1:4" x14ac:dyDescent="0.2">
      <c r="A743" s="12" t="s">
        <v>986</v>
      </c>
      <c r="B743" s="12">
        <v>72</v>
      </c>
      <c r="C743" s="12">
        <v>210</v>
      </c>
      <c r="D743" s="12">
        <v>28.68</v>
      </c>
    </row>
    <row r="744" spans="1:4" x14ac:dyDescent="0.2">
      <c r="A744" s="12" t="s">
        <v>987</v>
      </c>
      <c r="B744" s="12">
        <v>75</v>
      </c>
      <c r="C744" s="12">
        <v>210</v>
      </c>
      <c r="D744" s="12">
        <v>27.44</v>
      </c>
    </row>
    <row r="745" spans="1:4" x14ac:dyDescent="0.2">
      <c r="A745" s="12" t="s">
        <v>988</v>
      </c>
      <c r="B745" s="12">
        <v>72</v>
      </c>
      <c r="C745" s="12">
        <v>195</v>
      </c>
      <c r="D745" s="12">
        <v>24.63</v>
      </c>
    </row>
    <row r="746" spans="1:4" x14ac:dyDescent="0.2">
      <c r="A746" s="12" t="s">
        <v>989</v>
      </c>
      <c r="B746" s="12">
        <v>71</v>
      </c>
      <c r="C746" s="12">
        <v>160</v>
      </c>
      <c r="D746" s="12">
        <v>28.11</v>
      </c>
    </row>
    <row r="747" spans="1:4" x14ac:dyDescent="0.2">
      <c r="A747" s="12" t="s">
        <v>990</v>
      </c>
      <c r="B747" s="12">
        <v>72</v>
      </c>
      <c r="C747" s="12">
        <v>180</v>
      </c>
      <c r="D747" s="12">
        <v>28.9</v>
      </c>
    </row>
    <row r="748" spans="1:4" x14ac:dyDescent="0.2">
      <c r="A748" s="12" t="s">
        <v>991</v>
      </c>
      <c r="B748" s="12">
        <v>72</v>
      </c>
      <c r="C748" s="12">
        <v>205</v>
      </c>
      <c r="D748" s="12">
        <v>24.11</v>
      </c>
    </row>
    <row r="749" spans="1:4" x14ac:dyDescent="0.2">
      <c r="A749" s="12" t="s">
        <v>992</v>
      </c>
      <c r="B749" s="12">
        <v>72</v>
      </c>
      <c r="C749" s="12">
        <v>200</v>
      </c>
      <c r="D749" s="12">
        <v>40.53</v>
      </c>
    </row>
    <row r="750" spans="1:4" x14ac:dyDescent="0.2">
      <c r="A750" s="12" t="s">
        <v>993</v>
      </c>
      <c r="B750" s="12">
        <v>72</v>
      </c>
      <c r="C750" s="12">
        <v>185</v>
      </c>
      <c r="D750" s="12">
        <v>29.5</v>
      </c>
    </row>
    <row r="751" spans="1:4" x14ac:dyDescent="0.2">
      <c r="A751" s="12" t="s">
        <v>994</v>
      </c>
      <c r="B751" s="12">
        <v>74</v>
      </c>
      <c r="C751" s="12">
        <v>245</v>
      </c>
      <c r="D751" s="12">
        <v>28.62</v>
      </c>
    </row>
    <row r="752" spans="1:4" x14ac:dyDescent="0.2">
      <c r="A752" s="12" t="s">
        <v>995</v>
      </c>
      <c r="B752" s="12">
        <v>74</v>
      </c>
      <c r="C752" s="12">
        <v>190</v>
      </c>
      <c r="D752" s="12">
        <v>26.42</v>
      </c>
    </row>
    <row r="753" spans="1:4" x14ac:dyDescent="0.2">
      <c r="A753" s="12" t="s">
        <v>996</v>
      </c>
      <c r="B753" s="12">
        <v>77</v>
      </c>
      <c r="C753" s="12">
        <v>210</v>
      </c>
      <c r="D753" s="12">
        <v>30.18</v>
      </c>
    </row>
    <row r="754" spans="1:4" x14ac:dyDescent="0.2">
      <c r="A754" s="12" t="s">
        <v>997</v>
      </c>
      <c r="B754" s="12">
        <v>75</v>
      </c>
      <c r="C754" s="12">
        <v>200</v>
      </c>
      <c r="D754" s="12">
        <v>33.75</v>
      </c>
    </row>
    <row r="755" spans="1:4" x14ac:dyDescent="0.2">
      <c r="A755" s="12" t="s">
        <v>998</v>
      </c>
      <c r="B755" s="12">
        <v>73</v>
      </c>
      <c r="C755" s="12">
        <v>200</v>
      </c>
      <c r="D755" s="12">
        <v>30.06</v>
      </c>
    </row>
    <row r="756" spans="1:4" x14ac:dyDescent="0.2">
      <c r="A756" s="12" t="s">
        <v>999</v>
      </c>
      <c r="B756" s="12">
        <v>75</v>
      </c>
      <c r="C756" s="12">
        <v>222</v>
      </c>
      <c r="D756" s="12">
        <v>29.22</v>
      </c>
    </row>
    <row r="757" spans="1:4" x14ac:dyDescent="0.2">
      <c r="A757" s="12" t="s">
        <v>1000</v>
      </c>
      <c r="B757" s="12">
        <v>73</v>
      </c>
      <c r="C757" s="12">
        <v>215</v>
      </c>
      <c r="D757" s="12">
        <v>24.47</v>
      </c>
    </row>
    <row r="758" spans="1:4" x14ac:dyDescent="0.2">
      <c r="A758" s="12" t="s">
        <v>1001</v>
      </c>
      <c r="B758" s="12">
        <v>76</v>
      </c>
      <c r="C758" s="12">
        <v>240</v>
      </c>
      <c r="D758" s="12">
        <v>24.94</v>
      </c>
    </row>
    <row r="759" spans="1:4" x14ac:dyDescent="0.2">
      <c r="A759" s="12" t="s">
        <v>1002</v>
      </c>
      <c r="B759" s="12">
        <v>72</v>
      </c>
      <c r="C759" s="12">
        <v>170</v>
      </c>
      <c r="D759" s="12">
        <v>28.77</v>
      </c>
    </row>
    <row r="760" spans="1:4" x14ac:dyDescent="0.2">
      <c r="A760" s="12" t="s">
        <v>1003</v>
      </c>
      <c r="B760" s="12">
        <v>77</v>
      </c>
      <c r="C760" s="12">
        <v>220</v>
      </c>
      <c r="D760" s="12">
        <v>28.54</v>
      </c>
    </row>
    <row r="761" spans="1:4" x14ac:dyDescent="0.2">
      <c r="A761" s="12" t="s">
        <v>1004</v>
      </c>
      <c r="B761" s="12">
        <v>75</v>
      </c>
      <c r="C761" s="12">
        <v>156</v>
      </c>
      <c r="D761" s="12">
        <v>27.32</v>
      </c>
    </row>
    <row r="762" spans="1:4" x14ac:dyDescent="0.2">
      <c r="A762" s="12" t="s">
        <v>1005</v>
      </c>
      <c r="B762" s="12">
        <v>72</v>
      </c>
      <c r="C762" s="12">
        <v>190</v>
      </c>
      <c r="D762" s="12">
        <v>35.119999999999997</v>
      </c>
    </row>
    <row r="763" spans="1:4" x14ac:dyDescent="0.2">
      <c r="A763" s="12" t="s">
        <v>1006</v>
      </c>
      <c r="B763" s="12">
        <v>71</v>
      </c>
      <c r="C763" s="12">
        <v>202</v>
      </c>
      <c r="D763" s="12">
        <v>24.04</v>
      </c>
    </row>
    <row r="764" spans="1:4" x14ac:dyDescent="0.2">
      <c r="A764" s="12" t="s">
        <v>1007</v>
      </c>
      <c r="B764" s="12">
        <v>71</v>
      </c>
      <c r="C764" s="12">
        <v>221</v>
      </c>
      <c r="D764" s="12">
        <v>36.39</v>
      </c>
    </row>
    <row r="765" spans="1:4" x14ac:dyDescent="0.2">
      <c r="A765" s="12" t="s">
        <v>1008</v>
      </c>
      <c r="B765" s="12">
        <v>75</v>
      </c>
      <c r="C765" s="12">
        <v>200</v>
      </c>
      <c r="D765" s="12">
        <v>22.81</v>
      </c>
    </row>
    <row r="766" spans="1:4" x14ac:dyDescent="0.2">
      <c r="A766" s="12" t="s">
        <v>1009</v>
      </c>
      <c r="B766" s="12">
        <v>72</v>
      </c>
      <c r="C766" s="12">
        <v>190</v>
      </c>
      <c r="D766" s="12">
        <v>33.6</v>
      </c>
    </row>
    <row r="767" spans="1:4" x14ac:dyDescent="0.2">
      <c r="A767" s="12" t="s">
        <v>1010</v>
      </c>
      <c r="B767" s="12">
        <v>73</v>
      </c>
      <c r="C767" s="12">
        <v>210</v>
      </c>
      <c r="D767" s="12">
        <v>38.979999999999997</v>
      </c>
    </row>
    <row r="768" spans="1:4" x14ac:dyDescent="0.2">
      <c r="A768" s="12" t="s">
        <v>1011</v>
      </c>
      <c r="B768" s="12">
        <v>73</v>
      </c>
      <c r="C768" s="12">
        <v>190</v>
      </c>
      <c r="D768" s="12">
        <v>34.39</v>
      </c>
    </row>
    <row r="769" spans="1:4" x14ac:dyDescent="0.2">
      <c r="A769" s="12" t="s">
        <v>1012</v>
      </c>
      <c r="B769" s="12">
        <v>71</v>
      </c>
      <c r="C769" s="12">
        <v>200</v>
      </c>
      <c r="D769" s="12">
        <v>33.15</v>
      </c>
    </row>
    <row r="770" spans="1:4" x14ac:dyDescent="0.2">
      <c r="A770" s="12" t="s">
        <v>1013</v>
      </c>
      <c r="B770" s="12">
        <v>70</v>
      </c>
      <c r="C770" s="12">
        <v>165</v>
      </c>
      <c r="D770" s="12">
        <v>29.35</v>
      </c>
    </row>
    <row r="771" spans="1:4" x14ac:dyDescent="0.2">
      <c r="A771" s="12" t="s">
        <v>1014</v>
      </c>
      <c r="B771" s="12">
        <v>75</v>
      </c>
      <c r="C771" s="12">
        <v>190</v>
      </c>
      <c r="D771" s="12">
        <v>26.59</v>
      </c>
    </row>
    <row r="772" spans="1:4" x14ac:dyDescent="0.2">
      <c r="A772" s="12" t="s">
        <v>1015</v>
      </c>
      <c r="B772" s="12">
        <v>71</v>
      </c>
      <c r="C772" s="12">
        <v>185</v>
      </c>
      <c r="D772" s="12">
        <v>23.46</v>
      </c>
    </row>
    <row r="773" spans="1:4" x14ac:dyDescent="0.2">
      <c r="A773" s="12" t="s">
        <v>1016</v>
      </c>
      <c r="B773" s="12">
        <v>76</v>
      </c>
      <c r="C773" s="12">
        <v>230</v>
      </c>
      <c r="D773" s="12">
        <v>22.43</v>
      </c>
    </row>
    <row r="774" spans="1:4" x14ac:dyDescent="0.2">
      <c r="A774" s="12" t="s">
        <v>1017</v>
      </c>
      <c r="B774" s="12">
        <v>73</v>
      </c>
      <c r="C774" s="12">
        <v>208</v>
      </c>
      <c r="D774" s="12">
        <v>24.89</v>
      </c>
    </row>
    <row r="775" spans="1:4" x14ac:dyDescent="0.2">
      <c r="A775" s="12" t="s">
        <v>1018</v>
      </c>
      <c r="B775" s="12">
        <v>68</v>
      </c>
      <c r="C775" s="12">
        <v>209</v>
      </c>
      <c r="D775" s="12">
        <v>24.67</v>
      </c>
    </row>
    <row r="776" spans="1:4" x14ac:dyDescent="0.2">
      <c r="A776" s="12" t="s">
        <v>1019</v>
      </c>
      <c r="B776" s="12">
        <v>71</v>
      </c>
      <c r="C776" s="12">
        <v>175</v>
      </c>
      <c r="D776" s="12">
        <v>26.17</v>
      </c>
    </row>
    <row r="777" spans="1:4" x14ac:dyDescent="0.2">
      <c r="A777" s="12" t="s">
        <v>1020</v>
      </c>
      <c r="B777" s="12">
        <v>72</v>
      </c>
      <c r="C777" s="12">
        <v>180</v>
      </c>
      <c r="D777" s="12">
        <v>29.54</v>
      </c>
    </row>
    <row r="778" spans="1:4" x14ac:dyDescent="0.2">
      <c r="A778" s="12" t="s">
        <v>1021</v>
      </c>
      <c r="B778" s="12">
        <v>74</v>
      </c>
      <c r="C778" s="12">
        <v>200</v>
      </c>
      <c r="D778" s="12">
        <v>39.49</v>
      </c>
    </row>
    <row r="779" spans="1:4" x14ac:dyDescent="0.2">
      <c r="A779" s="12" t="s">
        <v>1022</v>
      </c>
      <c r="B779" s="12">
        <v>77</v>
      </c>
      <c r="C779" s="12">
        <v>205</v>
      </c>
      <c r="D779" s="12">
        <v>34.08</v>
      </c>
    </row>
    <row r="780" spans="1:4" x14ac:dyDescent="0.2">
      <c r="A780" s="12" t="s">
        <v>1023</v>
      </c>
      <c r="B780" s="12">
        <v>72</v>
      </c>
      <c r="C780" s="12">
        <v>200</v>
      </c>
      <c r="D780" s="12">
        <v>30.52</v>
      </c>
    </row>
    <row r="781" spans="1:4" x14ac:dyDescent="0.2">
      <c r="A781" s="12" t="s">
        <v>1024</v>
      </c>
      <c r="B781" s="12">
        <v>76</v>
      </c>
      <c r="C781" s="12">
        <v>250</v>
      </c>
      <c r="D781" s="12">
        <v>28.77</v>
      </c>
    </row>
    <row r="782" spans="1:4" x14ac:dyDescent="0.2">
      <c r="A782" s="12" t="s">
        <v>1025</v>
      </c>
      <c r="B782" s="12">
        <v>78</v>
      </c>
      <c r="C782" s="12">
        <v>210</v>
      </c>
      <c r="D782" s="12">
        <v>33.75</v>
      </c>
    </row>
    <row r="783" spans="1:4" x14ac:dyDescent="0.2">
      <c r="A783" s="12" t="s">
        <v>1026</v>
      </c>
      <c r="B783" s="12">
        <v>81</v>
      </c>
      <c r="C783" s="12">
        <v>230</v>
      </c>
      <c r="D783" s="12">
        <v>32.69</v>
      </c>
    </row>
    <row r="784" spans="1:4" x14ac:dyDescent="0.2">
      <c r="A784" s="12" t="s">
        <v>1027</v>
      </c>
      <c r="B784" s="12">
        <v>72</v>
      </c>
      <c r="C784" s="12">
        <v>244</v>
      </c>
      <c r="D784" s="12">
        <v>22.59</v>
      </c>
    </row>
    <row r="785" spans="1:4" x14ac:dyDescent="0.2">
      <c r="A785" s="12" t="s">
        <v>1028</v>
      </c>
      <c r="B785" s="12">
        <v>73</v>
      </c>
      <c r="C785" s="12">
        <v>202</v>
      </c>
      <c r="D785" s="12">
        <v>37.04</v>
      </c>
    </row>
    <row r="786" spans="1:4" x14ac:dyDescent="0.2">
      <c r="A786" s="12" t="s">
        <v>1029</v>
      </c>
      <c r="B786" s="12">
        <v>76</v>
      </c>
      <c r="C786" s="12">
        <v>240</v>
      </c>
      <c r="D786" s="12">
        <v>22.7</v>
      </c>
    </row>
    <row r="787" spans="1:4" x14ac:dyDescent="0.2">
      <c r="A787" s="12" t="s">
        <v>1030</v>
      </c>
      <c r="B787" s="12">
        <v>72</v>
      </c>
      <c r="C787" s="12">
        <v>200</v>
      </c>
      <c r="D787" s="12">
        <v>25.6</v>
      </c>
    </row>
    <row r="788" spans="1:4" x14ac:dyDescent="0.2">
      <c r="A788" s="12" t="s">
        <v>1031</v>
      </c>
      <c r="B788" s="12">
        <v>72</v>
      </c>
      <c r="C788" s="12">
        <v>215</v>
      </c>
      <c r="D788" s="12">
        <v>27.23</v>
      </c>
    </row>
    <row r="789" spans="1:4" x14ac:dyDescent="0.2">
      <c r="A789" s="12" t="s">
        <v>1032</v>
      </c>
      <c r="B789" s="12">
        <v>74</v>
      </c>
      <c r="C789" s="12">
        <v>177</v>
      </c>
      <c r="D789" s="12">
        <v>25.74</v>
      </c>
    </row>
    <row r="790" spans="1:4" x14ac:dyDescent="0.2">
      <c r="A790" s="12" t="s">
        <v>1033</v>
      </c>
      <c r="B790" s="12">
        <v>76</v>
      </c>
      <c r="C790" s="12">
        <v>210</v>
      </c>
      <c r="D790" s="12">
        <v>30.29</v>
      </c>
    </row>
    <row r="791" spans="1:4" x14ac:dyDescent="0.2">
      <c r="A791" s="12" t="s">
        <v>1034</v>
      </c>
      <c r="B791" s="12">
        <v>73</v>
      </c>
      <c r="C791" s="12">
        <v>170</v>
      </c>
      <c r="D791" s="12">
        <v>26.72</v>
      </c>
    </row>
    <row r="792" spans="1:4" x14ac:dyDescent="0.2">
      <c r="A792" s="12" t="s">
        <v>1035</v>
      </c>
      <c r="B792" s="12">
        <v>76</v>
      </c>
      <c r="C792" s="12">
        <v>215</v>
      </c>
      <c r="D792" s="12">
        <v>33.9</v>
      </c>
    </row>
    <row r="793" spans="1:4" x14ac:dyDescent="0.2">
      <c r="A793" s="12" t="s">
        <v>1036</v>
      </c>
      <c r="B793" s="12">
        <v>75</v>
      </c>
      <c r="C793" s="12">
        <v>217</v>
      </c>
      <c r="D793" s="12">
        <v>29.86</v>
      </c>
    </row>
    <row r="794" spans="1:4" x14ac:dyDescent="0.2">
      <c r="A794" s="12" t="s">
        <v>1037</v>
      </c>
      <c r="B794" s="12">
        <v>70</v>
      </c>
      <c r="C794" s="12">
        <v>198</v>
      </c>
      <c r="D794" s="12">
        <v>36.130000000000003</v>
      </c>
    </row>
    <row r="795" spans="1:4" x14ac:dyDescent="0.2">
      <c r="A795" s="12" t="s">
        <v>1038</v>
      </c>
      <c r="B795" s="12">
        <v>71</v>
      </c>
      <c r="C795" s="12">
        <v>200</v>
      </c>
      <c r="D795" s="12">
        <v>27.54</v>
      </c>
    </row>
    <row r="796" spans="1:4" x14ac:dyDescent="0.2">
      <c r="A796" s="12" t="s">
        <v>1039</v>
      </c>
      <c r="B796" s="12">
        <v>74</v>
      </c>
      <c r="C796" s="12">
        <v>220</v>
      </c>
      <c r="D796" s="12">
        <v>31.49</v>
      </c>
    </row>
    <row r="797" spans="1:4" x14ac:dyDescent="0.2">
      <c r="A797" s="12" t="s">
        <v>1040</v>
      </c>
      <c r="B797" s="12">
        <v>72</v>
      </c>
      <c r="C797" s="12">
        <v>170</v>
      </c>
      <c r="D797" s="12">
        <v>28.1</v>
      </c>
    </row>
    <row r="798" spans="1:4" x14ac:dyDescent="0.2">
      <c r="A798" s="12" t="s">
        <v>1041</v>
      </c>
      <c r="B798" s="12">
        <v>73</v>
      </c>
      <c r="C798" s="12">
        <v>200</v>
      </c>
      <c r="D798" s="12">
        <v>34.07</v>
      </c>
    </row>
    <row r="799" spans="1:4" x14ac:dyDescent="0.2">
      <c r="A799" s="12" t="s">
        <v>1042</v>
      </c>
      <c r="B799" s="12">
        <v>76</v>
      </c>
      <c r="C799" s="12">
        <v>230</v>
      </c>
      <c r="D799" s="12">
        <v>27.28</v>
      </c>
    </row>
    <row r="800" spans="1:4" x14ac:dyDescent="0.2">
      <c r="A800" s="12" t="s">
        <v>1043</v>
      </c>
      <c r="B800" s="12">
        <v>76</v>
      </c>
      <c r="C800" s="12">
        <v>231</v>
      </c>
      <c r="D800" s="12">
        <v>30.8</v>
      </c>
    </row>
    <row r="801" spans="1:4" x14ac:dyDescent="0.2">
      <c r="A801" s="12" t="s">
        <v>1044</v>
      </c>
      <c r="B801" s="12">
        <v>73</v>
      </c>
      <c r="C801" s="12">
        <v>183</v>
      </c>
      <c r="D801" s="12">
        <v>28.2</v>
      </c>
    </row>
    <row r="802" spans="1:4" x14ac:dyDescent="0.2">
      <c r="A802" s="12" t="s">
        <v>1045</v>
      </c>
      <c r="B802" s="12">
        <v>71</v>
      </c>
      <c r="C802" s="12">
        <v>192</v>
      </c>
      <c r="D802" s="12">
        <v>27.9</v>
      </c>
    </row>
    <row r="803" spans="1:4" x14ac:dyDescent="0.2">
      <c r="A803" s="12" t="s">
        <v>1046</v>
      </c>
      <c r="B803" s="12">
        <v>68</v>
      </c>
      <c r="C803" s="12">
        <v>167</v>
      </c>
      <c r="D803" s="12">
        <v>28.26</v>
      </c>
    </row>
    <row r="804" spans="1:4" x14ac:dyDescent="0.2">
      <c r="A804" s="12" t="s">
        <v>1047</v>
      </c>
      <c r="B804" s="12">
        <v>71</v>
      </c>
      <c r="C804" s="12">
        <v>190</v>
      </c>
      <c r="D804" s="12">
        <v>30.96</v>
      </c>
    </row>
    <row r="805" spans="1:4" x14ac:dyDescent="0.2">
      <c r="A805" s="12" t="s">
        <v>1048</v>
      </c>
      <c r="B805" s="12">
        <v>71</v>
      </c>
      <c r="C805" s="12">
        <v>180</v>
      </c>
      <c r="D805" s="12">
        <v>24.18</v>
      </c>
    </row>
    <row r="806" spans="1:4" x14ac:dyDescent="0.2">
      <c r="A806" s="12" t="s">
        <v>1049</v>
      </c>
      <c r="B806" s="12">
        <v>74</v>
      </c>
      <c r="C806" s="12">
        <v>180</v>
      </c>
      <c r="D806" s="12">
        <v>27.52</v>
      </c>
    </row>
    <row r="807" spans="1:4" x14ac:dyDescent="0.2">
      <c r="A807" s="12" t="s">
        <v>1050</v>
      </c>
      <c r="B807" s="12">
        <v>77</v>
      </c>
      <c r="C807" s="12">
        <v>215</v>
      </c>
      <c r="D807" s="12">
        <v>27.78</v>
      </c>
    </row>
    <row r="808" spans="1:4" x14ac:dyDescent="0.2">
      <c r="A808" s="12" t="s">
        <v>1051</v>
      </c>
      <c r="B808" s="12">
        <v>69</v>
      </c>
      <c r="C808" s="12">
        <v>160</v>
      </c>
      <c r="D808" s="12">
        <v>26.25</v>
      </c>
    </row>
    <row r="809" spans="1:4" x14ac:dyDescent="0.2">
      <c r="A809" s="12" t="s">
        <v>1052</v>
      </c>
      <c r="B809" s="12">
        <v>72</v>
      </c>
      <c r="C809" s="12">
        <v>205</v>
      </c>
      <c r="D809" s="12">
        <v>29.5</v>
      </c>
    </row>
    <row r="810" spans="1:4" x14ac:dyDescent="0.2">
      <c r="A810" s="12" t="s">
        <v>1053</v>
      </c>
      <c r="B810" s="12">
        <v>76</v>
      </c>
      <c r="C810" s="12">
        <v>223</v>
      </c>
      <c r="D810" s="12">
        <v>30.39</v>
      </c>
    </row>
    <row r="811" spans="1:4" x14ac:dyDescent="0.2">
      <c r="A811" s="12" t="s">
        <v>1054</v>
      </c>
      <c r="B811" s="12">
        <v>73</v>
      </c>
      <c r="C811" s="12">
        <v>205</v>
      </c>
      <c r="D811" s="12">
        <v>28.66</v>
      </c>
    </row>
    <row r="812" spans="1:4" x14ac:dyDescent="0.2">
      <c r="A812" s="12" t="s">
        <v>1055</v>
      </c>
      <c r="B812" s="12">
        <v>75</v>
      </c>
      <c r="C812" s="12">
        <v>175</v>
      </c>
      <c r="D812" s="12">
        <v>23.18</v>
      </c>
    </row>
    <row r="813" spans="1:4" x14ac:dyDescent="0.2">
      <c r="A813" s="12" t="s">
        <v>1056</v>
      </c>
      <c r="B813" s="12">
        <v>76</v>
      </c>
      <c r="C813" s="12">
        <v>170</v>
      </c>
      <c r="D813" s="12">
        <v>25.81</v>
      </c>
    </row>
    <row r="814" spans="1:4" x14ac:dyDescent="0.2">
      <c r="A814" s="12" t="s">
        <v>1057</v>
      </c>
      <c r="B814" s="12">
        <v>75</v>
      </c>
      <c r="C814" s="12">
        <v>190</v>
      </c>
      <c r="D814" s="12">
        <v>23.01</v>
      </c>
    </row>
    <row r="815" spans="1:4" x14ac:dyDescent="0.2">
      <c r="A815" s="12" t="s">
        <v>1058</v>
      </c>
      <c r="B815" s="12">
        <v>76</v>
      </c>
      <c r="C815" s="12">
        <v>240</v>
      </c>
      <c r="D815" s="12">
        <v>31.72</v>
      </c>
    </row>
    <row r="816" spans="1:4" x14ac:dyDescent="0.2">
      <c r="A816" s="12" t="s">
        <v>1059</v>
      </c>
      <c r="B816" s="12">
        <v>72</v>
      </c>
      <c r="C816" s="12">
        <v>175</v>
      </c>
      <c r="D816" s="12">
        <v>44.28</v>
      </c>
    </row>
    <row r="817" spans="1:4" x14ac:dyDescent="0.2">
      <c r="A817" s="12" t="s">
        <v>1060</v>
      </c>
      <c r="B817" s="12">
        <v>74</v>
      </c>
      <c r="C817" s="12">
        <v>230</v>
      </c>
      <c r="D817" s="12">
        <v>36.909999999999997</v>
      </c>
    </row>
    <row r="818" spans="1:4" x14ac:dyDescent="0.2">
      <c r="A818" s="12" t="s">
        <v>1061</v>
      </c>
      <c r="B818" s="12">
        <v>76</v>
      </c>
      <c r="C818" s="12">
        <v>223</v>
      </c>
      <c r="D818" s="12">
        <v>26.54</v>
      </c>
    </row>
    <row r="819" spans="1:4" x14ac:dyDescent="0.2">
      <c r="A819" s="12" t="s">
        <v>1062</v>
      </c>
      <c r="B819" s="12">
        <v>74</v>
      </c>
      <c r="C819" s="12">
        <v>196</v>
      </c>
      <c r="D819" s="12">
        <v>29.27</v>
      </c>
    </row>
    <row r="820" spans="1:4" x14ac:dyDescent="0.2">
      <c r="A820" s="12" t="s">
        <v>1063</v>
      </c>
      <c r="B820" s="12">
        <v>72</v>
      </c>
      <c r="C820" s="12">
        <v>167</v>
      </c>
      <c r="D820" s="12">
        <v>30.51</v>
      </c>
    </row>
    <row r="821" spans="1:4" x14ac:dyDescent="0.2">
      <c r="A821" s="12" t="s">
        <v>1064</v>
      </c>
      <c r="B821" s="12">
        <v>75</v>
      </c>
      <c r="C821" s="12">
        <v>195</v>
      </c>
      <c r="D821" s="12">
        <v>31.28</v>
      </c>
    </row>
    <row r="822" spans="1:4" x14ac:dyDescent="0.2">
      <c r="A822" s="12" t="s">
        <v>1065</v>
      </c>
      <c r="B822" s="12">
        <v>78</v>
      </c>
      <c r="C822" s="12">
        <v>190</v>
      </c>
      <c r="D822" s="12">
        <v>26.51</v>
      </c>
    </row>
    <row r="823" spans="1:4" x14ac:dyDescent="0.2">
      <c r="A823" s="12" t="s">
        <v>1066</v>
      </c>
      <c r="B823" s="12">
        <v>77</v>
      </c>
      <c r="C823" s="12">
        <v>250</v>
      </c>
      <c r="D823" s="12">
        <v>34.869999999999997</v>
      </c>
    </row>
    <row r="824" spans="1:4" x14ac:dyDescent="0.2">
      <c r="A824" s="12" t="s">
        <v>1067</v>
      </c>
      <c r="B824" s="12">
        <v>70</v>
      </c>
      <c r="C824" s="12">
        <v>190</v>
      </c>
      <c r="D824" s="12">
        <v>39.28</v>
      </c>
    </row>
    <row r="825" spans="1:4" x14ac:dyDescent="0.2">
      <c r="A825" s="12" t="s">
        <v>1068</v>
      </c>
      <c r="B825" s="12">
        <v>72</v>
      </c>
      <c r="C825" s="12">
        <v>190</v>
      </c>
      <c r="D825" s="12">
        <v>28.56</v>
      </c>
    </row>
    <row r="826" spans="1:4" x14ac:dyDescent="0.2">
      <c r="A826" s="12" t="s">
        <v>1069</v>
      </c>
      <c r="B826" s="12">
        <v>79</v>
      </c>
      <c r="C826" s="12">
        <v>190</v>
      </c>
      <c r="D826" s="12">
        <v>27.82</v>
      </c>
    </row>
    <row r="827" spans="1:4" x14ac:dyDescent="0.2">
      <c r="A827" s="12" t="s">
        <v>1070</v>
      </c>
      <c r="B827" s="12">
        <v>74</v>
      </c>
      <c r="C827" s="12">
        <v>170</v>
      </c>
      <c r="D827" s="12">
        <v>25.94</v>
      </c>
    </row>
    <row r="828" spans="1:4" x14ac:dyDescent="0.2">
      <c r="A828" s="12" t="s">
        <v>1071</v>
      </c>
      <c r="B828" s="12">
        <v>71</v>
      </c>
      <c r="C828" s="12">
        <v>160</v>
      </c>
      <c r="D828" s="12">
        <v>28.53</v>
      </c>
    </row>
    <row r="829" spans="1:4" x14ac:dyDescent="0.2">
      <c r="A829" s="12" t="s">
        <v>1072</v>
      </c>
      <c r="B829" s="12">
        <v>68</v>
      </c>
      <c r="C829" s="12">
        <v>150</v>
      </c>
      <c r="D829" s="12">
        <v>22.11</v>
      </c>
    </row>
    <row r="830" spans="1:4" x14ac:dyDescent="0.2">
      <c r="A830" s="12" t="s">
        <v>1073</v>
      </c>
      <c r="B830" s="12">
        <v>77</v>
      </c>
      <c r="C830" s="12">
        <v>225</v>
      </c>
      <c r="D830" s="12">
        <v>27.71</v>
      </c>
    </row>
    <row r="831" spans="1:4" x14ac:dyDescent="0.2">
      <c r="A831" s="12" t="s">
        <v>1074</v>
      </c>
      <c r="B831" s="12">
        <v>75</v>
      </c>
      <c r="C831" s="12">
        <v>220</v>
      </c>
      <c r="D831" s="12">
        <v>37.380000000000003</v>
      </c>
    </row>
    <row r="832" spans="1:4" x14ac:dyDescent="0.2">
      <c r="A832" s="12" t="s">
        <v>1075</v>
      </c>
      <c r="B832" s="12">
        <v>71</v>
      </c>
      <c r="C832" s="12">
        <v>209</v>
      </c>
      <c r="D832" s="12">
        <v>30.67</v>
      </c>
    </row>
    <row r="833" spans="1:4" x14ac:dyDescent="0.2">
      <c r="A833" s="12" t="s">
        <v>1076</v>
      </c>
      <c r="B833" s="12">
        <v>72</v>
      </c>
      <c r="C833" s="12">
        <v>210</v>
      </c>
      <c r="D833" s="12">
        <v>30.48</v>
      </c>
    </row>
    <row r="834" spans="1:4" x14ac:dyDescent="0.2">
      <c r="A834" s="12" t="s">
        <v>1077</v>
      </c>
      <c r="B834" s="12">
        <v>70</v>
      </c>
      <c r="C834" s="12">
        <v>176</v>
      </c>
      <c r="D834" s="12">
        <v>27.12</v>
      </c>
    </row>
    <row r="835" spans="1:4" x14ac:dyDescent="0.2">
      <c r="A835" s="12" t="s">
        <v>1078</v>
      </c>
      <c r="B835" s="12">
        <v>72</v>
      </c>
      <c r="C835" s="12">
        <v>260</v>
      </c>
      <c r="D835" s="12">
        <v>22.81</v>
      </c>
    </row>
    <row r="836" spans="1:4" x14ac:dyDescent="0.2">
      <c r="A836" s="12" t="s">
        <v>1079</v>
      </c>
      <c r="B836" s="12">
        <v>72</v>
      </c>
      <c r="C836" s="12">
        <v>195</v>
      </c>
      <c r="D836" s="12">
        <v>24.46</v>
      </c>
    </row>
    <row r="837" spans="1:4" x14ac:dyDescent="0.2">
      <c r="A837" s="12" t="s">
        <v>1080</v>
      </c>
      <c r="B837" s="12">
        <v>73</v>
      </c>
      <c r="C837" s="12">
        <v>190</v>
      </c>
      <c r="D837" s="12">
        <v>34.729999999999997</v>
      </c>
    </row>
    <row r="838" spans="1:4" x14ac:dyDescent="0.2">
      <c r="A838" s="12" t="s">
        <v>1081</v>
      </c>
      <c r="B838" s="12">
        <v>72</v>
      </c>
      <c r="C838" s="12">
        <v>184</v>
      </c>
      <c r="D838" s="12">
        <v>36.53</v>
      </c>
    </row>
    <row r="839" spans="1:4" x14ac:dyDescent="0.2">
      <c r="A839" s="12" t="s">
        <v>1082</v>
      </c>
      <c r="B839" s="12">
        <v>74</v>
      </c>
      <c r="C839" s="12">
        <v>180</v>
      </c>
      <c r="D839" s="12">
        <v>24.53</v>
      </c>
    </row>
    <row r="840" spans="1:4" x14ac:dyDescent="0.2">
      <c r="A840" s="12" t="s">
        <v>1083</v>
      </c>
      <c r="B840" s="12">
        <v>72</v>
      </c>
      <c r="C840" s="12">
        <v>195</v>
      </c>
      <c r="D840" s="12">
        <v>27.17</v>
      </c>
    </row>
    <row r="841" spans="1:4" x14ac:dyDescent="0.2">
      <c r="A841" s="12" t="s">
        <v>1084</v>
      </c>
      <c r="B841" s="12">
        <v>72</v>
      </c>
      <c r="C841" s="12">
        <v>195</v>
      </c>
      <c r="D841" s="12">
        <v>26.9</v>
      </c>
    </row>
    <row r="842" spans="1:4" x14ac:dyDescent="0.2">
      <c r="A842" s="12" t="s">
        <v>1085</v>
      </c>
      <c r="B842" s="12">
        <v>75</v>
      </c>
      <c r="C842" s="12">
        <v>219</v>
      </c>
      <c r="D842" s="12">
        <v>33.67</v>
      </c>
    </row>
    <row r="843" spans="1:4" x14ac:dyDescent="0.2">
      <c r="A843" s="12" t="s">
        <v>1086</v>
      </c>
      <c r="B843" s="12">
        <v>72</v>
      </c>
      <c r="C843" s="12">
        <v>225</v>
      </c>
      <c r="D843" s="12">
        <v>29.14</v>
      </c>
    </row>
    <row r="844" spans="1:4" x14ac:dyDescent="0.2">
      <c r="A844" s="12" t="s">
        <v>1087</v>
      </c>
      <c r="B844" s="12">
        <v>73</v>
      </c>
      <c r="C844" s="12">
        <v>212</v>
      </c>
      <c r="D844" s="12">
        <v>32.61</v>
      </c>
    </row>
    <row r="845" spans="1:4" x14ac:dyDescent="0.2">
      <c r="A845" s="12" t="s">
        <v>1088</v>
      </c>
      <c r="B845" s="12">
        <v>74</v>
      </c>
      <c r="C845" s="12">
        <v>202</v>
      </c>
      <c r="D845" s="12">
        <v>33.869999999999997</v>
      </c>
    </row>
    <row r="846" spans="1:4" x14ac:dyDescent="0.2">
      <c r="A846" s="12" t="s">
        <v>1089</v>
      </c>
      <c r="B846" s="12">
        <v>72</v>
      </c>
      <c r="C846" s="12">
        <v>185</v>
      </c>
      <c r="D846" s="12">
        <v>24.41</v>
      </c>
    </row>
    <row r="847" spans="1:4" x14ac:dyDescent="0.2">
      <c r="A847" s="12" t="s">
        <v>1090</v>
      </c>
      <c r="B847" s="12">
        <v>78</v>
      </c>
      <c r="C847" s="12">
        <v>200</v>
      </c>
      <c r="D847" s="12">
        <v>24.94</v>
      </c>
    </row>
    <row r="848" spans="1:4" x14ac:dyDescent="0.2">
      <c r="A848" s="12" t="s">
        <v>1091</v>
      </c>
      <c r="B848" s="12">
        <v>75</v>
      </c>
      <c r="C848" s="12">
        <v>209</v>
      </c>
      <c r="D848" s="12">
        <v>27.36</v>
      </c>
    </row>
    <row r="849" spans="1:4" x14ac:dyDescent="0.2">
      <c r="A849" s="12" t="s">
        <v>1092</v>
      </c>
      <c r="B849" s="12">
        <v>72</v>
      </c>
      <c r="C849" s="12">
        <v>200</v>
      </c>
      <c r="D849" s="12">
        <v>26.33</v>
      </c>
    </row>
    <row r="850" spans="1:4" x14ac:dyDescent="0.2">
      <c r="A850" s="12" t="s">
        <v>1093</v>
      </c>
      <c r="B850" s="12">
        <v>74</v>
      </c>
      <c r="C850" s="12">
        <v>195</v>
      </c>
      <c r="D850" s="12">
        <v>25.72</v>
      </c>
    </row>
    <row r="851" spans="1:4" x14ac:dyDescent="0.2">
      <c r="A851" s="12" t="s">
        <v>1094</v>
      </c>
      <c r="B851" s="12">
        <v>75</v>
      </c>
      <c r="C851" s="12">
        <v>228</v>
      </c>
      <c r="D851" s="12">
        <v>28.7</v>
      </c>
    </row>
    <row r="852" spans="1:4" x14ac:dyDescent="0.2">
      <c r="A852" s="12" t="s">
        <v>1095</v>
      </c>
      <c r="B852" s="12">
        <v>75</v>
      </c>
      <c r="C852" s="12">
        <v>210</v>
      </c>
      <c r="D852" s="12">
        <v>28.53</v>
      </c>
    </row>
    <row r="853" spans="1:4" x14ac:dyDescent="0.2">
      <c r="A853" s="12" t="s">
        <v>1096</v>
      </c>
      <c r="B853" s="12">
        <v>76</v>
      </c>
      <c r="C853" s="12">
        <v>190</v>
      </c>
      <c r="D853" s="12">
        <v>26.07</v>
      </c>
    </row>
    <row r="854" spans="1:4" x14ac:dyDescent="0.2">
      <c r="A854" s="12" t="s">
        <v>1097</v>
      </c>
      <c r="B854" s="12">
        <v>74</v>
      </c>
      <c r="C854" s="12">
        <v>212</v>
      </c>
      <c r="D854" s="12">
        <v>27.31</v>
      </c>
    </row>
    <row r="855" spans="1:4" x14ac:dyDescent="0.2">
      <c r="A855" s="12" t="s">
        <v>1098</v>
      </c>
      <c r="B855" s="12">
        <v>74</v>
      </c>
      <c r="C855" s="12">
        <v>190</v>
      </c>
      <c r="D855" s="12">
        <v>23.26</v>
      </c>
    </row>
    <row r="856" spans="1:4" x14ac:dyDescent="0.2">
      <c r="A856" s="12" t="s">
        <v>1099</v>
      </c>
      <c r="B856" s="12">
        <v>73</v>
      </c>
      <c r="C856" s="12">
        <v>218</v>
      </c>
      <c r="D856" s="12">
        <v>28.62</v>
      </c>
    </row>
    <row r="857" spans="1:4" x14ac:dyDescent="0.2">
      <c r="A857" s="12" t="s">
        <v>1100</v>
      </c>
      <c r="B857" s="12">
        <v>74</v>
      </c>
      <c r="C857" s="12">
        <v>220</v>
      </c>
      <c r="D857" s="12">
        <v>32.159999999999997</v>
      </c>
    </row>
    <row r="858" spans="1:4" x14ac:dyDescent="0.2">
      <c r="A858" s="12" t="s">
        <v>1101</v>
      </c>
      <c r="B858" s="12">
        <v>71</v>
      </c>
      <c r="C858" s="12">
        <v>190</v>
      </c>
      <c r="D858" s="12">
        <v>38.43</v>
      </c>
    </row>
    <row r="859" spans="1:4" x14ac:dyDescent="0.2">
      <c r="A859" s="12" t="s">
        <v>1102</v>
      </c>
      <c r="B859" s="12">
        <v>74</v>
      </c>
      <c r="C859" s="12">
        <v>235</v>
      </c>
      <c r="D859" s="12">
        <v>31.81</v>
      </c>
    </row>
    <row r="860" spans="1:4" x14ac:dyDescent="0.2">
      <c r="A860" s="12" t="s">
        <v>1103</v>
      </c>
      <c r="B860" s="12">
        <v>75</v>
      </c>
      <c r="C860" s="12">
        <v>210</v>
      </c>
      <c r="D860" s="12">
        <v>29.1</v>
      </c>
    </row>
    <row r="861" spans="1:4" x14ac:dyDescent="0.2">
      <c r="A861" s="12" t="s">
        <v>1104</v>
      </c>
      <c r="B861" s="12">
        <v>76</v>
      </c>
      <c r="C861" s="12">
        <v>200</v>
      </c>
      <c r="D861" s="12">
        <v>31.28</v>
      </c>
    </row>
    <row r="862" spans="1:4" x14ac:dyDescent="0.2">
      <c r="A862" s="12" t="s">
        <v>1105</v>
      </c>
      <c r="B862" s="12">
        <v>74</v>
      </c>
      <c r="C862" s="12">
        <v>188</v>
      </c>
      <c r="D862" s="12">
        <v>29.17</v>
      </c>
    </row>
    <row r="863" spans="1:4" x14ac:dyDescent="0.2">
      <c r="A863" s="12" t="s">
        <v>1106</v>
      </c>
      <c r="B863" s="12">
        <v>76</v>
      </c>
      <c r="C863" s="12">
        <v>210</v>
      </c>
      <c r="D863" s="12">
        <v>25.89</v>
      </c>
    </row>
    <row r="864" spans="1:4" x14ac:dyDescent="0.2">
      <c r="A864" s="12" t="s">
        <v>1107</v>
      </c>
      <c r="B864" s="12">
        <v>76</v>
      </c>
      <c r="C864" s="12">
        <v>235</v>
      </c>
      <c r="D864" s="12">
        <v>26.13</v>
      </c>
    </row>
    <row r="865" spans="1:4" x14ac:dyDescent="0.2">
      <c r="A865" s="12" t="s">
        <v>1108</v>
      </c>
      <c r="B865" s="12">
        <v>73</v>
      </c>
      <c r="C865" s="12">
        <v>188</v>
      </c>
      <c r="D865" s="12">
        <v>29.13</v>
      </c>
    </row>
    <row r="866" spans="1:4" x14ac:dyDescent="0.2">
      <c r="A866" s="12" t="s">
        <v>1109</v>
      </c>
      <c r="B866" s="12">
        <v>75</v>
      </c>
      <c r="C866" s="12">
        <v>215</v>
      </c>
      <c r="D866" s="12">
        <v>28.92</v>
      </c>
    </row>
    <row r="867" spans="1:4" x14ac:dyDescent="0.2">
      <c r="A867" s="12" t="s">
        <v>1110</v>
      </c>
      <c r="B867" s="12">
        <v>75</v>
      </c>
      <c r="C867" s="12">
        <v>216</v>
      </c>
      <c r="D867" s="12">
        <v>26.01</v>
      </c>
    </row>
    <row r="868" spans="1:4" x14ac:dyDescent="0.2">
      <c r="A868" s="12" t="s">
        <v>1111</v>
      </c>
      <c r="B868" s="12">
        <v>74</v>
      </c>
      <c r="C868" s="12">
        <v>220</v>
      </c>
      <c r="D868" s="12">
        <v>24.81</v>
      </c>
    </row>
    <row r="869" spans="1:4" x14ac:dyDescent="0.2">
      <c r="A869" s="12" t="s">
        <v>1112</v>
      </c>
      <c r="B869" s="12">
        <v>68</v>
      </c>
      <c r="C869" s="12">
        <v>180</v>
      </c>
      <c r="D869" s="12">
        <v>28.79</v>
      </c>
    </row>
    <row r="870" spans="1:4" x14ac:dyDescent="0.2">
      <c r="A870" s="12" t="s">
        <v>1113</v>
      </c>
      <c r="B870" s="12">
        <v>72</v>
      </c>
      <c r="C870" s="12">
        <v>185</v>
      </c>
      <c r="D870" s="12">
        <v>33.770000000000003</v>
      </c>
    </row>
    <row r="871" spans="1:4" x14ac:dyDescent="0.2">
      <c r="A871" s="12" t="s">
        <v>1114</v>
      </c>
      <c r="B871" s="12">
        <v>75</v>
      </c>
      <c r="C871" s="12">
        <v>200</v>
      </c>
      <c r="D871" s="12">
        <v>33.85</v>
      </c>
    </row>
    <row r="872" spans="1:4" x14ac:dyDescent="0.2">
      <c r="A872" s="12" t="s">
        <v>1115</v>
      </c>
      <c r="B872" s="12">
        <v>71</v>
      </c>
      <c r="C872" s="12">
        <v>210</v>
      </c>
      <c r="D872" s="12">
        <v>27.36</v>
      </c>
    </row>
    <row r="873" spans="1:4" x14ac:dyDescent="0.2">
      <c r="A873" s="12" t="s">
        <v>1116</v>
      </c>
      <c r="B873" s="12">
        <v>70</v>
      </c>
      <c r="C873" s="12">
        <v>220</v>
      </c>
      <c r="D873" s="12">
        <v>26.01</v>
      </c>
    </row>
    <row r="874" spans="1:4" x14ac:dyDescent="0.2">
      <c r="A874" s="12" t="s">
        <v>1117</v>
      </c>
      <c r="B874" s="12">
        <v>72</v>
      </c>
      <c r="C874" s="12">
        <v>185</v>
      </c>
      <c r="D874" s="12">
        <v>29.95</v>
      </c>
    </row>
    <row r="875" spans="1:4" x14ac:dyDescent="0.2">
      <c r="A875" s="12" t="s">
        <v>1118</v>
      </c>
      <c r="B875" s="12">
        <v>73</v>
      </c>
      <c r="C875" s="12">
        <v>231</v>
      </c>
      <c r="D875" s="12">
        <v>28.12</v>
      </c>
    </row>
    <row r="876" spans="1:4" x14ac:dyDescent="0.2">
      <c r="A876" s="12" t="s">
        <v>1119</v>
      </c>
      <c r="B876" s="12">
        <v>72</v>
      </c>
      <c r="C876" s="12">
        <v>210</v>
      </c>
      <c r="D876" s="12">
        <v>32.869999999999997</v>
      </c>
    </row>
    <row r="877" spans="1:4" x14ac:dyDescent="0.2">
      <c r="A877" s="12" t="s">
        <v>1120</v>
      </c>
      <c r="B877" s="12">
        <v>75</v>
      </c>
      <c r="C877" s="12">
        <v>195</v>
      </c>
      <c r="D877" s="12">
        <v>31.2</v>
      </c>
    </row>
    <row r="878" spans="1:4" x14ac:dyDescent="0.2">
      <c r="A878" s="12" t="s">
        <v>1121</v>
      </c>
      <c r="B878" s="12">
        <v>74</v>
      </c>
      <c r="C878" s="12">
        <v>200</v>
      </c>
      <c r="D878" s="12">
        <v>34.14</v>
      </c>
    </row>
    <row r="879" spans="1:4" x14ac:dyDescent="0.2">
      <c r="A879" s="12" t="s">
        <v>1122</v>
      </c>
      <c r="B879" s="12">
        <v>70</v>
      </c>
      <c r="C879" s="12">
        <v>205</v>
      </c>
      <c r="D879" s="12">
        <v>36.11</v>
      </c>
    </row>
    <row r="880" spans="1:4" x14ac:dyDescent="0.2">
      <c r="A880" s="12" t="s">
        <v>1123</v>
      </c>
      <c r="B880" s="12">
        <v>73</v>
      </c>
      <c r="C880" s="12">
        <v>200</v>
      </c>
      <c r="D880" s="12">
        <v>25.6</v>
      </c>
    </row>
    <row r="881" spans="1:4" x14ac:dyDescent="0.2">
      <c r="A881" s="12" t="s">
        <v>1124</v>
      </c>
      <c r="B881" s="12">
        <v>76</v>
      </c>
      <c r="C881" s="12">
        <v>200</v>
      </c>
      <c r="D881" s="12">
        <v>26.31</v>
      </c>
    </row>
    <row r="882" spans="1:4" x14ac:dyDescent="0.2">
      <c r="A882" s="12" t="s">
        <v>1125</v>
      </c>
      <c r="B882" s="12">
        <v>71</v>
      </c>
      <c r="C882" s="12">
        <v>190</v>
      </c>
      <c r="D882" s="12">
        <v>27.5</v>
      </c>
    </row>
    <row r="883" spans="1:4" x14ac:dyDescent="0.2">
      <c r="A883" s="12" t="s">
        <v>812</v>
      </c>
      <c r="B883" s="12">
        <v>82</v>
      </c>
      <c r="C883" s="12">
        <v>250</v>
      </c>
      <c r="D883" s="12">
        <v>27.77</v>
      </c>
    </row>
    <row r="884" spans="1:4" x14ac:dyDescent="0.2">
      <c r="A884" s="12" t="s">
        <v>1126</v>
      </c>
      <c r="B884" s="12">
        <v>72</v>
      </c>
      <c r="C884" s="12">
        <v>185</v>
      </c>
      <c r="D884" s="12">
        <v>40.880000000000003</v>
      </c>
    </row>
    <row r="885" spans="1:4" x14ac:dyDescent="0.2">
      <c r="A885" s="12" t="s">
        <v>1127</v>
      </c>
      <c r="B885" s="12">
        <v>73</v>
      </c>
      <c r="C885" s="12">
        <v>180</v>
      </c>
      <c r="D885" s="12">
        <v>25.75</v>
      </c>
    </row>
    <row r="886" spans="1:4" x14ac:dyDescent="0.2">
      <c r="A886" s="12" t="s">
        <v>1128</v>
      </c>
      <c r="B886" s="12">
        <v>74</v>
      </c>
      <c r="C886" s="12">
        <v>170</v>
      </c>
      <c r="D886" s="12">
        <v>31.41</v>
      </c>
    </row>
    <row r="887" spans="1:4" x14ac:dyDescent="0.2">
      <c r="A887" s="12" t="s">
        <v>1129</v>
      </c>
      <c r="B887" s="12">
        <v>71</v>
      </c>
      <c r="C887" s="12">
        <v>180</v>
      </c>
      <c r="D887" s="12">
        <v>30.84</v>
      </c>
    </row>
    <row r="888" spans="1:4" x14ac:dyDescent="0.2">
      <c r="A888" s="12" t="s">
        <v>1130</v>
      </c>
      <c r="B888" s="12">
        <v>75</v>
      </c>
      <c r="C888" s="12">
        <v>208</v>
      </c>
      <c r="D888" s="12">
        <v>30.57</v>
      </c>
    </row>
    <row r="889" spans="1:4" x14ac:dyDescent="0.2">
      <c r="A889" s="12" t="s">
        <v>1131</v>
      </c>
      <c r="B889" s="12">
        <v>77</v>
      </c>
      <c r="C889" s="12">
        <v>235</v>
      </c>
      <c r="D889" s="12">
        <v>39.79</v>
      </c>
    </row>
    <row r="890" spans="1:4" x14ac:dyDescent="0.2">
      <c r="A890" s="12" t="s">
        <v>1132</v>
      </c>
      <c r="B890" s="12">
        <v>72</v>
      </c>
      <c r="C890" s="12">
        <v>215</v>
      </c>
      <c r="D890" s="12">
        <v>39.380000000000003</v>
      </c>
    </row>
    <row r="891" spans="1:4" x14ac:dyDescent="0.2">
      <c r="A891" s="12" t="s">
        <v>1133</v>
      </c>
      <c r="B891" s="12">
        <v>74</v>
      </c>
      <c r="C891" s="12">
        <v>244</v>
      </c>
      <c r="D891" s="12">
        <v>29.42</v>
      </c>
    </row>
    <row r="892" spans="1:4" x14ac:dyDescent="0.2">
      <c r="A892" s="12" t="s">
        <v>1134</v>
      </c>
      <c r="B892" s="12">
        <v>72</v>
      </c>
      <c r="C892" s="12">
        <v>220</v>
      </c>
      <c r="D892" s="12">
        <v>26.19</v>
      </c>
    </row>
    <row r="893" spans="1:4" x14ac:dyDescent="0.2">
      <c r="A893" s="12" t="s">
        <v>1135</v>
      </c>
      <c r="B893" s="12">
        <v>73</v>
      </c>
      <c r="C893" s="12">
        <v>185</v>
      </c>
      <c r="D893" s="12">
        <v>23.74</v>
      </c>
    </row>
    <row r="894" spans="1:4" x14ac:dyDescent="0.2">
      <c r="A894" s="12" t="s">
        <v>1136</v>
      </c>
      <c r="B894" s="12">
        <v>78</v>
      </c>
      <c r="C894" s="12">
        <v>230</v>
      </c>
      <c r="D894" s="12">
        <v>26.03</v>
      </c>
    </row>
    <row r="895" spans="1:4" x14ac:dyDescent="0.2">
      <c r="A895" s="12" t="s">
        <v>1137</v>
      </c>
      <c r="B895" s="12">
        <v>77</v>
      </c>
      <c r="C895" s="12">
        <v>190</v>
      </c>
      <c r="D895" s="12">
        <v>28.59</v>
      </c>
    </row>
    <row r="896" spans="1:4" x14ac:dyDescent="0.2">
      <c r="A896" s="12" t="s">
        <v>1138</v>
      </c>
      <c r="B896" s="12">
        <v>73</v>
      </c>
      <c r="C896" s="12">
        <v>200</v>
      </c>
      <c r="D896" s="12">
        <v>26.77</v>
      </c>
    </row>
    <row r="897" spans="1:4" x14ac:dyDescent="0.2">
      <c r="A897" s="12" t="s">
        <v>1139</v>
      </c>
      <c r="B897" s="12">
        <v>73</v>
      </c>
      <c r="C897" s="12">
        <v>180</v>
      </c>
      <c r="D897" s="12">
        <v>27.21</v>
      </c>
    </row>
    <row r="898" spans="1:4" x14ac:dyDescent="0.2">
      <c r="A898" s="12" t="s">
        <v>1140</v>
      </c>
      <c r="B898" s="12">
        <v>73</v>
      </c>
      <c r="C898" s="12">
        <v>190</v>
      </c>
      <c r="D898" s="12">
        <v>24.87</v>
      </c>
    </row>
    <row r="899" spans="1:4" x14ac:dyDescent="0.2">
      <c r="A899" s="12" t="s">
        <v>1141</v>
      </c>
      <c r="B899" s="12">
        <v>73</v>
      </c>
      <c r="C899" s="12">
        <v>196</v>
      </c>
      <c r="D899" s="12">
        <v>30.26</v>
      </c>
    </row>
    <row r="900" spans="1:4" x14ac:dyDescent="0.2">
      <c r="A900" s="12" t="s">
        <v>1142</v>
      </c>
      <c r="B900" s="12">
        <v>73</v>
      </c>
      <c r="C900" s="12">
        <v>180</v>
      </c>
      <c r="D900" s="12">
        <v>22.34</v>
      </c>
    </row>
    <row r="901" spans="1:4" x14ac:dyDescent="0.2">
      <c r="A901" s="12" t="s">
        <v>1143</v>
      </c>
      <c r="B901" s="12">
        <v>76</v>
      </c>
      <c r="C901" s="12">
        <v>230</v>
      </c>
      <c r="D901" s="12">
        <v>26.2</v>
      </c>
    </row>
    <row r="902" spans="1:4" x14ac:dyDescent="0.2">
      <c r="A902" s="12" t="s">
        <v>1144</v>
      </c>
      <c r="B902" s="12">
        <v>75</v>
      </c>
      <c r="C902" s="12">
        <v>224</v>
      </c>
      <c r="D902" s="12">
        <v>28.45</v>
      </c>
    </row>
    <row r="903" spans="1:4" x14ac:dyDescent="0.2">
      <c r="A903" s="12" t="s">
        <v>1145</v>
      </c>
      <c r="B903" s="12">
        <v>70</v>
      </c>
      <c r="C903" s="12">
        <v>160</v>
      </c>
      <c r="D903" s="12">
        <v>27.63</v>
      </c>
    </row>
    <row r="904" spans="1:4" x14ac:dyDescent="0.2">
      <c r="A904" s="12" t="s">
        <v>1146</v>
      </c>
      <c r="B904" s="12">
        <v>73</v>
      </c>
      <c r="C904" s="12">
        <v>178</v>
      </c>
      <c r="D904" s="12">
        <v>25.93</v>
      </c>
    </row>
    <row r="905" spans="1:4" x14ac:dyDescent="0.2">
      <c r="A905" s="12" t="s">
        <v>1147</v>
      </c>
      <c r="B905" s="12">
        <v>72</v>
      </c>
      <c r="C905" s="12">
        <v>205</v>
      </c>
      <c r="D905" s="12">
        <v>28.94</v>
      </c>
    </row>
    <row r="906" spans="1:4" x14ac:dyDescent="0.2">
      <c r="A906" s="12" t="s">
        <v>1148</v>
      </c>
      <c r="B906" s="12">
        <v>73</v>
      </c>
      <c r="C906" s="12">
        <v>185</v>
      </c>
      <c r="D906" s="12">
        <v>26.8</v>
      </c>
    </row>
    <row r="907" spans="1:4" x14ac:dyDescent="0.2">
      <c r="A907" s="12" t="s">
        <v>1149</v>
      </c>
      <c r="B907" s="12">
        <v>75</v>
      </c>
      <c r="C907" s="12">
        <v>210</v>
      </c>
      <c r="D907" s="12">
        <v>22.42</v>
      </c>
    </row>
    <row r="908" spans="1:4" x14ac:dyDescent="0.2">
      <c r="A908" s="12" t="s">
        <v>1150</v>
      </c>
      <c r="B908" s="12">
        <v>74</v>
      </c>
      <c r="C908" s="12">
        <v>180</v>
      </c>
      <c r="D908" s="12">
        <v>27.26</v>
      </c>
    </row>
    <row r="909" spans="1:4" x14ac:dyDescent="0.2">
      <c r="A909" s="12" t="s">
        <v>1151</v>
      </c>
      <c r="B909" s="12">
        <v>73</v>
      </c>
      <c r="C909" s="12">
        <v>190</v>
      </c>
      <c r="D909" s="12">
        <v>28.38</v>
      </c>
    </row>
    <row r="910" spans="1:4" x14ac:dyDescent="0.2">
      <c r="A910" s="12" t="s">
        <v>1152</v>
      </c>
      <c r="B910" s="12">
        <v>73</v>
      </c>
      <c r="C910" s="12">
        <v>200</v>
      </c>
      <c r="D910" s="12">
        <v>25.23</v>
      </c>
    </row>
    <row r="911" spans="1:4" x14ac:dyDescent="0.2">
      <c r="A911" s="12" t="s">
        <v>1153</v>
      </c>
      <c r="B911" s="12">
        <v>76</v>
      </c>
      <c r="C911" s="12">
        <v>257</v>
      </c>
      <c r="D911" s="12">
        <v>28.16</v>
      </c>
    </row>
    <row r="912" spans="1:4" x14ac:dyDescent="0.2">
      <c r="A912" s="12" t="s">
        <v>1154</v>
      </c>
      <c r="B912" s="12">
        <v>73</v>
      </c>
      <c r="C912" s="12">
        <v>190</v>
      </c>
      <c r="D912" s="12">
        <v>28.48</v>
      </c>
    </row>
    <row r="913" spans="1:4" x14ac:dyDescent="0.2">
      <c r="A913" s="12" t="s">
        <v>1155</v>
      </c>
      <c r="B913" s="12">
        <v>75</v>
      </c>
      <c r="C913" s="12">
        <v>220</v>
      </c>
      <c r="D913" s="12">
        <v>26.78</v>
      </c>
    </row>
    <row r="914" spans="1:4" x14ac:dyDescent="0.2">
      <c r="A914" s="12" t="s">
        <v>1156</v>
      </c>
      <c r="B914" s="12">
        <v>70</v>
      </c>
      <c r="C914" s="12">
        <v>165</v>
      </c>
      <c r="D914" s="12">
        <v>25.24</v>
      </c>
    </row>
    <row r="915" spans="1:4" x14ac:dyDescent="0.2">
      <c r="A915" s="12" t="s">
        <v>1157</v>
      </c>
      <c r="B915" s="12">
        <v>77</v>
      </c>
      <c r="C915" s="12">
        <v>205</v>
      </c>
      <c r="D915" s="12">
        <v>27.45</v>
      </c>
    </row>
    <row r="916" spans="1:4" x14ac:dyDescent="0.2">
      <c r="A916" s="12" t="s">
        <v>1158</v>
      </c>
      <c r="B916" s="12">
        <v>72</v>
      </c>
      <c r="C916" s="12">
        <v>200</v>
      </c>
      <c r="D916" s="12">
        <v>29.05</v>
      </c>
    </row>
    <row r="917" spans="1:4" x14ac:dyDescent="0.2">
      <c r="A917" s="12" t="s">
        <v>1159</v>
      </c>
      <c r="B917" s="12">
        <v>77</v>
      </c>
      <c r="C917" s="12">
        <v>208</v>
      </c>
      <c r="D917" s="12">
        <v>29.08</v>
      </c>
    </row>
    <row r="918" spans="1:4" x14ac:dyDescent="0.2">
      <c r="A918" s="12" t="s">
        <v>1160</v>
      </c>
      <c r="B918" s="12">
        <v>74</v>
      </c>
      <c r="C918" s="12">
        <v>185</v>
      </c>
      <c r="D918" s="12">
        <v>25.84</v>
      </c>
    </row>
    <row r="919" spans="1:4" x14ac:dyDescent="0.2">
      <c r="A919" s="12" t="s">
        <v>1161</v>
      </c>
      <c r="B919" s="12">
        <v>75</v>
      </c>
      <c r="C919" s="12">
        <v>215</v>
      </c>
      <c r="D919" s="12">
        <v>25.4</v>
      </c>
    </row>
    <row r="920" spans="1:4" x14ac:dyDescent="0.2">
      <c r="A920" s="12" t="s">
        <v>1162</v>
      </c>
      <c r="B920" s="12">
        <v>75</v>
      </c>
      <c r="C920" s="12">
        <v>170</v>
      </c>
      <c r="D920" s="12">
        <v>26.54</v>
      </c>
    </row>
    <row r="921" spans="1:4" x14ac:dyDescent="0.2">
      <c r="A921" s="12" t="s">
        <v>1163</v>
      </c>
      <c r="B921" s="12">
        <v>75</v>
      </c>
      <c r="C921" s="12">
        <v>235</v>
      </c>
      <c r="D921" s="12">
        <v>22.73</v>
      </c>
    </row>
    <row r="922" spans="1:4" x14ac:dyDescent="0.2">
      <c r="A922" s="12" t="s">
        <v>1164</v>
      </c>
      <c r="B922" s="12">
        <v>75</v>
      </c>
      <c r="C922" s="12">
        <v>210</v>
      </c>
      <c r="D922" s="12">
        <v>28.53</v>
      </c>
    </row>
    <row r="923" spans="1:4" x14ac:dyDescent="0.2">
      <c r="A923" s="12" t="s">
        <v>1165</v>
      </c>
      <c r="B923" s="12">
        <v>72</v>
      </c>
      <c r="C923" s="12">
        <v>170</v>
      </c>
      <c r="D923" s="12">
        <v>25.37</v>
      </c>
    </row>
    <row r="924" spans="1:4" x14ac:dyDescent="0.2">
      <c r="A924" s="12" t="s">
        <v>1166</v>
      </c>
      <c r="B924" s="12">
        <v>74</v>
      </c>
      <c r="C924" s="12">
        <v>180</v>
      </c>
      <c r="D924" s="12">
        <v>25.35</v>
      </c>
    </row>
    <row r="925" spans="1:4" x14ac:dyDescent="0.2">
      <c r="A925" s="12" t="s">
        <v>1167</v>
      </c>
      <c r="B925" s="12">
        <v>71</v>
      </c>
      <c r="C925" s="12">
        <v>170</v>
      </c>
      <c r="D925" s="12">
        <v>26.43</v>
      </c>
    </row>
    <row r="926" spans="1:4" x14ac:dyDescent="0.2">
      <c r="A926" s="12" t="s">
        <v>1168</v>
      </c>
      <c r="B926" s="12">
        <v>76</v>
      </c>
      <c r="C926" s="12">
        <v>190</v>
      </c>
      <c r="D926" s="12">
        <v>25.43</v>
      </c>
    </row>
    <row r="927" spans="1:4" x14ac:dyDescent="0.2">
      <c r="A927" s="12" t="s">
        <v>1169</v>
      </c>
      <c r="B927" s="12">
        <v>71</v>
      </c>
      <c r="C927" s="12">
        <v>150</v>
      </c>
      <c r="D927" s="12">
        <v>29.23</v>
      </c>
    </row>
    <row r="928" spans="1:4" x14ac:dyDescent="0.2">
      <c r="A928" s="12" t="s">
        <v>1170</v>
      </c>
      <c r="B928" s="12">
        <v>75</v>
      </c>
      <c r="C928" s="12">
        <v>230</v>
      </c>
      <c r="D928" s="12">
        <v>30.22</v>
      </c>
    </row>
    <row r="929" spans="1:4" x14ac:dyDescent="0.2">
      <c r="A929" s="12" t="s">
        <v>1171</v>
      </c>
      <c r="B929" s="12">
        <v>76</v>
      </c>
      <c r="C929" s="12">
        <v>203</v>
      </c>
      <c r="D929" s="12">
        <v>32.299999999999997</v>
      </c>
    </row>
    <row r="930" spans="1:4" x14ac:dyDescent="0.2">
      <c r="A930" s="12" t="s">
        <v>1172</v>
      </c>
      <c r="B930" s="12">
        <v>83</v>
      </c>
      <c r="C930" s="12">
        <v>260</v>
      </c>
      <c r="D930" s="12">
        <v>28.42</v>
      </c>
    </row>
    <row r="931" spans="1:4" x14ac:dyDescent="0.2">
      <c r="A931" s="12" t="s">
        <v>1173</v>
      </c>
      <c r="B931" s="12">
        <v>75</v>
      </c>
      <c r="C931" s="12">
        <v>246</v>
      </c>
      <c r="D931" s="12">
        <v>25.24</v>
      </c>
    </row>
    <row r="932" spans="1:4" x14ac:dyDescent="0.2">
      <c r="A932" s="12" t="s">
        <v>1174</v>
      </c>
      <c r="B932" s="12">
        <v>74</v>
      </c>
      <c r="C932" s="12">
        <v>186</v>
      </c>
      <c r="D932" s="12">
        <v>29.13</v>
      </c>
    </row>
    <row r="933" spans="1:4" x14ac:dyDescent="0.2">
      <c r="A933" s="12" t="s">
        <v>1175</v>
      </c>
      <c r="B933" s="12">
        <v>76</v>
      </c>
      <c r="C933" s="12">
        <v>210</v>
      </c>
      <c r="D933" s="12">
        <v>24.63</v>
      </c>
    </row>
    <row r="934" spans="1:4" x14ac:dyDescent="0.2">
      <c r="A934" s="12" t="s">
        <v>1176</v>
      </c>
      <c r="B934" s="12">
        <v>72</v>
      </c>
      <c r="C934" s="12">
        <v>198</v>
      </c>
      <c r="D934" s="12">
        <v>24.95</v>
      </c>
    </row>
    <row r="935" spans="1:4" x14ac:dyDescent="0.2">
      <c r="A935" s="12" t="s">
        <v>1177</v>
      </c>
      <c r="B935" s="12">
        <v>72</v>
      </c>
      <c r="C935" s="12">
        <v>210</v>
      </c>
      <c r="D935" s="12">
        <v>28.06</v>
      </c>
    </row>
    <row r="936" spans="1:4" x14ac:dyDescent="0.2">
      <c r="A936" s="12" t="s">
        <v>1178</v>
      </c>
      <c r="B936" s="12">
        <v>75</v>
      </c>
      <c r="C936" s="12">
        <v>215</v>
      </c>
      <c r="D936" s="12">
        <v>25.86</v>
      </c>
    </row>
    <row r="937" spans="1:4" x14ac:dyDescent="0.2">
      <c r="A937" s="12" t="s">
        <v>1179</v>
      </c>
      <c r="B937" s="12">
        <v>75</v>
      </c>
      <c r="C937" s="12">
        <v>180</v>
      </c>
      <c r="D937" s="12">
        <v>27.32</v>
      </c>
    </row>
    <row r="938" spans="1:4" x14ac:dyDescent="0.2">
      <c r="A938" s="12" t="s">
        <v>1180</v>
      </c>
      <c r="B938" s="12">
        <v>72</v>
      </c>
      <c r="C938" s="12">
        <v>200</v>
      </c>
      <c r="D938" s="12">
        <v>25.91</v>
      </c>
    </row>
    <row r="939" spans="1:4" x14ac:dyDescent="0.2">
      <c r="A939" s="12" t="s">
        <v>1181</v>
      </c>
      <c r="B939" s="12">
        <v>77</v>
      </c>
      <c r="C939" s="12">
        <v>245</v>
      </c>
      <c r="D939" s="12">
        <v>26.63</v>
      </c>
    </row>
    <row r="940" spans="1:4" x14ac:dyDescent="0.2">
      <c r="A940" s="12" t="s">
        <v>1182</v>
      </c>
      <c r="B940" s="12">
        <v>73</v>
      </c>
      <c r="C940" s="12">
        <v>200</v>
      </c>
      <c r="D940" s="12">
        <v>25.95</v>
      </c>
    </row>
    <row r="941" spans="1:4" x14ac:dyDescent="0.2">
      <c r="A941" s="12" t="s">
        <v>1183</v>
      </c>
      <c r="B941" s="12">
        <v>72</v>
      </c>
      <c r="C941" s="12">
        <v>192</v>
      </c>
      <c r="D941" s="12">
        <v>29.17</v>
      </c>
    </row>
    <row r="942" spans="1:4" x14ac:dyDescent="0.2">
      <c r="A942" s="12" t="s">
        <v>1184</v>
      </c>
      <c r="B942" s="12">
        <v>70</v>
      </c>
      <c r="C942" s="12">
        <v>192</v>
      </c>
      <c r="D942" s="12">
        <v>29.19</v>
      </c>
    </row>
    <row r="943" spans="1:4" x14ac:dyDescent="0.2">
      <c r="A943" s="12" t="s">
        <v>1185</v>
      </c>
      <c r="B943" s="12">
        <v>74</v>
      </c>
      <c r="C943" s="12">
        <v>200</v>
      </c>
      <c r="D943" s="12">
        <v>28.44</v>
      </c>
    </row>
    <row r="944" spans="1:4" x14ac:dyDescent="0.2">
      <c r="A944" s="12" t="s">
        <v>1186</v>
      </c>
      <c r="B944" s="12">
        <v>72</v>
      </c>
      <c r="C944" s="12">
        <v>192</v>
      </c>
      <c r="D944" s="12">
        <v>26.36</v>
      </c>
    </row>
    <row r="945" spans="1:4" x14ac:dyDescent="0.2">
      <c r="A945" s="12" t="s">
        <v>1187</v>
      </c>
      <c r="B945" s="12">
        <v>74</v>
      </c>
      <c r="C945" s="12">
        <v>205</v>
      </c>
      <c r="D945" s="12">
        <v>28.29</v>
      </c>
    </row>
    <row r="946" spans="1:4" x14ac:dyDescent="0.2">
      <c r="A946" s="12" t="s">
        <v>1188</v>
      </c>
      <c r="B946" s="12">
        <v>72</v>
      </c>
      <c r="C946" s="12">
        <v>190</v>
      </c>
      <c r="D946" s="12">
        <v>29.45</v>
      </c>
    </row>
    <row r="947" spans="1:4" x14ac:dyDescent="0.2">
      <c r="A947" s="12" t="s">
        <v>1189</v>
      </c>
      <c r="B947" s="12">
        <v>71</v>
      </c>
      <c r="C947" s="12">
        <v>186</v>
      </c>
      <c r="D947" s="12">
        <v>25.34</v>
      </c>
    </row>
    <row r="948" spans="1:4" x14ac:dyDescent="0.2">
      <c r="A948" s="12" t="s">
        <v>1190</v>
      </c>
      <c r="B948" s="12">
        <v>70</v>
      </c>
      <c r="C948" s="12">
        <v>170</v>
      </c>
      <c r="D948" s="12">
        <v>26.86</v>
      </c>
    </row>
    <row r="949" spans="1:4" x14ac:dyDescent="0.2">
      <c r="A949" s="12" t="s">
        <v>1191</v>
      </c>
      <c r="B949" s="12">
        <v>71</v>
      </c>
      <c r="C949" s="12">
        <v>197</v>
      </c>
      <c r="D949" s="12">
        <v>26.36</v>
      </c>
    </row>
    <row r="950" spans="1:4" x14ac:dyDescent="0.2">
      <c r="A950" s="12" t="s">
        <v>1192</v>
      </c>
      <c r="B950" s="12">
        <v>76</v>
      </c>
      <c r="C950" s="12">
        <v>219</v>
      </c>
      <c r="D950" s="12">
        <v>27.39</v>
      </c>
    </row>
    <row r="951" spans="1:4" x14ac:dyDescent="0.2">
      <c r="A951" s="12" t="s">
        <v>1193</v>
      </c>
      <c r="B951" s="12">
        <v>74</v>
      </c>
      <c r="C951" s="12">
        <v>200</v>
      </c>
      <c r="D951" s="12">
        <v>25.84</v>
      </c>
    </row>
    <row r="952" spans="1:4" x14ac:dyDescent="0.2">
      <c r="A952" s="12" t="s">
        <v>1194</v>
      </c>
      <c r="B952" s="12">
        <v>76</v>
      </c>
      <c r="C952" s="12">
        <v>220</v>
      </c>
      <c r="D952" s="12">
        <v>25.08</v>
      </c>
    </row>
    <row r="953" spans="1:4" x14ac:dyDescent="0.2">
      <c r="A953" s="12" t="s">
        <v>1195</v>
      </c>
      <c r="B953" s="12">
        <v>74</v>
      </c>
      <c r="C953" s="12">
        <v>207</v>
      </c>
      <c r="D953" s="12">
        <v>23.87</v>
      </c>
    </row>
    <row r="954" spans="1:4" x14ac:dyDescent="0.2">
      <c r="A954" s="12" t="s">
        <v>1196</v>
      </c>
      <c r="B954" s="12">
        <v>74</v>
      </c>
      <c r="C954" s="12">
        <v>225</v>
      </c>
      <c r="D954" s="12">
        <v>24.68</v>
      </c>
    </row>
    <row r="955" spans="1:4" x14ac:dyDescent="0.2">
      <c r="A955" s="12" t="s">
        <v>1197</v>
      </c>
      <c r="B955" s="12">
        <v>74</v>
      </c>
      <c r="C955" s="12">
        <v>207</v>
      </c>
      <c r="D955" s="12">
        <v>24.64</v>
      </c>
    </row>
    <row r="956" spans="1:4" x14ac:dyDescent="0.2">
      <c r="A956" s="12" t="s">
        <v>1198</v>
      </c>
      <c r="B956" s="12">
        <v>75</v>
      </c>
      <c r="C956" s="12">
        <v>212</v>
      </c>
      <c r="D956" s="12">
        <v>29.19</v>
      </c>
    </row>
    <row r="957" spans="1:4" x14ac:dyDescent="0.2">
      <c r="A957" s="12" t="s">
        <v>1199</v>
      </c>
      <c r="B957" s="12">
        <v>75</v>
      </c>
      <c r="C957" s="12">
        <v>225</v>
      </c>
      <c r="D957" s="12">
        <v>28.84</v>
      </c>
    </row>
    <row r="958" spans="1:4" x14ac:dyDescent="0.2">
      <c r="A958" s="12" t="s">
        <v>1200</v>
      </c>
      <c r="B958" s="12">
        <v>71</v>
      </c>
      <c r="C958" s="12">
        <v>170</v>
      </c>
      <c r="D958" s="12">
        <v>25.33</v>
      </c>
    </row>
    <row r="959" spans="1:4" x14ac:dyDescent="0.2">
      <c r="A959" s="12" t="s">
        <v>1201</v>
      </c>
      <c r="B959" s="12">
        <v>71</v>
      </c>
      <c r="C959" s="12">
        <v>190</v>
      </c>
      <c r="D959" s="12">
        <v>24.45</v>
      </c>
    </row>
    <row r="960" spans="1:4" x14ac:dyDescent="0.2">
      <c r="A960" s="12" t="s">
        <v>1202</v>
      </c>
      <c r="B960" s="12">
        <v>74</v>
      </c>
      <c r="C960" s="12">
        <v>210</v>
      </c>
      <c r="D960" s="12">
        <v>28.32</v>
      </c>
    </row>
    <row r="961" spans="1:4" x14ac:dyDescent="0.2">
      <c r="A961" s="12" t="s">
        <v>1203</v>
      </c>
      <c r="B961" s="12">
        <v>77</v>
      </c>
      <c r="C961" s="12">
        <v>230</v>
      </c>
      <c r="D961" s="12">
        <v>32.340000000000003</v>
      </c>
    </row>
    <row r="962" spans="1:4" x14ac:dyDescent="0.2">
      <c r="A962" s="12" t="s">
        <v>1204</v>
      </c>
      <c r="B962" s="12">
        <v>71</v>
      </c>
      <c r="C962" s="12">
        <v>210</v>
      </c>
      <c r="D962" s="12">
        <v>34.97</v>
      </c>
    </row>
    <row r="963" spans="1:4" x14ac:dyDescent="0.2">
      <c r="A963" s="12" t="s">
        <v>1205</v>
      </c>
      <c r="B963" s="12">
        <v>74</v>
      </c>
      <c r="C963" s="12">
        <v>200</v>
      </c>
      <c r="D963" s="12">
        <v>32.04</v>
      </c>
    </row>
    <row r="964" spans="1:4" x14ac:dyDescent="0.2">
      <c r="A964" s="12" t="s">
        <v>1206</v>
      </c>
      <c r="B964" s="12">
        <v>75</v>
      </c>
      <c r="C964" s="12">
        <v>238</v>
      </c>
      <c r="D964" s="12">
        <v>23.49</v>
      </c>
    </row>
    <row r="965" spans="1:4" x14ac:dyDescent="0.2">
      <c r="A965" s="12" t="s">
        <v>1207</v>
      </c>
      <c r="B965" s="12">
        <v>77</v>
      </c>
      <c r="C965" s="12">
        <v>234</v>
      </c>
      <c r="D965" s="12">
        <v>26.09</v>
      </c>
    </row>
    <row r="966" spans="1:4" x14ac:dyDescent="0.2">
      <c r="A966" s="12" t="s">
        <v>1208</v>
      </c>
      <c r="B966" s="12">
        <v>76</v>
      </c>
      <c r="C966" s="12">
        <v>222</v>
      </c>
      <c r="D966" s="12">
        <v>26.41</v>
      </c>
    </row>
    <row r="967" spans="1:4" x14ac:dyDescent="0.2">
      <c r="A967" s="12" t="s">
        <v>1209</v>
      </c>
      <c r="B967" s="12">
        <v>74</v>
      </c>
      <c r="C967" s="12">
        <v>200</v>
      </c>
      <c r="D967" s="12">
        <v>26.55</v>
      </c>
    </row>
    <row r="968" spans="1:4" x14ac:dyDescent="0.2">
      <c r="A968" s="12" t="s">
        <v>1210</v>
      </c>
      <c r="B968" s="12">
        <v>76</v>
      </c>
      <c r="C968" s="12">
        <v>190</v>
      </c>
      <c r="D968" s="12">
        <v>24.62</v>
      </c>
    </row>
    <row r="969" spans="1:4" x14ac:dyDescent="0.2">
      <c r="A969" s="12" t="s">
        <v>1211</v>
      </c>
      <c r="B969" s="12">
        <v>72</v>
      </c>
      <c r="C969" s="12">
        <v>170</v>
      </c>
      <c r="D969" s="12">
        <v>28.49</v>
      </c>
    </row>
    <row r="970" spans="1:4" x14ac:dyDescent="0.2">
      <c r="A970" s="12" t="s">
        <v>1212</v>
      </c>
      <c r="B970" s="12">
        <v>71</v>
      </c>
      <c r="C970" s="12">
        <v>220</v>
      </c>
      <c r="D970" s="12">
        <v>32.61</v>
      </c>
    </row>
    <row r="971" spans="1:4" x14ac:dyDescent="0.2">
      <c r="A971" s="12" t="s">
        <v>1213</v>
      </c>
      <c r="B971" s="12">
        <v>72</v>
      </c>
      <c r="C971" s="12">
        <v>223</v>
      </c>
      <c r="D971" s="12">
        <v>28.06</v>
      </c>
    </row>
    <row r="972" spans="1:4" x14ac:dyDescent="0.2">
      <c r="A972" s="12" t="s">
        <v>1214</v>
      </c>
      <c r="B972" s="12">
        <v>75</v>
      </c>
      <c r="C972" s="12">
        <v>210</v>
      </c>
      <c r="D972" s="12">
        <v>28.08</v>
      </c>
    </row>
    <row r="973" spans="1:4" x14ac:dyDescent="0.2">
      <c r="A973" s="12" t="s">
        <v>1215</v>
      </c>
      <c r="B973" s="12">
        <v>73</v>
      </c>
      <c r="C973" s="12">
        <v>215</v>
      </c>
      <c r="D973" s="12">
        <v>37.340000000000003</v>
      </c>
    </row>
    <row r="974" spans="1:4" x14ac:dyDescent="0.2">
      <c r="A974" s="12" t="s">
        <v>1216</v>
      </c>
      <c r="B974" s="12">
        <v>68</v>
      </c>
      <c r="C974" s="12">
        <v>196</v>
      </c>
      <c r="D974" s="12">
        <v>35.25</v>
      </c>
    </row>
    <row r="975" spans="1:4" x14ac:dyDescent="0.2">
      <c r="A975" s="12" t="s">
        <v>1217</v>
      </c>
      <c r="B975" s="12">
        <v>72</v>
      </c>
      <c r="C975" s="12">
        <v>175</v>
      </c>
      <c r="D975" s="12">
        <v>24.77</v>
      </c>
    </row>
    <row r="976" spans="1:4" x14ac:dyDescent="0.2">
      <c r="A976" s="12" t="s">
        <v>1218</v>
      </c>
      <c r="B976" s="12">
        <v>69</v>
      </c>
      <c r="C976" s="12">
        <v>175</v>
      </c>
      <c r="D976" s="12">
        <v>39.85</v>
      </c>
    </row>
    <row r="977" spans="1:4" x14ac:dyDescent="0.2">
      <c r="A977" s="12" t="s">
        <v>1219</v>
      </c>
      <c r="B977" s="12">
        <v>73</v>
      </c>
      <c r="C977" s="12">
        <v>189</v>
      </c>
      <c r="D977" s="12">
        <v>35.49</v>
      </c>
    </row>
    <row r="978" spans="1:4" x14ac:dyDescent="0.2">
      <c r="A978" s="12" t="s">
        <v>1220</v>
      </c>
      <c r="B978" s="12">
        <v>73</v>
      </c>
      <c r="C978" s="12">
        <v>205</v>
      </c>
      <c r="D978" s="12">
        <v>31.84</v>
      </c>
    </row>
    <row r="979" spans="1:4" x14ac:dyDescent="0.2">
      <c r="A979" s="12" t="s">
        <v>1221</v>
      </c>
      <c r="B979" s="12">
        <v>75</v>
      </c>
      <c r="C979" s="12">
        <v>210</v>
      </c>
      <c r="D979" s="12">
        <v>26.67</v>
      </c>
    </row>
    <row r="980" spans="1:4" x14ac:dyDescent="0.2">
      <c r="A980" s="12" t="s">
        <v>1222</v>
      </c>
      <c r="B980" s="12">
        <v>70</v>
      </c>
      <c r="C980" s="12">
        <v>180</v>
      </c>
      <c r="D980" s="12">
        <v>34.75</v>
      </c>
    </row>
    <row r="981" spans="1:4" x14ac:dyDescent="0.2">
      <c r="A981" s="12" t="s">
        <v>1223</v>
      </c>
      <c r="B981" s="12">
        <v>70</v>
      </c>
      <c r="C981" s="12">
        <v>180</v>
      </c>
      <c r="D981" s="12">
        <v>28.91</v>
      </c>
    </row>
    <row r="982" spans="1:4" x14ac:dyDescent="0.2">
      <c r="A982" s="12" t="s">
        <v>1224</v>
      </c>
      <c r="B982" s="12">
        <v>74</v>
      </c>
      <c r="C982" s="12">
        <v>197</v>
      </c>
      <c r="D982" s="12">
        <v>32.729999999999997</v>
      </c>
    </row>
    <row r="983" spans="1:4" x14ac:dyDescent="0.2">
      <c r="A983" s="12" t="s">
        <v>1225</v>
      </c>
      <c r="B983" s="12">
        <v>75</v>
      </c>
      <c r="C983" s="12">
        <v>220</v>
      </c>
      <c r="D983" s="12">
        <v>35.72</v>
      </c>
    </row>
    <row r="984" spans="1:4" x14ac:dyDescent="0.2">
      <c r="A984" s="12" t="s">
        <v>1226</v>
      </c>
      <c r="B984" s="12">
        <v>74</v>
      </c>
      <c r="C984" s="12">
        <v>228</v>
      </c>
      <c r="D984" s="12">
        <v>42.6</v>
      </c>
    </row>
    <row r="985" spans="1:4" x14ac:dyDescent="0.2">
      <c r="A985" s="12" t="s">
        <v>1227</v>
      </c>
      <c r="B985" s="12">
        <v>74</v>
      </c>
      <c r="C985" s="12">
        <v>190</v>
      </c>
      <c r="D985" s="12">
        <v>26.22</v>
      </c>
    </row>
    <row r="986" spans="1:4" x14ac:dyDescent="0.2">
      <c r="A986" s="12" t="s">
        <v>1228</v>
      </c>
      <c r="B986" s="12">
        <v>73</v>
      </c>
      <c r="C986" s="12">
        <v>204</v>
      </c>
      <c r="D986" s="12">
        <v>21.85</v>
      </c>
    </row>
    <row r="987" spans="1:4" x14ac:dyDescent="0.2">
      <c r="A987" s="12" t="s">
        <v>1229</v>
      </c>
      <c r="B987" s="12">
        <v>74</v>
      </c>
      <c r="C987" s="12">
        <v>165</v>
      </c>
      <c r="D987" s="12">
        <v>24.28</v>
      </c>
    </row>
    <row r="988" spans="1:4" x14ac:dyDescent="0.2">
      <c r="A988" s="12" t="s">
        <v>1230</v>
      </c>
      <c r="B988" s="12">
        <v>75</v>
      </c>
      <c r="C988" s="12">
        <v>216</v>
      </c>
      <c r="D988" s="12">
        <v>22.41</v>
      </c>
    </row>
    <row r="989" spans="1:4" x14ac:dyDescent="0.2">
      <c r="A989" s="12" t="s">
        <v>1231</v>
      </c>
      <c r="B989" s="12">
        <v>77</v>
      </c>
      <c r="C989" s="12">
        <v>220</v>
      </c>
      <c r="D989" s="12">
        <v>32.56</v>
      </c>
    </row>
    <row r="990" spans="1:4" x14ac:dyDescent="0.2">
      <c r="A990" s="12" t="s">
        <v>1232</v>
      </c>
      <c r="B990" s="12">
        <v>73</v>
      </c>
      <c r="C990" s="12">
        <v>208</v>
      </c>
      <c r="D990" s="12">
        <v>32.74</v>
      </c>
    </row>
    <row r="991" spans="1:4" x14ac:dyDescent="0.2">
      <c r="A991" s="12" t="s">
        <v>1233</v>
      </c>
      <c r="B991" s="12">
        <v>74</v>
      </c>
      <c r="C991" s="12">
        <v>210</v>
      </c>
      <c r="D991" s="12">
        <v>26.39</v>
      </c>
    </row>
    <row r="992" spans="1:4" x14ac:dyDescent="0.2">
      <c r="A992" s="12" t="s">
        <v>1234</v>
      </c>
      <c r="B992" s="12">
        <v>76</v>
      </c>
      <c r="C992" s="12">
        <v>215</v>
      </c>
      <c r="D992" s="12">
        <v>28.8</v>
      </c>
    </row>
    <row r="993" spans="1:4" x14ac:dyDescent="0.2">
      <c r="A993" s="12" t="s">
        <v>1235</v>
      </c>
      <c r="B993" s="12">
        <v>74</v>
      </c>
      <c r="C993" s="12">
        <v>195</v>
      </c>
      <c r="D993" s="12">
        <v>28.2</v>
      </c>
    </row>
    <row r="994" spans="1:4" x14ac:dyDescent="0.2">
      <c r="A994" s="12" t="s">
        <v>1236</v>
      </c>
      <c r="B994" s="12">
        <v>75</v>
      </c>
      <c r="C994" s="12">
        <v>200</v>
      </c>
      <c r="D994" s="12">
        <v>26.52</v>
      </c>
    </row>
    <row r="995" spans="1:4" x14ac:dyDescent="0.2">
      <c r="A995" s="12" t="s">
        <v>1237</v>
      </c>
      <c r="B995" s="12">
        <v>73</v>
      </c>
      <c r="C995" s="12">
        <v>215</v>
      </c>
      <c r="D995" s="12">
        <v>34.520000000000003</v>
      </c>
    </row>
    <row r="996" spans="1:4" x14ac:dyDescent="0.2">
      <c r="A996" s="12" t="s">
        <v>1238</v>
      </c>
      <c r="B996" s="12">
        <v>76</v>
      </c>
      <c r="C996" s="12">
        <v>229</v>
      </c>
      <c r="D996" s="12">
        <v>34.32</v>
      </c>
    </row>
    <row r="997" spans="1:4" x14ac:dyDescent="0.2">
      <c r="A997" s="12" t="s">
        <v>1239</v>
      </c>
      <c r="B997" s="12">
        <v>78</v>
      </c>
      <c r="C997" s="12">
        <v>240</v>
      </c>
      <c r="D997" s="12">
        <v>26.98</v>
      </c>
    </row>
    <row r="998" spans="1:4" x14ac:dyDescent="0.2">
      <c r="A998" s="12" t="s">
        <v>1240</v>
      </c>
      <c r="B998" s="12">
        <v>75</v>
      </c>
      <c r="C998" s="12">
        <v>207</v>
      </c>
      <c r="D998" s="12">
        <v>28.86</v>
      </c>
    </row>
    <row r="999" spans="1:4" x14ac:dyDescent="0.2">
      <c r="A999" s="12" t="s">
        <v>1241</v>
      </c>
      <c r="B999" s="12">
        <v>73</v>
      </c>
      <c r="C999" s="12">
        <v>205</v>
      </c>
      <c r="D999" s="12">
        <v>24.96</v>
      </c>
    </row>
    <row r="1000" spans="1:4" x14ac:dyDescent="0.2">
      <c r="A1000" s="12" t="s">
        <v>1242</v>
      </c>
      <c r="B1000" s="12">
        <v>77</v>
      </c>
      <c r="C1000" s="12">
        <v>208</v>
      </c>
      <c r="D1000" s="12">
        <v>25.3</v>
      </c>
    </row>
    <row r="1001" spans="1:4" x14ac:dyDescent="0.2">
      <c r="A1001" s="12" t="s">
        <v>1243</v>
      </c>
      <c r="B1001" s="12">
        <v>74</v>
      </c>
      <c r="C1001" s="12">
        <v>185</v>
      </c>
      <c r="D1001" s="12">
        <v>27.06</v>
      </c>
    </row>
    <row r="1002" spans="1:4" x14ac:dyDescent="0.2">
      <c r="A1002" s="12" t="s">
        <v>1244</v>
      </c>
      <c r="B1002" s="12">
        <v>72</v>
      </c>
      <c r="C1002" s="12">
        <v>190</v>
      </c>
      <c r="D1002" s="12">
        <v>25.44</v>
      </c>
    </row>
    <row r="1003" spans="1:4" x14ac:dyDescent="0.2">
      <c r="A1003" s="12" t="s">
        <v>1245</v>
      </c>
      <c r="B1003" s="12">
        <v>74</v>
      </c>
      <c r="C1003" s="12">
        <v>170</v>
      </c>
      <c r="D1003" s="12">
        <v>25.53</v>
      </c>
    </row>
    <row r="1004" spans="1:4" x14ac:dyDescent="0.2">
      <c r="A1004" s="12" t="s">
        <v>1246</v>
      </c>
      <c r="B1004" s="12">
        <v>72</v>
      </c>
      <c r="C1004" s="12">
        <v>208</v>
      </c>
      <c r="D1004" s="12">
        <v>34.869999999999997</v>
      </c>
    </row>
    <row r="1005" spans="1:4" x14ac:dyDescent="0.2">
      <c r="A1005" s="12" t="s">
        <v>1247</v>
      </c>
      <c r="B1005" s="12">
        <v>71</v>
      </c>
      <c r="C1005" s="12">
        <v>225</v>
      </c>
      <c r="D1005" s="12">
        <v>24.63</v>
      </c>
    </row>
    <row r="1006" spans="1:4" x14ac:dyDescent="0.2">
      <c r="A1006" s="12" t="s">
        <v>1248</v>
      </c>
      <c r="B1006" s="12">
        <v>73</v>
      </c>
      <c r="C1006" s="12">
        <v>190</v>
      </c>
      <c r="D1006" s="12">
        <v>27.99</v>
      </c>
    </row>
    <row r="1007" spans="1:4" x14ac:dyDescent="0.2">
      <c r="A1007" s="12" t="s">
        <v>1249</v>
      </c>
      <c r="B1007" s="12">
        <v>75</v>
      </c>
      <c r="C1007" s="12">
        <v>225</v>
      </c>
      <c r="D1007" s="12">
        <v>27.12</v>
      </c>
    </row>
    <row r="1008" spans="1:4" x14ac:dyDescent="0.2">
      <c r="A1008" s="12" t="s">
        <v>1250</v>
      </c>
      <c r="B1008" s="12">
        <v>73</v>
      </c>
      <c r="C1008" s="12">
        <v>185</v>
      </c>
      <c r="D1008" s="12">
        <v>31.14</v>
      </c>
    </row>
    <row r="1009" spans="1:4" x14ac:dyDescent="0.2">
      <c r="A1009" s="12" t="s">
        <v>1251</v>
      </c>
      <c r="B1009" s="12">
        <v>67</v>
      </c>
      <c r="C1009" s="12">
        <v>180</v>
      </c>
      <c r="D1009" s="12">
        <v>30.21</v>
      </c>
    </row>
    <row r="1010" spans="1:4" x14ac:dyDescent="0.2">
      <c r="A1010" s="12" t="s">
        <v>1252</v>
      </c>
      <c r="B1010" s="12">
        <v>67</v>
      </c>
      <c r="C1010" s="12">
        <v>165</v>
      </c>
      <c r="D1010" s="12">
        <v>32.11</v>
      </c>
    </row>
    <row r="1011" spans="1:4" x14ac:dyDescent="0.2">
      <c r="A1011" s="12" t="s">
        <v>1253</v>
      </c>
      <c r="B1011" s="12">
        <v>76</v>
      </c>
      <c r="C1011" s="12">
        <v>240</v>
      </c>
      <c r="D1011" s="12">
        <v>31.91</v>
      </c>
    </row>
    <row r="1012" spans="1:4" x14ac:dyDescent="0.2">
      <c r="A1012" s="12" t="s">
        <v>1254</v>
      </c>
      <c r="B1012" s="12">
        <v>74</v>
      </c>
      <c r="C1012" s="12">
        <v>220</v>
      </c>
      <c r="D1012" s="12">
        <v>34.44</v>
      </c>
    </row>
    <row r="1013" spans="1:4" x14ac:dyDescent="0.2">
      <c r="A1013" s="12" t="s">
        <v>1255</v>
      </c>
      <c r="B1013" s="12">
        <v>73</v>
      </c>
      <c r="C1013" s="12">
        <v>212</v>
      </c>
      <c r="D1013" s="12">
        <v>36.68</v>
      </c>
    </row>
    <row r="1014" spans="1:4" x14ac:dyDescent="0.2">
      <c r="A1014" s="12" t="s">
        <v>1256</v>
      </c>
      <c r="B1014" s="12">
        <v>70</v>
      </c>
      <c r="C1014" s="12">
        <v>163</v>
      </c>
      <c r="D1014" s="12">
        <v>37.659999999999997</v>
      </c>
    </row>
    <row r="1015" spans="1:4" x14ac:dyDescent="0.2">
      <c r="A1015" s="12" t="s">
        <v>1257</v>
      </c>
      <c r="B1015" s="12">
        <v>75</v>
      </c>
      <c r="C1015" s="12">
        <v>215</v>
      </c>
      <c r="D1015" s="12">
        <v>30.98</v>
      </c>
    </row>
    <row r="1016" spans="1:4" x14ac:dyDescent="0.2">
      <c r="A1016" s="12" t="s">
        <v>1258</v>
      </c>
      <c r="B1016" s="12">
        <v>70</v>
      </c>
      <c r="C1016" s="12">
        <v>175</v>
      </c>
      <c r="D1016" s="12">
        <v>27.07</v>
      </c>
    </row>
    <row r="1017" spans="1:4" x14ac:dyDescent="0.2">
      <c r="A1017" s="12" t="s">
        <v>1259</v>
      </c>
      <c r="B1017" s="12">
        <v>72</v>
      </c>
      <c r="C1017" s="12">
        <v>205</v>
      </c>
      <c r="D1017" s="12">
        <v>29.11</v>
      </c>
    </row>
    <row r="1018" spans="1:4" x14ac:dyDescent="0.2">
      <c r="A1018" s="12" t="s">
        <v>1260</v>
      </c>
      <c r="B1018" s="12">
        <v>77</v>
      </c>
      <c r="C1018" s="12">
        <v>210</v>
      </c>
      <c r="D1018" s="12">
        <v>25.82</v>
      </c>
    </row>
    <row r="1019" spans="1:4" x14ac:dyDescent="0.2">
      <c r="A1019" s="12" t="s">
        <v>1261</v>
      </c>
      <c r="B1019" s="12">
        <v>79</v>
      </c>
      <c r="C1019" s="12">
        <v>205</v>
      </c>
      <c r="D1019" s="12">
        <v>25.5</v>
      </c>
    </row>
    <row r="1020" spans="1:4" x14ac:dyDescent="0.2">
      <c r="A1020" s="12" t="s">
        <v>1262</v>
      </c>
      <c r="B1020" s="12">
        <v>78</v>
      </c>
      <c r="C1020" s="12">
        <v>208</v>
      </c>
      <c r="D1020" s="12">
        <v>29.57</v>
      </c>
    </row>
    <row r="1021" spans="1:4" x14ac:dyDescent="0.2">
      <c r="A1021" s="12" t="s">
        <v>1263</v>
      </c>
      <c r="B1021" s="12">
        <v>74</v>
      </c>
      <c r="C1021" s="12">
        <v>215</v>
      </c>
      <c r="D1021" s="12">
        <v>25.37</v>
      </c>
    </row>
    <row r="1022" spans="1:4" x14ac:dyDescent="0.2">
      <c r="A1022" s="12" t="s">
        <v>1264</v>
      </c>
      <c r="B1022" s="12">
        <v>75</v>
      </c>
      <c r="C1022" s="12">
        <v>180</v>
      </c>
      <c r="D1022" s="12">
        <v>33.99</v>
      </c>
    </row>
    <row r="1023" spans="1:4" x14ac:dyDescent="0.2">
      <c r="A1023" s="12" t="s">
        <v>1265</v>
      </c>
      <c r="B1023" s="12">
        <v>75</v>
      </c>
      <c r="C1023" s="12">
        <v>200</v>
      </c>
      <c r="D1023" s="12">
        <v>29.86</v>
      </c>
    </row>
    <row r="1024" spans="1:4" x14ac:dyDescent="0.2">
      <c r="A1024" s="12" t="s">
        <v>1266</v>
      </c>
      <c r="B1024" s="12">
        <v>78</v>
      </c>
      <c r="C1024" s="12">
        <v>230</v>
      </c>
      <c r="D1024" s="12">
        <v>31.84</v>
      </c>
    </row>
    <row r="1025" spans="1:4" x14ac:dyDescent="0.2">
      <c r="A1025" s="12" t="s">
        <v>1267</v>
      </c>
      <c r="B1025" s="12">
        <v>76</v>
      </c>
      <c r="C1025" s="12">
        <v>211</v>
      </c>
      <c r="D1025" s="12">
        <v>38.31</v>
      </c>
    </row>
    <row r="1026" spans="1:4" x14ac:dyDescent="0.2">
      <c r="A1026" s="12" t="s">
        <v>1268</v>
      </c>
      <c r="B1026" s="12">
        <v>75</v>
      </c>
      <c r="C1026" s="12">
        <v>230</v>
      </c>
      <c r="D1026" s="12">
        <v>34.479999999999997</v>
      </c>
    </row>
    <row r="1027" spans="1:4" x14ac:dyDescent="0.2">
      <c r="A1027" s="12" t="s">
        <v>1269</v>
      </c>
      <c r="B1027" s="12">
        <v>69</v>
      </c>
      <c r="C1027" s="12">
        <v>190</v>
      </c>
      <c r="D1027" s="12">
        <v>36.880000000000003</v>
      </c>
    </row>
    <row r="1028" spans="1:4" x14ac:dyDescent="0.2">
      <c r="A1028" s="12" t="s">
        <v>1270</v>
      </c>
      <c r="B1028" s="12">
        <v>75</v>
      </c>
      <c r="C1028" s="12">
        <v>220</v>
      </c>
      <c r="D1028" s="12">
        <v>32.340000000000003</v>
      </c>
    </row>
    <row r="1029" spans="1:4" x14ac:dyDescent="0.2">
      <c r="A1029" s="12" t="s">
        <v>1271</v>
      </c>
      <c r="B1029" s="12">
        <v>72</v>
      </c>
      <c r="C1029" s="12">
        <v>180</v>
      </c>
      <c r="D1029" s="12">
        <v>31.58</v>
      </c>
    </row>
    <row r="1030" spans="1:4" x14ac:dyDescent="0.2">
      <c r="A1030" s="12" t="s">
        <v>1272</v>
      </c>
      <c r="B1030" s="12">
        <v>75</v>
      </c>
      <c r="C1030" s="12">
        <v>205</v>
      </c>
      <c r="D1030" s="12">
        <v>28.89</v>
      </c>
    </row>
    <row r="1031" spans="1:4" x14ac:dyDescent="0.2">
      <c r="A1031" s="12" t="s">
        <v>1273</v>
      </c>
      <c r="B1031" s="12">
        <v>73</v>
      </c>
      <c r="C1031" s="12">
        <v>190</v>
      </c>
      <c r="D1031" s="12">
        <v>25.08</v>
      </c>
    </row>
    <row r="1032" spans="1:4" x14ac:dyDescent="0.2">
      <c r="A1032" s="12" t="s">
        <v>1274</v>
      </c>
      <c r="B1032" s="12">
        <v>74</v>
      </c>
      <c r="C1032" s="12">
        <v>180</v>
      </c>
      <c r="D1032" s="12">
        <v>25.73</v>
      </c>
    </row>
    <row r="1033" spans="1:4" x14ac:dyDescent="0.2">
      <c r="A1033" s="12" t="s">
        <v>1275</v>
      </c>
      <c r="B1033" s="12">
        <v>75</v>
      </c>
      <c r="C1033" s="12">
        <v>205</v>
      </c>
      <c r="D1033" s="12">
        <v>25.19</v>
      </c>
    </row>
    <row r="1034" spans="1:4" x14ac:dyDescent="0.2">
      <c r="A1034" s="12" t="s">
        <v>1276</v>
      </c>
      <c r="B1034" s="12">
        <v>75</v>
      </c>
      <c r="C1034" s="12">
        <v>190</v>
      </c>
      <c r="D1034" s="12">
        <v>31.01</v>
      </c>
    </row>
    <row r="1035" spans="1:4" x14ac:dyDescent="0.2">
      <c r="A1035" s="12" t="s">
        <v>1277</v>
      </c>
      <c r="B1035" s="12">
        <v>73</v>
      </c>
      <c r="C1035" s="12">
        <v>195</v>
      </c>
      <c r="D1035" s="12">
        <v>27.92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C254"/>
  <sheetViews>
    <sheetView showGridLines="0" workbookViewId="0">
      <selection activeCell="T29" sqref="T29"/>
    </sheetView>
  </sheetViews>
  <sheetFormatPr baseColWidth="10" defaultColWidth="8.83203125" defaultRowHeight="15" x14ac:dyDescent="0.2"/>
  <cols>
    <col min="1" max="1" width="11.5" style="33" customWidth="1"/>
    <col min="2" max="2" width="10.6640625" style="28" customWidth="1"/>
    <col min="3" max="3" width="12.83203125" style="28" customWidth="1"/>
  </cols>
  <sheetData>
    <row r="1" spans="1:3" x14ac:dyDescent="0.2">
      <c r="A1" s="61" t="s">
        <v>100</v>
      </c>
      <c r="B1" s="27" t="s">
        <v>1278</v>
      </c>
      <c r="C1" s="27" t="s">
        <v>1279</v>
      </c>
    </row>
    <row r="2" spans="1:3" x14ac:dyDescent="0.2">
      <c r="A2" s="33">
        <v>42159</v>
      </c>
      <c r="B2" s="28">
        <v>555.29</v>
      </c>
      <c r="C2" s="28">
        <v>436.59</v>
      </c>
    </row>
    <row r="3" spans="1:3" x14ac:dyDescent="0.2">
      <c r="A3" s="33">
        <v>42160</v>
      </c>
      <c r="B3" s="28">
        <v>551.69000000000005</v>
      </c>
      <c r="C3" s="28">
        <v>430.78</v>
      </c>
    </row>
    <row r="4" spans="1:3" x14ac:dyDescent="0.2">
      <c r="A4" s="33">
        <v>42163</v>
      </c>
      <c r="B4" s="28">
        <v>549.53</v>
      </c>
      <c r="C4" s="28">
        <v>426.95</v>
      </c>
    </row>
    <row r="5" spans="1:3" x14ac:dyDescent="0.2">
      <c r="A5" s="33">
        <v>42164</v>
      </c>
      <c r="B5" s="28">
        <v>543.48</v>
      </c>
      <c r="C5" s="28">
        <v>423.5</v>
      </c>
    </row>
    <row r="6" spans="1:3" x14ac:dyDescent="0.2">
      <c r="A6" s="33">
        <v>42165</v>
      </c>
      <c r="B6" s="28">
        <v>542.16</v>
      </c>
      <c r="C6" s="28">
        <v>425.48</v>
      </c>
    </row>
    <row r="7" spans="1:3" x14ac:dyDescent="0.2">
      <c r="A7" s="33">
        <v>42166</v>
      </c>
      <c r="B7" s="28">
        <v>552.6</v>
      </c>
      <c r="C7" s="28">
        <v>430.77</v>
      </c>
    </row>
    <row r="8" spans="1:3" x14ac:dyDescent="0.2">
      <c r="A8" s="33">
        <v>42167</v>
      </c>
      <c r="B8" s="28">
        <v>550.04</v>
      </c>
      <c r="C8" s="28">
        <v>432.97</v>
      </c>
    </row>
    <row r="9" spans="1:3" x14ac:dyDescent="0.2">
      <c r="A9" s="33">
        <v>42170</v>
      </c>
      <c r="B9" s="28">
        <v>547.47</v>
      </c>
      <c r="C9" s="28">
        <v>429.92</v>
      </c>
    </row>
    <row r="10" spans="1:3" x14ac:dyDescent="0.2">
      <c r="A10" s="33">
        <v>42171</v>
      </c>
      <c r="B10" s="28">
        <v>543</v>
      </c>
      <c r="C10" s="28">
        <v>423.67</v>
      </c>
    </row>
    <row r="11" spans="1:3" x14ac:dyDescent="0.2">
      <c r="A11" s="33">
        <v>42172</v>
      </c>
      <c r="B11" s="28">
        <v>544.87</v>
      </c>
      <c r="C11" s="28">
        <v>427.26</v>
      </c>
    </row>
    <row r="12" spans="1:3" x14ac:dyDescent="0.2">
      <c r="A12" s="33">
        <v>42173</v>
      </c>
      <c r="B12" s="28">
        <v>546.6</v>
      </c>
      <c r="C12" s="28">
        <v>427.81</v>
      </c>
    </row>
    <row r="13" spans="1:3" x14ac:dyDescent="0.2">
      <c r="A13" s="33">
        <v>42174</v>
      </c>
      <c r="B13" s="28">
        <v>556.17999999999995</v>
      </c>
      <c r="C13" s="28">
        <v>439.7</v>
      </c>
    </row>
    <row r="14" spans="1:3" x14ac:dyDescent="0.2">
      <c r="A14" s="33">
        <v>42177</v>
      </c>
      <c r="B14" s="28">
        <v>557.52</v>
      </c>
      <c r="C14" s="28">
        <v>434.92</v>
      </c>
    </row>
    <row r="15" spans="1:3" x14ac:dyDescent="0.2">
      <c r="A15" s="33">
        <v>42178</v>
      </c>
      <c r="B15" s="28">
        <v>559.67999999999995</v>
      </c>
      <c r="C15" s="28">
        <v>436.29</v>
      </c>
    </row>
    <row r="16" spans="1:3" x14ac:dyDescent="0.2">
      <c r="A16" s="33">
        <v>42179</v>
      </c>
      <c r="B16" s="28">
        <v>563.39</v>
      </c>
      <c r="C16" s="28">
        <v>445.99</v>
      </c>
    </row>
    <row r="17" spans="1:3" x14ac:dyDescent="0.2">
      <c r="A17" s="33">
        <v>42180</v>
      </c>
      <c r="B17" s="28">
        <v>558.57000000000005</v>
      </c>
      <c r="C17" s="28">
        <v>440.84</v>
      </c>
    </row>
    <row r="18" spans="1:3" x14ac:dyDescent="0.2">
      <c r="A18" s="33">
        <v>42181</v>
      </c>
      <c r="B18" s="28">
        <v>557.95000000000005</v>
      </c>
      <c r="C18" s="28">
        <v>440.1</v>
      </c>
    </row>
    <row r="19" spans="1:3" x14ac:dyDescent="0.2">
      <c r="A19" s="33">
        <v>42184</v>
      </c>
      <c r="B19" s="28">
        <v>553.05999999999995</v>
      </c>
      <c r="C19" s="28">
        <v>438.57</v>
      </c>
    </row>
    <row r="20" spans="1:3" x14ac:dyDescent="0.2">
      <c r="A20" s="33">
        <v>42185</v>
      </c>
      <c r="B20" s="28">
        <v>541.25</v>
      </c>
      <c r="C20" s="28">
        <v>429.86</v>
      </c>
    </row>
    <row r="21" spans="1:3" x14ac:dyDescent="0.2">
      <c r="A21" s="33">
        <v>42186</v>
      </c>
      <c r="B21" s="28">
        <v>540.04</v>
      </c>
      <c r="C21" s="28">
        <v>434.09</v>
      </c>
    </row>
    <row r="22" spans="1:3" x14ac:dyDescent="0.2">
      <c r="A22" s="33">
        <v>42187</v>
      </c>
      <c r="B22" s="28">
        <v>543.29999999999995</v>
      </c>
      <c r="C22" s="28">
        <v>437.39</v>
      </c>
    </row>
    <row r="23" spans="1:3" x14ac:dyDescent="0.2">
      <c r="A23" s="33">
        <v>42191</v>
      </c>
      <c r="B23" s="28">
        <v>547.34</v>
      </c>
      <c r="C23" s="28">
        <v>437.71</v>
      </c>
    </row>
    <row r="24" spans="1:3" x14ac:dyDescent="0.2">
      <c r="A24" s="33">
        <v>42192</v>
      </c>
      <c r="B24" s="28">
        <v>545.62</v>
      </c>
      <c r="C24" s="28">
        <v>436.04</v>
      </c>
    </row>
    <row r="25" spans="1:3" x14ac:dyDescent="0.2">
      <c r="A25" s="33">
        <v>42193</v>
      </c>
      <c r="B25" s="28">
        <v>550.03</v>
      </c>
      <c r="C25" s="28">
        <v>436.72</v>
      </c>
    </row>
    <row r="26" spans="1:3" x14ac:dyDescent="0.2">
      <c r="A26" s="33">
        <v>42194</v>
      </c>
      <c r="B26" s="28">
        <v>541.70000000000005</v>
      </c>
      <c r="C26" s="28">
        <v>429.7</v>
      </c>
    </row>
    <row r="27" spans="1:3" x14ac:dyDescent="0.2">
      <c r="A27" s="33">
        <v>42195</v>
      </c>
      <c r="B27" s="28">
        <v>544.65</v>
      </c>
      <c r="C27" s="28">
        <v>434.39</v>
      </c>
    </row>
    <row r="28" spans="1:3" x14ac:dyDescent="0.2">
      <c r="A28" s="33">
        <v>42198</v>
      </c>
      <c r="B28" s="28">
        <v>556.11</v>
      </c>
      <c r="C28" s="28">
        <v>443.51</v>
      </c>
    </row>
    <row r="29" spans="1:3" x14ac:dyDescent="0.2">
      <c r="A29" s="33">
        <v>42199</v>
      </c>
      <c r="B29" s="28">
        <v>584.17999999999995</v>
      </c>
      <c r="C29" s="28">
        <v>465.57</v>
      </c>
    </row>
    <row r="30" spans="1:3" x14ac:dyDescent="0.2">
      <c r="A30" s="33">
        <v>42200</v>
      </c>
      <c r="B30" s="28">
        <v>583.96</v>
      </c>
      <c r="C30" s="28">
        <v>461.19</v>
      </c>
    </row>
    <row r="31" spans="1:3" x14ac:dyDescent="0.2">
      <c r="A31" s="33">
        <v>42201</v>
      </c>
      <c r="B31" s="28">
        <v>601.78</v>
      </c>
      <c r="C31" s="28">
        <v>475.48</v>
      </c>
    </row>
    <row r="32" spans="1:3" x14ac:dyDescent="0.2">
      <c r="A32" s="33">
        <v>42202</v>
      </c>
      <c r="B32" s="28">
        <v>699.62</v>
      </c>
      <c r="C32" s="28">
        <v>483.01</v>
      </c>
    </row>
    <row r="33" spans="1:3" x14ac:dyDescent="0.2">
      <c r="A33" s="33">
        <v>42205</v>
      </c>
      <c r="B33" s="28">
        <v>692.84</v>
      </c>
      <c r="C33" s="28">
        <v>488.1</v>
      </c>
    </row>
    <row r="34" spans="1:3" x14ac:dyDescent="0.2">
      <c r="A34" s="33">
        <v>42206</v>
      </c>
      <c r="B34" s="28">
        <v>695.35</v>
      </c>
      <c r="C34" s="28">
        <v>488</v>
      </c>
    </row>
    <row r="35" spans="1:3" x14ac:dyDescent="0.2">
      <c r="A35" s="33">
        <v>42207</v>
      </c>
      <c r="B35" s="28">
        <v>695.1</v>
      </c>
      <c r="C35" s="28">
        <v>488.27</v>
      </c>
    </row>
    <row r="36" spans="1:3" x14ac:dyDescent="0.2">
      <c r="A36" s="33">
        <v>42208</v>
      </c>
      <c r="B36" s="28">
        <v>674.73</v>
      </c>
      <c r="C36" s="28">
        <v>482.18</v>
      </c>
    </row>
    <row r="37" spans="1:3" x14ac:dyDescent="0.2">
      <c r="A37" s="33">
        <v>42209</v>
      </c>
      <c r="B37" s="28">
        <v>654.77</v>
      </c>
      <c r="C37" s="28">
        <v>530.5</v>
      </c>
    </row>
    <row r="38" spans="1:3" x14ac:dyDescent="0.2">
      <c r="A38" s="33">
        <v>42212</v>
      </c>
      <c r="B38" s="28">
        <v>658.27</v>
      </c>
      <c r="C38" s="28">
        <v>531.41</v>
      </c>
    </row>
    <row r="39" spans="1:3" x14ac:dyDescent="0.2">
      <c r="A39" s="33">
        <v>42213</v>
      </c>
      <c r="B39" s="28">
        <v>659.66</v>
      </c>
      <c r="C39" s="28">
        <v>526.03</v>
      </c>
    </row>
    <row r="40" spans="1:3" x14ac:dyDescent="0.2">
      <c r="A40" s="33">
        <v>42214</v>
      </c>
      <c r="B40" s="28">
        <v>661.43</v>
      </c>
      <c r="C40" s="28">
        <v>529</v>
      </c>
    </row>
    <row r="41" spans="1:3" x14ac:dyDescent="0.2">
      <c r="A41" s="33">
        <v>42215</v>
      </c>
      <c r="B41" s="28">
        <v>664.56</v>
      </c>
      <c r="C41" s="28">
        <v>536.76</v>
      </c>
    </row>
    <row r="42" spans="1:3" x14ac:dyDescent="0.2">
      <c r="A42" s="33">
        <v>42216</v>
      </c>
      <c r="B42" s="28">
        <v>657.5</v>
      </c>
      <c r="C42" s="28">
        <v>536.35</v>
      </c>
    </row>
    <row r="43" spans="1:3" x14ac:dyDescent="0.2">
      <c r="A43" s="33">
        <v>42219</v>
      </c>
      <c r="B43" s="28">
        <v>664.72</v>
      </c>
      <c r="C43" s="28">
        <v>534.59</v>
      </c>
    </row>
    <row r="44" spans="1:3" x14ac:dyDescent="0.2">
      <c r="A44" s="33">
        <v>42220</v>
      </c>
      <c r="B44" s="28">
        <v>661.28</v>
      </c>
      <c r="C44" s="28">
        <v>531.9</v>
      </c>
    </row>
    <row r="45" spans="1:3" x14ac:dyDescent="0.2">
      <c r="A45" s="33">
        <v>42221</v>
      </c>
      <c r="B45" s="28">
        <v>673.29</v>
      </c>
      <c r="C45" s="28">
        <v>537.01</v>
      </c>
    </row>
    <row r="46" spans="1:3" x14ac:dyDescent="0.2">
      <c r="A46" s="33">
        <v>42222</v>
      </c>
      <c r="B46" s="28">
        <v>670.15</v>
      </c>
      <c r="C46" s="28">
        <v>529.46</v>
      </c>
    </row>
    <row r="47" spans="1:3" x14ac:dyDescent="0.2">
      <c r="A47" s="33">
        <v>42223</v>
      </c>
      <c r="B47" s="28">
        <v>664.39</v>
      </c>
      <c r="C47" s="28">
        <v>522.62</v>
      </c>
    </row>
    <row r="48" spans="1:3" x14ac:dyDescent="0.2">
      <c r="A48" s="33">
        <v>42226</v>
      </c>
      <c r="B48" s="28">
        <v>663.14</v>
      </c>
      <c r="C48" s="28">
        <v>524</v>
      </c>
    </row>
    <row r="49" spans="1:3" x14ac:dyDescent="0.2">
      <c r="A49" s="33">
        <v>42227</v>
      </c>
      <c r="B49" s="28">
        <v>690.3</v>
      </c>
      <c r="C49" s="28">
        <v>527.46</v>
      </c>
    </row>
    <row r="50" spans="1:3" x14ac:dyDescent="0.2">
      <c r="A50" s="33">
        <v>42228</v>
      </c>
      <c r="B50" s="28">
        <v>691.47</v>
      </c>
      <c r="C50" s="28">
        <v>525.91</v>
      </c>
    </row>
    <row r="51" spans="1:3" x14ac:dyDescent="0.2">
      <c r="A51" s="33">
        <v>42229</v>
      </c>
      <c r="B51" s="28">
        <v>686.51</v>
      </c>
      <c r="C51" s="28">
        <v>529.66</v>
      </c>
    </row>
    <row r="52" spans="1:3" x14ac:dyDescent="0.2">
      <c r="A52" s="33">
        <v>42230</v>
      </c>
      <c r="B52" s="28">
        <v>689.37</v>
      </c>
      <c r="C52" s="28">
        <v>531.52</v>
      </c>
    </row>
    <row r="53" spans="1:3" x14ac:dyDescent="0.2">
      <c r="A53" s="33">
        <v>42233</v>
      </c>
      <c r="B53" s="28">
        <v>694.11</v>
      </c>
      <c r="C53" s="28">
        <v>535.22</v>
      </c>
    </row>
    <row r="54" spans="1:3" x14ac:dyDescent="0.2">
      <c r="A54" s="33">
        <v>42234</v>
      </c>
      <c r="B54" s="28">
        <v>688.73</v>
      </c>
      <c r="C54" s="28">
        <v>535.02</v>
      </c>
    </row>
    <row r="55" spans="1:3" x14ac:dyDescent="0.2">
      <c r="A55" s="33">
        <v>42235</v>
      </c>
      <c r="B55" s="28">
        <v>694.04</v>
      </c>
      <c r="C55" s="28">
        <v>532.91999999999996</v>
      </c>
    </row>
    <row r="56" spans="1:3" x14ac:dyDescent="0.2">
      <c r="A56" s="33">
        <v>42236</v>
      </c>
      <c r="B56" s="28">
        <v>679.48</v>
      </c>
      <c r="C56" s="28">
        <v>515.78</v>
      </c>
    </row>
    <row r="57" spans="1:3" x14ac:dyDescent="0.2">
      <c r="A57" s="33">
        <v>42237</v>
      </c>
      <c r="B57" s="28">
        <v>645.87</v>
      </c>
      <c r="C57" s="28">
        <v>496.38</v>
      </c>
    </row>
    <row r="58" spans="1:3" x14ac:dyDescent="0.2">
      <c r="A58" s="33">
        <v>42240</v>
      </c>
      <c r="B58" s="28">
        <v>620.58000000000004</v>
      </c>
      <c r="C58" s="28">
        <v>465.78</v>
      </c>
    </row>
    <row r="59" spans="1:3" x14ac:dyDescent="0.2">
      <c r="A59" s="33">
        <v>42241</v>
      </c>
      <c r="B59" s="28">
        <v>626.37</v>
      </c>
      <c r="C59" s="28">
        <v>474</v>
      </c>
    </row>
    <row r="60" spans="1:3" x14ac:dyDescent="0.2">
      <c r="A60" s="33">
        <v>42242</v>
      </c>
      <c r="B60" s="28">
        <v>659.74</v>
      </c>
      <c r="C60" s="28">
        <v>501.19</v>
      </c>
    </row>
    <row r="61" spans="1:3" x14ac:dyDescent="0.2">
      <c r="A61" s="33">
        <v>42243</v>
      </c>
      <c r="B61" s="28">
        <v>667.96</v>
      </c>
      <c r="C61" s="28">
        <v>518.37</v>
      </c>
    </row>
    <row r="62" spans="1:3" x14ac:dyDescent="0.2">
      <c r="A62" s="33">
        <v>42244</v>
      </c>
      <c r="B62" s="28">
        <v>659.69</v>
      </c>
      <c r="C62" s="28">
        <v>518.01</v>
      </c>
    </row>
    <row r="63" spans="1:3" x14ac:dyDescent="0.2">
      <c r="A63" s="33">
        <v>42247</v>
      </c>
      <c r="B63" s="28">
        <v>647.82000000000005</v>
      </c>
      <c r="C63" s="28">
        <v>512.89</v>
      </c>
    </row>
    <row r="64" spans="1:3" x14ac:dyDescent="0.2">
      <c r="A64" s="33">
        <v>42248</v>
      </c>
      <c r="B64" s="28">
        <v>629.55999999999995</v>
      </c>
      <c r="C64" s="28">
        <v>496.54</v>
      </c>
    </row>
    <row r="65" spans="1:3" x14ac:dyDescent="0.2">
      <c r="A65" s="33">
        <v>42249</v>
      </c>
      <c r="B65" s="28">
        <v>644.91</v>
      </c>
      <c r="C65" s="28">
        <v>510.55</v>
      </c>
    </row>
    <row r="66" spans="1:3" x14ac:dyDescent="0.2">
      <c r="A66" s="33">
        <v>42250</v>
      </c>
      <c r="B66" s="28">
        <v>637.04999999999995</v>
      </c>
      <c r="C66" s="28">
        <v>504.72</v>
      </c>
    </row>
    <row r="67" spans="1:3" x14ac:dyDescent="0.2">
      <c r="A67" s="33">
        <v>42251</v>
      </c>
      <c r="B67" s="28">
        <v>628.96</v>
      </c>
      <c r="C67" s="28">
        <v>499</v>
      </c>
    </row>
    <row r="68" spans="1:3" x14ac:dyDescent="0.2">
      <c r="A68" s="33">
        <v>42255</v>
      </c>
      <c r="B68" s="28">
        <v>643.88</v>
      </c>
      <c r="C68" s="28">
        <v>517.54</v>
      </c>
    </row>
    <row r="69" spans="1:3" x14ac:dyDescent="0.2">
      <c r="A69" s="33">
        <v>42256</v>
      </c>
      <c r="B69" s="28">
        <v>643.41</v>
      </c>
      <c r="C69" s="28">
        <v>516.89</v>
      </c>
    </row>
    <row r="70" spans="1:3" x14ac:dyDescent="0.2">
      <c r="A70" s="33">
        <v>42257</v>
      </c>
      <c r="B70" s="28">
        <v>651.08000000000004</v>
      </c>
      <c r="C70" s="28">
        <v>522.24</v>
      </c>
    </row>
    <row r="71" spans="1:3" x14ac:dyDescent="0.2">
      <c r="A71" s="33">
        <v>42258</v>
      </c>
      <c r="B71" s="28">
        <v>655.29999999999995</v>
      </c>
      <c r="C71" s="28">
        <v>529.44000000000005</v>
      </c>
    </row>
    <row r="72" spans="1:3" x14ac:dyDescent="0.2">
      <c r="A72" s="33">
        <v>42261</v>
      </c>
      <c r="B72" s="28">
        <v>652.47</v>
      </c>
      <c r="C72" s="28">
        <v>521.38</v>
      </c>
    </row>
    <row r="73" spans="1:3" x14ac:dyDescent="0.2">
      <c r="A73" s="33">
        <v>42262</v>
      </c>
      <c r="B73" s="28">
        <v>665.07</v>
      </c>
      <c r="C73" s="28">
        <v>522.37</v>
      </c>
    </row>
    <row r="74" spans="1:3" x14ac:dyDescent="0.2">
      <c r="A74" s="33">
        <v>42263</v>
      </c>
      <c r="B74" s="28">
        <v>665.52</v>
      </c>
      <c r="C74" s="28">
        <v>527.24</v>
      </c>
    </row>
    <row r="75" spans="1:3" x14ac:dyDescent="0.2">
      <c r="A75" s="33">
        <v>42264</v>
      </c>
      <c r="B75" s="28">
        <v>671.67</v>
      </c>
      <c r="C75" s="28">
        <v>538.87</v>
      </c>
    </row>
    <row r="76" spans="1:3" x14ac:dyDescent="0.2">
      <c r="A76" s="33">
        <v>42265</v>
      </c>
      <c r="B76" s="28">
        <v>660.92</v>
      </c>
      <c r="C76" s="28">
        <v>540.26</v>
      </c>
    </row>
    <row r="77" spans="1:3" x14ac:dyDescent="0.2">
      <c r="A77" s="33">
        <v>42268</v>
      </c>
      <c r="B77" s="28">
        <v>666.98</v>
      </c>
      <c r="C77" s="28">
        <v>548.39</v>
      </c>
    </row>
    <row r="78" spans="1:3" x14ac:dyDescent="0.2">
      <c r="A78" s="33">
        <v>42269</v>
      </c>
      <c r="B78" s="28">
        <v>653.20000000000005</v>
      </c>
      <c r="C78" s="28">
        <v>538.4</v>
      </c>
    </row>
    <row r="79" spans="1:3" x14ac:dyDescent="0.2">
      <c r="A79" s="33">
        <v>42270</v>
      </c>
      <c r="B79" s="28">
        <v>653.29</v>
      </c>
      <c r="C79" s="28">
        <v>536.07000000000005</v>
      </c>
    </row>
    <row r="80" spans="1:3" x14ac:dyDescent="0.2">
      <c r="A80" s="33">
        <v>42271</v>
      </c>
      <c r="B80" s="28">
        <v>654.91</v>
      </c>
      <c r="C80" s="28">
        <v>533.75</v>
      </c>
    </row>
    <row r="81" spans="1:3" x14ac:dyDescent="0.2">
      <c r="A81" s="33">
        <v>42272</v>
      </c>
      <c r="B81" s="28">
        <v>640.15</v>
      </c>
      <c r="C81" s="28">
        <v>524.25</v>
      </c>
    </row>
    <row r="82" spans="1:3" x14ac:dyDescent="0.2">
      <c r="A82" s="33">
        <v>42275</v>
      </c>
      <c r="B82" s="28">
        <v>624.25</v>
      </c>
      <c r="C82" s="28">
        <v>504.06</v>
      </c>
    </row>
    <row r="83" spans="1:3" x14ac:dyDescent="0.2">
      <c r="A83" s="33">
        <v>42276</v>
      </c>
      <c r="B83" s="28">
        <v>622.61</v>
      </c>
      <c r="C83" s="28">
        <v>496.07</v>
      </c>
    </row>
    <row r="84" spans="1:3" x14ac:dyDescent="0.2">
      <c r="A84" s="33">
        <v>42277</v>
      </c>
      <c r="B84" s="28">
        <v>637.20000000000005</v>
      </c>
      <c r="C84" s="28">
        <v>511.67</v>
      </c>
    </row>
    <row r="85" spans="1:3" x14ac:dyDescent="0.2">
      <c r="A85" s="33">
        <v>42278</v>
      </c>
      <c r="B85" s="28">
        <v>642</v>
      </c>
      <c r="C85" s="28">
        <v>520.72</v>
      </c>
    </row>
    <row r="86" spans="1:3" x14ac:dyDescent="0.2">
      <c r="A86" s="33">
        <v>42279</v>
      </c>
      <c r="B86" s="28">
        <v>656.99</v>
      </c>
      <c r="C86" s="28">
        <v>532.54</v>
      </c>
    </row>
    <row r="87" spans="1:3" x14ac:dyDescent="0.2">
      <c r="A87" s="33">
        <v>42282</v>
      </c>
      <c r="B87" s="28">
        <v>671.68</v>
      </c>
      <c r="C87" s="28">
        <v>543.67999999999995</v>
      </c>
    </row>
    <row r="88" spans="1:3" x14ac:dyDescent="0.2">
      <c r="A88" s="33">
        <v>42283</v>
      </c>
      <c r="B88" s="28">
        <v>671.64</v>
      </c>
      <c r="C88" s="28">
        <v>537.48</v>
      </c>
    </row>
    <row r="89" spans="1:3" x14ac:dyDescent="0.2">
      <c r="A89" s="33">
        <v>42284</v>
      </c>
      <c r="B89" s="28">
        <v>670</v>
      </c>
      <c r="C89" s="28">
        <v>541.66</v>
      </c>
    </row>
    <row r="90" spans="1:3" x14ac:dyDescent="0.2">
      <c r="A90" s="33">
        <v>42285</v>
      </c>
      <c r="B90" s="28">
        <v>667</v>
      </c>
      <c r="C90" s="28">
        <v>533.16</v>
      </c>
    </row>
    <row r="91" spans="1:3" x14ac:dyDescent="0.2">
      <c r="A91" s="33">
        <v>42286</v>
      </c>
      <c r="B91" s="28">
        <v>671.24</v>
      </c>
      <c r="C91" s="28">
        <v>539.79999999999995</v>
      </c>
    </row>
    <row r="92" spans="1:3" x14ac:dyDescent="0.2">
      <c r="A92" s="33">
        <v>42289</v>
      </c>
      <c r="B92" s="28">
        <v>676.43</v>
      </c>
      <c r="C92" s="28">
        <v>550.19000000000005</v>
      </c>
    </row>
    <row r="93" spans="1:3" x14ac:dyDescent="0.2">
      <c r="A93" s="33">
        <v>42290</v>
      </c>
      <c r="B93" s="28">
        <v>683.17</v>
      </c>
      <c r="C93" s="28">
        <v>548.9</v>
      </c>
    </row>
    <row r="94" spans="1:3" x14ac:dyDescent="0.2">
      <c r="A94" s="33">
        <v>42291</v>
      </c>
      <c r="B94" s="28">
        <v>680.41</v>
      </c>
      <c r="C94" s="28">
        <v>544.83000000000004</v>
      </c>
    </row>
    <row r="95" spans="1:3" x14ac:dyDescent="0.2">
      <c r="A95" s="33">
        <v>42292</v>
      </c>
      <c r="B95" s="28">
        <v>693.17</v>
      </c>
      <c r="C95" s="28">
        <v>562.36</v>
      </c>
    </row>
    <row r="96" spans="1:3" x14ac:dyDescent="0.2">
      <c r="A96" s="33">
        <v>42293</v>
      </c>
      <c r="B96" s="28">
        <v>695.32</v>
      </c>
      <c r="C96" s="28">
        <v>570.73</v>
      </c>
    </row>
    <row r="97" spans="1:3" x14ac:dyDescent="0.2">
      <c r="A97" s="33">
        <v>42296</v>
      </c>
      <c r="B97" s="28">
        <v>699.95</v>
      </c>
      <c r="C97" s="28">
        <v>573.15</v>
      </c>
    </row>
    <row r="98" spans="1:3" x14ac:dyDescent="0.2">
      <c r="A98" s="33">
        <v>42297</v>
      </c>
      <c r="B98" s="28">
        <v>680</v>
      </c>
      <c r="C98" s="28">
        <v>560.81010000000003</v>
      </c>
    </row>
    <row r="99" spans="1:3" x14ac:dyDescent="0.2">
      <c r="A99" s="33">
        <v>42298</v>
      </c>
      <c r="B99" s="28">
        <v>671.8</v>
      </c>
      <c r="C99" s="28">
        <v>555.77</v>
      </c>
    </row>
    <row r="100" spans="1:3" x14ac:dyDescent="0.2">
      <c r="A100" s="33">
        <v>42299</v>
      </c>
      <c r="B100" s="28">
        <v>681.14</v>
      </c>
      <c r="C100" s="28">
        <v>563.91</v>
      </c>
    </row>
    <row r="101" spans="1:3" x14ac:dyDescent="0.2">
      <c r="A101" s="33">
        <v>42300</v>
      </c>
      <c r="B101" s="28">
        <v>719.33</v>
      </c>
      <c r="C101" s="28">
        <v>599.03</v>
      </c>
    </row>
    <row r="102" spans="1:3" x14ac:dyDescent="0.2">
      <c r="A102" s="33">
        <v>42303</v>
      </c>
      <c r="B102" s="28">
        <v>731.12</v>
      </c>
      <c r="C102" s="28">
        <v>608.61</v>
      </c>
    </row>
    <row r="103" spans="1:3" x14ac:dyDescent="0.2">
      <c r="A103" s="33">
        <v>42304</v>
      </c>
      <c r="B103" s="28">
        <v>732.82</v>
      </c>
      <c r="C103" s="28">
        <v>610.48</v>
      </c>
    </row>
    <row r="104" spans="1:3" x14ac:dyDescent="0.2">
      <c r="A104" s="33">
        <v>42305</v>
      </c>
      <c r="B104" s="28">
        <v>736.92</v>
      </c>
      <c r="C104" s="28">
        <v>617.1</v>
      </c>
    </row>
    <row r="105" spans="1:3" x14ac:dyDescent="0.2">
      <c r="A105" s="33">
        <v>42306</v>
      </c>
      <c r="B105" s="28">
        <v>744.85</v>
      </c>
      <c r="C105" s="28">
        <v>626.54999999999995</v>
      </c>
    </row>
    <row r="106" spans="1:3" x14ac:dyDescent="0.2">
      <c r="A106" s="33">
        <v>42307</v>
      </c>
      <c r="B106" s="28">
        <v>737.39</v>
      </c>
      <c r="C106" s="28">
        <v>625.9</v>
      </c>
    </row>
    <row r="107" spans="1:3" x14ac:dyDescent="0.2">
      <c r="A107" s="33">
        <v>42310</v>
      </c>
      <c r="B107" s="28">
        <v>747.74</v>
      </c>
      <c r="C107" s="28">
        <v>628.35</v>
      </c>
    </row>
    <row r="108" spans="1:3" x14ac:dyDescent="0.2">
      <c r="A108" s="33">
        <v>42311</v>
      </c>
      <c r="B108" s="28">
        <v>748.82</v>
      </c>
      <c r="C108" s="28">
        <v>625.30999999999995</v>
      </c>
    </row>
    <row r="109" spans="1:3" x14ac:dyDescent="0.2">
      <c r="A109" s="33">
        <v>42312</v>
      </c>
      <c r="B109" s="28">
        <v>755.28</v>
      </c>
      <c r="C109" s="28">
        <v>640.95000000000005</v>
      </c>
    </row>
    <row r="110" spans="1:3" x14ac:dyDescent="0.2">
      <c r="A110" s="33">
        <v>42313</v>
      </c>
      <c r="B110" s="28">
        <v>760.67</v>
      </c>
      <c r="C110" s="28">
        <v>655.65</v>
      </c>
    </row>
    <row r="111" spans="1:3" x14ac:dyDescent="0.2">
      <c r="A111" s="33">
        <v>42314</v>
      </c>
      <c r="B111" s="28">
        <v>761.6</v>
      </c>
      <c r="C111" s="28">
        <v>659.37</v>
      </c>
    </row>
    <row r="112" spans="1:3" x14ac:dyDescent="0.2">
      <c r="A112" s="33">
        <v>42317</v>
      </c>
      <c r="B112" s="28">
        <v>754.77</v>
      </c>
      <c r="C112" s="28">
        <v>655.49</v>
      </c>
    </row>
    <row r="113" spans="1:3" x14ac:dyDescent="0.2">
      <c r="A113" s="33">
        <v>42318</v>
      </c>
      <c r="B113" s="28">
        <v>758.26</v>
      </c>
      <c r="C113" s="28">
        <v>659.68</v>
      </c>
    </row>
    <row r="114" spans="1:3" x14ac:dyDescent="0.2">
      <c r="A114" s="33">
        <v>42319</v>
      </c>
      <c r="B114" s="28">
        <v>765.25</v>
      </c>
      <c r="C114" s="28">
        <v>673.86</v>
      </c>
    </row>
    <row r="115" spans="1:3" x14ac:dyDescent="0.2">
      <c r="A115" s="33">
        <v>42320</v>
      </c>
      <c r="B115" s="28">
        <v>756.37</v>
      </c>
      <c r="C115" s="28">
        <v>665.6</v>
      </c>
    </row>
    <row r="116" spans="1:3" x14ac:dyDescent="0.2">
      <c r="A116" s="33">
        <v>42321</v>
      </c>
      <c r="B116" s="28">
        <v>740.07</v>
      </c>
      <c r="C116" s="28">
        <v>642.35</v>
      </c>
    </row>
    <row r="117" spans="1:3" x14ac:dyDescent="0.2">
      <c r="A117" s="33">
        <v>42324</v>
      </c>
      <c r="B117" s="28">
        <v>750.42</v>
      </c>
      <c r="C117" s="28">
        <v>647.80999999999995</v>
      </c>
    </row>
    <row r="118" spans="1:3" x14ac:dyDescent="0.2">
      <c r="A118" s="33">
        <v>42325</v>
      </c>
      <c r="B118" s="28">
        <v>745.98</v>
      </c>
      <c r="C118" s="28">
        <v>643.29999999999995</v>
      </c>
    </row>
    <row r="119" spans="1:3" x14ac:dyDescent="0.2">
      <c r="A119" s="33">
        <v>42326</v>
      </c>
      <c r="B119" s="28">
        <v>760.01</v>
      </c>
      <c r="C119" s="28">
        <v>663.54</v>
      </c>
    </row>
    <row r="120" spans="1:3" x14ac:dyDescent="0.2">
      <c r="A120" s="33">
        <v>42327</v>
      </c>
      <c r="B120" s="28">
        <v>759.52</v>
      </c>
      <c r="C120" s="28">
        <v>661.27</v>
      </c>
    </row>
    <row r="121" spans="1:3" x14ac:dyDescent="0.2">
      <c r="A121" s="33">
        <v>42328</v>
      </c>
      <c r="B121" s="28">
        <v>777</v>
      </c>
      <c r="C121" s="28">
        <v>668.45</v>
      </c>
    </row>
    <row r="122" spans="1:3" x14ac:dyDescent="0.2">
      <c r="A122" s="33">
        <v>42331</v>
      </c>
      <c r="B122" s="28">
        <v>776.7</v>
      </c>
      <c r="C122" s="28">
        <v>678.99</v>
      </c>
    </row>
    <row r="123" spans="1:3" x14ac:dyDescent="0.2">
      <c r="A123" s="33">
        <v>42332</v>
      </c>
      <c r="B123" s="28">
        <v>769.63</v>
      </c>
      <c r="C123" s="28">
        <v>671.15</v>
      </c>
    </row>
    <row r="124" spans="1:3" x14ac:dyDescent="0.2">
      <c r="A124" s="33">
        <v>42333</v>
      </c>
      <c r="B124" s="28">
        <v>769.26</v>
      </c>
      <c r="C124" s="28">
        <v>675.34</v>
      </c>
    </row>
    <row r="125" spans="1:3" x14ac:dyDescent="0.2">
      <c r="A125" s="33">
        <v>42335</v>
      </c>
      <c r="B125" s="28">
        <v>771.97</v>
      </c>
      <c r="C125" s="28">
        <v>673.26</v>
      </c>
    </row>
    <row r="126" spans="1:3" x14ac:dyDescent="0.2">
      <c r="A126" s="33">
        <v>42338</v>
      </c>
      <c r="B126" s="28">
        <v>762.85</v>
      </c>
      <c r="C126" s="28">
        <v>664.8</v>
      </c>
    </row>
    <row r="127" spans="1:3" x14ac:dyDescent="0.2">
      <c r="A127" s="33">
        <v>42339</v>
      </c>
      <c r="B127" s="28">
        <v>783.79</v>
      </c>
      <c r="C127" s="28">
        <v>679.06</v>
      </c>
    </row>
    <row r="128" spans="1:3" x14ac:dyDescent="0.2">
      <c r="A128" s="33">
        <v>42340</v>
      </c>
      <c r="B128" s="28">
        <v>777.85</v>
      </c>
      <c r="C128" s="28">
        <v>676.01</v>
      </c>
    </row>
    <row r="129" spans="1:3" x14ac:dyDescent="0.2">
      <c r="A129" s="33">
        <v>42341</v>
      </c>
      <c r="B129" s="28">
        <v>768.2</v>
      </c>
      <c r="C129" s="28">
        <v>666.25</v>
      </c>
    </row>
    <row r="130" spans="1:3" x14ac:dyDescent="0.2">
      <c r="A130" s="33">
        <v>42342</v>
      </c>
      <c r="B130" s="28">
        <v>779.21</v>
      </c>
      <c r="C130" s="28">
        <v>672.64</v>
      </c>
    </row>
    <row r="131" spans="1:3" x14ac:dyDescent="0.2">
      <c r="A131" s="33">
        <v>42345</v>
      </c>
      <c r="B131" s="28">
        <v>772.99</v>
      </c>
      <c r="C131" s="28">
        <v>669.83</v>
      </c>
    </row>
    <row r="132" spans="1:3" x14ac:dyDescent="0.2">
      <c r="A132" s="33">
        <v>42346</v>
      </c>
      <c r="B132" s="28">
        <v>775.14</v>
      </c>
      <c r="C132" s="28">
        <v>677.33</v>
      </c>
    </row>
    <row r="133" spans="1:3" x14ac:dyDescent="0.2">
      <c r="A133" s="33">
        <v>42347</v>
      </c>
      <c r="B133" s="28">
        <v>762.55</v>
      </c>
      <c r="C133" s="28">
        <v>664.79</v>
      </c>
    </row>
    <row r="134" spans="1:3" x14ac:dyDescent="0.2">
      <c r="A134" s="33">
        <v>42348</v>
      </c>
      <c r="B134" s="28">
        <v>760.04</v>
      </c>
      <c r="C134" s="28">
        <v>662.32</v>
      </c>
    </row>
    <row r="135" spans="1:3" x14ac:dyDescent="0.2">
      <c r="A135" s="33">
        <v>42349</v>
      </c>
      <c r="B135" s="28">
        <v>750.42</v>
      </c>
      <c r="C135" s="28">
        <v>640.15</v>
      </c>
    </row>
    <row r="136" spans="1:3" x14ac:dyDescent="0.2">
      <c r="A136" s="33">
        <v>42352</v>
      </c>
      <c r="B136" s="28">
        <v>762.54</v>
      </c>
      <c r="C136" s="28">
        <v>657.91</v>
      </c>
    </row>
    <row r="137" spans="1:3" x14ac:dyDescent="0.2">
      <c r="A137" s="33">
        <v>42353</v>
      </c>
      <c r="B137" s="28">
        <v>760.09</v>
      </c>
      <c r="C137" s="28">
        <v>658.64</v>
      </c>
    </row>
    <row r="138" spans="1:3" x14ac:dyDescent="0.2">
      <c r="A138" s="33">
        <v>42354</v>
      </c>
      <c r="B138" s="28">
        <v>776.59</v>
      </c>
      <c r="C138" s="28">
        <v>675.77</v>
      </c>
    </row>
    <row r="139" spans="1:3" x14ac:dyDescent="0.2">
      <c r="A139" s="33">
        <v>42355</v>
      </c>
      <c r="B139" s="28">
        <v>769.83</v>
      </c>
      <c r="C139" s="28">
        <v>670.65</v>
      </c>
    </row>
    <row r="140" spans="1:3" x14ac:dyDescent="0.2">
      <c r="A140" s="33">
        <v>42356</v>
      </c>
      <c r="B140" s="28">
        <v>756.85</v>
      </c>
      <c r="C140" s="28">
        <v>664.74</v>
      </c>
    </row>
    <row r="141" spans="1:3" x14ac:dyDescent="0.2">
      <c r="A141" s="33">
        <v>42359</v>
      </c>
      <c r="B141" s="28">
        <v>760.8</v>
      </c>
      <c r="C141" s="28">
        <v>664.51</v>
      </c>
    </row>
    <row r="142" spans="1:3" x14ac:dyDescent="0.2">
      <c r="A142" s="33">
        <v>42360</v>
      </c>
      <c r="B142" s="28">
        <v>767.13</v>
      </c>
      <c r="C142" s="28">
        <v>663.15</v>
      </c>
    </row>
    <row r="143" spans="1:3" x14ac:dyDescent="0.2">
      <c r="A143" s="33">
        <v>42361</v>
      </c>
      <c r="B143" s="28">
        <v>768.51</v>
      </c>
      <c r="C143" s="28">
        <v>663.54</v>
      </c>
    </row>
    <row r="144" spans="1:3" x14ac:dyDescent="0.2">
      <c r="A144" s="33">
        <v>42362</v>
      </c>
      <c r="B144" s="28">
        <v>765.84</v>
      </c>
      <c r="C144" s="28">
        <v>662.79</v>
      </c>
    </row>
    <row r="145" spans="1:3" x14ac:dyDescent="0.2">
      <c r="A145" s="33">
        <v>42366</v>
      </c>
      <c r="B145" s="28">
        <v>782.24</v>
      </c>
      <c r="C145" s="28">
        <v>675.25</v>
      </c>
    </row>
    <row r="146" spans="1:3" x14ac:dyDescent="0.2">
      <c r="A146" s="33">
        <v>42367</v>
      </c>
      <c r="B146" s="28">
        <v>793.96</v>
      </c>
      <c r="C146" s="28">
        <v>693.97</v>
      </c>
    </row>
    <row r="147" spans="1:3" x14ac:dyDescent="0.2">
      <c r="A147" s="33">
        <v>42368</v>
      </c>
      <c r="B147" s="28">
        <v>790.3</v>
      </c>
      <c r="C147" s="28">
        <v>689.07</v>
      </c>
    </row>
    <row r="148" spans="1:3" x14ac:dyDescent="0.2">
      <c r="A148" s="33">
        <v>42369</v>
      </c>
      <c r="B148" s="28">
        <v>778.01</v>
      </c>
      <c r="C148" s="28">
        <v>675.89</v>
      </c>
    </row>
    <row r="149" spans="1:3" x14ac:dyDescent="0.2">
      <c r="A149" s="33">
        <v>42373</v>
      </c>
      <c r="B149" s="28">
        <v>758.03369999999995</v>
      </c>
      <c r="C149" s="28">
        <v>636.25</v>
      </c>
    </row>
    <row r="150" spans="1:3" x14ac:dyDescent="0.2">
      <c r="A150" s="33">
        <v>42374</v>
      </c>
      <c r="B150" s="28">
        <v>761.53</v>
      </c>
      <c r="C150" s="28">
        <v>633.79</v>
      </c>
    </row>
    <row r="151" spans="1:3" x14ac:dyDescent="0.2">
      <c r="A151" s="33">
        <v>42375</v>
      </c>
      <c r="B151" s="28">
        <v>759.33</v>
      </c>
      <c r="C151" s="28">
        <v>632.65</v>
      </c>
    </row>
    <row r="152" spans="1:3" x14ac:dyDescent="0.2">
      <c r="A152" s="33">
        <v>42376</v>
      </c>
      <c r="B152" s="28">
        <v>741</v>
      </c>
      <c r="C152" s="28">
        <v>607.94000000000005</v>
      </c>
    </row>
    <row r="153" spans="1:3" x14ac:dyDescent="0.2">
      <c r="A153" s="33">
        <v>42377</v>
      </c>
      <c r="B153" s="28">
        <v>730.91</v>
      </c>
      <c r="C153" s="28">
        <v>607.04999999999995</v>
      </c>
    </row>
    <row r="154" spans="1:3" x14ac:dyDescent="0.2">
      <c r="A154" s="33">
        <v>42380</v>
      </c>
      <c r="B154" s="28">
        <v>733.07</v>
      </c>
      <c r="C154" s="28">
        <v>617.74</v>
      </c>
    </row>
    <row r="155" spans="1:3" x14ac:dyDescent="0.2">
      <c r="A155" s="33">
        <v>42381</v>
      </c>
      <c r="B155" s="28">
        <v>745.34</v>
      </c>
      <c r="C155" s="28">
        <v>617.89</v>
      </c>
    </row>
    <row r="156" spans="1:3" x14ac:dyDescent="0.2">
      <c r="A156" s="33">
        <v>42382</v>
      </c>
      <c r="B156" s="28">
        <v>719.57</v>
      </c>
      <c r="C156" s="28">
        <v>581.80999999999995</v>
      </c>
    </row>
    <row r="157" spans="1:3" x14ac:dyDescent="0.2">
      <c r="A157" s="33">
        <v>42383</v>
      </c>
      <c r="B157" s="28">
        <v>731.39</v>
      </c>
      <c r="C157" s="28">
        <v>593</v>
      </c>
    </row>
    <row r="158" spans="1:3" x14ac:dyDescent="0.2">
      <c r="A158" s="33">
        <v>42384</v>
      </c>
      <c r="B158" s="28">
        <v>711.18</v>
      </c>
      <c r="C158" s="28">
        <v>569.71</v>
      </c>
    </row>
    <row r="159" spans="1:3" x14ac:dyDescent="0.2">
      <c r="A159" s="33">
        <v>42388</v>
      </c>
      <c r="B159" s="28">
        <v>719.08</v>
      </c>
      <c r="C159" s="28">
        <v>574.48</v>
      </c>
    </row>
    <row r="160" spans="1:3" x14ac:dyDescent="0.2">
      <c r="A160" s="33">
        <v>42389</v>
      </c>
      <c r="B160" s="28">
        <v>718.56</v>
      </c>
      <c r="C160" s="28">
        <v>571.77</v>
      </c>
    </row>
    <row r="161" spans="1:3" x14ac:dyDescent="0.2">
      <c r="A161" s="33">
        <v>42390</v>
      </c>
      <c r="B161" s="28">
        <v>726.67</v>
      </c>
      <c r="C161" s="28">
        <v>575.02</v>
      </c>
    </row>
    <row r="162" spans="1:3" x14ac:dyDescent="0.2">
      <c r="A162" s="33">
        <v>42391</v>
      </c>
      <c r="B162" s="28">
        <v>745.46</v>
      </c>
      <c r="C162" s="28">
        <v>596.38</v>
      </c>
    </row>
    <row r="163" spans="1:3" x14ac:dyDescent="0.2">
      <c r="A163" s="33">
        <v>42394</v>
      </c>
      <c r="B163" s="28">
        <v>733.62</v>
      </c>
      <c r="C163" s="28">
        <v>596.53</v>
      </c>
    </row>
    <row r="164" spans="1:3" x14ac:dyDescent="0.2">
      <c r="A164" s="33">
        <v>42395</v>
      </c>
      <c r="B164" s="28">
        <v>733.79</v>
      </c>
      <c r="C164" s="28">
        <v>601.25</v>
      </c>
    </row>
    <row r="165" spans="1:3" x14ac:dyDescent="0.2">
      <c r="A165" s="33">
        <v>42396</v>
      </c>
      <c r="B165" s="28">
        <v>717.58</v>
      </c>
      <c r="C165" s="28">
        <v>583.35</v>
      </c>
    </row>
    <row r="166" spans="1:3" x14ac:dyDescent="0.2">
      <c r="A166" s="33">
        <v>42397</v>
      </c>
      <c r="B166" s="28">
        <v>748.3</v>
      </c>
      <c r="C166" s="28">
        <v>635.35</v>
      </c>
    </row>
    <row r="167" spans="1:3" x14ac:dyDescent="0.2">
      <c r="A167" s="33">
        <v>42398</v>
      </c>
      <c r="B167" s="28">
        <v>761.35</v>
      </c>
      <c r="C167" s="28">
        <v>587</v>
      </c>
    </row>
    <row r="168" spans="1:3" x14ac:dyDescent="0.2">
      <c r="A168" s="33">
        <v>42401</v>
      </c>
      <c r="B168" s="28">
        <v>770.77</v>
      </c>
      <c r="C168" s="28">
        <v>574.80999999999995</v>
      </c>
    </row>
    <row r="169" spans="1:3" x14ac:dyDescent="0.2">
      <c r="A169" s="33">
        <v>42402</v>
      </c>
      <c r="B169" s="28">
        <v>780.91</v>
      </c>
      <c r="C169" s="28">
        <v>552.1</v>
      </c>
    </row>
    <row r="170" spans="1:3" x14ac:dyDescent="0.2">
      <c r="A170" s="33">
        <v>42403</v>
      </c>
      <c r="B170" s="28">
        <v>749.38</v>
      </c>
      <c r="C170" s="28">
        <v>531.07000000000005</v>
      </c>
    </row>
    <row r="171" spans="1:3" x14ac:dyDescent="0.2">
      <c r="A171" s="33">
        <v>42404</v>
      </c>
      <c r="B171" s="28">
        <v>730.03</v>
      </c>
      <c r="C171" s="28">
        <v>536.26</v>
      </c>
    </row>
    <row r="172" spans="1:3" x14ac:dyDescent="0.2">
      <c r="A172" s="33">
        <v>42405</v>
      </c>
      <c r="B172" s="28">
        <v>703.76</v>
      </c>
      <c r="C172" s="28">
        <v>502.13</v>
      </c>
    </row>
    <row r="173" spans="1:3" x14ac:dyDescent="0.2">
      <c r="A173" s="33">
        <v>42408</v>
      </c>
      <c r="B173" s="28">
        <v>704.16</v>
      </c>
      <c r="C173" s="28">
        <v>488.1</v>
      </c>
    </row>
    <row r="174" spans="1:3" x14ac:dyDescent="0.2">
      <c r="A174" s="33">
        <v>42409</v>
      </c>
      <c r="B174" s="28">
        <v>701.02</v>
      </c>
      <c r="C174" s="28">
        <v>482.07</v>
      </c>
    </row>
    <row r="175" spans="1:3" x14ac:dyDescent="0.2">
      <c r="A175" s="33">
        <v>42410</v>
      </c>
      <c r="B175" s="28">
        <v>706.85</v>
      </c>
      <c r="C175" s="28">
        <v>490.48</v>
      </c>
    </row>
    <row r="176" spans="1:3" x14ac:dyDescent="0.2">
      <c r="A176" s="33">
        <v>42411</v>
      </c>
      <c r="B176" s="28">
        <v>706.36</v>
      </c>
      <c r="C176" s="28">
        <v>503.82</v>
      </c>
    </row>
    <row r="177" spans="1:3" x14ac:dyDescent="0.2">
      <c r="A177" s="33">
        <v>42412</v>
      </c>
      <c r="B177" s="28">
        <v>706.89</v>
      </c>
      <c r="C177" s="28">
        <v>507.08</v>
      </c>
    </row>
    <row r="178" spans="1:3" x14ac:dyDescent="0.2">
      <c r="A178" s="33">
        <v>42416</v>
      </c>
      <c r="B178" s="28">
        <v>717.64</v>
      </c>
      <c r="C178" s="28">
        <v>521.1</v>
      </c>
    </row>
    <row r="179" spans="1:3" x14ac:dyDescent="0.2">
      <c r="A179" s="33">
        <v>42417</v>
      </c>
      <c r="B179" s="28">
        <v>731.97</v>
      </c>
      <c r="C179" s="28">
        <v>534.1</v>
      </c>
    </row>
    <row r="180" spans="1:3" x14ac:dyDescent="0.2">
      <c r="A180" s="33">
        <v>42418</v>
      </c>
      <c r="B180" s="28">
        <v>717.51</v>
      </c>
      <c r="C180" s="28">
        <v>525</v>
      </c>
    </row>
    <row r="181" spans="1:3" x14ac:dyDescent="0.2">
      <c r="A181" s="33">
        <v>42419</v>
      </c>
      <c r="B181" s="28">
        <v>722.11</v>
      </c>
      <c r="C181" s="28">
        <v>534.9</v>
      </c>
    </row>
    <row r="182" spans="1:3" x14ac:dyDescent="0.2">
      <c r="A182" s="33">
        <v>42422</v>
      </c>
      <c r="B182" s="28">
        <v>729.05</v>
      </c>
      <c r="C182" s="28">
        <v>559.5</v>
      </c>
    </row>
    <row r="183" spans="1:3" x14ac:dyDescent="0.2">
      <c r="A183" s="33">
        <v>42423</v>
      </c>
      <c r="B183" s="28">
        <v>717.29</v>
      </c>
      <c r="C183" s="28">
        <v>552.94000000000005</v>
      </c>
    </row>
    <row r="184" spans="1:3" x14ac:dyDescent="0.2">
      <c r="A184" s="33">
        <v>42424</v>
      </c>
      <c r="B184" s="28">
        <v>720.9</v>
      </c>
      <c r="C184" s="28">
        <v>554.04</v>
      </c>
    </row>
    <row r="185" spans="1:3" x14ac:dyDescent="0.2">
      <c r="A185" s="33">
        <v>42425</v>
      </c>
      <c r="B185" s="28">
        <v>729.12</v>
      </c>
      <c r="C185" s="28">
        <v>555.29999999999995</v>
      </c>
    </row>
    <row r="186" spans="1:3" x14ac:dyDescent="0.2">
      <c r="A186" s="33">
        <v>42426</v>
      </c>
      <c r="B186" s="28">
        <v>724.86</v>
      </c>
      <c r="C186" s="28">
        <v>555.23</v>
      </c>
    </row>
    <row r="187" spans="1:3" x14ac:dyDescent="0.2">
      <c r="A187" s="33">
        <v>42429</v>
      </c>
      <c r="B187" s="28">
        <v>717.22</v>
      </c>
      <c r="C187" s="28">
        <v>552.52</v>
      </c>
    </row>
    <row r="188" spans="1:3" x14ac:dyDescent="0.2">
      <c r="A188" s="33">
        <v>42430</v>
      </c>
      <c r="B188" s="28">
        <v>742.17</v>
      </c>
      <c r="C188" s="28">
        <v>579.04</v>
      </c>
    </row>
    <row r="189" spans="1:3" x14ac:dyDescent="0.2">
      <c r="A189" s="33">
        <v>42431</v>
      </c>
      <c r="B189" s="28">
        <v>739.48</v>
      </c>
      <c r="C189" s="28">
        <v>580.21</v>
      </c>
    </row>
    <row r="190" spans="1:3" x14ac:dyDescent="0.2">
      <c r="A190" s="33">
        <v>42432</v>
      </c>
      <c r="B190" s="28">
        <v>731.59</v>
      </c>
      <c r="C190" s="28">
        <v>577.49</v>
      </c>
    </row>
    <row r="191" spans="1:3" x14ac:dyDescent="0.2">
      <c r="A191" s="33">
        <v>42433</v>
      </c>
      <c r="B191" s="28">
        <v>730.22</v>
      </c>
      <c r="C191" s="28">
        <v>575.14</v>
      </c>
    </row>
    <row r="192" spans="1:3" x14ac:dyDescent="0.2">
      <c r="A192" s="33">
        <v>42436</v>
      </c>
      <c r="B192" s="28">
        <v>712.8</v>
      </c>
      <c r="C192" s="28">
        <v>562.79999999999995</v>
      </c>
    </row>
    <row r="193" spans="1:3" x14ac:dyDescent="0.2">
      <c r="A193" s="33">
        <v>42437</v>
      </c>
      <c r="B193" s="28">
        <v>713.53</v>
      </c>
      <c r="C193" s="28">
        <v>560.26</v>
      </c>
    </row>
    <row r="194" spans="1:3" x14ac:dyDescent="0.2">
      <c r="A194" s="33">
        <v>42438</v>
      </c>
      <c r="B194" s="28">
        <v>725.41</v>
      </c>
      <c r="C194" s="28">
        <v>559.47</v>
      </c>
    </row>
    <row r="195" spans="1:3" x14ac:dyDescent="0.2">
      <c r="A195" s="33">
        <v>42439</v>
      </c>
      <c r="B195" s="28">
        <v>732.17</v>
      </c>
      <c r="C195" s="28">
        <v>558.92999999999995</v>
      </c>
    </row>
    <row r="196" spans="1:3" x14ac:dyDescent="0.2">
      <c r="A196" s="33">
        <v>42440</v>
      </c>
      <c r="B196" s="28">
        <v>744.87</v>
      </c>
      <c r="C196" s="28">
        <v>569.61</v>
      </c>
    </row>
    <row r="197" spans="1:3" x14ac:dyDescent="0.2">
      <c r="A197" s="33">
        <v>42443</v>
      </c>
      <c r="B197" s="28">
        <v>750.24</v>
      </c>
      <c r="C197" s="28">
        <v>573.37</v>
      </c>
    </row>
    <row r="198" spans="1:3" x14ac:dyDescent="0.2">
      <c r="A198" s="33">
        <v>42444</v>
      </c>
      <c r="B198" s="28">
        <v>750.57</v>
      </c>
      <c r="C198" s="28">
        <v>577.02</v>
      </c>
    </row>
    <row r="199" spans="1:3" x14ac:dyDescent="0.2">
      <c r="A199" s="33">
        <v>42445</v>
      </c>
      <c r="B199" s="28">
        <v>757.36</v>
      </c>
      <c r="C199" s="28">
        <v>574.27</v>
      </c>
    </row>
    <row r="200" spans="1:3" x14ac:dyDescent="0.2">
      <c r="A200" s="33">
        <v>42446</v>
      </c>
      <c r="B200" s="28">
        <v>758.48</v>
      </c>
      <c r="C200" s="28">
        <v>559.44000000000005</v>
      </c>
    </row>
    <row r="201" spans="1:3" x14ac:dyDescent="0.2">
      <c r="A201" s="33">
        <v>42447</v>
      </c>
      <c r="B201" s="28">
        <v>755.41</v>
      </c>
      <c r="C201" s="28">
        <v>552.08000000000004</v>
      </c>
    </row>
    <row r="202" spans="1:3" x14ac:dyDescent="0.2">
      <c r="A202" s="33">
        <v>42450</v>
      </c>
      <c r="B202" s="28">
        <v>762.16</v>
      </c>
      <c r="C202" s="28">
        <v>553.98</v>
      </c>
    </row>
    <row r="203" spans="1:3" x14ac:dyDescent="0.2">
      <c r="A203" s="33">
        <v>42451</v>
      </c>
      <c r="B203" s="28">
        <v>760.05</v>
      </c>
      <c r="C203" s="28">
        <v>560.48</v>
      </c>
    </row>
    <row r="204" spans="1:3" x14ac:dyDescent="0.2">
      <c r="A204" s="33">
        <v>42452</v>
      </c>
      <c r="B204" s="28">
        <v>757.56</v>
      </c>
      <c r="C204" s="28">
        <v>569.63</v>
      </c>
    </row>
    <row r="205" spans="1:3" x14ac:dyDescent="0.2">
      <c r="A205" s="33">
        <v>42453</v>
      </c>
      <c r="B205" s="28">
        <v>754.84</v>
      </c>
      <c r="C205" s="28">
        <v>582.95000000000005</v>
      </c>
    </row>
    <row r="206" spans="1:3" x14ac:dyDescent="0.2">
      <c r="A206" s="33">
        <v>42457</v>
      </c>
      <c r="B206" s="28">
        <v>753.28</v>
      </c>
      <c r="C206" s="28">
        <v>579.87</v>
      </c>
    </row>
    <row r="207" spans="1:3" x14ac:dyDescent="0.2">
      <c r="A207" s="33">
        <v>42458</v>
      </c>
      <c r="B207" s="28">
        <v>765.89</v>
      </c>
      <c r="C207" s="28">
        <v>593.86</v>
      </c>
    </row>
    <row r="208" spans="1:3" x14ac:dyDescent="0.2">
      <c r="A208" s="33">
        <v>42459</v>
      </c>
      <c r="B208" s="28">
        <v>768.34</v>
      </c>
      <c r="C208" s="28">
        <v>598.69000000000005</v>
      </c>
    </row>
    <row r="209" spans="1:3" x14ac:dyDescent="0.2">
      <c r="A209" s="33">
        <v>42460</v>
      </c>
      <c r="B209" s="28">
        <v>762.9</v>
      </c>
      <c r="C209" s="28">
        <v>593.64</v>
      </c>
    </row>
    <row r="210" spans="1:3" x14ac:dyDescent="0.2">
      <c r="A210" s="33">
        <v>42461</v>
      </c>
      <c r="B210" s="28">
        <v>769.67</v>
      </c>
      <c r="C210" s="28">
        <v>598.5</v>
      </c>
    </row>
    <row r="211" spans="1:3" x14ac:dyDescent="0.2">
      <c r="A211" s="33">
        <v>42464</v>
      </c>
      <c r="B211" s="28">
        <v>765.12</v>
      </c>
      <c r="C211" s="28">
        <v>593.19000000000005</v>
      </c>
    </row>
    <row r="212" spans="1:3" x14ac:dyDescent="0.2">
      <c r="A212" s="33">
        <v>42465</v>
      </c>
      <c r="B212" s="28">
        <v>758.57</v>
      </c>
      <c r="C212" s="28">
        <v>586.14</v>
      </c>
    </row>
    <row r="213" spans="1:3" x14ac:dyDescent="0.2">
      <c r="A213" s="33">
        <v>42466</v>
      </c>
      <c r="B213" s="28">
        <v>768.07</v>
      </c>
      <c r="C213" s="28">
        <v>602.08000000000004</v>
      </c>
    </row>
    <row r="214" spans="1:3" x14ac:dyDescent="0.2">
      <c r="A214" s="33">
        <v>42467</v>
      </c>
      <c r="B214" s="28">
        <v>760.12</v>
      </c>
      <c r="C214" s="28">
        <v>591.42999999999995</v>
      </c>
    </row>
    <row r="215" spans="1:3" x14ac:dyDescent="0.2">
      <c r="A215" s="33">
        <v>42468</v>
      </c>
      <c r="B215" s="28">
        <v>759.47</v>
      </c>
      <c r="C215" s="28">
        <v>594.6</v>
      </c>
    </row>
    <row r="216" spans="1:3" x14ac:dyDescent="0.2">
      <c r="A216" s="33">
        <v>42471</v>
      </c>
      <c r="B216" s="28">
        <v>757.54</v>
      </c>
      <c r="C216" s="28">
        <v>595.92999999999995</v>
      </c>
    </row>
    <row r="217" spans="1:3" x14ac:dyDescent="0.2">
      <c r="A217" s="33">
        <v>42472</v>
      </c>
      <c r="B217" s="28">
        <v>764.32</v>
      </c>
      <c r="C217" s="28">
        <v>603.16999999999996</v>
      </c>
    </row>
    <row r="218" spans="1:3" x14ac:dyDescent="0.2">
      <c r="A218" s="33">
        <v>42473</v>
      </c>
      <c r="B218" s="28">
        <v>771.91</v>
      </c>
      <c r="C218" s="28">
        <v>614.82000000000005</v>
      </c>
    </row>
    <row r="219" spans="1:3" x14ac:dyDescent="0.2">
      <c r="A219" s="33">
        <v>42474</v>
      </c>
      <c r="B219" s="28">
        <v>775.39</v>
      </c>
      <c r="C219" s="28">
        <v>620.75</v>
      </c>
    </row>
    <row r="220" spans="1:3" x14ac:dyDescent="0.2">
      <c r="A220" s="33">
        <v>42475</v>
      </c>
      <c r="B220" s="28">
        <v>780</v>
      </c>
      <c r="C220" s="28">
        <v>625.89</v>
      </c>
    </row>
    <row r="221" spans="1:3" x14ac:dyDescent="0.2">
      <c r="A221" s="33">
        <v>42478</v>
      </c>
      <c r="B221" s="28">
        <v>787.68</v>
      </c>
      <c r="C221" s="28">
        <v>635.35</v>
      </c>
    </row>
    <row r="222" spans="1:3" x14ac:dyDescent="0.2">
      <c r="A222" s="33">
        <v>42479</v>
      </c>
      <c r="B222" s="28">
        <v>776.25</v>
      </c>
      <c r="C222" s="28">
        <v>627.9</v>
      </c>
    </row>
    <row r="223" spans="1:3" x14ac:dyDescent="0.2">
      <c r="A223" s="33">
        <v>42480</v>
      </c>
      <c r="B223" s="28">
        <v>774.92</v>
      </c>
      <c r="C223" s="28">
        <v>632.99</v>
      </c>
    </row>
    <row r="224" spans="1:3" x14ac:dyDescent="0.2">
      <c r="A224" s="33">
        <v>42481</v>
      </c>
      <c r="B224" s="28">
        <v>780</v>
      </c>
      <c r="C224" s="28">
        <v>631</v>
      </c>
    </row>
    <row r="225" spans="1:3" x14ac:dyDescent="0.2">
      <c r="A225" s="33">
        <v>42482</v>
      </c>
      <c r="B225" s="28">
        <v>737.42</v>
      </c>
      <c r="C225" s="28">
        <v>620.5</v>
      </c>
    </row>
    <row r="226" spans="1:3" x14ac:dyDescent="0.2">
      <c r="A226" s="33">
        <v>42485</v>
      </c>
      <c r="B226" s="28">
        <v>742.21</v>
      </c>
      <c r="C226" s="28">
        <v>626.20000000000005</v>
      </c>
    </row>
    <row r="227" spans="1:3" x14ac:dyDescent="0.2">
      <c r="A227" s="33">
        <v>42486</v>
      </c>
      <c r="B227" s="28">
        <v>725.37</v>
      </c>
      <c r="C227" s="28">
        <v>616.88</v>
      </c>
    </row>
    <row r="228" spans="1:3" x14ac:dyDescent="0.2">
      <c r="A228" s="33">
        <v>42487</v>
      </c>
      <c r="B228" s="28">
        <v>721.46</v>
      </c>
      <c r="C228" s="28">
        <v>606.57000000000005</v>
      </c>
    </row>
    <row r="229" spans="1:3" x14ac:dyDescent="0.2">
      <c r="A229" s="33">
        <v>42488</v>
      </c>
      <c r="B229" s="28">
        <v>705.06</v>
      </c>
      <c r="C229" s="28">
        <v>602</v>
      </c>
    </row>
    <row r="230" spans="1:3" x14ac:dyDescent="0.2">
      <c r="A230" s="33">
        <v>42489</v>
      </c>
      <c r="B230" s="28">
        <v>707.88</v>
      </c>
      <c r="C230" s="28">
        <v>659.59</v>
      </c>
    </row>
    <row r="231" spans="1:3" x14ac:dyDescent="0.2">
      <c r="A231" s="33">
        <v>42492</v>
      </c>
      <c r="B231" s="28">
        <v>714.41</v>
      </c>
      <c r="C231" s="28">
        <v>683.85</v>
      </c>
    </row>
    <row r="232" spans="1:3" x14ac:dyDescent="0.2">
      <c r="A232" s="33">
        <v>42493</v>
      </c>
      <c r="B232" s="28">
        <v>708.39</v>
      </c>
      <c r="C232" s="28">
        <v>671.32</v>
      </c>
    </row>
    <row r="233" spans="1:3" x14ac:dyDescent="0.2">
      <c r="A233" s="33">
        <v>42494</v>
      </c>
      <c r="B233" s="28">
        <v>711.37</v>
      </c>
      <c r="C233" s="28">
        <v>670.9</v>
      </c>
    </row>
    <row r="234" spans="1:3" x14ac:dyDescent="0.2">
      <c r="A234" s="33">
        <v>42495</v>
      </c>
      <c r="B234" s="28">
        <v>714.71</v>
      </c>
      <c r="C234" s="28">
        <v>659.09</v>
      </c>
    </row>
    <row r="235" spans="1:3" x14ac:dyDescent="0.2">
      <c r="A235" s="33">
        <v>42496</v>
      </c>
      <c r="B235" s="28">
        <v>725.18</v>
      </c>
      <c r="C235" s="28">
        <v>673.95</v>
      </c>
    </row>
    <row r="236" spans="1:3" x14ac:dyDescent="0.2">
      <c r="A236" s="33">
        <v>42499</v>
      </c>
      <c r="B236" s="28">
        <v>729.13</v>
      </c>
      <c r="C236" s="28">
        <v>679.75</v>
      </c>
    </row>
    <row r="237" spans="1:3" x14ac:dyDescent="0.2">
      <c r="A237" s="33">
        <v>42500</v>
      </c>
      <c r="B237" s="28">
        <v>739.38</v>
      </c>
      <c r="C237" s="28">
        <v>703.245</v>
      </c>
    </row>
    <row r="238" spans="1:3" x14ac:dyDescent="0.2">
      <c r="A238" s="33">
        <v>42501</v>
      </c>
      <c r="B238" s="28">
        <v>730.55</v>
      </c>
      <c r="C238" s="28">
        <v>713.23</v>
      </c>
    </row>
    <row r="239" spans="1:3" x14ac:dyDescent="0.2">
      <c r="A239" s="33">
        <v>42502</v>
      </c>
      <c r="B239" s="28">
        <v>728.07</v>
      </c>
      <c r="C239" s="28">
        <v>717.93</v>
      </c>
    </row>
    <row r="240" spans="1:3" x14ac:dyDescent="0.2">
      <c r="A240" s="33">
        <v>42503</v>
      </c>
      <c r="B240" s="28">
        <v>724.83</v>
      </c>
      <c r="C240" s="28">
        <v>710.22</v>
      </c>
    </row>
    <row r="241" spans="1:3" x14ac:dyDescent="0.2">
      <c r="A241" s="33">
        <v>42506</v>
      </c>
      <c r="B241" s="28">
        <v>730.3</v>
      </c>
      <c r="C241" s="28">
        <v>710.66</v>
      </c>
    </row>
    <row r="242" spans="1:3" x14ac:dyDescent="0.2">
      <c r="A242" s="33">
        <v>42507</v>
      </c>
      <c r="B242" s="28">
        <v>720.19</v>
      </c>
      <c r="C242" s="28">
        <v>695.27</v>
      </c>
    </row>
    <row r="243" spans="1:3" x14ac:dyDescent="0.2">
      <c r="A243" s="33">
        <v>42508</v>
      </c>
      <c r="B243" s="28">
        <v>721.78</v>
      </c>
      <c r="C243" s="28">
        <v>697.45</v>
      </c>
    </row>
    <row r="244" spans="1:3" x14ac:dyDescent="0.2">
      <c r="A244" s="33">
        <v>42509</v>
      </c>
      <c r="B244" s="28">
        <v>715.31</v>
      </c>
      <c r="C244" s="28">
        <v>698.52</v>
      </c>
    </row>
    <row r="245" spans="1:3" x14ac:dyDescent="0.2">
      <c r="A245" s="33">
        <v>42510</v>
      </c>
      <c r="B245" s="28">
        <v>721.71</v>
      </c>
      <c r="C245" s="28">
        <v>702.8</v>
      </c>
    </row>
    <row r="246" spans="1:3" x14ac:dyDescent="0.2">
      <c r="A246" s="33">
        <v>42513</v>
      </c>
      <c r="B246" s="28">
        <v>717.24</v>
      </c>
      <c r="C246" s="28">
        <v>696.75</v>
      </c>
    </row>
    <row r="247" spans="1:3" x14ac:dyDescent="0.2">
      <c r="A247" s="33">
        <v>42514</v>
      </c>
      <c r="B247" s="28">
        <v>733.03</v>
      </c>
      <c r="C247" s="28">
        <v>704.2</v>
      </c>
    </row>
    <row r="248" spans="1:3" x14ac:dyDescent="0.2">
      <c r="A248" s="33">
        <v>42515</v>
      </c>
      <c r="B248" s="28">
        <v>738.1</v>
      </c>
      <c r="C248" s="28">
        <v>708.35</v>
      </c>
    </row>
    <row r="249" spans="1:3" x14ac:dyDescent="0.2">
      <c r="A249" s="33">
        <v>42516</v>
      </c>
      <c r="B249" s="28">
        <v>736.93</v>
      </c>
      <c r="C249" s="28">
        <v>714.91</v>
      </c>
    </row>
    <row r="250" spans="1:3" x14ac:dyDescent="0.2">
      <c r="A250" s="33">
        <v>42517</v>
      </c>
      <c r="B250" s="28">
        <v>747.6</v>
      </c>
      <c r="C250" s="28">
        <v>712.24</v>
      </c>
    </row>
    <row r="251" spans="1:3" x14ac:dyDescent="0.2">
      <c r="A251" s="33">
        <v>42521</v>
      </c>
      <c r="B251" s="28">
        <v>748.85</v>
      </c>
      <c r="C251" s="28">
        <v>722.79</v>
      </c>
    </row>
    <row r="252" spans="1:3" x14ac:dyDescent="0.2">
      <c r="A252" s="33">
        <v>42522</v>
      </c>
      <c r="B252" s="28">
        <v>748.46</v>
      </c>
      <c r="C252" s="28">
        <v>719.44</v>
      </c>
    </row>
    <row r="253" spans="1:3" x14ac:dyDescent="0.2">
      <c r="A253" s="33">
        <v>42523</v>
      </c>
      <c r="B253" s="28">
        <v>744.27</v>
      </c>
      <c r="C253" s="28">
        <v>728.24</v>
      </c>
    </row>
    <row r="254" spans="1:3" x14ac:dyDescent="0.2">
      <c r="A254" s="33">
        <v>42524</v>
      </c>
      <c r="B254" s="28">
        <v>735.86</v>
      </c>
      <c r="C254" s="28">
        <v>725.54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N7"/>
  <sheetViews>
    <sheetView showGridLines="0" workbookViewId="0">
      <selection activeCell="P37" sqref="P37"/>
    </sheetView>
  </sheetViews>
  <sheetFormatPr baseColWidth="10" defaultColWidth="8.83203125" defaultRowHeight="15" x14ac:dyDescent="0.2"/>
  <cols>
    <col min="1" max="1" width="14" style="12" customWidth="1"/>
    <col min="2" max="5" width="12" style="28" customWidth="1"/>
    <col min="11" max="11" width="9.6640625" customWidth="1"/>
    <col min="12" max="12" width="10.5" customWidth="1"/>
    <col min="13" max="13" width="11.33203125" customWidth="1"/>
  </cols>
  <sheetData>
    <row r="1" spans="1:14" x14ac:dyDescent="0.2">
      <c r="B1" s="100" t="s">
        <v>44</v>
      </c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2"/>
    </row>
    <row r="2" spans="1:14" x14ac:dyDescent="0.2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2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91">
        <f>SUM(B3:M3)</f>
        <v>421099</v>
      </c>
    </row>
    <row r="4" spans="1:14" x14ac:dyDescent="0.2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91">
        <f>SUM(B4:M4)</f>
        <v>350354</v>
      </c>
    </row>
    <row r="5" spans="1:14" x14ac:dyDescent="0.2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91">
        <f>SUM(B5:M5)</f>
        <v>91033</v>
      </c>
    </row>
    <row r="6" spans="1:14" x14ac:dyDescent="0.2">
      <c r="A6" s="12" t="s">
        <v>42</v>
      </c>
      <c r="B6" s="15">
        <v>14381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91">
        <f>SUM(B6:M6)</f>
        <v>164050</v>
      </c>
    </row>
    <row r="7" spans="1:14" x14ac:dyDescent="0.2">
      <c r="A7" s="13" t="s">
        <v>45</v>
      </c>
      <c r="B7" s="91">
        <f>SUM(B3:B6)</f>
        <v>86170</v>
      </c>
      <c r="C7" s="91">
        <f t="shared" ref="C7:M7" si="0">SUM(C3:C6)</f>
        <v>88618</v>
      </c>
      <c r="D7" s="91">
        <f t="shared" si="0"/>
        <v>75067</v>
      </c>
      <c r="E7" s="91">
        <f t="shared" si="0"/>
        <v>77805</v>
      </c>
      <c r="F7" s="91">
        <f t="shared" si="0"/>
        <v>77260</v>
      </c>
      <c r="G7" s="91">
        <f t="shared" si="0"/>
        <v>84694</v>
      </c>
      <c r="H7" s="91">
        <f t="shared" si="0"/>
        <v>83986</v>
      </c>
      <c r="I7" s="91">
        <f t="shared" si="0"/>
        <v>95006</v>
      </c>
      <c r="J7" s="91">
        <f t="shared" si="0"/>
        <v>95384</v>
      </c>
      <c r="K7" s="91">
        <f t="shared" si="0"/>
        <v>92403</v>
      </c>
      <c r="L7" s="91">
        <f t="shared" si="0"/>
        <v>86309</v>
      </c>
      <c r="M7" s="91">
        <f t="shared" si="0"/>
        <v>83834</v>
      </c>
      <c r="N7" s="12"/>
    </row>
  </sheetData>
  <mergeCells count="1">
    <mergeCell ref="B1: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F22"/>
  <sheetViews>
    <sheetView showGridLines="0" workbookViewId="0">
      <selection activeCell="O43" sqref="O43"/>
    </sheetView>
  </sheetViews>
  <sheetFormatPr baseColWidth="10" defaultColWidth="8.83203125" defaultRowHeight="15" x14ac:dyDescent="0.2"/>
  <cols>
    <col min="1" max="1" width="15.1640625" customWidth="1"/>
    <col min="2" max="2" width="10.1640625" customWidth="1"/>
    <col min="3" max="3" width="10.33203125" customWidth="1"/>
    <col min="4" max="4" width="10.5" customWidth="1"/>
    <col min="5" max="5" width="12.1640625" customWidth="1"/>
    <col min="6" max="6" width="11.1640625" style="12" customWidth="1"/>
  </cols>
  <sheetData>
    <row r="1" spans="1:6" x14ac:dyDescent="0.2">
      <c r="A1" s="25" t="s">
        <v>235</v>
      </c>
      <c r="B1" s="25" t="s">
        <v>1280</v>
      </c>
      <c r="C1" s="25" t="s">
        <v>234</v>
      </c>
      <c r="D1" s="25" t="s">
        <v>2202</v>
      </c>
      <c r="E1" s="25" t="s">
        <v>2203</v>
      </c>
      <c r="F1" s="25" t="s">
        <v>2188</v>
      </c>
    </row>
    <row r="2" spans="1:6" x14ac:dyDescent="0.2">
      <c r="A2" s="12" t="s">
        <v>236</v>
      </c>
      <c r="B2" s="28">
        <v>35000</v>
      </c>
      <c r="C2" s="28">
        <v>118000</v>
      </c>
      <c r="D2" s="28">
        <f>E2-C2</f>
        <v>72000</v>
      </c>
      <c r="E2" s="28">
        <v>190000</v>
      </c>
      <c r="F2" s="37">
        <f>C2/E2</f>
        <v>0.62105263157894741</v>
      </c>
    </row>
    <row r="3" spans="1:6" x14ac:dyDescent="0.2">
      <c r="A3" s="12" t="s">
        <v>237</v>
      </c>
      <c r="B3" s="28">
        <v>24500</v>
      </c>
      <c r="C3" s="28">
        <v>120000</v>
      </c>
      <c r="D3" s="28">
        <f>E3-C3</f>
        <v>10000</v>
      </c>
      <c r="E3" s="28">
        <v>130000</v>
      </c>
      <c r="F3" s="37">
        <f>C3/E3</f>
        <v>0.92307692307692313</v>
      </c>
    </row>
    <row r="4" spans="1:6" x14ac:dyDescent="0.2">
      <c r="A4" s="12" t="s">
        <v>238</v>
      </c>
      <c r="B4" s="28">
        <v>20000</v>
      </c>
      <c r="C4" s="28">
        <v>75000</v>
      </c>
      <c r="D4" s="28">
        <f>E4-C4</f>
        <v>150000</v>
      </c>
      <c r="E4" s="28">
        <v>225000</v>
      </c>
      <c r="F4" s="37">
        <f>C4/E4</f>
        <v>0.33333333333333331</v>
      </c>
    </row>
    <row r="5" spans="1:6" x14ac:dyDescent="0.2">
      <c r="A5" s="12" t="s">
        <v>239</v>
      </c>
      <c r="B5" s="28">
        <v>12000</v>
      </c>
      <c r="C5" s="28">
        <v>62000</v>
      </c>
      <c r="D5" s="28">
        <f>E5-C5</f>
        <v>38000</v>
      </c>
      <c r="E5" s="28">
        <v>100000</v>
      </c>
      <c r="F5" s="37">
        <f>C5/E5</f>
        <v>0.62</v>
      </c>
    </row>
    <row r="9" spans="1:6" x14ac:dyDescent="0.2">
      <c r="A9" s="12"/>
      <c r="B9" s="12"/>
      <c r="C9" s="12"/>
    </row>
    <row r="11" spans="1:6" x14ac:dyDescent="0.2">
      <c r="B11" s="28"/>
      <c r="C11" s="28"/>
    </row>
    <row r="20" spans="1:1" x14ac:dyDescent="0.2">
      <c r="A20" s="12"/>
    </row>
    <row r="21" spans="1:1" x14ac:dyDescent="0.2">
      <c r="A21" s="12"/>
    </row>
    <row r="22" spans="1:1" x14ac:dyDescent="0.2">
      <c r="A22" s="1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M481"/>
  <sheetViews>
    <sheetView showGridLines="0" zoomScaleNormal="10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U35" sqref="U35"/>
    </sheetView>
  </sheetViews>
  <sheetFormatPr baseColWidth="10" defaultColWidth="8.83203125" defaultRowHeight="15" x14ac:dyDescent="0.2"/>
  <cols>
    <col min="1" max="1" width="10.5" style="12" customWidth="1"/>
    <col min="2" max="2" width="21.5" style="12" customWidth="1"/>
    <col min="3" max="3" width="10.83203125" style="12" customWidth="1"/>
    <col min="4" max="4" width="10" style="12" customWidth="1"/>
    <col min="5" max="6" width="8.83203125" style="12"/>
    <col min="7" max="7" width="12.83203125" style="12" customWidth="1"/>
    <col min="8" max="12" width="8.83203125" style="12"/>
    <col min="13" max="13" width="15.5" style="28" customWidth="1"/>
  </cols>
  <sheetData>
    <row r="1" spans="1:13" x14ac:dyDescent="0.2">
      <c r="A1" s="25" t="s">
        <v>102</v>
      </c>
      <c r="B1" s="25" t="s">
        <v>153</v>
      </c>
      <c r="C1" s="25" t="s">
        <v>233</v>
      </c>
      <c r="D1" s="25" t="s">
        <v>154</v>
      </c>
      <c r="E1" s="25" t="s">
        <v>230</v>
      </c>
      <c r="F1" s="25" t="s">
        <v>104</v>
      </c>
      <c r="G1" s="25" t="s">
        <v>232</v>
      </c>
      <c r="H1" s="25" t="s">
        <v>192</v>
      </c>
      <c r="I1" s="25" t="s">
        <v>231</v>
      </c>
      <c r="J1" s="25" t="s">
        <v>189</v>
      </c>
      <c r="K1" s="25" t="s">
        <v>190</v>
      </c>
      <c r="L1" s="25" t="s">
        <v>191</v>
      </c>
      <c r="M1" s="27" t="s">
        <v>155</v>
      </c>
    </row>
    <row r="2" spans="1:13" x14ac:dyDescent="0.2">
      <c r="A2" s="12">
        <v>2000</v>
      </c>
      <c r="B2" s="12" t="s">
        <v>211</v>
      </c>
      <c r="C2" s="12" t="s">
        <v>175</v>
      </c>
      <c r="D2" s="12" t="s">
        <v>157</v>
      </c>
      <c r="E2" s="12" t="s">
        <v>140</v>
      </c>
      <c r="F2" s="12">
        <v>116</v>
      </c>
      <c r="G2" s="12">
        <v>748</v>
      </c>
      <c r="H2" s="12">
        <v>880</v>
      </c>
      <c r="I2" s="12">
        <v>-132</v>
      </c>
      <c r="J2" s="12">
        <v>5</v>
      </c>
      <c r="K2" s="12">
        <v>69</v>
      </c>
      <c r="L2" s="12">
        <v>93</v>
      </c>
      <c r="M2" s="28">
        <v>16519500</v>
      </c>
    </row>
    <row r="3" spans="1:13" x14ac:dyDescent="0.2">
      <c r="A3" s="12">
        <v>2000</v>
      </c>
      <c r="B3" s="12" t="s">
        <v>206</v>
      </c>
      <c r="C3" s="12" t="s">
        <v>187</v>
      </c>
      <c r="D3" s="12" t="s">
        <v>161</v>
      </c>
      <c r="E3" s="12" t="s">
        <v>196</v>
      </c>
      <c r="F3" s="12">
        <v>160</v>
      </c>
      <c r="G3" s="12">
        <v>731</v>
      </c>
      <c r="H3" s="12">
        <v>797</v>
      </c>
      <c r="I3" s="12">
        <v>-66</v>
      </c>
      <c r="J3" s="12">
        <v>3</v>
      </c>
      <c r="K3" s="12">
        <v>79</v>
      </c>
      <c r="L3" s="12">
        <v>82</v>
      </c>
      <c r="M3" s="28">
        <v>19872000</v>
      </c>
    </row>
    <row r="4" spans="1:13" x14ac:dyDescent="0.2">
      <c r="A4" s="12">
        <v>2000</v>
      </c>
      <c r="B4" s="12" t="s">
        <v>208</v>
      </c>
      <c r="C4" s="12" t="s">
        <v>178</v>
      </c>
      <c r="D4" s="12" t="s">
        <v>157</v>
      </c>
      <c r="E4" s="12" t="s">
        <v>140</v>
      </c>
      <c r="F4" s="12">
        <v>150</v>
      </c>
      <c r="G4" s="12">
        <v>879</v>
      </c>
      <c r="H4" s="12">
        <v>930</v>
      </c>
      <c r="I4" s="12">
        <v>-51</v>
      </c>
      <c r="J4" s="12">
        <v>4</v>
      </c>
      <c r="K4" s="12">
        <v>77</v>
      </c>
      <c r="L4" s="12">
        <v>85</v>
      </c>
      <c r="M4" s="28">
        <v>23433000</v>
      </c>
    </row>
    <row r="5" spans="1:13" x14ac:dyDescent="0.2">
      <c r="A5" s="12">
        <v>2000</v>
      </c>
      <c r="B5" s="12" t="s">
        <v>218</v>
      </c>
      <c r="C5" s="12" t="s">
        <v>174</v>
      </c>
      <c r="D5" s="12" t="s">
        <v>161</v>
      </c>
      <c r="E5" s="12" t="s">
        <v>140</v>
      </c>
      <c r="F5" s="12">
        <v>168</v>
      </c>
      <c r="G5" s="12">
        <v>793</v>
      </c>
      <c r="H5" s="12">
        <v>888</v>
      </c>
      <c r="I5" s="12">
        <v>-95</v>
      </c>
      <c r="J5" s="12">
        <v>5</v>
      </c>
      <c r="K5" s="12">
        <v>69</v>
      </c>
      <c r="L5" s="12">
        <v>93</v>
      </c>
      <c r="M5" s="28">
        <v>28928334</v>
      </c>
    </row>
    <row r="6" spans="1:13" x14ac:dyDescent="0.2">
      <c r="A6" s="12">
        <v>2000</v>
      </c>
      <c r="B6" s="12" t="s">
        <v>200</v>
      </c>
      <c r="C6" s="12" t="s">
        <v>156</v>
      </c>
      <c r="D6" s="12" t="s">
        <v>157</v>
      </c>
      <c r="E6" s="12" t="s">
        <v>140</v>
      </c>
      <c r="F6" s="12">
        <v>216</v>
      </c>
      <c r="G6" s="12">
        <v>978</v>
      </c>
      <c r="H6" s="12">
        <v>839</v>
      </c>
      <c r="I6" s="12">
        <v>139</v>
      </c>
      <c r="J6" s="12">
        <v>1</v>
      </c>
      <c r="K6" s="12">
        <v>95</v>
      </c>
      <c r="L6" s="12">
        <v>67</v>
      </c>
      <c r="M6" s="28">
        <v>31133500</v>
      </c>
    </row>
    <row r="7" spans="1:13" x14ac:dyDescent="0.2">
      <c r="A7" s="12">
        <v>2000</v>
      </c>
      <c r="B7" s="12" t="s">
        <v>216</v>
      </c>
      <c r="C7" s="12" t="s">
        <v>170</v>
      </c>
      <c r="D7" s="12" t="s">
        <v>157</v>
      </c>
      <c r="E7" s="12" t="s">
        <v>190</v>
      </c>
      <c r="F7" s="12">
        <v>239</v>
      </c>
      <c r="G7" s="12">
        <v>947</v>
      </c>
      <c r="H7" s="12">
        <v>813</v>
      </c>
      <c r="I7" s="12">
        <v>134</v>
      </c>
      <c r="J7" s="12">
        <v>1</v>
      </c>
      <c r="K7" s="12">
        <v>91</v>
      </c>
      <c r="L7" s="12">
        <v>70</v>
      </c>
      <c r="M7" s="28">
        <v>31971333</v>
      </c>
    </row>
    <row r="8" spans="1:13" x14ac:dyDescent="0.2">
      <c r="A8" s="12">
        <v>2000</v>
      </c>
      <c r="B8" s="12" t="s">
        <v>213</v>
      </c>
      <c r="C8" s="12" t="s">
        <v>212</v>
      </c>
      <c r="D8" s="12" t="s">
        <v>161</v>
      </c>
      <c r="E8" s="12" t="s">
        <v>196</v>
      </c>
      <c r="F8" s="12">
        <v>178</v>
      </c>
      <c r="G8" s="12">
        <v>738</v>
      </c>
      <c r="H8" s="12">
        <v>902</v>
      </c>
      <c r="I8" s="12">
        <v>-164</v>
      </c>
      <c r="J8" s="12">
        <v>4</v>
      </c>
      <c r="K8" s="12">
        <v>67</v>
      </c>
      <c r="L8" s="12">
        <v>95</v>
      </c>
      <c r="M8" s="28">
        <v>32994333</v>
      </c>
    </row>
    <row r="9" spans="1:13" x14ac:dyDescent="0.2">
      <c r="A9" s="12">
        <v>2000</v>
      </c>
      <c r="B9" s="12" t="s">
        <v>210</v>
      </c>
      <c r="C9" s="12" t="s">
        <v>166</v>
      </c>
      <c r="D9" s="12" t="s">
        <v>161</v>
      </c>
      <c r="E9" s="12" t="s">
        <v>140</v>
      </c>
      <c r="F9" s="12">
        <v>177</v>
      </c>
      <c r="G9" s="12">
        <v>740</v>
      </c>
      <c r="H9" s="12">
        <v>826</v>
      </c>
      <c r="I9" s="12">
        <v>-86</v>
      </c>
      <c r="J9" s="12">
        <v>3</v>
      </c>
      <c r="K9" s="12">
        <v>73</v>
      </c>
      <c r="L9" s="12">
        <v>89</v>
      </c>
      <c r="M9" s="28">
        <v>36505333</v>
      </c>
    </row>
    <row r="10" spans="1:13" x14ac:dyDescent="0.2">
      <c r="A10" s="12">
        <v>2000</v>
      </c>
      <c r="B10" s="12" t="s">
        <v>225</v>
      </c>
      <c r="C10" s="12" t="s">
        <v>164</v>
      </c>
      <c r="D10" s="12" t="s">
        <v>157</v>
      </c>
      <c r="E10" s="12" t="s">
        <v>196</v>
      </c>
      <c r="F10" s="12">
        <v>244</v>
      </c>
      <c r="G10" s="12">
        <v>861</v>
      </c>
      <c r="H10" s="12">
        <v>908</v>
      </c>
      <c r="I10" s="12">
        <v>-47</v>
      </c>
      <c r="J10" s="12">
        <v>3</v>
      </c>
      <c r="K10" s="12">
        <v>83</v>
      </c>
      <c r="L10" s="12">
        <v>79</v>
      </c>
      <c r="M10" s="28">
        <v>44838332</v>
      </c>
    </row>
    <row r="11" spans="1:13" x14ac:dyDescent="0.2">
      <c r="A11" s="12">
        <v>2000</v>
      </c>
      <c r="B11" s="12" t="s">
        <v>202</v>
      </c>
      <c r="C11" s="12" t="s">
        <v>179</v>
      </c>
      <c r="D11" s="12" t="s">
        <v>161</v>
      </c>
      <c r="E11" s="12" t="s">
        <v>140</v>
      </c>
      <c r="F11" s="12">
        <v>200</v>
      </c>
      <c r="G11" s="12">
        <v>825</v>
      </c>
      <c r="H11" s="12">
        <v>765</v>
      </c>
      <c r="I11" s="12">
        <v>60</v>
      </c>
      <c r="J11" s="12">
        <v>2</v>
      </c>
      <c r="K11" s="12">
        <v>85</v>
      </c>
      <c r="L11" s="12">
        <v>77</v>
      </c>
      <c r="M11" s="28">
        <v>46867200</v>
      </c>
    </row>
    <row r="12" spans="1:13" x14ac:dyDescent="0.2">
      <c r="A12" s="12">
        <v>2000</v>
      </c>
      <c r="B12" s="12" t="s">
        <v>217</v>
      </c>
      <c r="C12" s="12" t="s">
        <v>186</v>
      </c>
      <c r="D12" s="12" t="s">
        <v>161</v>
      </c>
      <c r="E12" s="12" t="s">
        <v>196</v>
      </c>
      <c r="F12" s="12">
        <v>144</v>
      </c>
      <c r="G12" s="12">
        <v>708</v>
      </c>
      <c r="H12" s="12">
        <v>830</v>
      </c>
      <c r="I12" s="12">
        <v>-122</v>
      </c>
      <c r="J12" s="12">
        <v>5</v>
      </c>
      <c r="K12" s="12">
        <v>65</v>
      </c>
      <c r="L12" s="12">
        <v>97</v>
      </c>
      <c r="M12" s="28">
        <v>47308000</v>
      </c>
    </row>
    <row r="13" spans="1:13" x14ac:dyDescent="0.2">
      <c r="A13" s="12">
        <v>2000</v>
      </c>
      <c r="B13" s="12" t="s">
        <v>207</v>
      </c>
      <c r="C13" s="12" t="s">
        <v>158</v>
      </c>
      <c r="D13" s="12" t="s">
        <v>161</v>
      </c>
      <c r="E13" s="12" t="s">
        <v>140</v>
      </c>
      <c r="F13" s="12">
        <v>249</v>
      </c>
      <c r="G13" s="12">
        <v>938</v>
      </c>
      <c r="H13" s="12">
        <v>944</v>
      </c>
      <c r="I13" s="12">
        <v>-6</v>
      </c>
      <c r="J13" s="12">
        <v>4</v>
      </c>
      <c r="K13" s="12">
        <v>72</v>
      </c>
      <c r="L13" s="12">
        <v>90</v>
      </c>
      <c r="M13" s="28">
        <v>51289111</v>
      </c>
    </row>
    <row r="14" spans="1:13" x14ac:dyDescent="0.2">
      <c r="A14" s="12">
        <v>2000</v>
      </c>
      <c r="B14" s="12" t="s">
        <v>194</v>
      </c>
      <c r="C14" s="12" t="s">
        <v>193</v>
      </c>
      <c r="D14" s="12" t="s">
        <v>157</v>
      </c>
      <c r="E14" s="12" t="s">
        <v>190</v>
      </c>
      <c r="F14" s="12">
        <v>236</v>
      </c>
      <c r="G14" s="12">
        <v>864</v>
      </c>
      <c r="H14" s="12">
        <v>869</v>
      </c>
      <c r="I14" s="12">
        <v>-5</v>
      </c>
      <c r="J14" s="12">
        <v>3</v>
      </c>
      <c r="K14" s="12">
        <v>82</v>
      </c>
      <c r="L14" s="12">
        <v>80</v>
      </c>
      <c r="M14" s="28">
        <v>51464167</v>
      </c>
    </row>
    <row r="15" spans="1:13" x14ac:dyDescent="0.2">
      <c r="A15" s="12">
        <v>2000</v>
      </c>
      <c r="B15" s="12" t="s">
        <v>221</v>
      </c>
      <c r="C15" s="12" t="s">
        <v>185</v>
      </c>
      <c r="D15" s="12" t="s">
        <v>161</v>
      </c>
      <c r="E15" s="12" t="s">
        <v>190</v>
      </c>
      <c r="F15" s="12">
        <v>226</v>
      </c>
      <c r="G15" s="12">
        <v>925</v>
      </c>
      <c r="H15" s="12">
        <v>747</v>
      </c>
      <c r="I15" s="12">
        <v>178</v>
      </c>
      <c r="J15" s="12">
        <v>1</v>
      </c>
      <c r="K15" s="12">
        <v>97</v>
      </c>
      <c r="L15" s="12">
        <v>65</v>
      </c>
      <c r="M15" s="28">
        <v>53737826</v>
      </c>
    </row>
    <row r="16" spans="1:13" x14ac:dyDescent="0.2">
      <c r="A16" s="12">
        <v>2000</v>
      </c>
      <c r="B16" s="12" t="s">
        <v>219</v>
      </c>
      <c r="C16" s="12" t="s">
        <v>172</v>
      </c>
      <c r="D16" s="12" t="s">
        <v>161</v>
      </c>
      <c r="E16" s="12" t="s">
        <v>190</v>
      </c>
      <c r="F16" s="12">
        <v>157</v>
      </c>
      <c r="G16" s="12">
        <v>752</v>
      </c>
      <c r="H16" s="12">
        <v>815</v>
      </c>
      <c r="I16" s="12">
        <v>-63</v>
      </c>
      <c r="J16" s="12">
        <v>5</v>
      </c>
      <c r="K16" s="12">
        <v>76</v>
      </c>
      <c r="L16" s="12">
        <v>86</v>
      </c>
      <c r="M16" s="28">
        <v>54821000</v>
      </c>
    </row>
    <row r="17" spans="1:13" x14ac:dyDescent="0.2">
      <c r="A17" s="12">
        <v>2000</v>
      </c>
      <c r="B17" s="12" t="s">
        <v>205</v>
      </c>
      <c r="C17" s="12" t="s">
        <v>182</v>
      </c>
      <c r="D17" s="12" t="s">
        <v>157</v>
      </c>
      <c r="E17" s="12" t="s">
        <v>140</v>
      </c>
      <c r="F17" s="12">
        <v>177</v>
      </c>
      <c r="G17" s="12">
        <v>823</v>
      </c>
      <c r="H17" s="12">
        <v>827</v>
      </c>
      <c r="I17" s="12">
        <v>-4</v>
      </c>
      <c r="J17" s="12">
        <v>3</v>
      </c>
      <c r="K17" s="12">
        <v>79</v>
      </c>
      <c r="L17" s="12">
        <v>83</v>
      </c>
      <c r="M17" s="28">
        <v>58265167</v>
      </c>
    </row>
    <row r="18" spans="1:13" x14ac:dyDescent="0.2">
      <c r="A18" s="12">
        <v>2000</v>
      </c>
      <c r="B18" s="12" t="s">
        <v>220</v>
      </c>
      <c r="C18" s="12" t="s">
        <v>159</v>
      </c>
      <c r="D18" s="12" t="s">
        <v>157</v>
      </c>
      <c r="E18" s="12" t="s">
        <v>190</v>
      </c>
      <c r="F18" s="12">
        <v>198</v>
      </c>
      <c r="G18" s="12">
        <v>907</v>
      </c>
      <c r="H18" s="12">
        <v>780</v>
      </c>
      <c r="I18" s="12">
        <v>127</v>
      </c>
      <c r="J18" s="12">
        <v>2</v>
      </c>
      <c r="K18" s="12">
        <v>91</v>
      </c>
      <c r="L18" s="12">
        <v>71</v>
      </c>
      <c r="M18" s="28">
        <v>58915000</v>
      </c>
    </row>
    <row r="19" spans="1:13" x14ac:dyDescent="0.2">
      <c r="A19" s="12">
        <v>2000</v>
      </c>
      <c r="B19" s="12" t="s">
        <v>201</v>
      </c>
      <c r="C19" s="12" t="s">
        <v>162</v>
      </c>
      <c r="D19" s="12" t="s">
        <v>161</v>
      </c>
      <c r="E19" s="12" t="s">
        <v>140</v>
      </c>
      <c r="F19" s="12">
        <v>183</v>
      </c>
      <c r="G19" s="12">
        <v>764</v>
      </c>
      <c r="H19" s="12">
        <v>904</v>
      </c>
      <c r="I19" s="12">
        <v>-140</v>
      </c>
      <c r="J19" s="12">
        <v>6</v>
      </c>
      <c r="K19" s="12">
        <v>65</v>
      </c>
      <c r="L19" s="12">
        <v>97</v>
      </c>
      <c r="M19" s="28">
        <v>60539333</v>
      </c>
    </row>
    <row r="20" spans="1:13" x14ac:dyDescent="0.2">
      <c r="A20" s="12">
        <v>2000</v>
      </c>
      <c r="B20" s="12" t="s">
        <v>204</v>
      </c>
      <c r="C20" s="12" t="s">
        <v>188</v>
      </c>
      <c r="D20" s="12" t="s">
        <v>161</v>
      </c>
      <c r="E20" s="12" t="s">
        <v>190</v>
      </c>
      <c r="F20" s="12">
        <v>161</v>
      </c>
      <c r="G20" s="12">
        <v>968</v>
      </c>
      <c r="H20" s="12">
        <v>897</v>
      </c>
      <c r="I20" s="12">
        <v>71</v>
      </c>
      <c r="J20" s="12">
        <v>4</v>
      </c>
      <c r="K20" s="12">
        <v>82</v>
      </c>
      <c r="L20" s="12">
        <v>80</v>
      </c>
      <c r="M20" s="28">
        <v>61111190</v>
      </c>
    </row>
    <row r="21" spans="1:13" x14ac:dyDescent="0.2">
      <c r="A21" s="12">
        <v>2000</v>
      </c>
      <c r="B21" s="12" t="s">
        <v>222</v>
      </c>
      <c r="C21" s="12" t="s">
        <v>180</v>
      </c>
      <c r="D21" s="12" t="s">
        <v>161</v>
      </c>
      <c r="E21" s="12" t="s">
        <v>140</v>
      </c>
      <c r="F21" s="12">
        <v>235</v>
      </c>
      <c r="G21" s="12">
        <v>887</v>
      </c>
      <c r="H21" s="12">
        <v>771</v>
      </c>
      <c r="I21" s="12">
        <v>116</v>
      </c>
      <c r="J21" s="12">
        <v>1</v>
      </c>
      <c r="K21" s="12">
        <v>95</v>
      </c>
      <c r="L21" s="12">
        <v>67</v>
      </c>
      <c r="M21" s="28">
        <v>61453863</v>
      </c>
    </row>
    <row r="22" spans="1:13" x14ac:dyDescent="0.2">
      <c r="A22" s="12">
        <v>2000</v>
      </c>
      <c r="B22" s="12" t="s">
        <v>223</v>
      </c>
      <c r="C22" s="12" t="s">
        <v>167</v>
      </c>
      <c r="D22" s="12" t="s">
        <v>157</v>
      </c>
      <c r="E22" s="12" t="s">
        <v>196</v>
      </c>
      <c r="F22" s="12">
        <v>162</v>
      </c>
      <c r="G22" s="12">
        <v>733</v>
      </c>
      <c r="H22" s="12">
        <v>842</v>
      </c>
      <c r="I22" s="12">
        <v>-109</v>
      </c>
      <c r="J22" s="12">
        <v>5</v>
      </c>
      <c r="K22" s="12">
        <v>69</v>
      </c>
      <c r="L22" s="12">
        <v>92</v>
      </c>
      <c r="M22" s="28">
        <v>62765129</v>
      </c>
    </row>
    <row r="23" spans="1:13" x14ac:dyDescent="0.2">
      <c r="A23" s="12">
        <v>2000</v>
      </c>
      <c r="B23" s="12" t="s">
        <v>224</v>
      </c>
      <c r="C23" s="12" t="s">
        <v>184</v>
      </c>
      <c r="D23" s="12" t="s">
        <v>157</v>
      </c>
      <c r="E23" s="12" t="s">
        <v>190</v>
      </c>
      <c r="F23" s="12">
        <v>173</v>
      </c>
      <c r="G23" s="12">
        <v>848</v>
      </c>
      <c r="H23" s="12">
        <v>974</v>
      </c>
      <c r="I23" s="12">
        <v>-126</v>
      </c>
      <c r="J23" s="12">
        <v>4</v>
      </c>
      <c r="K23" s="12">
        <v>71</v>
      </c>
      <c r="L23" s="12">
        <v>91</v>
      </c>
      <c r="M23" s="28">
        <v>70795921</v>
      </c>
    </row>
    <row r="24" spans="1:13" x14ac:dyDescent="0.2">
      <c r="A24" s="12">
        <v>2000</v>
      </c>
      <c r="B24" s="12" t="s">
        <v>203</v>
      </c>
      <c r="C24" s="12" t="s">
        <v>176</v>
      </c>
      <c r="D24" s="12" t="s">
        <v>157</v>
      </c>
      <c r="E24" s="12" t="s">
        <v>140</v>
      </c>
      <c r="F24" s="12">
        <v>221</v>
      </c>
      <c r="G24" s="12">
        <v>950</v>
      </c>
      <c r="H24" s="12">
        <v>816</v>
      </c>
      <c r="I24" s="12">
        <v>134</v>
      </c>
      <c r="J24" s="12">
        <v>2</v>
      </c>
      <c r="K24" s="12">
        <v>90</v>
      </c>
      <c r="L24" s="12">
        <v>72</v>
      </c>
      <c r="M24" s="28">
        <v>75880771</v>
      </c>
    </row>
    <row r="25" spans="1:13" x14ac:dyDescent="0.2">
      <c r="A25" s="12">
        <v>2000</v>
      </c>
      <c r="B25" s="12" t="s">
        <v>199</v>
      </c>
      <c r="C25" s="12" t="s">
        <v>168</v>
      </c>
      <c r="D25" s="12" t="s">
        <v>157</v>
      </c>
      <c r="E25" s="12" t="s">
        <v>196</v>
      </c>
      <c r="F25" s="12">
        <v>167</v>
      </c>
      <c r="G25" s="12">
        <v>792</v>
      </c>
      <c r="H25" s="12">
        <v>745</v>
      </c>
      <c r="I25" s="12">
        <v>47</v>
      </c>
      <c r="J25" s="12">
        <v>2</v>
      </c>
      <c r="K25" s="12">
        <v>85</v>
      </c>
      <c r="L25" s="12">
        <v>77</v>
      </c>
      <c r="M25" s="28">
        <v>77940333</v>
      </c>
    </row>
    <row r="26" spans="1:13" x14ac:dyDescent="0.2">
      <c r="A26" s="12">
        <v>2000</v>
      </c>
      <c r="B26" s="12" t="s">
        <v>215</v>
      </c>
      <c r="C26" s="12" t="s">
        <v>173</v>
      </c>
      <c r="D26" s="12" t="s">
        <v>161</v>
      </c>
      <c r="E26" s="12" t="s">
        <v>196</v>
      </c>
      <c r="F26" s="12">
        <v>198</v>
      </c>
      <c r="G26" s="12">
        <v>807</v>
      </c>
      <c r="H26" s="12">
        <v>738</v>
      </c>
      <c r="I26" s="12">
        <v>69</v>
      </c>
      <c r="J26" s="12">
        <v>2</v>
      </c>
      <c r="K26" s="12">
        <v>94</v>
      </c>
      <c r="L26" s="12">
        <v>68</v>
      </c>
      <c r="M26" s="28">
        <v>79509776</v>
      </c>
    </row>
    <row r="27" spans="1:13" x14ac:dyDescent="0.2">
      <c r="A27" s="12">
        <v>2000</v>
      </c>
      <c r="B27" s="12" t="s">
        <v>195</v>
      </c>
      <c r="C27" s="12" t="s">
        <v>169</v>
      </c>
      <c r="D27" s="12" t="s">
        <v>161</v>
      </c>
      <c r="E27" s="12" t="s">
        <v>190</v>
      </c>
      <c r="F27" s="12">
        <v>179</v>
      </c>
      <c r="G27" s="12">
        <v>792</v>
      </c>
      <c r="H27" s="12">
        <v>754</v>
      </c>
      <c r="I27" s="12">
        <v>38</v>
      </c>
      <c r="J27" s="12">
        <v>3</v>
      </c>
      <c r="K27" s="12">
        <v>85</v>
      </c>
      <c r="L27" s="12">
        <v>77</v>
      </c>
      <c r="M27" s="28">
        <v>81027833</v>
      </c>
    </row>
    <row r="28" spans="1:13" x14ac:dyDescent="0.2">
      <c r="A28" s="12">
        <v>2000</v>
      </c>
      <c r="B28" s="12" t="s">
        <v>198</v>
      </c>
      <c r="C28" s="12" t="s">
        <v>165</v>
      </c>
      <c r="D28" s="12" t="s">
        <v>157</v>
      </c>
      <c r="E28" s="12" t="s">
        <v>196</v>
      </c>
      <c r="F28" s="12">
        <v>184</v>
      </c>
      <c r="G28" s="12">
        <v>794</v>
      </c>
      <c r="H28" s="12">
        <v>913</v>
      </c>
      <c r="I28" s="12">
        <v>-119</v>
      </c>
      <c r="J28" s="12">
        <v>4</v>
      </c>
      <c r="K28" s="12">
        <v>74</v>
      </c>
      <c r="L28" s="12">
        <v>88</v>
      </c>
      <c r="M28" s="28">
        <v>81447435</v>
      </c>
    </row>
    <row r="29" spans="1:13" x14ac:dyDescent="0.2">
      <c r="A29" s="12">
        <v>2000</v>
      </c>
      <c r="B29" s="12" t="s">
        <v>197</v>
      </c>
      <c r="C29" s="12" t="s">
        <v>160</v>
      </c>
      <c r="D29" s="12" t="s">
        <v>161</v>
      </c>
      <c r="E29" s="12" t="s">
        <v>196</v>
      </c>
      <c r="F29" s="12">
        <v>179</v>
      </c>
      <c r="G29" s="12">
        <v>810</v>
      </c>
      <c r="H29" s="12">
        <v>714</v>
      </c>
      <c r="I29" s="12">
        <v>96</v>
      </c>
      <c r="J29" s="12">
        <v>1</v>
      </c>
      <c r="K29" s="12">
        <v>95</v>
      </c>
      <c r="L29" s="12">
        <v>67</v>
      </c>
      <c r="M29" s="28">
        <v>84537836</v>
      </c>
    </row>
    <row r="30" spans="1:13" x14ac:dyDescent="0.2">
      <c r="A30" s="12">
        <v>2000</v>
      </c>
      <c r="B30" s="12" t="s">
        <v>209</v>
      </c>
      <c r="C30" s="12" t="s">
        <v>177</v>
      </c>
      <c r="D30" s="12" t="s">
        <v>161</v>
      </c>
      <c r="E30" s="12" t="s">
        <v>190</v>
      </c>
      <c r="F30" s="12">
        <v>211</v>
      </c>
      <c r="G30" s="12">
        <v>798</v>
      </c>
      <c r="H30" s="12">
        <v>729</v>
      </c>
      <c r="I30" s="12">
        <v>69</v>
      </c>
      <c r="J30" s="12">
        <v>2</v>
      </c>
      <c r="K30" s="12">
        <v>86</v>
      </c>
      <c r="L30" s="12">
        <v>76</v>
      </c>
      <c r="M30" s="28">
        <v>87924286</v>
      </c>
    </row>
    <row r="31" spans="1:13" x14ac:dyDescent="0.2">
      <c r="A31" s="12">
        <v>2000</v>
      </c>
      <c r="B31" s="12" t="s">
        <v>214</v>
      </c>
      <c r="C31" s="12" t="s">
        <v>171</v>
      </c>
      <c r="D31" s="12" t="s">
        <v>157</v>
      </c>
      <c r="E31" s="12" t="s">
        <v>196</v>
      </c>
      <c r="F31" s="12">
        <v>205</v>
      </c>
      <c r="G31" s="12">
        <v>871</v>
      </c>
      <c r="H31" s="12">
        <v>814</v>
      </c>
      <c r="I31" s="12">
        <v>57</v>
      </c>
      <c r="J31" s="12">
        <v>1</v>
      </c>
      <c r="K31" s="12">
        <v>87</v>
      </c>
      <c r="L31" s="12">
        <v>74</v>
      </c>
      <c r="M31" s="28">
        <v>92338260</v>
      </c>
    </row>
    <row r="32" spans="1:13" x14ac:dyDescent="0.2">
      <c r="A32" s="12">
        <v>2001</v>
      </c>
      <c r="B32" s="12" t="s">
        <v>211</v>
      </c>
      <c r="C32" s="12" t="s">
        <v>175</v>
      </c>
      <c r="D32" s="12" t="s">
        <v>157</v>
      </c>
      <c r="E32" s="12" t="s">
        <v>140</v>
      </c>
      <c r="F32" s="12">
        <v>164</v>
      </c>
      <c r="G32" s="12">
        <v>771</v>
      </c>
      <c r="H32" s="12">
        <v>766</v>
      </c>
      <c r="I32" s="12">
        <v>5</v>
      </c>
      <c r="J32" s="12">
        <v>2</v>
      </c>
      <c r="K32" s="12">
        <v>85</v>
      </c>
      <c r="L32" s="12">
        <v>77</v>
      </c>
      <c r="M32" s="28">
        <v>24130000</v>
      </c>
    </row>
    <row r="33" spans="1:13" x14ac:dyDescent="0.2">
      <c r="A33" s="12">
        <v>2001</v>
      </c>
      <c r="B33" s="12" t="s">
        <v>216</v>
      </c>
      <c r="C33" s="12" t="s">
        <v>170</v>
      </c>
      <c r="D33" s="12" t="s">
        <v>157</v>
      </c>
      <c r="E33" s="12" t="s">
        <v>190</v>
      </c>
      <c r="F33" s="12">
        <v>199</v>
      </c>
      <c r="G33" s="12">
        <v>884</v>
      </c>
      <c r="H33" s="12">
        <v>645</v>
      </c>
      <c r="I33" s="12">
        <v>239</v>
      </c>
      <c r="J33" s="12">
        <v>2</v>
      </c>
      <c r="K33" s="12">
        <v>102</v>
      </c>
      <c r="L33" s="12">
        <v>60</v>
      </c>
      <c r="M33" s="28">
        <v>33810750</v>
      </c>
    </row>
    <row r="34" spans="1:13" x14ac:dyDescent="0.2">
      <c r="A34" s="12">
        <v>2001</v>
      </c>
      <c r="B34" s="12" t="s">
        <v>213</v>
      </c>
      <c r="C34" s="12" t="s">
        <v>212</v>
      </c>
      <c r="D34" s="12" t="s">
        <v>161</v>
      </c>
      <c r="E34" s="12" t="s">
        <v>196</v>
      </c>
      <c r="F34" s="12">
        <v>131</v>
      </c>
      <c r="G34" s="12">
        <v>670</v>
      </c>
      <c r="H34" s="12">
        <v>812</v>
      </c>
      <c r="I34" s="12">
        <v>-142</v>
      </c>
      <c r="J34" s="12">
        <v>5</v>
      </c>
      <c r="K34" s="12">
        <v>68</v>
      </c>
      <c r="L34" s="12">
        <v>94</v>
      </c>
      <c r="M34" s="28">
        <v>35159500</v>
      </c>
    </row>
    <row r="35" spans="1:13" x14ac:dyDescent="0.2">
      <c r="A35" s="12">
        <v>2001</v>
      </c>
      <c r="B35" s="12" t="s">
        <v>208</v>
      </c>
      <c r="C35" s="12" t="s">
        <v>178</v>
      </c>
      <c r="D35" s="12" t="s">
        <v>157</v>
      </c>
      <c r="E35" s="12" t="s">
        <v>140</v>
      </c>
      <c r="F35" s="12">
        <v>152</v>
      </c>
      <c r="G35" s="12">
        <v>729</v>
      </c>
      <c r="H35" s="12">
        <v>858</v>
      </c>
      <c r="I35" s="12">
        <v>-129</v>
      </c>
      <c r="J35" s="12">
        <v>5</v>
      </c>
      <c r="K35" s="12">
        <v>65</v>
      </c>
      <c r="L35" s="12">
        <v>97</v>
      </c>
      <c r="M35" s="28">
        <v>35422500</v>
      </c>
    </row>
    <row r="36" spans="1:13" x14ac:dyDescent="0.2">
      <c r="A36" s="12">
        <v>2001</v>
      </c>
      <c r="B36" s="12" t="s">
        <v>206</v>
      </c>
      <c r="C36" s="12" t="s">
        <v>187</v>
      </c>
      <c r="D36" s="12" t="s">
        <v>161</v>
      </c>
      <c r="E36" s="12" t="s">
        <v>196</v>
      </c>
      <c r="F36" s="12">
        <v>166</v>
      </c>
      <c r="G36" s="12">
        <v>742</v>
      </c>
      <c r="H36" s="12">
        <v>744</v>
      </c>
      <c r="I36" s="12">
        <v>-2</v>
      </c>
      <c r="J36" s="12">
        <v>4</v>
      </c>
      <c r="K36" s="12">
        <v>76</v>
      </c>
      <c r="L36" s="12">
        <v>86</v>
      </c>
      <c r="M36" s="28">
        <v>35762500</v>
      </c>
    </row>
    <row r="37" spans="1:13" x14ac:dyDescent="0.2">
      <c r="A37" s="12">
        <v>2001</v>
      </c>
      <c r="B37" s="12" t="s">
        <v>219</v>
      </c>
      <c r="C37" s="12" t="s">
        <v>172</v>
      </c>
      <c r="D37" s="12" t="s">
        <v>161</v>
      </c>
      <c r="E37" s="12" t="s">
        <v>190</v>
      </c>
      <c r="F37" s="12">
        <v>161</v>
      </c>
      <c r="G37" s="12">
        <v>789</v>
      </c>
      <c r="H37" s="12">
        <v>812</v>
      </c>
      <c r="I37" s="12">
        <v>-23</v>
      </c>
      <c r="J37" s="12">
        <v>4</v>
      </c>
      <c r="K37" s="12">
        <v>79</v>
      </c>
      <c r="L37" s="12">
        <v>83</v>
      </c>
      <c r="M37" s="28">
        <v>39182833</v>
      </c>
    </row>
    <row r="38" spans="1:13" x14ac:dyDescent="0.2">
      <c r="A38" s="12">
        <v>2001</v>
      </c>
      <c r="B38" s="12" t="s">
        <v>217</v>
      </c>
      <c r="C38" s="12" t="s">
        <v>186</v>
      </c>
      <c r="D38" s="12" t="s">
        <v>161</v>
      </c>
      <c r="E38" s="12" t="s">
        <v>196</v>
      </c>
      <c r="F38" s="12">
        <v>164</v>
      </c>
      <c r="G38" s="12">
        <v>746</v>
      </c>
      <c r="H38" s="12">
        <v>719</v>
      </c>
      <c r="I38" s="12">
        <v>27</v>
      </c>
      <c r="J38" s="12">
        <v>2</v>
      </c>
      <c r="K38" s="12">
        <v>86</v>
      </c>
      <c r="L38" s="12">
        <v>76</v>
      </c>
      <c r="M38" s="28">
        <v>41663833</v>
      </c>
    </row>
    <row r="39" spans="1:13" x14ac:dyDescent="0.2">
      <c r="A39" s="12">
        <v>2001</v>
      </c>
      <c r="B39" s="12" t="s">
        <v>210</v>
      </c>
      <c r="C39" s="12" t="s">
        <v>166</v>
      </c>
      <c r="D39" s="12" t="s">
        <v>161</v>
      </c>
      <c r="E39" s="12" t="s">
        <v>140</v>
      </c>
      <c r="F39" s="12">
        <v>209</v>
      </c>
      <c r="G39" s="12">
        <v>740</v>
      </c>
      <c r="H39" s="12">
        <v>806</v>
      </c>
      <c r="I39" s="12">
        <v>-66</v>
      </c>
      <c r="J39" s="12">
        <v>4</v>
      </c>
      <c r="K39" s="12">
        <v>68</v>
      </c>
      <c r="L39" s="12">
        <v>94</v>
      </c>
      <c r="M39" s="28">
        <v>43886833</v>
      </c>
    </row>
    <row r="40" spans="1:13" x14ac:dyDescent="0.2">
      <c r="A40" s="12">
        <v>2001</v>
      </c>
      <c r="B40" s="12" t="s">
        <v>194</v>
      </c>
      <c r="C40" s="12" t="s">
        <v>193</v>
      </c>
      <c r="D40" s="12" t="s">
        <v>157</v>
      </c>
      <c r="E40" s="12" t="s">
        <v>190</v>
      </c>
      <c r="F40" s="12">
        <v>158</v>
      </c>
      <c r="G40" s="12">
        <v>691</v>
      </c>
      <c r="H40" s="12">
        <v>730</v>
      </c>
      <c r="I40" s="12">
        <v>-39</v>
      </c>
      <c r="J40" s="12">
        <v>3</v>
      </c>
      <c r="K40" s="12">
        <v>75</v>
      </c>
      <c r="L40" s="12">
        <v>87</v>
      </c>
      <c r="M40" s="28">
        <v>47535167</v>
      </c>
    </row>
    <row r="41" spans="1:13" x14ac:dyDescent="0.2">
      <c r="A41" s="12">
        <v>2001</v>
      </c>
      <c r="B41" s="12" t="s">
        <v>202</v>
      </c>
      <c r="C41" s="12" t="s">
        <v>179</v>
      </c>
      <c r="D41" s="12" t="s">
        <v>161</v>
      </c>
      <c r="E41" s="12" t="s">
        <v>140</v>
      </c>
      <c r="F41" s="12">
        <v>176</v>
      </c>
      <c r="G41" s="12">
        <v>735</v>
      </c>
      <c r="H41" s="12">
        <v>850</v>
      </c>
      <c r="I41" s="12">
        <v>-115</v>
      </c>
      <c r="J41" s="12">
        <v>5</v>
      </c>
      <c r="K41" s="12">
        <v>66</v>
      </c>
      <c r="L41" s="12">
        <v>96</v>
      </c>
      <c r="M41" s="28">
        <v>48986000</v>
      </c>
    </row>
    <row r="42" spans="1:13" x14ac:dyDescent="0.2">
      <c r="A42" s="12">
        <v>2001</v>
      </c>
      <c r="B42" s="12" t="s">
        <v>205</v>
      </c>
      <c r="C42" s="12" t="s">
        <v>182</v>
      </c>
      <c r="D42" s="12" t="s">
        <v>157</v>
      </c>
      <c r="E42" s="12" t="s">
        <v>140</v>
      </c>
      <c r="F42" s="12">
        <v>139</v>
      </c>
      <c r="G42" s="12">
        <v>724</v>
      </c>
      <c r="H42" s="12">
        <v>876</v>
      </c>
      <c r="I42" s="12">
        <v>-152</v>
      </c>
      <c r="J42" s="12">
        <v>4</v>
      </c>
      <c r="K42" s="12">
        <v>66</v>
      </c>
      <c r="L42" s="12">
        <v>96</v>
      </c>
      <c r="M42" s="28">
        <v>53416167</v>
      </c>
    </row>
    <row r="43" spans="1:13" x14ac:dyDescent="0.2">
      <c r="A43" s="12">
        <v>2001</v>
      </c>
      <c r="B43" s="12" t="s">
        <v>223</v>
      </c>
      <c r="C43" s="12" t="s">
        <v>167</v>
      </c>
      <c r="D43" s="12" t="s">
        <v>157</v>
      </c>
      <c r="E43" s="12" t="s">
        <v>196</v>
      </c>
      <c r="F43" s="12">
        <v>121</v>
      </c>
      <c r="G43" s="12">
        <v>672</v>
      </c>
      <c r="H43" s="12">
        <v>887</v>
      </c>
      <c r="I43" s="12">
        <v>-215</v>
      </c>
      <c r="J43" s="12">
        <v>5</v>
      </c>
      <c r="K43" s="12">
        <v>62</v>
      </c>
      <c r="L43" s="12">
        <v>100</v>
      </c>
      <c r="M43" s="28">
        <v>56980000</v>
      </c>
    </row>
    <row r="44" spans="1:13" x14ac:dyDescent="0.2">
      <c r="A44" s="12">
        <v>2001</v>
      </c>
      <c r="B44" s="12" t="s">
        <v>218</v>
      </c>
      <c r="C44" s="12" t="s">
        <v>174</v>
      </c>
      <c r="D44" s="12" t="s">
        <v>161</v>
      </c>
      <c r="E44" s="12" t="s">
        <v>140</v>
      </c>
      <c r="F44" s="12">
        <v>161</v>
      </c>
      <c r="G44" s="12">
        <v>657</v>
      </c>
      <c r="H44" s="12">
        <v>858</v>
      </c>
      <c r="I44" s="12">
        <v>-201</v>
      </c>
      <c r="J44" s="12">
        <v>6</v>
      </c>
      <c r="K44" s="12">
        <v>62</v>
      </c>
      <c r="L44" s="12">
        <v>100</v>
      </c>
      <c r="M44" s="28">
        <v>57760833</v>
      </c>
    </row>
    <row r="45" spans="1:13" x14ac:dyDescent="0.2">
      <c r="A45" s="12">
        <v>2001</v>
      </c>
      <c r="B45" s="12" t="s">
        <v>207</v>
      </c>
      <c r="C45" s="12" t="s">
        <v>158</v>
      </c>
      <c r="D45" s="12" t="s">
        <v>161</v>
      </c>
      <c r="E45" s="12" t="s">
        <v>140</v>
      </c>
      <c r="F45" s="12">
        <v>208</v>
      </c>
      <c r="G45" s="12">
        <v>847</v>
      </c>
      <c r="H45" s="12">
        <v>769</v>
      </c>
      <c r="I45" s="12">
        <v>78</v>
      </c>
      <c r="J45" s="12">
        <v>1</v>
      </c>
      <c r="K45" s="12">
        <v>93</v>
      </c>
      <c r="L45" s="12">
        <v>69</v>
      </c>
      <c r="M45" s="28">
        <v>60612667</v>
      </c>
    </row>
    <row r="46" spans="1:13" x14ac:dyDescent="0.2">
      <c r="A46" s="12">
        <v>2001</v>
      </c>
      <c r="B46" s="12" t="s">
        <v>221</v>
      </c>
      <c r="C46" s="12" t="s">
        <v>185</v>
      </c>
      <c r="D46" s="12" t="s">
        <v>161</v>
      </c>
      <c r="E46" s="12" t="s">
        <v>190</v>
      </c>
      <c r="F46" s="12">
        <v>235</v>
      </c>
      <c r="G46" s="12">
        <v>799</v>
      </c>
      <c r="H46" s="12">
        <v>748</v>
      </c>
      <c r="I46" s="12">
        <v>51</v>
      </c>
      <c r="J46" s="12">
        <v>2</v>
      </c>
      <c r="K46" s="12">
        <v>90</v>
      </c>
      <c r="L46" s="12">
        <v>72</v>
      </c>
      <c r="M46" s="28">
        <v>63280167</v>
      </c>
    </row>
    <row r="47" spans="1:13" x14ac:dyDescent="0.2">
      <c r="A47" s="12">
        <v>2001</v>
      </c>
      <c r="B47" s="12" t="s">
        <v>201</v>
      </c>
      <c r="C47" s="12" t="s">
        <v>162</v>
      </c>
      <c r="D47" s="12" t="s">
        <v>161</v>
      </c>
      <c r="E47" s="12" t="s">
        <v>140</v>
      </c>
      <c r="F47" s="12">
        <v>194</v>
      </c>
      <c r="G47" s="12">
        <v>777</v>
      </c>
      <c r="H47" s="12">
        <v>701</v>
      </c>
      <c r="I47" s="12">
        <v>76</v>
      </c>
      <c r="J47" s="12">
        <v>3</v>
      </c>
      <c r="K47" s="12">
        <v>88</v>
      </c>
      <c r="L47" s="12">
        <v>74</v>
      </c>
      <c r="M47" s="28">
        <v>64715833</v>
      </c>
    </row>
    <row r="48" spans="1:13" x14ac:dyDescent="0.2">
      <c r="A48" s="12">
        <v>2001</v>
      </c>
      <c r="B48" s="12" t="s">
        <v>200</v>
      </c>
      <c r="C48" s="12" t="s">
        <v>156</v>
      </c>
      <c r="D48" s="12" t="s">
        <v>157</v>
      </c>
      <c r="E48" s="12" t="s">
        <v>140</v>
      </c>
      <c r="F48" s="12">
        <v>214</v>
      </c>
      <c r="G48" s="12">
        <v>798</v>
      </c>
      <c r="H48" s="12">
        <v>795</v>
      </c>
      <c r="I48" s="12">
        <v>3</v>
      </c>
      <c r="J48" s="12">
        <v>3</v>
      </c>
      <c r="K48" s="12">
        <v>83</v>
      </c>
      <c r="L48" s="12">
        <v>79</v>
      </c>
      <c r="M48" s="28">
        <v>65653667</v>
      </c>
    </row>
    <row r="49" spans="1:13" x14ac:dyDescent="0.2">
      <c r="A49" s="12">
        <v>2001</v>
      </c>
      <c r="B49" s="12" t="s">
        <v>198</v>
      </c>
      <c r="C49" s="12" t="s">
        <v>165</v>
      </c>
      <c r="D49" s="12" t="s">
        <v>157</v>
      </c>
      <c r="E49" s="12" t="s">
        <v>196</v>
      </c>
      <c r="F49" s="12">
        <v>136</v>
      </c>
      <c r="G49" s="12">
        <v>687</v>
      </c>
      <c r="H49" s="12">
        <v>829</v>
      </c>
      <c r="I49" s="12">
        <v>-142</v>
      </c>
      <c r="J49" s="12">
        <v>4</v>
      </c>
      <c r="K49" s="12">
        <v>63</v>
      </c>
      <c r="L49" s="12">
        <v>98</v>
      </c>
      <c r="M49" s="28">
        <v>67599540</v>
      </c>
    </row>
    <row r="50" spans="1:13" x14ac:dyDescent="0.2">
      <c r="A50" s="12">
        <v>2001</v>
      </c>
      <c r="B50" s="12" t="s">
        <v>204</v>
      </c>
      <c r="C50" s="12" t="s">
        <v>188</v>
      </c>
      <c r="D50" s="12" t="s">
        <v>161</v>
      </c>
      <c r="E50" s="12" t="s">
        <v>190</v>
      </c>
      <c r="F50" s="12">
        <v>213</v>
      </c>
      <c r="G50" s="12">
        <v>923</v>
      </c>
      <c r="H50" s="12">
        <v>906</v>
      </c>
      <c r="I50" s="12">
        <v>17</v>
      </c>
      <c r="J50" s="12">
        <v>5</v>
      </c>
      <c r="K50" s="12">
        <v>73</v>
      </c>
      <c r="L50" s="12">
        <v>89</v>
      </c>
      <c r="M50" s="28">
        <v>71541334</v>
      </c>
    </row>
    <row r="51" spans="1:13" x14ac:dyDescent="0.2">
      <c r="A51" s="12">
        <v>2001</v>
      </c>
      <c r="B51" s="12" t="s">
        <v>220</v>
      </c>
      <c r="C51" s="12" t="s">
        <v>159</v>
      </c>
      <c r="D51" s="12" t="s">
        <v>157</v>
      </c>
      <c r="E51" s="12" t="s">
        <v>190</v>
      </c>
      <c r="F51" s="12">
        <v>169</v>
      </c>
      <c r="G51" s="12">
        <v>927</v>
      </c>
      <c r="H51" s="12">
        <v>627</v>
      </c>
      <c r="I51" s="12">
        <v>300</v>
      </c>
      <c r="J51" s="12">
        <v>1</v>
      </c>
      <c r="K51" s="12">
        <v>116</v>
      </c>
      <c r="L51" s="12">
        <v>46</v>
      </c>
      <c r="M51" s="28">
        <v>74720834</v>
      </c>
    </row>
    <row r="52" spans="1:13" x14ac:dyDescent="0.2">
      <c r="A52" s="12">
        <v>2001</v>
      </c>
      <c r="B52" s="12" t="s">
        <v>225</v>
      </c>
      <c r="C52" s="12" t="s">
        <v>164</v>
      </c>
      <c r="D52" s="12" t="s">
        <v>157</v>
      </c>
      <c r="E52" s="12" t="s">
        <v>196</v>
      </c>
      <c r="F52" s="12">
        <v>195</v>
      </c>
      <c r="G52" s="12">
        <v>767</v>
      </c>
      <c r="H52" s="12">
        <v>753</v>
      </c>
      <c r="I52" s="12">
        <v>14</v>
      </c>
      <c r="J52" s="12">
        <v>3</v>
      </c>
      <c r="K52" s="12">
        <v>80</v>
      </c>
      <c r="L52" s="12">
        <v>82</v>
      </c>
      <c r="M52" s="28">
        <v>76895999</v>
      </c>
    </row>
    <row r="53" spans="1:13" x14ac:dyDescent="0.2">
      <c r="A53" s="12">
        <v>2001</v>
      </c>
      <c r="B53" s="12" t="s">
        <v>222</v>
      </c>
      <c r="C53" s="12" t="s">
        <v>180</v>
      </c>
      <c r="D53" s="12" t="s">
        <v>161</v>
      </c>
      <c r="E53" s="12" t="s">
        <v>140</v>
      </c>
      <c r="F53" s="12">
        <v>199</v>
      </c>
      <c r="G53" s="12">
        <v>814</v>
      </c>
      <c r="H53" s="12">
        <v>684</v>
      </c>
      <c r="I53" s="12">
        <v>130</v>
      </c>
      <c r="J53" s="12">
        <v>2</v>
      </c>
      <c r="K53" s="12">
        <v>93</v>
      </c>
      <c r="L53" s="12">
        <v>69</v>
      </c>
      <c r="M53" s="28">
        <v>78538333</v>
      </c>
    </row>
    <row r="54" spans="1:13" x14ac:dyDescent="0.2">
      <c r="A54" s="12">
        <v>2001</v>
      </c>
      <c r="B54" s="12" t="s">
        <v>195</v>
      </c>
      <c r="C54" s="12" t="s">
        <v>169</v>
      </c>
      <c r="D54" s="12" t="s">
        <v>161</v>
      </c>
      <c r="E54" s="12" t="s">
        <v>190</v>
      </c>
      <c r="F54" s="12">
        <v>208</v>
      </c>
      <c r="G54" s="12">
        <v>818</v>
      </c>
      <c r="H54" s="12">
        <v>677</v>
      </c>
      <c r="I54" s="12">
        <v>141</v>
      </c>
      <c r="J54" s="12">
        <v>1</v>
      </c>
      <c r="K54" s="12">
        <v>92</v>
      </c>
      <c r="L54" s="12">
        <v>70</v>
      </c>
      <c r="M54" s="28">
        <v>85082999</v>
      </c>
    </row>
    <row r="55" spans="1:13" x14ac:dyDescent="0.2">
      <c r="A55" s="12">
        <v>2001</v>
      </c>
      <c r="B55" s="12" t="s">
        <v>224</v>
      </c>
      <c r="C55" s="12" t="s">
        <v>184</v>
      </c>
      <c r="D55" s="12" t="s">
        <v>157</v>
      </c>
      <c r="E55" s="12" t="s">
        <v>190</v>
      </c>
      <c r="F55" s="12">
        <v>246</v>
      </c>
      <c r="G55" s="12">
        <v>890</v>
      </c>
      <c r="H55" s="12">
        <v>968</v>
      </c>
      <c r="I55" s="12">
        <v>-78</v>
      </c>
      <c r="J55" s="12">
        <v>4</v>
      </c>
      <c r="K55" s="12">
        <v>73</v>
      </c>
      <c r="L55" s="12">
        <v>89</v>
      </c>
      <c r="M55" s="28">
        <v>88633500</v>
      </c>
    </row>
    <row r="56" spans="1:13" x14ac:dyDescent="0.2">
      <c r="A56" s="12">
        <v>2001</v>
      </c>
      <c r="B56" s="12" t="s">
        <v>197</v>
      </c>
      <c r="C56" s="12" t="s">
        <v>160</v>
      </c>
      <c r="D56" s="12" t="s">
        <v>161</v>
      </c>
      <c r="E56" s="12" t="s">
        <v>196</v>
      </c>
      <c r="F56" s="12">
        <v>174</v>
      </c>
      <c r="G56" s="12">
        <v>729</v>
      </c>
      <c r="H56" s="12">
        <v>643</v>
      </c>
      <c r="I56" s="12">
        <v>86</v>
      </c>
      <c r="J56" s="12">
        <v>1</v>
      </c>
      <c r="K56" s="12">
        <v>88</v>
      </c>
      <c r="L56" s="12">
        <v>74</v>
      </c>
      <c r="M56" s="28">
        <v>91936166</v>
      </c>
    </row>
    <row r="57" spans="1:13" x14ac:dyDescent="0.2">
      <c r="A57" s="12">
        <v>2001</v>
      </c>
      <c r="B57" s="12" t="s">
        <v>203</v>
      </c>
      <c r="C57" s="12" t="s">
        <v>176</v>
      </c>
      <c r="D57" s="12" t="s">
        <v>157</v>
      </c>
      <c r="E57" s="12" t="s">
        <v>140</v>
      </c>
      <c r="F57" s="12">
        <v>212</v>
      </c>
      <c r="G57" s="12">
        <v>897</v>
      </c>
      <c r="H57" s="12">
        <v>821</v>
      </c>
      <c r="I57" s="12">
        <v>76</v>
      </c>
      <c r="J57" s="12">
        <v>1</v>
      </c>
      <c r="K57" s="12">
        <v>91</v>
      </c>
      <c r="L57" s="12">
        <v>71</v>
      </c>
      <c r="M57" s="28">
        <v>93152001</v>
      </c>
    </row>
    <row r="58" spans="1:13" x14ac:dyDescent="0.2">
      <c r="A58" s="12">
        <v>2001</v>
      </c>
      <c r="B58" s="12" t="s">
        <v>215</v>
      </c>
      <c r="C58" s="12" t="s">
        <v>173</v>
      </c>
      <c r="D58" s="12" t="s">
        <v>161</v>
      </c>
      <c r="E58" s="12" t="s">
        <v>196</v>
      </c>
      <c r="F58" s="12">
        <v>147</v>
      </c>
      <c r="G58" s="12">
        <v>642</v>
      </c>
      <c r="H58" s="12">
        <v>713</v>
      </c>
      <c r="I58" s="12">
        <v>-71</v>
      </c>
      <c r="J58" s="12">
        <v>3</v>
      </c>
      <c r="K58" s="12">
        <v>82</v>
      </c>
      <c r="L58" s="12">
        <v>80</v>
      </c>
      <c r="M58" s="28">
        <v>93174428</v>
      </c>
    </row>
    <row r="59" spans="1:13" x14ac:dyDescent="0.2">
      <c r="A59" s="12">
        <v>2001</v>
      </c>
      <c r="B59" s="12" t="s">
        <v>209</v>
      </c>
      <c r="C59" s="12" t="s">
        <v>177</v>
      </c>
      <c r="D59" s="12" t="s">
        <v>161</v>
      </c>
      <c r="E59" s="12" t="s">
        <v>190</v>
      </c>
      <c r="F59" s="12">
        <v>206</v>
      </c>
      <c r="G59" s="12">
        <v>758</v>
      </c>
      <c r="H59" s="12">
        <v>744</v>
      </c>
      <c r="I59" s="12">
        <v>14</v>
      </c>
      <c r="J59" s="12">
        <v>3</v>
      </c>
      <c r="K59" s="12">
        <v>86</v>
      </c>
      <c r="L59" s="12">
        <v>76</v>
      </c>
      <c r="M59" s="28">
        <v>109105953</v>
      </c>
    </row>
    <row r="60" spans="1:13" x14ac:dyDescent="0.2">
      <c r="A60" s="12">
        <v>2001</v>
      </c>
      <c r="B60" s="12" t="s">
        <v>199</v>
      </c>
      <c r="C60" s="12" t="s">
        <v>168</v>
      </c>
      <c r="D60" s="12" t="s">
        <v>157</v>
      </c>
      <c r="E60" s="12" t="s">
        <v>196</v>
      </c>
      <c r="F60" s="12">
        <v>198</v>
      </c>
      <c r="G60" s="12">
        <v>772</v>
      </c>
      <c r="H60" s="12">
        <v>745</v>
      </c>
      <c r="I60" s="12">
        <v>27</v>
      </c>
      <c r="J60" s="12">
        <v>2</v>
      </c>
      <c r="K60" s="12">
        <v>82</v>
      </c>
      <c r="L60" s="12">
        <v>79</v>
      </c>
      <c r="M60" s="28">
        <v>110035833</v>
      </c>
    </row>
    <row r="61" spans="1:13" x14ac:dyDescent="0.2">
      <c r="A61" s="12">
        <v>2001</v>
      </c>
      <c r="B61" s="12" t="s">
        <v>214</v>
      </c>
      <c r="C61" s="12" t="s">
        <v>171</v>
      </c>
      <c r="D61" s="12" t="s">
        <v>157</v>
      </c>
      <c r="E61" s="12" t="s">
        <v>196</v>
      </c>
      <c r="F61" s="12">
        <v>203</v>
      </c>
      <c r="G61" s="12">
        <v>804</v>
      </c>
      <c r="H61" s="12">
        <v>713</v>
      </c>
      <c r="I61" s="12">
        <v>91</v>
      </c>
      <c r="J61" s="12">
        <v>1</v>
      </c>
      <c r="K61" s="12">
        <v>95</v>
      </c>
      <c r="L61" s="12">
        <v>65</v>
      </c>
      <c r="M61" s="28">
        <v>112287143</v>
      </c>
    </row>
    <row r="62" spans="1:13" x14ac:dyDescent="0.2">
      <c r="A62" s="12">
        <v>2002</v>
      </c>
      <c r="B62" s="12" t="s">
        <v>223</v>
      </c>
      <c r="C62" s="12" t="s">
        <v>167</v>
      </c>
      <c r="D62" s="12" t="s">
        <v>157</v>
      </c>
      <c r="E62" s="12" t="s">
        <v>196</v>
      </c>
      <c r="F62" s="12">
        <v>133</v>
      </c>
      <c r="G62" s="12">
        <v>673</v>
      </c>
      <c r="H62" s="12">
        <v>918</v>
      </c>
      <c r="I62" s="12">
        <v>-245</v>
      </c>
      <c r="J62" s="12">
        <v>5</v>
      </c>
      <c r="K62" s="12">
        <v>55</v>
      </c>
      <c r="L62" s="12">
        <v>106</v>
      </c>
      <c r="M62" s="28">
        <v>34380000</v>
      </c>
    </row>
    <row r="63" spans="1:13" x14ac:dyDescent="0.2">
      <c r="A63" s="12">
        <v>2002</v>
      </c>
      <c r="B63" s="12" t="s">
        <v>213</v>
      </c>
      <c r="C63" s="12" t="s">
        <v>212</v>
      </c>
      <c r="D63" s="12" t="s">
        <v>161</v>
      </c>
      <c r="E63" s="12" t="s">
        <v>196</v>
      </c>
      <c r="F63" s="12">
        <v>162</v>
      </c>
      <c r="G63" s="12">
        <v>735</v>
      </c>
      <c r="H63" s="12">
        <v>718</v>
      </c>
      <c r="I63" s="12">
        <v>17</v>
      </c>
      <c r="J63" s="12">
        <v>2</v>
      </c>
      <c r="K63" s="12">
        <v>83</v>
      </c>
      <c r="L63" s="12">
        <v>79</v>
      </c>
      <c r="M63" s="28">
        <v>38670500</v>
      </c>
    </row>
    <row r="64" spans="1:13" x14ac:dyDescent="0.2">
      <c r="A64" s="12">
        <v>2002</v>
      </c>
      <c r="B64" s="12" t="s">
        <v>216</v>
      </c>
      <c r="C64" s="12" t="s">
        <v>170</v>
      </c>
      <c r="D64" s="12" t="s">
        <v>157</v>
      </c>
      <c r="E64" s="12" t="s">
        <v>190</v>
      </c>
      <c r="F64" s="12">
        <v>205</v>
      </c>
      <c r="G64" s="12">
        <v>800</v>
      </c>
      <c r="H64" s="12">
        <v>654</v>
      </c>
      <c r="I64" s="12">
        <v>146</v>
      </c>
      <c r="J64" s="12">
        <v>1</v>
      </c>
      <c r="K64" s="12">
        <v>103</v>
      </c>
      <c r="L64" s="12">
        <v>59</v>
      </c>
      <c r="M64" s="28">
        <v>40004167</v>
      </c>
    </row>
    <row r="65" spans="1:13" x14ac:dyDescent="0.2">
      <c r="A65" s="12">
        <v>2002</v>
      </c>
      <c r="B65" s="12" t="s">
        <v>211</v>
      </c>
      <c r="C65" s="12" t="s">
        <v>175</v>
      </c>
      <c r="D65" s="12" t="s">
        <v>157</v>
      </c>
      <c r="E65" s="12" t="s">
        <v>140</v>
      </c>
      <c r="F65" s="12">
        <v>167</v>
      </c>
      <c r="G65" s="12">
        <v>768</v>
      </c>
      <c r="H65" s="12">
        <v>712</v>
      </c>
      <c r="I65" s="12">
        <v>56</v>
      </c>
      <c r="J65" s="12">
        <v>1</v>
      </c>
      <c r="K65" s="12">
        <v>94</v>
      </c>
      <c r="L65" s="12">
        <v>67</v>
      </c>
      <c r="M65" s="28">
        <v>40425000</v>
      </c>
    </row>
    <row r="66" spans="1:13" x14ac:dyDescent="0.2">
      <c r="A66" s="12">
        <v>2002</v>
      </c>
      <c r="B66" s="12" t="s">
        <v>219</v>
      </c>
      <c r="C66" s="12" t="s">
        <v>172</v>
      </c>
      <c r="D66" s="12" t="s">
        <v>161</v>
      </c>
      <c r="E66" s="12" t="s">
        <v>190</v>
      </c>
      <c r="F66" s="12">
        <v>136</v>
      </c>
      <c r="G66" s="12">
        <v>662</v>
      </c>
      <c r="H66" s="12">
        <v>815</v>
      </c>
      <c r="I66" s="12">
        <v>-153</v>
      </c>
      <c r="J66" s="12">
        <v>5</v>
      </c>
      <c r="K66" s="12">
        <v>66</v>
      </c>
      <c r="L66" s="12">
        <v>96</v>
      </c>
      <c r="M66" s="28">
        <v>41425000</v>
      </c>
    </row>
    <row r="67" spans="1:13" x14ac:dyDescent="0.2">
      <c r="A67" s="12">
        <v>2002</v>
      </c>
      <c r="B67" s="12" t="s">
        <v>206</v>
      </c>
      <c r="C67" s="12" t="s">
        <v>187</v>
      </c>
      <c r="D67" s="12" t="s">
        <v>161</v>
      </c>
      <c r="E67" s="12" t="s">
        <v>196</v>
      </c>
      <c r="F67" s="12">
        <v>146</v>
      </c>
      <c r="G67" s="12">
        <v>699</v>
      </c>
      <c r="H67" s="12">
        <v>763</v>
      </c>
      <c r="I67" s="12">
        <v>-64</v>
      </c>
      <c r="J67" s="12">
        <v>4</v>
      </c>
      <c r="K67" s="12">
        <v>79</v>
      </c>
      <c r="L67" s="12">
        <v>83</v>
      </c>
      <c r="M67" s="28">
        <v>41979917</v>
      </c>
    </row>
    <row r="68" spans="1:13" x14ac:dyDescent="0.2">
      <c r="A68" s="12">
        <v>2002</v>
      </c>
      <c r="B68" s="12" t="s">
        <v>218</v>
      </c>
      <c r="C68" s="12" t="s">
        <v>174</v>
      </c>
      <c r="D68" s="12" t="s">
        <v>161</v>
      </c>
      <c r="E68" s="12" t="s">
        <v>140</v>
      </c>
      <c r="F68" s="12">
        <v>142</v>
      </c>
      <c r="G68" s="12">
        <v>641</v>
      </c>
      <c r="H68" s="12">
        <v>730</v>
      </c>
      <c r="I68" s="12">
        <v>-89</v>
      </c>
      <c r="J68" s="12">
        <v>4</v>
      </c>
      <c r="K68" s="12">
        <v>72</v>
      </c>
      <c r="L68" s="12">
        <v>89</v>
      </c>
      <c r="M68" s="28">
        <v>42323599</v>
      </c>
    </row>
    <row r="69" spans="1:13" x14ac:dyDescent="0.2">
      <c r="A69" s="12">
        <v>2002</v>
      </c>
      <c r="B69" s="12" t="s">
        <v>202</v>
      </c>
      <c r="C69" s="12" t="s">
        <v>179</v>
      </c>
      <c r="D69" s="12" t="s">
        <v>161</v>
      </c>
      <c r="E69" s="12" t="s">
        <v>140</v>
      </c>
      <c r="F69" s="12">
        <v>169</v>
      </c>
      <c r="G69" s="12">
        <v>709</v>
      </c>
      <c r="H69" s="12">
        <v>774</v>
      </c>
      <c r="I69" s="12">
        <v>-65</v>
      </c>
      <c r="J69" s="12">
        <v>3</v>
      </c>
      <c r="K69" s="12">
        <v>78</v>
      </c>
      <c r="L69" s="12">
        <v>84</v>
      </c>
      <c r="M69" s="28">
        <v>45050390</v>
      </c>
    </row>
    <row r="70" spans="1:13" x14ac:dyDescent="0.2">
      <c r="A70" s="12">
        <v>2002</v>
      </c>
      <c r="B70" s="12" t="s">
        <v>208</v>
      </c>
      <c r="C70" s="12" t="s">
        <v>178</v>
      </c>
      <c r="D70" s="12" t="s">
        <v>157</v>
      </c>
      <c r="E70" s="12" t="s">
        <v>140</v>
      </c>
      <c r="F70" s="12">
        <v>140</v>
      </c>
      <c r="G70" s="12">
        <v>737</v>
      </c>
      <c r="H70" s="12">
        <v>891</v>
      </c>
      <c r="I70" s="12">
        <v>-154</v>
      </c>
      <c r="J70" s="12">
        <v>4</v>
      </c>
      <c r="K70" s="12">
        <v>62</v>
      </c>
      <c r="L70" s="12">
        <v>100</v>
      </c>
      <c r="M70" s="28">
        <v>47257000</v>
      </c>
    </row>
    <row r="71" spans="1:13" x14ac:dyDescent="0.2">
      <c r="A71" s="12">
        <v>2002</v>
      </c>
      <c r="B71" s="12" t="s">
        <v>210</v>
      </c>
      <c r="C71" s="12" t="s">
        <v>166</v>
      </c>
      <c r="D71" s="12" t="s">
        <v>161</v>
      </c>
      <c r="E71" s="12" t="s">
        <v>140</v>
      </c>
      <c r="F71" s="12">
        <v>139</v>
      </c>
      <c r="G71" s="12">
        <v>627</v>
      </c>
      <c r="H71" s="12">
        <v>821</v>
      </c>
      <c r="I71" s="12">
        <v>-194</v>
      </c>
      <c r="J71" s="12">
        <v>6</v>
      </c>
      <c r="K71" s="12">
        <v>56</v>
      </c>
      <c r="L71" s="12">
        <v>106</v>
      </c>
      <c r="M71" s="28">
        <v>50287833</v>
      </c>
    </row>
    <row r="72" spans="1:13" x14ac:dyDescent="0.2">
      <c r="A72" s="12">
        <v>2002</v>
      </c>
      <c r="B72" s="12" t="s">
        <v>205</v>
      </c>
      <c r="C72" s="12" t="s">
        <v>182</v>
      </c>
      <c r="D72" s="12" t="s">
        <v>157</v>
      </c>
      <c r="E72" s="12" t="s">
        <v>140</v>
      </c>
      <c r="F72" s="12">
        <v>124</v>
      </c>
      <c r="G72" s="12">
        <v>575</v>
      </c>
      <c r="H72" s="12">
        <v>864</v>
      </c>
      <c r="I72" s="12">
        <v>-289</v>
      </c>
      <c r="J72" s="12">
        <v>5</v>
      </c>
      <c r="K72" s="12">
        <v>55</v>
      </c>
      <c r="L72" s="12">
        <v>106</v>
      </c>
      <c r="M72" s="28">
        <v>55048000</v>
      </c>
    </row>
    <row r="73" spans="1:13" x14ac:dyDescent="0.2">
      <c r="A73" s="12">
        <v>2002</v>
      </c>
      <c r="B73" s="12" t="s">
        <v>204</v>
      </c>
      <c r="C73" s="12" t="s">
        <v>188</v>
      </c>
      <c r="D73" s="12" t="s">
        <v>161</v>
      </c>
      <c r="E73" s="12" t="s">
        <v>190</v>
      </c>
      <c r="F73" s="12">
        <v>152</v>
      </c>
      <c r="G73" s="12">
        <v>778</v>
      </c>
      <c r="H73" s="12">
        <v>898</v>
      </c>
      <c r="I73" s="12">
        <v>-120</v>
      </c>
      <c r="J73" s="12">
        <v>4</v>
      </c>
      <c r="K73" s="12">
        <v>73</v>
      </c>
      <c r="L73" s="12">
        <v>89</v>
      </c>
      <c r="M73" s="28">
        <v>56851043</v>
      </c>
    </row>
    <row r="74" spans="1:13" x14ac:dyDescent="0.2">
      <c r="A74" s="12">
        <v>2002</v>
      </c>
      <c r="B74" s="12" t="s">
        <v>200</v>
      </c>
      <c r="C74" s="12" t="s">
        <v>156</v>
      </c>
      <c r="D74" s="12" t="s">
        <v>157</v>
      </c>
      <c r="E74" s="12" t="s">
        <v>140</v>
      </c>
      <c r="F74" s="12">
        <v>217</v>
      </c>
      <c r="G74" s="12">
        <v>856</v>
      </c>
      <c r="H74" s="12">
        <v>798</v>
      </c>
      <c r="I74" s="12">
        <v>58</v>
      </c>
      <c r="J74" s="12">
        <v>2</v>
      </c>
      <c r="K74" s="12">
        <v>81</v>
      </c>
      <c r="L74" s="12">
        <v>81</v>
      </c>
      <c r="M74" s="28">
        <v>57052833</v>
      </c>
    </row>
    <row r="75" spans="1:13" x14ac:dyDescent="0.2">
      <c r="A75" s="12">
        <v>2002</v>
      </c>
      <c r="B75" s="12" t="s">
        <v>217</v>
      </c>
      <c r="C75" s="12" t="s">
        <v>186</v>
      </c>
      <c r="D75" s="12" t="s">
        <v>161</v>
      </c>
      <c r="E75" s="12" t="s">
        <v>196</v>
      </c>
      <c r="F75" s="12">
        <v>165</v>
      </c>
      <c r="G75" s="12">
        <v>710</v>
      </c>
      <c r="H75" s="12">
        <v>724</v>
      </c>
      <c r="I75" s="12">
        <v>-14</v>
      </c>
      <c r="J75" s="12">
        <v>3</v>
      </c>
      <c r="K75" s="12">
        <v>80</v>
      </c>
      <c r="L75" s="12">
        <v>81</v>
      </c>
      <c r="M75" s="28">
        <v>57954999</v>
      </c>
    </row>
    <row r="76" spans="1:13" x14ac:dyDescent="0.2">
      <c r="A76" s="12">
        <v>2002</v>
      </c>
      <c r="B76" s="12" t="s">
        <v>198</v>
      </c>
      <c r="C76" s="12" t="s">
        <v>165</v>
      </c>
      <c r="D76" s="12" t="s">
        <v>157</v>
      </c>
      <c r="E76" s="12" t="s">
        <v>196</v>
      </c>
      <c r="F76" s="12">
        <v>165</v>
      </c>
      <c r="G76" s="12">
        <v>667</v>
      </c>
      <c r="H76" s="12">
        <v>773</v>
      </c>
      <c r="I76" s="12">
        <v>-106</v>
      </c>
      <c r="J76" s="12">
        <v>4</v>
      </c>
      <c r="K76" s="12">
        <v>67</v>
      </c>
      <c r="L76" s="12">
        <v>95</v>
      </c>
      <c r="M76" s="28">
        <v>60493487</v>
      </c>
    </row>
    <row r="77" spans="1:13" x14ac:dyDescent="0.2">
      <c r="A77" s="12">
        <v>2002</v>
      </c>
      <c r="B77" s="12" t="s">
        <v>194</v>
      </c>
      <c r="C77" s="12" t="s">
        <v>193</v>
      </c>
      <c r="D77" s="12" t="s">
        <v>157</v>
      </c>
      <c r="E77" s="12" t="s">
        <v>190</v>
      </c>
      <c r="F77" s="12">
        <v>152</v>
      </c>
      <c r="G77" s="12">
        <v>851</v>
      </c>
      <c r="H77" s="12">
        <v>644</v>
      </c>
      <c r="I77" s="12">
        <v>207</v>
      </c>
      <c r="J77" s="12">
        <v>2</v>
      </c>
      <c r="K77" s="12">
        <v>99</v>
      </c>
      <c r="L77" s="12">
        <v>63</v>
      </c>
      <c r="M77" s="28">
        <v>61721667</v>
      </c>
    </row>
    <row r="78" spans="1:13" x14ac:dyDescent="0.2">
      <c r="A78" s="12">
        <v>2002</v>
      </c>
      <c r="B78" s="12" t="s">
        <v>207</v>
      </c>
      <c r="C78" s="12" t="s">
        <v>158</v>
      </c>
      <c r="D78" s="12" t="s">
        <v>161</v>
      </c>
      <c r="E78" s="12" t="s">
        <v>140</v>
      </c>
      <c r="F78" s="12">
        <v>167</v>
      </c>
      <c r="G78" s="12">
        <v>749</v>
      </c>
      <c r="H78" s="12">
        <v>695</v>
      </c>
      <c r="I78" s="12">
        <v>54</v>
      </c>
      <c r="J78" s="12">
        <v>2</v>
      </c>
      <c r="K78" s="12">
        <v>84</v>
      </c>
      <c r="L78" s="12">
        <v>78</v>
      </c>
      <c r="M78" s="28">
        <v>63448417</v>
      </c>
    </row>
    <row r="79" spans="1:13" x14ac:dyDescent="0.2">
      <c r="A79" s="12">
        <v>2002</v>
      </c>
      <c r="B79" s="12" t="s">
        <v>222</v>
      </c>
      <c r="C79" s="12" t="s">
        <v>180</v>
      </c>
      <c r="D79" s="12" t="s">
        <v>161</v>
      </c>
      <c r="E79" s="12" t="s">
        <v>140</v>
      </c>
      <c r="F79" s="12">
        <v>175</v>
      </c>
      <c r="G79" s="12">
        <v>787</v>
      </c>
      <c r="H79" s="12">
        <v>648</v>
      </c>
      <c r="I79" s="12">
        <v>139</v>
      </c>
      <c r="J79" s="12">
        <v>1</v>
      </c>
      <c r="K79" s="12">
        <v>97</v>
      </c>
      <c r="L79" s="12">
        <v>65</v>
      </c>
      <c r="M79" s="28">
        <v>74660875</v>
      </c>
    </row>
    <row r="80" spans="1:13" x14ac:dyDescent="0.2">
      <c r="A80" s="12">
        <v>2002</v>
      </c>
      <c r="B80" s="12" t="s">
        <v>201</v>
      </c>
      <c r="C80" s="12" t="s">
        <v>162</v>
      </c>
      <c r="D80" s="12" t="s">
        <v>161</v>
      </c>
      <c r="E80" s="12" t="s">
        <v>140</v>
      </c>
      <c r="F80" s="12">
        <v>200</v>
      </c>
      <c r="G80" s="12">
        <v>706</v>
      </c>
      <c r="H80" s="12">
        <v>759</v>
      </c>
      <c r="I80" s="12">
        <v>-53</v>
      </c>
      <c r="J80" s="12">
        <v>5</v>
      </c>
      <c r="K80" s="12">
        <v>67</v>
      </c>
      <c r="L80" s="12">
        <v>95</v>
      </c>
      <c r="M80" s="28">
        <v>75690833</v>
      </c>
    </row>
    <row r="81" spans="1:13" x14ac:dyDescent="0.2">
      <c r="A81" s="12">
        <v>2002</v>
      </c>
      <c r="B81" s="12" t="s">
        <v>225</v>
      </c>
      <c r="C81" s="12" t="s">
        <v>164</v>
      </c>
      <c r="D81" s="12" t="s">
        <v>157</v>
      </c>
      <c r="E81" s="12" t="s">
        <v>196</v>
      </c>
      <c r="F81" s="12">
        <v>187</v>
      </c>
      <c r="G81" s="12">
        <v>813</v>
      </c>
      <c r="H81" s="12">
        <v>828</v>
      </c>
      <c r="I81" s="12">
        <v>-15</v>
      </c>
      <c r="J81" s="12">
        <v>3</v>
      </c>
      <c r="K81" s="12">
        <v>78</v>
      </c>
      <c r="L81" s="12">
        <v>84</v>
      </c>
      <c r="M81" s="28">
        <v>76864333</v>
      </c>
    </row>
    <row r="82" spans="1:13" x14ac:dyDescent="0.2">
      <c r="A82" s="12">
        <v>2002</v>
      </c>
      <c r="B82" s="12" t="s">
        <v>221</v>
      </c>
      <c r="C82" s="12" t="s">
        <v>185</v>
      </c>
      <c r="D82" s="12" t="s">
        <v>161</v>
      </c>
      <c r="E82" s="12" t="s">
        <v>190</v>
      </c>
      <c r="F82" s="12">
        <v>198</v>
      </c>
      <c r="G82" s="12">
        <v>783</v>
      </c>
      <c r="H82" s="12">
        <v>616</v>
      </c>
      <c r="I82" s="12">
        <v>167</v>
      </c>
      <c r="J82" s="12">
        <v>2</v>
      </c>
      <c r="K82" s="12">
        <v>95</v>
      </c>
      <c r="L82" s="12">
        <v>66</v>
      </c>
      <c r="M82" s="28">
        <v>78299835</v>
      </c>
    </row>
    <row r="83" spans="1:13" x14ac:dyDescent="0.2">
      <c r="A83" s="12">
        <v>2002</v>
      </c>
      <c r="B83" s="12" t="s">
        <v>203</v>
      </c>
      <c r="C83" s="12" t="s">
        <v>176</v>
      </c>
      <c r="D83" s="12" t="s">
        <v>157</v>
      </c>
      <c r="E83" s="12" t="s">
        <v>140</v>
      </c>
      <c r="F83" s="12">
        <v>192</v>
      </c>
      <c r="G83" s="12">
        <v>739</v>
      </c>
      <c r="H83" s="12">
        <v>837</v>
      </c>
      <c r="I83" s="12">
        <v>-98</v>
      </c>
      <c r="J83" s="12">
        <v>3</v>
      </c>
      <c r="K83" s="12">
        <v>74</v>
      </c>
      <c r="L83" s="12">
        <v>88</v>
      </c>
      <c r="M83" s="28">
        <v>78909449</v>
      </c>
    </row>
    <row r="84" spans="1:13" x14ac:dyDescent="0.2">
      <c r="A84" s="12">
        <v>2002</v>
      </c>
      <c r="B84" s="12" t="s">
        <v>220</v>
      </c>
      <c r="C84" s="12" t="s">
        <v>159</v>
      </c>
      <c r="D84" s="12" t="s">
        <v>157</v>
      </c>
      <c r="E84" s="12" t="s">
        <v>190</v>
      </c>
      <c r="F84" s="12">
        <v>152</v>
      </c>
      <c r="G84" s="12">
        <v>814</v>
      </c>
      <c r="H84" s="12">
        <v>699</v>
      </c>
      <c r="I84" s="12">
        <v>115</v>
      </c>
      <c r="J84" s="12">
        <v>3</v>
      </c>
      <c r="K84" s="12">
        <v>93</v>
      </c>
      <c r="L84" s="12">
        <v>69</v>
      </c>
      <c r="M84" s="28">
        <v>80282668</v>
      </c>
    </row>
    <row r="85" spans="1:13" x14ac:dyDescent="0.2">
      <c r="A85" s="12">
        <v>2002</v>
      </c>
      <c r="B85" s="12" t="s">
        <v>197</v>
      </c>
      <c r="C85" s="12" t="s">
        <v>160</v>
      </c>
      <c r="D85" s="12" t="s">
        <v>161</v>
      </c>
      <c r="E85" s="12" t="s">
        <v>196</v>
      </c>
      <c r="F85" s="12">
        <v>164</v>
      </c>
      <c r="G85" s="12">
        <v>708</v>
      </c>
      <c r="H85" s="12">
        <v>565</v>
      </c>
      <c r="I85" s="12">
        <v>143</v>
      </c>
      <c r="J85" s="12">
        <v>1</v>
      </c>
      <c r="K85" s="12">
        <v>101</v>
      </c>
      <c r="L85" s="12">
        <v>59</v>
      </c>
      <c r="M85" s="28">
        <v>92870367</v>
      </c>
    </row>
    <row r="86" spans="1:13" x14ac:dyDescent="0.2">
      <c r="A86" s="12">
        <v>2002</v>
      </c>
      <c r="B86" s="12" t="s">
        <v>215</v>
      </c>
      <c r="C86" s="12" t="s">
        <v>173</v>
      </c>
      <c r="D86" s="12" t="s">
        <v>161</v>
      </c>
      <c r="E86" s="12" t="s">
        <v>196</v>
      </c>
      <c r="F86" s="12">
        <v>160</v>
      </c>
      <c r="G86" s="12">
        <v>690</v>
      </c>
      <c r="H86" s="12">
        <v>703</v>
      </c>
      <c r="I86" s="12">
        <v>-13</v>
      </c>
      <c r="J86" s="12">
        <v>5</v>
      </c>
      <c r="K86" s="12">
        <v>75</v>
      </c>
      <c r="L86" s="12">
        <v>86</v>
      </c>
      <c r="M86" s="28">
        <v>94633593</v>
      </c>
    </row>
    <row r="87" spans="1:13" x14ac:dyDescent="0.2">
      <c r="A87" s="12">
        <v>2002</v>
      </c>
      <c r="B87" s="12" t="s">
        <v>209</v>
      </c>
      <c r="C87" s="12" t="s">
        <v>177</v>
      </c>
      <c r="D87" s="12" t="s">
        <v>161</v>
      </c>
      <c r="E87" s="12" t="s">
        <v>190</v>
      </c>
      <c r="F87" s="12">
        <v>155</v>
      </c>
      <c r="G87" s="12">
        <v>713</v>
      </c>
      <c r="H87" s="12">
        <v>643</v>
      </c>
      <c r="I87" s="12">
        <v>70</v>
      </c>
      <c r="J87" s="12">
        <v>3</v>
      </c>
      <c r="K87" s="12">
        <v>92</v>
      </c>
      <c r="L87" s="12">
        <v>70</v>
      </c>
      <c r="M87" s="28">
        <v>94850953</v>
      </c>
    </row>
    <row r="88" spans="1:13" x14ac:dyDescent="0.2">
      <c r="A88" s="12">
        <v>2002</v>
      </c>
      <c r="B88" s="12" t="s">
        <v>195</v>
      </c>
      <c r="C88" s="12" t="s">
        <v>169</v>
      </c>
      <c r="D88" s="12" t="s">
        <v>161</v>
      </c>
      <c r="E88" s="12" t="s">
        <v>190</v>
      </c>
      <c r="F88" s="12">
        <v>165</v>
      </c>
      <c r="G88" s="12">
        <v>819</v>
      </c>
      <c r="H88" s="12">
        <v>674</v>
      </c>
      <c r="I88" s="12">
        <v>145</v>
      </c>
      <c r="J88" s="12">
        <v>1</v>
      </c>
      <c r="K88" s="12">
        <v>98</v>
      </c>
      <c r="L88" s="12">
        <v>64</v>
      </c>
      <c r="M88" s="28">
        <v>102819999</v>
      </c>
    </row>
    <row r="89" spans="1:13" x14ac:dyDescent="0.2">
      <c r="A89" s="12">
        <v>2002</v>
      </c>
      <c r="B89" s="12" t="s">
        <v>224</v>
      </c>
      <c r="C89" s="12" t="s">
        <v>184</v>
      </c>
      <c r="D89" s="12" t="s">
        <v>157</v>
      </c>
      <c r="E89" s="12" t="s">
        <v>190</v>
      </c>
      <c r="F89" s="12">
        <v>230</v>
      </c>
      <c r="G89" s="12">
        <v>843</v>
      </c>
      <c r="H89" s="12">
        <v>882</v>
      </c>
      <c r="I89" s="12">
        <v>-39</v>
      </c>
      <c r="J89" s="12">
        <v>4</v>
      </c>
      <c r="K89" s="12">
        <v>72</v>
      </c>
      <c r="L89" s="12">
        <v>90</v>
      </c>
      <c r="M89" s="28">
        <v>105526122</v>
      </c>
    </row>
    <row r="90" spans="1:13" x14ac:dyDescent="0.2">
      <c r="A90" s="12">
        <v>2002</v>
      </c>
      <c r="B90" s="12" t="s">
        <v>199</v>
      </c>
      <c r="C90" s="12" t="s">
        <v>168</v>
      </c>
      <c r="D90" s="12" t="s">
        <v>157</v>
      </c>
      <c r="E90" s="12" t="s">
        <v>196</v>
      </c>
      <c r="F90" s="12">
        <v>177</v>
      </c>
      <c r="G90" s="12">
        <v>859</v>
      </c>
      <c r="H90" s="12">
        <v>665</v>
      </c>
      <c r="I90" s="12">
        <v>194</v>
      </c>
      <c r="J90" s="12">
        <v>2</v>
      </c>
      <c r="K90" s="12">
        <v>93</v>
      </c>
      <c r="L90" s="12">
        <v>69</v>
      </c>
      <c r="M90" s="28">
        <v>108366060</v>
      </c>
    </row>
    <row r="91" spans="1:13" x14ac:dyDescent="0.2">
      <c r="A91" s="12">
        <v>2002</v>
      </c>
      <c r="B91" s="12" t="s">
        <v>214</v>
      </c>
      <c r="C91" s="12" t="s">
        <v>171</v>
      </c>
      <c r="D91" s="12" t="s">
        <v>157</v>
      </c>
      <c r="E91" s="12" t="s">
        <v>196</v>
      </c>
      <c r="F91" s="12">
        <v>223</v>
      </c>
      <c r="G91" s="12">
        <v>897</v>
      </c>
      <c r="H91" s="12">
        <v>697</v>
      </c>
      <c r="I91" s="12">
        <v>200</v>
      </c>
      <c r="J91" s="12">
        <v>1</v>
      </c>
      <c r="K91" s="12">
        <v>103</v>
      </c>
      <c r="L91" s="12">
        <v>58</v>
      </c>
      <c r="M91" s="28">
        <v>125928583</v>
      </c>
    </row>
    <row r="92" spans="1:13" x14ac:dyDescent="0.2">
      <c r="A92" s="12">
        <v>2003</v>
      </c>
      <c r="B92" s="12" t="s">
        <v>223</v>
      </c>
      <c r="C92" s="12" t="s">
        <v>167</v>
      </c>
      <c r="D92" s="12" t="s">
        <v>157</v>
      </c>
      <c r="E92" s="12" t="s">
        <v>196</v>
      </c>
      <c r="F92" s="12">
        <v>137</v>
      </c>
      <c r="G92" s="12">
        <v>715</v>
      </c>
      <c r="H92" s="12">
        <v>852</v>
      </c>
      <c r="I92" s="12">
        <v>-137</v>
      </c>
      <c r="J92" s="12">
        <v>5</v>
      </c>
      <c r="K92" s="12">
        <v>63</v>
      </c>
      <c r="L92" s="12">
        <v>99</v>
      </c>
      <c r="M92" s="28">
        <v>19630000</v>
      </c>
    </row>
    <row r="93" spans="1:13" x14ac:dyDescent="0.2">
      <c r="A93" s="12">
        <v>2003</v>
      </c>
      <c r="B93" s="12" t="s">
        <v>208</v>
      </c>
      <c r="C93" s="12" t="s">
        <v>178</v>
      </c>
      <c r="D93" s="12" t="s">
        <v>157</v>
      </c>
      <c r="E93" s="12" t="s">
        <v>140</v>
      </c>
      <c r="F93" s="12">
        <v>162</v>
      </c>
      <c r="G93" s="12">
        <v>836</v>
      </c>
      <c r="H93" s="12">
        <v>867</v>
      </c>
      <c r="I93" s="12">
        <v>-31</v>
      </c>
      <c r="J93" s="12">
        <v>3</v>
      </c>
      <c r="K93" s="12">
        <v>83</v>
      </c>
      <c r="L93" s="12">
        <v>79</v>
      </c>
      <c r="M93" s="28">
        <v>40518000</v>
      </c>
    </row>
    <row r="94" spans="1:13" x14ac:dyDescent="0.2">
      <c r="A94" s="12">
        <v>2003</v>
      </c>
      <c r="B94" s="12" t="s">
        <v>210</v>
      </c>
      <c r="C94" s="12" t="s">
        <v>166</v>
      </c>
      <c r="D94" s="12" t="s">
        <v>161</v>
      </c>
      <c r="E94" s="12" t="s">
        <v>140</v>
      </c>
      <c r="F94" s="12">
        <v>196</v>
      </c>
      <c r="G94" s="12">
        <v>714</v>
      </c>
      <c r="H94" s="12">
        <v>873</v>
      </c>
      <c r="I94" s="12">
        <v>-159</v>
      </c>
      <c r="J94" s="12">
        <v>6</v>
      </c>
      <c r="K94" s="12">
        <v>68</v>
      </c>
      <c r="L94" s="12">
        <v>94</v>
      </c>
      <c r="M94" s="28">
        <v>40627000</v>
      </c>
    </row>
    <row r="95" spans="1:13" x14ac:dyDescent="0.2">
      <c r="A95" s="12">
        <v>2003</v>
      </c>
      <c r="B95" s="12" t="s">
        <v>219</v>
      </c>
      <c r="C95" s="12" t="s">
        <v>172</v>
      </c>
      <c r="D95" s="12" t="s">
        <v>161</v>
      </c>
      <c r="E95" s="12" t="s">
        <v>190</v>
      </c>
      <c r="F95" s="12">
        <v>128</v>
      </c>
      <c r="G95" s="12">
        <v>678</v>
      </c>
      <c r="H95" s="12">
        <v>831</v>
      </c>
      <c r="I95" s="12">
        <v>-153</v>
      </c>
      <c r="J95" s="12">
        <v>5</v>
      </c>
      <c r="K95" s="12">
        <v>64</v>
      </c>
      <c r="L95" s="12">
        <v>98</v>
      </c>
      <c r="M95" s="28">
        <v>45210000</v>
      </c>
    </row>
    <row r="96" spans="1:13" x14ac:dyDescent="0.2">
      <c r="A96" s="12">
        <v>2003</v>
      </c>
      <c r="B96" s="12" t="s">
        <v>203</v>
      </c>
      <c r="C96" s="12" t="s">
        <v>176</v>
      </c>
      <c r="D96" s="12" t="s">
        <v>157</v>
      </c>
      <c r="E96" s="12" t="s">
        <v>140</v>
      </c>
      <c r="F96" s="12">
        <v>158</v>
      </c>
      <c r="G96" s="12">
        <v>699</v>
      </c>
      <c r="H96" s="12">
        <v>778</v>
      </c>
      <c r="I96" s="12">
        <v>-79</v>
      </c>
      <c r="J96" s="12">
        <v>4</v>
      </c>
      <c r="K96" s="12">
        <v>68</v>
      </c>
      <c r="L96" s="12">
        <v>94</v>
      </c>
      <c r="M96" s="28">
        <v>48584834</v>
      </c>
    </row>
    <row r="97" spans="1:13" x14ac:dyDescent="0.2">
      <c r="A97" s="12">
        <v>2003</v>
      </c>
      <c r="B97" s="12" t="s">
        <v>205</v>
      </c>
      <c r="C97" s="12" t="s">
        <v>182</v>
      </c>
      <c r="D97" s="12" t="s">
        <v>157</v>
      </c>
      <c r="E97" s="12" t="s">
        <v>140</v>
      </c>
      <c r="F97" s="12">
        <v>153</v>
      </c>
      <c r="G97" s="12">
        <v>591</v>
      </c>
      <c r="H97" s="12">
        <v>928</v>
      </c>
      <c r="I97" s="12">
        <v>-337</v>
      </c>
      <c r="J97" s="12">
        <v>5</v>
      </c>
      <c r="K97" s="12">
        <v>43</v>
      </c>
      <c r="L97" s="12">
        <v>119</v>
      </c>
      <c r="M97" s="28">
        <v>49168000</v>
      </c>
    </row>
    <row r="98" spans="1:13" x14ac:dyDescent="0.2">
      <c r="A98" s="12">
        <v>2003</v>
      </c>
      <c r="B98" s="12" t="s">
        <v>206</v>
      </c>
      <c r="C98" s="12" t="s">
        <v>187</v>
      </c>
      <c r="D98" s="12" t="s">
        <v>161</v>
      </c>
      <c r="E98" s="12" t="s">
        <v>196</v>
      </c>
      <c r="F98" s="12">
        <v>157</v>
      </c>
      <c r="G98" s="12">
        <v>751</v>
      </c>
      <c r="H98" s="12">
        <v>692</v>
      </c>
      <c r="I98" s="12">
        <v>59</v>
      </c>
      <c r="J98" s="12">
        <v>2</v>
      </c>
      <c r="K98" s="12">
        <v>91</v>
      </c>
      <c r="L98" s="12">
        <v>71</v>
      </c>
      <c r="M98" s="28">
        <v>49450000</v>
      </c>
    </row>
    <row r="99" spans="1:13" x14ac:dyDescent="0.2">
      <c r="A99" s="12">
        <v>2003</v>
      </c>
      <c r="B99" s="12" t="s">
        <v>216</v>
      </c>
      <c r="C99" s="12" t="s">
        <v>170</v>
      </c>
      <c r="D99" s="12" t="s">
        <v>157</v>
      </c>
      <c r="E99" s="12" t="s">
        <v>190</v>
      </c>
      <c r="F99" s="12">
        <v>176</v>
      </c>
      <c r="G99" s="12">
        <v>768</v>
      </c>
      <c r="H99" s="12">
        <v>643</v>
      </c>
      <c r="I99" s="12">
        <v>125</v>
      </c>
      <c r="J99" s="12">
        <v>1</v>
      </c>
      <c r="K99" s="12">
        <v>96</v>
      </c>
      <c r="L99" s="12">
        <v>66</v>
      </c>
      <c r="M99" s="28">
        <v>50260834</v>
      </c>
    </row>
    <row r="100" spans="1:13" x14ac:dyDescent="0.2">
      <c r="A100" s="12">
        <v>2003</v>
      </c>
      <c r="B100" s="12" t="s">
        <v>200</v>
      </c>
      <c r="C100" s="12" t="s">
        <v>156</v>
      </c>
      <c r="D100" s="12" t="s">
        <v>157</v>
      </c>
      <c r="E100" s="12" t="s">
        <v>140</v>
      </c>
      <c r="F100" s="12">
        <v>220</v>
      </c>
      <c r="G100" s="12">
        <v>791</v>
      </c>
      <c r="H100" s="12">
        <v>715</v>
      </c>
      <c r="I100" s="12">
        <v>76</v>
      </c>
      <c r="J100" s="12">
        <v>2</v>
      </c>
      <c r="K100" s="12">
        <v>86</v>
      </c>
      <c r="L100" s="12">
        <v>76</v>
      </c>
      <c r="M100" s="28">
        <v>51010000</v>
      </c>
    </row>
    <row r="101" spans="1:13" x14ac:dyDescent="0.2">
      <c r="A101" s="12">
        <v>2003</v>
      </c>
      <c r="B101" s="12" t="s">
        <v>225</v>
      </c>
      <c r="C101" s="12" t="s">
        <v>164</v>
      </c>
      <c r="D101" s="12" t="s">
        <v>157</v>
      </c>
      <c r="E101" s="12" t="s">
        <v>196</v>
      </c>
      <c r="F101" s="12">
        <v>190</v>
      </c>
      <c r="G101" s="12">
        <v>894</v>
      </c>
      <c r="H101" s="12">
        <v>826</v>
      </c>
      <c r="I101" s="12">
        <v>68</v>
      </c>
      <c r="J101" s="12">
        <v>3</v>
      </c>
      <c r="K101" s="12">
        <v>86</v>
      </c>
      <c r="L101" s="12">
        <v>76</v>
      </c>
      <c r="M101" s="28">
        <v>51269000</v>
      </c>
    </row>
    <row r="102" spans="1:13" x14ac:dyDescent="0.2">
      <c r="A102" s="12">
        <v>2003</v>
      </c>
      <c r="B102" s="12" t="s">
        <v>213</v>
      </c>
      <c r="C102" s="12" t="s">
        <v>212</v>
      </c>
      <c r="D102" s="12" t="s">
        <v>161</v>
      </c>
      <c r="E102" s="12" t="s">
        <v>196</v>
      </c>
      <c r="F102" s="12">
        <v>144</v>
      </c>
      <c r="G102" s="12">
        <v>711</v>
      </c>
      <c r="H102" s="12">
        <v>716</v>
      </c>
      <c r="I102" s="12">
        <v>-5</v>
      </c>
      <c r="J102" s="12">
        <v>4</v>
      </c>
      <c r="K102" s="12">
        <v>83</v>
      </c>
      <c r="L102" s="12">
        <v>79</v>
      </c>
      <c r="M102" s="28">
        <v>51948500</v>
      </c>
    </row>
    <row r="103" spans="1:13" x14ac:dyDescent="0.2">
      <c r="A103" s="12">
        <v>2003</v>
      </c>
      <c r="B103" s="12" t="s">
        <v>218</v>
      </c>
      <c r="C103" s="12" t="s">
        <v>174</v>
      </c>
      <c r="D103" s="12" t="s">
        <v>161</v>
      </c>
      <c r="E103" s="12" t="s">
        <v>140</v>
      </c>
      <c r="F103" s="12">
        <v>163</v>
      </c>
      <c r="G103" s="12">
        <v>753</v>
      </c>
      <c r="H103" s="12">
        <v>801</v>
      </c>
      <c r="I103" s="12">
        <v>-48</v>
      </c>
      <c r="J103" s="12">
        <v>4</v>
      </c>
      <c r="K103" s="12">
        <v>75</v>
      </c>
      <c r="L103" s="12">
        <v>87</v>
      </c>
      <c r="M103" s="28">
        <v>54812429</v>
      </c>
    </row>
    <row r="104" spans="1:13" x14ac:dyDescent="0.2">
      <c r="A104" s="12">
        <v>2003</v>
      </c>
      <c r="B104" s="12" t="s">
        <v>211</v>
      </c>
      <c r="C104" s="12" t="s">
        <v>175</v>
      </c>
      <c r="D104" s="12" t="s">
        <v>157</v>
      </c>
      <c r="E104" s="12" t="s">
        <v>140</v>
      </c>
      <c r="F104" s="12">
        <v>155</v>
      </c>
      <c r="G104" s="12">
        <v>801</v>
      </c>
      <c r="H104" s="12">
        <v>758</v>
      </c>
      <c r="I104" s="12">
        <v>43</v>
      </c>
      <c r="J104" s="12">
        <v>1</v>
      </c>
      <c r="K104" s="12">
        <v>90</v>
      </c>
      <c r="L104" s="12">
        <v>72</v>
      </c>
      <c r="M104" s="28">
        <v>55505000</v>
      </c>
    </row>
    <row r="105" spans="1:13" x14ac:dyDescent="0.2">
      <c r="A105" s="12">
        <v>2003</v>
      </c>
      <c r="B105" s="12" t="s">
        <v>202</v>
      </c>
      <c r="C105" s="12" t="s">
        <v>179</v>
      </c>
      <c r="D105" s="12" t="s">
        <v>161</v>
      </c>
      <c r="E105" s="12" t="s">
        <v>140</v>
      </c>
      <c r="F105" s="12">
        <v>182</v>
      </c>
      <c r="G105" s="12">
        <v>694</v>
      </c>
      <c r="H105" s="12">
        <v>886</v>
      </c>
      <c r="I105" s="12">
        <v>-192</v>
      </c>
      <c r="J105" s="12">
        <v>5</v>
      </c>
      <c r="K105" s="12">
        <v>69</v>
      </c>
      <c r="L105" s="12">
        <v>93</v>
      </c>
      <c r="M105" s="28">
        <v>59355667</v>
      </c>
    </row>
    <row r="106" spans="1:13" x14ac:dyDescent="0.2">
      <c r="A106" s="12">
        <v>2003</v>
      </c>
      <c r="B106" s="12" t="s">
        <v>204</v>
      </c>
      <c r="C106" s="12" t="s">
        <v>188</v>
      </c>
      <c r="D106" s="12" t="s">
        <v>161</v>
      </c>
      <c r="E106" s="12" t="s">
        <v>190</v>
      </c>
      <c r="F106" s="12">
        <v>198</v>
      </c>
      <c r="G106" s="12">
        <v>853</v>
      </c>
      <c r="H106" s="12">
        <v>892</v>
      </c>
      <c r="I106" s="12">
        <v>-39</v>
      </c>
      <c r="J106" s="12">
        <v>4</v>
      </c>
      <c r="K106" s="12">
        <v>74</v>
      </c>
      <c r="L106" s="12">
        <v>88</v>
      </c>
      <c r="M106" s="28">
        <v>67179667</v>
      </c>
    </row>
    <row r="107" spans="1:13" x14ac:dyDescent="0.2">
      <c r="A107" s="12">
        <v>2003</v>
      </c>
      <c r="B107" s="12" t="s">
        <v>217</v>
      </c>
      <c r="C107" s="12" t="s">
        <v>186</v>
      </c>
      <c r="D107" s="12" t="s">
        <v>161</v>
      </c>
      <c r="E107" s="12" t="s">
        <v>196</v>
      </c>
      <c r="F107" s="12">
        <v>166</v>
      </c>
      <c r="G107" s="12">
        <v>791</v>
      </c>
      <c r="H107" s="12">
        <v>697</v>
      </c>
      <c r="I107" s="12">
        <v>94</v>
      </c>
      <c r="J107" s="12">
        <v>3</v>
      </c>
      <c r="K107" s="12">
        <v>86</v>
      </c>
      <c r="L107" s="12">
        <v>76</v>
      </c>
      <c r="M107" s="28">
        <v>70780000</v>
      </c>
    </row>
    <row r="108" spans="1:13" x14ac:dyDescent="0.2">
      <c r="A108" s="12">
        <v>2003</v>
      </c>
      <c r="B108" s="12" t="s">
        <v>207</v>
      </c>
      <c r="C108" s="12" t="s">
        <v>158</v>
      </c>
      <c r="D108" s="12" t="s">
        <v>161</v>
      </c>
      <c r="E108" s="12" t="s">
        <v>140</v>
      </c>
      <c r="F108" s="12">
        <v>191</v>
      </c>
      <c r="G108" s="12">
        <v>805</v>
      </c>
      <c r="H108" s="12">
        <v>677</v>
      </c>
      <c r="I108" s="12">
        <v>128</v>
      </c>
      <c r="J108" s="12">
        <v>2</v>
      </c>
      <c r="K108" s="12">
        <v>87</v>
      </c>
      <c r="L108" s="12">
        <v>75</v>
      </c>
      <c r="M108" s="28">
        <v>71040000</v>
      </c>
    </row>
    <row r="109" spans="1:13" x14ac:dyDescent="0.2">
      <c r="A109" s="12">
        <v>2003</v>
      </c>
      <c r="B109" s="12" t="s">
        <v>198</v>
      </c>
      <c r="C109" s="12" t="s">
        <v>165</v>
      </c>
      <c r="D109" s="12" t="s">
        <v>157</v>
      </c>
      <c r="E109" s="12" t="s">
        <v>196</v>
      </c>
      <c r="F109" s="12">
        <v>152</v>
      </c>
      <c r="G109" s="12">
        <v>743</v>
      </c>
      <c r="H109" s="12">
        <v>820</v>
      </c>
      <c r="I109" s="12">
        <v>-77</v>
      </c>
      <c r="J109" s="12">
        <v>4</v>
      </c>
      <c r="K109" s="12">
        <v>71</v>
      </c>
      <c r="L109" s="12">
        <v>91</v>
      </c>
      <c r="M109" s="28">
        <v>73877500</v>
      </c>
    </row>
    <row r="110" spans="1:13" x14ac:dyDescent="0.2">
      <c r="A110" s="12">
        <v>2003</v>
      </c>
      <c r="B110" s="12" t="s">
        <v>194</v>
      </c>
      <c r="C110" s="12" t="s">
        <v>193</v>
      </c>
      <c r="D110" s="12" t="s">
        <v>157</v>
      </c>
      <c r="E110" s="12" t="s">
        <v>190</v>
      </c>
      <c r="F110" s="12">
        <v>150</v>
      </c>
      <c r="G110" s="12">
        <v>736</v>
      </c>
      <c r="H110" s="12">
        <v>743</v>
      </c>
      <c r="I110" s="12">
        <v>-7</v>
      </c>
      <c r="J110" s="12">
        <v>3</v>
      </c>
      <c r="K110" s="12">
        <v>77</v>
      </c>
      <c r="L110" s="12">
        <v>85</v>
      </c>
      <c r="M110" s="28">
        <v>79031667</v>
      </c>
    </row>
    <row r="111" spans="1:13" x14ac:dyDescent="0.2">
      <c r="A111" s="12">
        <v>2003</v>
      </c>
      <c r="B111" s="12" t="s">
        <v>201</v>
      </c>
      <c r="C111" s="12" t="s">
        <v>162</v>
      </c>
      <c r="D111" s="12" t="s">
        <v>161</v>
      </c>
      <c r="E111" s="12" t="s">
        <v>140</v>
      </c>
      <c r="F111" s="12">
        <v>172</v>
      </c>
      <c r="G111" s="12">
        <v>724</v>
      </c>
      <c r="H111" s="12">
        <v>683</v>
      </c>
      <c r="I111" s="12">
        <v>41</v>
      </c>
      <c r="J111" s="12">
        <v>1</v>
      </c>
      <c r="K111" s="12">
        <v>88</v>
      </c>
      <c r="L111" s="12">
        <v>74</v>
      </c>
      <c r="M111" s="28">
        <v>79868333</v>
      </c>
    </row>
    <row r="112" spans="1:13" x14ac:dyDescent="0.2">
      <c r="A112" s="12">
        <v>2003</v>
      </c>
      <c r="B112" s="12" t="s">
        <v>195</v>
      </c>
      <c r="C112" s="12" t="s">
        <v>169</v>
      </c>
      <c r="D112" s="12" t="s">
        <v>161</v>
      </c>
      <c r="E112" s="12" t="s">
        <v>190</v>
      </c>
      <c r="F112" s="12">
        <v>152</v>
      </c>
      <c r="G112" s="12">
        <v>717</v>
      </c>
      <c r="H112" s="12">
        <v>685</v>
      </c>
      <c r="I112" s="12">
        <v>32</v>
      </c>
      <c r="J112" s="12">
        <v>3</v>
      </c>
      <c r="K112" s="12">
        <v>84</v>
      </c>
      <c r="L112" s="12">
        <v>78</v>
      </c>
      <c r="M112" s="28">
        <v>80657000</v>
      </c>
    </row>
    <row r="113" spans="1:13" x14ac:dyDescent="0.2">
      <c r="A113" s="12">
        <v>2003</v>
      </c>
      <c r="B113" s="12" t="s">
        <v>221</v>
      </c>
      <c r="C113" s="12" t="s">
        <v>185</v>
      </c>
      <c r="D113" s="12" t="s">
        <v>161</v>
      </c>
      <c r="E113" s="12" t="s">
        <v>190</v>
      </c>
      <c r="F113" s="12">
        <v>180</v>
      </c>
      <c r="G113" s="12">
        <v>755</v>
      </c>
      <c r="H113" s="12">
        <v>638</v>
      </c>
      <c r="I113" s="12">
        <v>117</v>
      </c>
      <c r="J113" s="12">
        <v>1</v>
      </c>
      <c r="K113" s="12">
        <v>100</v>
      </c>
      <c r="L113" s="12">
        <v>61</v>
      </c>
      <c r="M113" s="28">
        <v>82852167</v>
      </c>
    </row>
    <row r="114" spans="1:13" x14ac:dyDescent="0.2">
      <c r="A114" s="12">
        <v>2003</v>
      </c>
      <c r="B114" s="12" t="s">
        <v>222</v>
      </c>
      <c r="C114" s="12" t="s">
        <v>180</v>
      </c>
      <c r="D114" s="12" t="s">
        <v>161</v>
      </c>
      <c r="E114" s="12" t="s">
        <v>140</v>
      </c>
      <c r="F114" s="12">
        <v>196</v>
      </c>
      <c r="G114" s="12">
        <v>876</v>
      </c>
      <c r="H114" s="12">
        <v>796</v>
      </c>
      <c r="I114" s="12">
        <v>80</v>
      </c>
      <c r="J114" s="12">
        <v>3</v>
      </c>
      <c r="K114" s="12">
        <v>85</v>
      </c>
      <c r="L114" s="12">
        <v>77</v>
      </c>
      <c r="M114" s="28">
        <v>83786666</v>
      </c>
    </row>
    <row r="115" spans="1:13" x14ac:dyDescent="0.2">
      <c r="A115" s="12">
        <v>2003</v>
      </c>
      <c r="B115" s="12" t="s">
        <v>220</v>
      </c>
      <c r="C115" s="12" t="s">
        <v>159</v>
      </c>
      <c r="D115" s="12" t="s">
        <v>157</v>
      </c>
      <c r="E115" s="12" t="s">
        <v>190</v>
      </c>
      <c r="F115" s="12">
        <v>139</v>
      </c>
      <c r="G115" s="12">
        <v>795</v>
      </c>
      <c r="H115" s="12">
        <v>637</v>
      </c>
      <c r="I115" s="12">
        <v>158</v>
      </c>
      <c r="J115" s="12">
        <v>2</v>
      </c>
      <c r="K115" s="12">
        <v>93</v>
      </c>
      <c r="L115" s="12">
        <v>69</v>
      </c>
      <c r="M115" s="28">
        <v>86959167</v>
      </c>
    </row>
    <row r="116" spans="1:13" x14ac:dyDescent="0.2">
      <c r="A116" s="12">
        <v>2003</v>
      </c>
      <c r="B116" s="12" t="s">
        <v>199</v>
      </c>
      <c r="C116" s="12" t="s">
        <v>168</v>
      </c>
      <c r="D116" s="12" t="s">
        <v>157</v>
      </c>
      <c r="E116" s="12" t="s">
        <v>196</v>
      </c>
      <c r="F116" s="12">
        <v>238</v>
      </c>
      <c r="G116" s="12">
        <v>961</v>
      </c>
      <c r="H116" s="12">
        <v>809</v>
      </c>
      <c r="I116" s="12">
        <v>152</v>
      </c>
      <c r="J116" s="12">
        <v>2</v>
      </c>
      <c r="K116" s="12">
        <v>95</v>
      </c>
      <c r="L116" s="12">
        <v>67</v>
      </c>
      <c r="M116" s="28">
        <v>99946500</v>
      </c>
    </row>
    <row r="117" spans="1:13" x14ac:dyDescent="0.2">
      <c r="A117" s="12">
        <v>2003</v>
      </c>
      <c r="B117" s="12" t="s">
        <v>224</v>
      </c>
      <c r="C117" s="12" t="s">
        <v>184</v>
      </c>
      <c r="D117" s="12" t="s">
        <v>157</v>
      </c>
      <c r="E117" s="12" t="s">
        <v>190</v>
      </c>
      <c r="F117" s="12">
        <v>239</v>
      </c>
      <c r="G117" s="12">
        <v>826</v>
      </c>
      <c r="H117" s="12">
        <v>969</v>
      </c>
      <c r="I117" s="12">
        <v>-143</v>
      </c>
      <c r="J117" s="12">
        <v>4</v>
      </c>
      <c r="K117" s="12">
        <v>71</v>
      </c>
      <c r="L117" s="12">
        <v>91</v>
      </c>
      <c r="M117" s="28">
        <v>103491667</v>
      </c>
    </row>
    <row r="118" spans="1:13" x14ac:dyDescent="0.2">
      <c r="A118" s="12">
        <v>2003</v>
      </c>
      <c r="B118" s="12" t="s">
        <v>209</v>
      </c>
      <c r="C118" s="12" t="s">
        <v>177</v>
      </c>
      <c r="D118" s="12" t="s">
        <v>161</v>
      </c>
      <c r="E118" s="12" t="s">
        <v>190</v>
      </c>
      <c r="F118" s="12">
        <v>124</v>
      </c>
      <c r="G118" s="12">
        <v>574</v>
      </c>
      <c r="H118" s="12">
        <v>556</v>
      </c>
      <c r="I118" s="12">
        <v>18</v>
      </c>
      <c r="J118" s="12">
        <v>2</v>
      </c>
      <c r="K118" s="12">
        <v>85</v>
      </c>
      <c r="L118" s="12">
        <v>77</v>
      </c>
      <c r="M118" s="28">
        <v>105572620</v>
      </c>
    </row>
    <row r="119" spans="1:13" x14ac:dyDescent="0.2">
      <c r="A119" s="12">
        <v>2003</v>
      </c>
      <c r="B119" s="12" t="s">
        <v>197</v>
      </c>
      <c r="C119" s="12" t="s">
        <v>160</v>
      </c>
      <c r="D119" s="12" t="s">
        <v>161</v>
      </c>
      <c r="E119" s="12" t="s">
        <v>196</v>
      </c>
      <c r="F119" s="12">
        <v>235</v>
      </c>
      <c r="G119" s="12">
        <v>907</v>
      </c>
      <c r="H119" s="12">
        <v>740</v>
      </c>
      <c r="I119" s="12">
        <v>167</v>
      </c>
      <c r="J119" s="12">
        <v>1</v>
      </c>
      <c r="K119" s="12">
        <v>101</v>
      </c>
      <c r="L119" s="12">
        <v>61</v>
      </c>
      <c r="M119" s="28">
        <v>106243667</v>
      </c>
    </row>
    <row r="120" spans="1:13" x14ac:dyDescent="0.2">
      <c r="A120" s="12">
        <v>2003</v>
      </c>
      <c r="B120" s="12" t="s">
        <v>215</v>
      </c>
      <c r="C120" s="12" t="s">
        <v>173</v>
      </c>
      <c r="D120" s="12" t="s">
        <v>161</v>
      </c>
      <c r="E120" s="12" t="s">
        <v>196</v>
      </c>
      <c r="F120" s="12">
        <v>124</v>
      </c>
      <c r="G120" s="12">
        <v>642</v>
      </c>
      <c r="H120" s="12">
        <v>754</v>
      </c>
      <c r="I120" s="12">
        <v>-112</v>
      </c>
      <c r="J120" s="12">
        <v>5</v>
      </c>
      <c r="K120" s="12">
        <v>66</v>
      </c>
      <c r="L120" s="12">
        <v>95</v>
      </c>
      <c r="M120" s="28">
        <v>116876429</v>
      </c>
    </row>
    <row r="121" spans="1:13" x14ac:dyDescent="0.2">
      <c r="A121" s="12">
        <v>2003</v>
      </c>
      <c r="B121" s="12" t="s">
        <v>214</v>
      </c>
      <c r="C121" s="12" t="s">
        <v>171</v>
      </c>
      <c r="D121" s="12" t="s">
        <v>157</v>
      </c>
      <c r="E121" s="12" t="s">
        <v>196</v>
      </c>
      <c r="F121" s="12">
        <v>230</v>
      </c>
      <c r="G121" s="12">
        <v>877</v>
      </c>
      <c r="H121" s="12">
        <v>716</v>
      </c>
      <c r="I121" s="12">
        <v>161</v>
      </c>
      <c r="J121" s="12">
        <v>1</v>
      </c>
      <c r="K121" s="12">
        <v>101</v>
      </c>
      <c r="L121" s="12">
        <v>61</v>
      </c>
      <c r="M121" s="28">
        <v>152749814</v>
      </c>
    </row>
    <row r="122" spans="1:13" x14ac:dyDescent="0.2">
      <c r="A122" s="12">
        <v>2004</v>
      </c>
      <c r="B122" s="12" t="s">
        <v>210</v>
      </c>
      <c r="C122" s="12" t="s">
        <v>166</v>
      </c>
      <c r="D122" s="12" t="s">
        <v>161</v>
      </c>
      <c r="E122" s="12" t="s">
        <v>140</v>
      </c>
      <c r="F122" s="12">
        <v>135</v>
      </c>
      <c r="G122" s="12">
        <v>634</v>
      </c>
      <c r="H122" s="12">
        <v>757</v>
      </c>
      <c r="I122" s="12">
        <v>-123</v>
      </c>
      <c r="J122" s="12">
        <v>6</v>
      </c>
      <c r="K122" s="12">
        <v>67</v>
      </c>
      <c r="L122" s="12">
        <v>94</v>
      </c>
      <c r="M122" s="28">
        <v>27528500</v>
      </c>
    </row>
    <row r="123" spans="1:13" x14ac:dyDescent="0.2">
      <c r="A123" s="12">
        <v>2004</v>
      </c>
      <c r="B123" s="12" t="s">
        <v>223</v>
      </c>
      <c r="C123" s="12" t="s">
        <v>167</v>
      </c>
      <c r="D123" s="12" t="s">
        <v>157</v>
      </c>
      <c r="E123" s="12" t="s">
        <v>196</v>
      </c>
      <c r="F123" s="12">
        <v>145</v>
      </c>
      <c r="G123" s="12">
        <v>714</v>
      </c>
      <c r="H123" s="12">
        <v>842</v>
      </c>
      <c r="I123" s="12">
        <v>-128</v>
      </c>
      <c r="J123" s="12">
        <v>4</v>
      </c>
      <c r="K123" s="12">
        <v>70</v>
      </c>
      <c r="L123" s="12">
        <v>91</v>
      </c>
      <c r="M123" s="28">
        <v>29556667</v>
      </c>
    </row>
    <row r="124" spans="1:13" x14ac:dyDescent="0.2">
      <c r="A124" s="12">
        <v>2004</v>
      </c>
      <c r="B124" s="12" t="s">
        <v>218</v>
      </c>
      <c r="C124" s="12" t="s">
        <v>174</v>
      </c>
      <c r="D124" s="12" t="s">
        <v>161</v>
      </c>
      <c r="E124" s="12" t="s">
        <v>140</v>
      </c>
      <c r="F124" s="12">
        <v>142</v>
      </c>
      <c r="G124" s="12">
        <v>680</v>
      </c>
      <c r="H124" s="12">
        <v>744</v>
      </c>
      <c r="I124" s="12">
        <v>-64</v>
      </c>
      <c r="J124" s="12">
        <v>5</v>
      </c>
      <c r="K124" s="12">
        <v>72</v>
      </c>
      <c r="L124" s="12">
        <v>89</v>
      </c>
      <c r="M124" s="28">
        <v>32227929</v>
      </c>
    </row>
    <row r="125" spans="1:13" x14ac:dyDescent="0.2">
      <c r="A125" s="12">
        <v>2004</v>
      </c>
      <c r="B125" s="12" t="s">
        <v>203</v>
      </c>
      <c r="C125" s="12" t="s">
        <v>176</v>
      </c>
      <c r="D125" s="12" t="s">
        <v>157</v>
      </c>
      <c r="E125" s="12" t="s">
        <v>140</v>
      </c>
      <c r="F125" s="12">
        <v>184</v>
      </c>
      <c r="G125" s="12">
        <v>858</v>
      </c>
      <c r="H125" s="12">
        <v>857</v>
      </c>
      <c r="I125" s="12">
        <v>1</v>
      </c>
      <c r="J125" s="12">
        <v>3</v>
      </c>
      <c r="K125" s="12">
        <v>80</v>
      </c>
      <c r="L125" s="12">
        <v>82</v>
      </c>
      <c r="M125" s="28">
        <v>34319300</v>
      </c>
    </row>
    <row r="126" spans="1:13" x14ac:dyDescent="0.2">
      <c r="A126" s="12">
        <v>2004</v>
      </c>
      <c r="B126" s="12" t="s">
        <v>213</v>
      </c>
      <c r="C126" s="12" t="s">
        <v>212</v>
      </c>
      <c r="D126" s="12" t="s">
        <v>161</v>
      </c>
      <c r="E126" s="12" t="s">
        <v>196</v>
      </c>
      <c r="F126" s="12">
        <v>151</v>
      </c>
      <c r="G126" s="12">
        <v>635</v>
      </c>
      <c r="H126" s="12">
        <v>769</v>
      </c>
      <c r="I126" s="12">
        <v>-134</v>
      </c>
      <c r="J126" s="12">
        <v>5</v>
      </c>
      <c r="K126" s="12">
        <v>67</v>
      </c>
      <c r="L126" s="12">
        <v>95</v>
      </c>
      <c r="M126" s="28">
        <v>40897500</v>
      </c>
    </row>
    <row r="127" spans="1:13" x14ac:dyDescent="0.2">
      <c r="A127" s="12">
        <v>2004</v>
      </c>
      <c r="B127" s="12" t="s">
        <v>206</v>
      </c>
      <c r="C127" s="12" t="s">
        <v>187</v>
      </c>
      <c r="D127" s="12" t="s">
        <v>161</v>
      </c>
      <c r="E127" s="12" t="s">
        <v>196</v>
      </c>
      <c r="F127" s="12">
        <v>148</v>
      </c>
      <c r="G127" s="12">
        <v>718</v>
      </c>
      <c r="H127" s="12">
        <v>700</v>
      </c>
      <c r="I127" s="12">
        <v>18</v>
      </c>
      <c r="J127" s="12">
        <v>3</v>
      </c>
      <c r="K127" s="12">
        <v>83</v>
      </c>
      <c r="L127" s="12">
        <v>79</v>
      </c>
      <c r="M127" s="28">
        <v>42143042</v>
      </c>
    </row>
    <row r="128" spans="1:13" x14ac:dyDescent="0.2">
      <c r="A128" s="12">
        <v>2004</v>
      </c>
      <c r="B128" s="12" t="s">
        <v>202</v>
      </c>
      <c r="C128" s="12" t="s">
        <v>179</v>
      </c>
      <c r="D128" s="12" t="s">
        <v>161</v>
      </c>
      <c r="E128" s="12" t="s">
        <v>140</v>
      </c>
      <c r="F128" s="12">
        <v>194</v>
      </c>
      <c r="G128" s="12">
        <v>750</v>
      </c>
      <c r="H128" s="12">
        <v>907</v>
      </c>
      <c r="I128" s="12">
        <v>-157</v>
      </c>
      <c r="J128" s="12">
        <v>4</v>
      </c>
      <c r="K128" s="12">
        <v>76</v>
      </c>
      <c r="L128" s="12">
        <v>86</v>
      </c>
      <c r="M128" s="28">
        <v>46615250</v>
      </c>
    </row>
    <row r="129" spans="1:13" x14ac:dyDescent="0.2">
      <c r="A129" s="12">
        <v>2004</v>
      </c>
      <c r="B129" s="12" t="s">
        <v>205</v>
      </c>
      <c r="C129" s="12" t="s">
        <v>182</v>
      </c>
      <c r="D129" s="12" t="s">
        <v>157</v>
      </c>
      <c r="E129" s="12" t="s">
        <v>140</v>
      </c>
      <c r="F129" s="12">
        <v>201</v>
      </c>
      <c r="G129" s="12">
        <v>827</v>
      </c>
      <c r="H129" s="12">
        <v>844</v>
      </c>
      <c r="I129" s="12">
        <v>-17</v>
      </c>
      <c r="J129" s="12">
        <v>4</v>
      </c>
      <c r="K129" s="12">
        <v>72</v>
      </c>
      <c r="L129" s="12">
        <v>90</v>
      </c>
      <c r="M129" s="28">
        <v>46832000</v>
      </c>
    </row>
    <row r="130" spans="1:13" x14ac:dyDescent="0.2">
      <c r="A130" s="12">
        <v>2004</v>
      </c>
      <c r="B130" s="12" t="s">
        <v>208</v>
      </c>
      <c r="C130" s="12" t="s">
        <v>178</v>
      </c>
      <c r="D130" s="12" t="s">
        <v>157</v>
      </c>
      <c r="E130" s="12" t="s">
        <v>140</v>
      </c>
      <c r="F130" s="12">
        <v>150</v>
      </c>
      <c r="G130" s="12">
        <v>720</v>
      </c>
      <c r="H130" s="12">
        <v>905</v>
      </c>
      <c r="I130" s="12">
        <v>-185</v>
      </c>
      <c r="J130" s="12">
        <v>5</v>
      </c>
      <c r="K130" s="12">
        <v>58</v>
      </c>
      <c r="L130" s="12">
        <v>104</v>
      </c>
      <c r="M130" s="28">
        <v>47609000</v>
      </c>
    </row>
    <row r="131" spans="1:13" x14ac:dyDescent="0.2">
      <c r="A131" s="12">
        <v>2004</v>
      </c>
      <c r="B131" s="12" t="s">
        <v>225</v>
      </c>
      <c r="C131" s="12" t="s">
        <v>164</v>
      </c>
      <c r="D131" s="12" t="s">
        <v>157</v>
      </c>
      <c r="E131" s="12" t="s">
        <v>196</v>
      </c>
      <c r="F131" s="12">
        <v>145</v>
      </c>
      <c r="G131" s="12">
        <v>719</v>
      </c>
      <c r="H131" s="12">
        <v>823</v>
      </c>
      <c r="I131" s="12">
        <v>-104</v>
      </c>
      <c r="J131" s="12">
        <v>5</v>
      </c>
      <c r="K131" s="12">
        <v>67</v>
      </c>
      <c r="L131" s="12">
        <v>94</v>
      </c>
      <c r="M131" s="28">
        <v>50017000</v>
      </c>
    </row>
    <row r="132" spans="1:13" x14ac:dyDescent="0.2">
      <c r="A132" s="12">
        <v>2004</v>
      </c>
      <c r="B132" s="12" t="s">
        <v>198</v>
      </c>
      <c r="C132" s="12" t="s">
        <v>165</v>
      </c>
      <c r="D132" s="12" t="s">
        <v>157</v>
      </c>
      <c r="E132" s="12" t="s">
        <v>196</v>
      </c>
      <c r="F132" s="12">
        <v>169</v>
      </c>
      <c r="G132" s="12">
        <v>842</v>
      </c>
      <c r="H132" s="12">
        <v>830</v>
      </c>
      <c r="I132" s="12">
        <v>12</v>
      </c>
      <c r="J132" s="12">
        <v>3</v>
      </c>
      <c r="K132" s="12">
        <v>78</v>
      </c>
      <c r="L132" s="12">
        <v>84</v>
      </c>
      <c r="M132" s="28">
        <v>51623333</v>
      </c>
    </row>
    <row r="133" spans="1:13" x14ac:dyDescent="0.2">
      <c r="A133" s="12">
        <v>2004</v>
      </c>
      <c r="B133" s="12" t="s">
        <v>211</v>
      </c>
      <c r="C133" s="12" t="s">
        <v>175</v>
      </c>
      <c r="D133" s="12" t="s">
        <v>157</v>
      </c>
      <c r="E133" s="12" t="s">
        <v>140</v>
      </c>
      <c r="F133" s="12">
        <v>191</v>
      </c>
      <c r="G133" s="12">
        <v>780</v>
      </c>
      <c r="H133" s="12">
        <v>715</v>
      </c>
      <c r="I133" s="12">
        <v>65</v>
      </c>
      <c r="J133" s="12">
        <v>1</v>
      </c>
      <c r="K133" s="12">
        <v>92</v>
      </c>
      <c r="L133" s="12">
        <v>70</v>
      </c>
      <c r="M133" s="28">
        <v>53585000</v>
      </c>
    </row>
    <row r="134" spans="1:13" x14ac:dyDescent="0.2">
      <c r="A134" s="12">
        <v>2004</v>
      </c>
      <c r="B134" s="12" t="s">
        <v>224</v>
      </c>
      <c r="C134" s="12" t="s">
        <v>184</v>
      </c>
      <c r="D134" s="12" t="s">
        <v>157</v>
      </c>
      <c r="E134" s="12" t="s">
        <v>190</v>
      </c>
      <c r="F134" s="12">
        <v>227</v>
      </c>
      <c r="G134" s="12">
        <v>860</v>
      </c>
      <c r="H134" s="12">
        <v>794</v>
      </c>
      <c r="I134" s="12">
        <v>66</v>
      </c>
      <c r="J134" s="12">
        <v>3</v>
      </c>
      <c r="K134" s="12">
        <v>89</v>
      </c>
      <c r="L134" s="12">
        <v>73</v>
      </c>
      <c r="M134" s="28">
        <v>55050417</v>
      </c>
    </row>
    <row r="135" spans="1:13" x14ac:dyDescent="0.2">
      <c r="A135" s="12">
        <v>2004</v>
      </c>
      <c r="B135" s="12" t="s">
        <v>219</v>
      </c>
      <c r="C135" s="12" t="s">
        <v>172</v>
      </c>
      <c r="D135" s="12" t="s">
        <v>161</v>
      </c>
      <c r="E135" s="12" t="s">
        <v>190</v>
      </c>
      <c r="F135" s="12">
        <v>139</v>
      </c>
      <c r="G135" s="12">
        <v>768</v>
      </c>
      <c r="H135" s="12">
        <v>705</v>
      </c>
      <c r="I135" s="12">
        <v>63</v>
      </c>
      <c r="J135" s="12">
        <v>3</v>
      </c>
      <c r="K135" s="12">
        <v>87</v>
      </c>
      <c r="L135" s="12">
        <v>75</v>
      </c>
      <c r="M135" s="28">
        <v>55384833</v>
      </c>
    </row>
    <row r="136" spans="1:13" x14ac:dyDescent="0.2">
      <c r="A136" s="12">
        <v>2004</v>
      </c>
      <c r="B136" s="12" t="s">
        <v>216</v>
      </c>
      <c r="C136" s="12" t="s">
        <v>170</v>
      </c>
      <c r="D136" s="12" t="s">
        <v>157</v>
      </c>
      <c r="E136" s="12" t="s">
        <v>190</v>
      </c>
      <c r="F136" s="12">
        <v>189</v>
      </c>
      <c r="G136" s="12">
        <v>793</v>
      </c>
      <c r="H136" s="12">
        <v>742</v>
      </c>
      <c r="I136" s="12">
        <v>51</v>
      </c>
      <c r="J136" s="12">
        <v>2</v>
      </c>
      <c r="K136" s="12">
        <v>91</v>
      </c>
      <c r="L136" s="12">
        <v>71</v>
      </c>
      <c r="M136" s="28">
        <v>59425667</v>
      </c>
    </row>
    <row r="137" spans="1:13" x14ac:dyDescent="0.2">
      <c r="A137" s="12">
        <v>2004</v>
      </c>
      <c r="B137" s="12" t="s">
        <v>200</v>
      </c>
      <c r="C137" s="12" t="s">
        <v>156</v>
      </c>
      <c r="D137" s="12" t="s">
        <v>157</v>
      </c>
      <c r="E137" s="12" t="s">
        <v>140</v>
      </c>
      <c r="F137" s="12">
        <v>242</v>
      </c>
      <c r="G137" s="12">
        <v>865</v>
      </c>
      <c r="H137" s="12">
        <v>831</v>
      </c>
      <c r="I137" s="12">
        <v>34</v>
      </c>
      <c r="J137" s="12">
        <v>2</v>
      </c>
      <c r="K137" s="12">
        <v>83</v>
      </c>
      <c r="L137" s="12">
        <v>79</v>
      </c>
      <c r="M137" s="28">
        <v>65212500</v>
      </c>
    </row>
    <row r="138" spans="1:13" x14ac:dyDescent="0.2">
      <c r="A138" s="12">
        <v>2004</v>
      </c>
      <c r="B138" s="12" t="s">
        <v>204</v>
      </c>
      <c r="C138" s="12" t="s">
        <v>188</v>
      </c>
      <c r="D138" s="12" t="s">
        <v>161</v>
      </c>
      <c r="E138" s="12" t="s">
        <v>190</v>
      </c>
      <c r="F138" s="12">
        <v>202</v>
      </c>
      <c r="G138" s="12">
        <v>833</v>
      </c>
      <c r="H138" s="12">
        <v>923</v>
      </c>
      <c r="I138" s="12">
        <v>-90</v>
      </c>
      <c r="J138" s="12">
        <v>4</v>
      </c>
      <c r="K138" s="12">
        <v>68</v>
      </c>
      <c r="L138" s="12">
        <v>94</v>
      </c>
      <c r="M138" s="28">
        <v>65445167</v>
      </c>
    </row>
    <row r="139" spans="1:13" x14ac:dyDescent="0.2">
      <c r="A139" s="12">
        <v>2004</v>
      </c>
      <c r="B139" s="12" t="s">
        <v>195</v>
      </c>
      <c r="C139" s="12" t="s">
        <v>169</v>
      </c>
      <c r="D139" s="12" t="s">
        <v>161</v>
      </c>
      <c r="E139" s="12" t="s">
        <v>190</v>
      </c>
      <c r="F139" s="12">
        <v>135</v>
      </c>
      <c r="G139" s="12">
        <v>615</v>
      </c>
      <c r="H139" s="12">
        <v>899</v>
      </c>
      <c r="I139" s="12">
        <v>-284</v>
      </c>
      <c r="J139" s="12">
        <v>5</v>
      </c>
      <c r="K139" s="12">
        <v>51</v>
      </c>
      <c r="L139" s="12">
        <v>111</v>
      </c>
      <c r="M139" s="28">
        <v>69780750</v>
      </c>
    </row>
    <row r="140" spans="1:13" x14ac:dyDescent="0.2">
      <c r="A140" s="12">
        <v>2004</v>
      </c>
      <c r="B140" s="12" t="s">
        <v>207</v>
      </c>
      <c r="C140" s="12" t="s">
        <v>158</v>
      </c>
      <c r="D140" s="12" t="s">
        <v>161</v>
      </c>
      <c r="E140" s="12" t="s">
        <v>140</v>
      </c>
      <c r="F140" s="12">
        <v>187</v>
      </c>
      <c r="G140" s="12">
        <v>803</v>
      </c>
      <c r="H140" s="12">
        <v>698</v>
      </c>
      <c r="I140" s="12">
        <v>105</v>
      </c>
      <c r="J140" s="12">
        <v>2</v>
      </c>
      <c r="K140" s="12">
        <v>92</v>
      </c>
      <c r="L140" s="12">
        <v>70</v>
      </c>
      <c r="M140" s="28">
        <v>75397000</v>
      </c>
    </row>
    <row r="141" spans="1:13" x14ac:dyDescent="0.2">
      <c r="A141" s="12">
        <v>2004</v>
      </c>
      <c r="B141" s="12" t="s">
        <v>220</v>
      </c>
      <c r="C141" s="12" t="s">
        <v>159</v>
      </c>
      <c r="D141" s="12" t="s">
        <v>157</v>
      </c>
      <c r="E141" s="12" t="s">
        <v>190</v>
      </c>
      <c r="F141" s="12">
        <v>136</v>
      </c>
      <c r="G141" s="12">
        <v>698</v>
      </c>
      <c r="H141" s="12">
        <v>823</v>
      </c>
      <c r="I141" s="12">
        <v>-125</v>
      </c>
      <c r="J141" s="12">
        <v>4</v>
      </c>
      <c r="K141" s="12">
        <v>63</v>
      </c>
      <c r="L141" s="12">
        <v>99</v>
      </c>
      <c r="M141" s="28">
        <v>81515834</v>
      </c>
    </row>
    <row r="142" spans="1:13" x14ac:dyDescent="0.2">
      <c r="A142" s="12">
        <v>2004</v>
      </c>
      <c r="B142" s="12" t="s">
        <v>221</v>
      </c>
      <c r="C142" s="12" t="s">
        <v>185</v>
      </c>
      <c r="D142" s="12" t="s">
        <v>161</v>
      </c>
      <c r="E142" s="12" t="s">
        <v>190</v>
      </c>
      <c r="F142" s="12">
        <v>183</v>
      </c>
      <c r="G142" s="12">
        <v>850</v>
      </c>
      <c r="H142" s="12">
        <v>770</v>
      </c>
      <c r="I142" s="12">
        <v>80</v>
      </c>
      <c r="J142" s="12">
        <v>2</v>
      </c>
      <c r="K142" s="12">
        <v>91</v>
      </c>
      <c r="L142" s="12">
        <v>71</v>
      </c>
      <c r="M142" s="28">
        <v>82019166</v>
      </c>
    </row>
    <row r="143" spans="1:13" x14ac:dyDescent="0.2">
      <c r="A143" s="12">
        <v>2004</v>
      </c>
      <c r="B143" s="12" t="s">
        <v>222</v>
      </c>
      <c r="C143" s="12" t="s">
        <v>180</v>
      </c>
      <c r="D143" s="12" t="s">
        <v>161</v>
      </c>
      <c r="E143" s="12" t="s">
        <v>140</v>
      </c>
      <c r="F143" s="12">
        <v>214</v>
      </c>
      <c r="G143" s="12">
        <v>855</v>
      </c>
      <c r="H143" s="12">
        <v>659</v>
      </c>
      <c r="I143" s="12">
        <v>196</v>
      </c>
      <c r="J143" s="12">
        <v>1</v>
      </c>
      <c r="K143" s="12">
        <v>105</v>
      </c>
      <c r="L143" s="12">
        <v>57</v>
      </c>
      <c r="M143" s="28">
        <v>83228333</v>
      </c>
    </row>
    <row r="144" spans="1:13" x14ac:dyDescent="0.2">
      <c r="A144" s="12">
        <v>2004</v>
      </c>
      <c r="B144" s="12" t="s">
        <v>197</v>
      </c>
      <c r="C144" s="12" t="s">
        <v>160</v>
      </c>
      <c r="D144" s="12" t="s">
        <v>161</v>
      </c>
      <c r="E144" s="12" t="s">
        <v>196</v>
      </c>
      <c r="F144" s="12">
        <v>178</v>
      </c>
      <c r="G144" s="12">
        <v>803</v>
      </c>
      <c r="H144" s="12">
        <v>668</v>
      </c>
      <c r="I144" s="12">
        <v>135</v>
      </c>
      <c r="J144" s="12">
        <v>1</v>
      </c>
      <c r="K144" s="12">
        <v>96</v>
      </c>
      <c r="L144" s="12">
        <v>66</v>
      </c>
      <c r="M144" s="28">
        <v>90182500</v>
      </c>
    </row>
    <row r="145" spans="1:13" x14ac:dyDescent="0.2">
      <c r="A145" s="12">
        <v>2004</v>
      </c>
      <c r="B145" s="12" t="s">
        <v>201</v>
      </c>
      <c r="C145" s="12" t="s">
        <v>162</v>
      </c>
      <c r="D145" s="12" t="s">
        <v>161</v>
      </c>
      <c r="E145" s="12" t="s">
        <v>140</v>
      </c>
      <c r="F145" s="12">
        <v>235</v>
      </c>
      <c r="G145" s="12">
        <v>789</v>
      </c>
      <c r="H145" s="12">
        <v>665</v>
      </c>
      <c r="I145" s="12">
        <v>124</v>
      </c>
      <c r="J145" s="12">
        <v>3</v>
      </c>
      <c r="K145" s="12">
        <v>89</v>
      </c>
      <c r="L145" s="12">
        <v>73</v>
      </c>
      <c r="M145" s="28">
        <v>90560000</v>
      </c>
    </row>
    <row r="146" spans="1:13" x14ac:dyDescent="0.2">
      <c r="A146" s="12">
        <v>2004</v>
      </c>
      <c r="B146" s="12" t="s">
        <v>209</v>
      </c>
      <c r="C146" s="12" t="s">
        <v>177</v>
      </c>
      <c r="D146" s="12" t="s">
        <v>161</v>
      </c>
      <c r="E146" s="12" t="s">
        <v>190</v>
      </c>
      <c r="F146" s="12">
        <v>203</v>
      </c>
      <c r="G146" s="12">
        <v>761</v>
      </c>
      <c r="H146" s="12">
        <v>684</v>
      </c>
      <c r="I146" s="12">
        <v>77</v>
      </c>
      <c r="J146" s="12">
        <v>1</v>
      </c>
      <c r="K146" s="12">
        <v>93</v>
      </c>
      <c r="L146" s="12">
        <v>69</v>
      </c>
      <c r="M146" s="28">
        <v>92902001</v>
      </c>
    </row>
    <row r="147" spans="1:13" x14ac:dyDescent="0.2">
      <c r="A147" s="12">
        <v>2004</v>
      </c>
      <c r="B147" s="12" t="s">
        <v>217</v>
      </c>
      <c r="C147" s="12" t="s">
        <v>186</v>
      </c>
      <c r="D147" s="12" t="s">
        <v>161</v>
      </c>
      <c r="E147" s="12" t="s">
        <v>196</v>
      </c>
      <c r="F147" s="12">
        <v>215</v>
      </c>
      <c r="G147" s="12">
        <v>840</v>
      </c>
      <c r="H147" s="12">
        <v>781</v>
      </c>
      <c r="I147" s="12">
        <v>59</v>
      </c>
      <c r="J147" s="12">
        <v>2</v>
      </c>
      <c r="K147" s="12">
        <v>86</v>
      </c>
      <c r="L147" s="12">
        <v>76</v>
      </c>
      <c r="M147" s="28">
        <v>92919167</v>
      </c>
    </row>
    <row r="148" spans="1:13" x14ac:dyDescent="0.2">
      <c r="A148" s="12">
        <v>2004</v>
      </c>
      <c r="B148" s="12" t="s">
        <v>215</v>
      </c>
      <c r="C148" s="12" t="s">
        <v>173</v>
      </c>
      <c r="D148" s="12" t="s">
        <v>161</v>
      </c>
      <c r="E148" s="12" t="s">
        <v>196</v>
      </c>
      <c r="F148" s="12">
        <v>185</v>
      </c>
      <c r="G148" s="12">
        <v>684</v>
      </c>
      <c r="H148" s="12">
        <v>731</v>
      </c>
      <c r="I148" s="12">
        <v>-47</v>
      </c>
      <c r="J148" s="12">
        <v>4</v>
      </c>
      <c r="K148" s="12">
        <v>71</v>
      </c>
      <c r="L148" s="12">
        <v>91</v>
      </c>
      <c r="M148" s="28">
        <v>96660970</v>
      </c>
    </row>
    <row r="149" spans="1:13" x14ac:dyDescent="0.2">
      <c r="A149" s="12">
        <v>2004</v>
      </c>
      <c r="B149" s="12" t="s">
        <v>194</v>
      </c>
      <c r="C149" s="12" t="s">
        <v>193</v>
      </c>
      <c r="D149" s="12" t="s">
        <v>157</v>
      </c>
      <c r="E149" s="12" t="s">
        <v>190</v>
      </c>
      <c r="F149" s="12">
        <v>162</v>
      </c>
      <c r="G149" s="12">
        <v>836</v>
      </c>
      <c r="H149" s="12">
        <v>734</v>
      </c>
      <c r="I149" s="12">
        <v>102</v>
      </c>
      <c r="J149" s="12">
        <v>1</v>
      </c>
      <c r="K149" s="12">
        <v>92</v>
      </c>
      <c r="L149" s="12">
        <v>70</v>
      </c>
      <c r="M149" s="28">
        <v>100534667</v>
      </c>
    </row>
    <row r="150" spans="1:13" x14ac:dyDescent="0.2">
      <c r="A150" s="12">
        <v>2004</v>
      </c>
      <c r="B150" s="12" t="s">
        <v>199</v>
      </c>
      <c r="C150" s="12" t="s">
        <v>168</v>
      </c>
      <c r="D150" s="12" t="s">
        <v>157</v>
      </c>
      <c r="E150" s="12" t="s">
        <v>196</v>
      </c>
      <c r="F150" s="12">
        <v>222</v>
      </c>
      <c r="G150" s="12">
        <v>949</v>
      </c>
      <c r="H150" s="12">
        <v>768</v>
      </c>
      <c r="I150" s="12">
        <v>181</v>
      </c>
      <c r="J150" s="12">
        <v>2</v>
      </c>
      <c r="K150" s="12">
        <v>98</v>
      </c>
      <c r="L150" s="12">
        <v>64</v>
      </c>
      <c r="M150" s="28">
        <v>127298500</v>
      </c>
    </row>
    <row r="151" spans="1:13" x14ac:dyDescent="0.2">
      <c r="A151" s="12">
        <v>2004</v>
      </c>
      <c r="B151" s="12" t="s">
        <v>214</v>
      </c>
      <c r="C151" s="12" t="s">
        <v>171</v>
      </c>
      <c r="D151" s="12" t="s">
        <v>157</v>
      </c>
      <c r="E151" s="12" t="s">
        <v>196</v>
      </c>
      <c r="F151" s="12">
        <v>242</v>
      </c>
      <c r="G151" s="12">
        <v>897</v>
      </c>
      <c r="H151" s="12">
        <v>808</v>
      </c>
      <c r="I151" s="12">
        <v>89</v>
      </c>
      <c r="J151" s="12">
        <v>1</v>
      </c>
      <c r="K151" s="12">
        <v>101</v>
      </c>
      <c r="L151" s="12">
        <v>61</v>
      </c>
      <c r="M151" s="28">
        <v>184193950</v>
      </c>
    </row>
    <row r="152" spans="1:13" x14ac:dyDescent="0.2">
      <c r="A152" s="12">
        <v>2005</v>
      </c>
      <c r="B152" s="12" t="s">
        <v>223</v>
      </c>
      <c r="C152" s="12" t="s">
        <v>167</v>
      </c>
      <c r="D152" s="12" t="s">
        <v>157</v>
      </c>
      <c r="E152" s="12" t="s">
        <v>196</v>
      </c>
      <c r="F152" s="12">
        <v>157</v>
      </c>
      <c r="G152" s="12">
        <v>750</v>
      </c>
      <c r="H152" s="12">
        <v>936</v>
      </c>
      <c r="I152" s="12">
        <v>-186</v>
      </c>
      <c r="J152" s="12">
        <v>5</v>
      </c>
      <c r="K152" s="12">
        <v>67</v>
      </c>
      <c r="L152" s="12">
        <v>95</v>
      </c>
      <c r="M152" s="28">
        <v>29679067</v>
      </c>
    </row>
    <row r="153" spans="1:13" x14ac:dyDescent="0.2">
      <c r="A153" s="12">
        <v>2005</v>
      </c>
      <c r="B153" s="12" t="s">
        <v>208</v>
      </c>
      <c r="C153" s="12" t="s">
        <v>178</v>
      </c>
      <c r="D153" s="12" t="s">
        <v>157</v>
      </c>
      <c r="E153" s="12" t="s">
        <v>140</v>
      </c>
      <c r="F153" s="12">
        <v>126</v>
      </c>
      <c r="G153" s="12">
        <v>701</v>
      </c>
      <c r="H153" s="12">
        <v>935</v>
      </c>
      <c r="I153" s="12">
        <v>-234</v>
      </c>
      <c r="J153" s="12">
        <v>5</v>
      </c>
      <c r="K153" s="12">
        <v>56</v>
      </c>
      <c r="L153" s="12">
        <v>106</v>
      </c>
      <c r="M153" s="28">
        <v>36881000</v>
      </c>
    </row>
    <row r="154" spans="1:13" x14ac:dyDescent="0.2">
      <c r="A154" s="12">
        <v>2005</v>
      </c>
      <c r="B154" s="12" t="s">
        <v>218</v>
      </c>
      <c r="C154" s="12" t="s">
        <v>174</v>
      </c>
      <c r="D154" s="12" t="s">
        <v>161</v>
      </c>
      <c r="E154" s="12" t="s">
        <v>140</v>
      </c>
      <c r="F154" s="12">
        <v>139</v>
      </c>
      <c r="G154" s="12">
        <v>680</v>
      </c>
      <c r="H154" s="12">
        <v>769</v>
      </c>
      <c r="I154" s="12">
        <v>-89</v>
      </c>
      <c r="J154" s="12">
        <v>6</v>
      </c>
      <c r="K154" s="12">
        <v>67</v>
      </c>
      <c r="L154" s="12">
        <v>95</v>
      </c>
      <c r="M154" s="28">
        <v>38133000</v>
      </c>
    </row>
    <row r="155" spans="1:13" x14ac:dyDescent="0.2">
      <c r="A155" s="12">
        <v>2005</v>
      </c>
      <c r="B155" s="12" t="s">
        <v>210</v>
      </c>
      <c r="C155" s="12" t="s">
        <v>166</v>
      </c>
      <c r="D155" s="12" t="s">
        <v>161</v>
      </c>
      <c r="E155" s="12" t="s">
        <v>140</v>
      </c>
      <c r="F155" s="12">
        <v>175</v>
      </c>
      <c r="G155" s="12">
        <v>726</v>
      </c>
      <c r="H155" s="12">
        <v>697</v>
      </c>
      <c r="I155" s="12">
        <v>29</v>
      </c>
      <c r="J155" s="12">
        <v>3</v>
      </c>
      <c r="K155" s="12">
        <v>81</v>
      </c>
      <c r="L155" s="12">
        <v>81</v>
      </c>
      <c r="M155" s="28">
        <v>39934833</v>
      </c>
    </row>
    <row r="156" spans="1:13" x14ac:dyDescent="0.2">
      <c r="A156" s="12">
        <v>2005</v>
      </c>
      <c r="B156" s="12" t="s">
        <v>203</v>
      </c>
      <c r="C156" s="12" t="s">
        <v>176</v>
      </c>
      <c r="D156" s="12" t="s">
        <v>157</v>
      </c>
      <c r="E156" s="12" t="s">
        <v>140</v>
      </c>
      <c r="F156" s="12">
        <v>207</v>
      </c>
      <c r="G156" s="12">
        <v>790</v>
      </c>
      <c r="H156" s="12">
        <v>642</v>
      </c>
      <c r="I156" s="12">
        <v>148</v>
      </c>
      <c r="J156" s="12">
        <v>2</v>
      </c>
      <c r="K156" s="12">
        <v>93</v>
      </c>
      <c r="L156" s="12">
        <v>69</v>
      </c>
      <c r="M156" s="28">
        <v>41502500</v>
      </c>
    </row>
    <row r="157" spans="1:13" x14ac:dyDescent="0.2">
      <c r="A157" s="12">
        <v>2005</v>
      </c>
      <c r="B157" s="12" t="s">
        <v>225</v>
      </c>
      <c r="C157" s="12" t="s">
        <v>164</v>
      </c>
      <c r="D157" s="12" t="s">
        <v>157</v>
      </c>
      <c r="E157" s="12" t="s">
        <v>196</v>
      </c>
      <c r="F157" s="12">
        <v>136</v>
      </c>
      <c r="G157" s="12">
        <v>775</v>
      </c>
      <c r="H157" s="12">
        <v>705</v>
      </c>
      <c r="I157" s="12">
        <v>70</v>
      </c>
      <c r="J157" s="12">
        <v>3</v>
      </c>
      <c r="K157" s="12">
        <v>80</v>
      </c>
      <c r="L157" s="12">
        <v>82</v>
      </c>
      <c r="M157" s="28">
        <v>45719500</v>
      </c>
    </row>
    <row r="158" spans="1:13" x14ac:dyDescent="0.2">
      <c r="A158" s="12">
        <v>2005</v>
      </c>
      <c r="B158" s="12" t="s">
        <v>204</v>
      </c>
      <c r="C158" s="12" t="s">
        <v>188</v>
      </c>
      <c r="D158" s="12" t="s">
        <v>161</v>
      </c>
      <c r="E158" s="12" t="s">
        <v>190</v>
      </c>
      <c r="F158" s="12">
        <v>150</v>
      </c>
      <c r="G158" s="12">
        <v>740</v>
      </c>
      <c r="H158" s="12">
        <v>862</v>
      </c>
      <c r="I158" s="12">
        <v>-122</v>
      </c>
      <c r="J158" s="12">
        <v>5</v>
      </c>
      <c r="K158" s="12">
        <v>67</v>
      </c>
      <c r="L158" s="12">
        <v>95</v>
      </c>
      <c r="M158" s="28">
        <v>47839000</v>
      </c>
    </row>
    <row r="159" spans="1:13" x14ac:dyDescent="0.2">
      <c r="A159" s="12">
        <v>2005</v>
      </c>
      <c r="B159" s="12" t="s">
        <v>227</v>
      </c>
      <c r="C159" s="12" t="s">
        <v>183</v>
      </c>
      <c r="D159" s="12" t="s">
        <v>161</v>
      </c>
      <c r="E159" s="12" t="s">
        <v>196</v>
      </c>
      <c r="F159" s="12">
        <v>117</v>
      </c>
      <c r="G159" s="12">
        <v>639</v>
      </c>
      <c r="H159" s="12">
        <v>673</v>
      </c>
      <c r="I159" s="12">
        <v>-34</v>
      </c>
      <c r="J159" s="12">
        <v>5</v>
      </c>
      <c r="K159" s="12">
        <v>81</v>
      </c>
      <c r="L159" s="12">
        <v>81</v>
      </c>
      <c r="M159" s="28">
        <v>48581500</v>
      </c>
    </row>
    <row r="160" spans="1:13" x14ac:dyDescent="0.2">
      <c r="A160" s="12">
        <v>2005</v>
      </c>
      <c r="B160" s="12" t="s">
        <v>216</v>
      </c>
      <c r="C160" s="12" t="s">
        <v>170</v>
      </c>
      <c r="D160" s="12" t="s">
        <v>157</v>
      </c>
      <c r="E160" s="12" t="s">
        <v>190</v>
      </c>
      <c r="F160" s="12">
        <v>155</v>
      </c>
      <c r="G160" s="12">
        <v>772</v>
      </c>
      <c r="H160" s="12">
        <v>658</v>
      </c>
      <c r="I160" s="12">
        <v>114</v>
      </c>
      <c r="J160" s="12">
        <v>2</v>
      </c>
      <c r="K160" s="12">
        <v>88</v>
      </c>
      <c r="L160" s="12">
        <v>74</v>
      </c>
      <c r="M160" s="28">
        <v>55425762</v>
      </c>
    </row>
    <row r="161" spans="1:13" x14ac:dyDescent="0.2">
      <c r="A161" s="12">
        <v>2005</v>
      </c>
      <c r="B161" s="12" t="s">
        <v>224</v>
      </c>
      <c r="C161" s="12" t="s">
        <v>184</v>
      </c>
      <c r="D161" s="12" t="s">
        <v>157</v>
      </c>
      <c r="E161" s="12" t="s">
        <v>190</v>
      </c>
      <c r="F161" s="12">
        <v>260</v>
      </c>
      <c r="G161" s="12">
        <v>865</v>
      </c>
      <c r="H161" s="12">
        <v>858</v>
      </c>
      <c r="I161" s="12">
        <v>7</v>
      </c>
      <c r="J161" s="12">
        <v>3</v>
      </c>
      <c r="K161" s="12">
        <v>79</v>
      </c>
      <c r="L161" s="12">
        <v>83</v>
      </c>
      <c r="M161" s="28">
        <v>55849000</v>
      </c>
    </row>
    <row r="162" spans="1:13" x14ac:dyDescent="0.2">
      <c r="A162" s="12">
        <v>2005</v>
      </c>
      <c r="B162" s="12" t="s">
        <v>211</v>
      </c>
      <c r="C162" s="12" t="s">
        <v>175</v>
      </c>
      <c r="D162" s="12" t="s">
        <v>157</v>
      </c>
      <c r="E162" s="12" t="s">
        <v>140</v>
      </c>
      <c r="F162" s="12">
        <v>134</v>
      </c>
      <c r="G162" s="12">
        <v>688</v>
      </c>
      <c r="H162" s="12">
        <v>662</v>
      </c>
      <c r="I162" s="12">
        <v>26</v>
      </c>
      <c r="J162" s="12">
        <v>3</v>
      </c>
      <c r="K162" s="12">
        <v>83</v>
      </c>
      <c r="L162" s="12">
        <v>79</v>
      </c>
      <c r="M162" s="28">
        <v>56186000</v>
      </c>
    </row>
    <row r="163" spans="1:13" x14ac:dyDescent="0.2">
      <c r="A163" s="12">
        <v>2005</v>
      </c>
      <c r="B163" s="12" t="s">
        <v>206</v>
      </c>
      <c r="C163" s="12" t="s">
        <v>187</v>
      </c>
      <c r="D163" s="12" t="s">
        <v>161</v>
      </c>
      <c r="E163" s="12" t="s">
        <v>196</v>
      </c>
      <c r="F163" s="12">
        <v>128</v>
      </c>
      <c r="G163" s="12">
        <v>717</v>
      </c>
      <c r="H163" s="12">
        <v>732</v>
      </c>
      <c r="I163" s="12">
        <v>-15</v>
      </c>
      <c r="J163" s="12">
        <v>3</v>
      </c>
      <c r="K163" s="12">
        <v>83</v>
      </c>
      <c r="L163" s="12">
        <v>79</v>
      </c>
      <c r="M163" s="28">
        <v>60408834</v>
      </c>
    </row>
    <row r="164" spans="1:13" x14ac:dyDescent="0.2">
      <c r="A164" s="12">
        <v>2005</v>
      </c>
      <c r="B164" s="12" t="s">
        <v>202</v>
      </c>
      <c r="C164" s="12" t="s">
        <v>179</v>
      </c>
      <c r="D164" s="12" t="s">
        <v>161</v>
      </c>
      <c r="E164" s="12" t="s">
        <v>140</v>
      </c>
      <c r="F164" s="12">
        <v>222</v>
      </c>
      <c r="G164" s="12">
        <v>820</v>
      </c>
      <c r="H164" s="12">
        <v>889</v>
      </c>
      <c r="I164" s="12">
        <v>-69</v>
      </c>
      <c r="J164" s="12">
        <v>5</v>
      </c>
      <c r="K164" s="12">
        <v>73</v>
      </c>
      <c r="L164" s="12">
        <v>89</v>
      </c>
      <c r="M164" s="28">
        <v>61892583</v>
      </c>
    </row>
    <row r="165" spans="1:13" x14ac:dyDescent="0.2">
      <c r="A165" s="12">
        <v>2005</v>
      </c>
      <c r="B165" s="12" t="s">
        <v>195</v>
      </c>
      <c r="C165" s="12" t="s">
        <v>169</v>
      </c>
      <c r="D165" s="12" t="s">
        <v>161</v>
      </c>
      <c r="E165" s="12" t="s">
        <v>190</v>
      </c>
      <c r="F165" s="12">
        <v>191</v>
      </c>
      <c r="G165" s="12">
        <v>696</v>
      </c>
      <c r="H165" s="12">
        <v>856</v>
      </c>
      <c r="I165" s="12">
        <v>-160</v>
      </c>
      <c r="J165" s="12">
        <v>2</v>
      </c>
      <c r="K165" s="12">
        <v>77</v>
      </c>
      <c r="L165" s="12">
        <v>85</v>
      </c>
      <c r="M165" s="28">
        <v>62329166</v>
      </c>
    </row>
    <row r="166" spans="1:13" x14ac:dyDescent="0.2">
      <c r="A166" s="12">
        <v>2005</v>
      </c>
      <c r="B166" s="12" t="s">
        <v>219</v>
      </c>
      <c r="C166" s="12" t="s">
        <v>172</v>
      </c>
      <c r="D166" s="12" t="s">
        <v>161</v>
      </c>
      <c r="E166" s="12" t="s">
        <v>190</v>
      </c>
      <c r="F166" s="12">
        <v>130</v>
      </c>
      <c r="G166" s="12">
        <v>684</v>
      </c>
      <c r="H166" s="12">
        <v>726</v>
      </c>
      <c r="I166" s="12">
        <v>-42</v>
      </c>
      <c r="J166" s="12">
        <v>1</v>
      </c>
      <c r="K166" s="12">
        <v>82</v>
      </c>
      <c r="L166" s="12">
        <v>80</v>
      </c>
      <c r="M166" s="28">
        <v>63290833</v>
      </c>
    </row>
    <row r="167" spans="1:13" x14ac:dyDescent="0.2">
      <c r="A167" s="12">
        <v>2005</v>
      </c>
      <c r="B167" s="12" t="s">
        <v>205</v>
      </c>
      <c r="C167" s="12" t="s">
        <v>182</v>
      </c>
      <c r="D167" s="12" t="s">
        <v>157</v>
      </c>
      <c r="E167" s="12" t="s">
        <v>140</v>
      </c>
      <c r="F167" s="12">
        <v>168</v>
      </c>
      <c r="G167" s="12">
        <v>723</v>
      </c>
      <c r="H167" s="12">
        <v>787</v>
      </c>
      <c r="I167" s="12">
        <v>-64</v>
      </c>
      <c r="J167" s="12">
        <v>4</v>
      </c>
      <c r="K167" s="12">
        <v>71</v>
      </c>
      <c r="L167" s="12">
        <v>91</v>
      </c>
      <c r="M167" s="28">
        <v>69092000</v>
      </c>
    </row>
    <row r="168" spans="1:13" x14ac:dyDescent="0.2">
      <c r="A168" s="12">
        <v>2005</v>
      </c>
      <c r="B168" s="12" t="s">
        <v>198</v>
      </c>
      <c r="C168" s="12" t="s">
        <v>165</v>
      </c>
      <c r="D168" s="12" t="s">
        <v>157</v>
      </c>
      <c r="E168" s="12" t="s">
        <v>196</v>
      </c>
      <c r="F168" s="12">
        <v>189</v>
      </c>
      <c r="G168" s="12">
        <v>729</v>
      </c>
      <c r="H168" s="12">
        <v>800</v>
      </c>
      <c r="I168" s="12">
        <v>-71</v>
      </c>
      <c r="J168" s="12">
        <v>4</v>
      </c>
      <c r="K168" s="12">
        <v>74</v>
      </c>
      <c r="L168" s="12">
        <v>88</v>
      </c>
      <c r="M168" s="28">
        <v>73914333</v>
      </c>
    </row>
    <row r="169" spans="1:13" x14ac:dyDescent="0.2">
      <c r="A169" s="12">
        <v>2005</v>
      </c>
      <c r="B169" s="12" t="s">
        <v>200</v>
      </c>
      <c r="C169" s="12" t="s">
        <v>156</v>
      </c>
      <c r="D169" s="12" t="s">
        <v>157</v>
      </c>
      <c r="E169" s="12" t="s">
        <v>140</v>
      </c>
      <c r="F169" s="12">
        <v>200</v>
      </c>
      <c r="G169" s="12">
        <v>741</v>
      </c>
      <c r="H169" s="12">
        <v>645</v>
      </c>
      <c r="I169" s="12">
        <v>96</v>
      </c>
      <c r="J169" s="12">
        <v>1</v>
      </c>
      <c r="K169" s="12">
        <v>99</v>
      </c>
      <c r="L169" s="12">
        <v>63</v>
      </c>
      <c r="M169" s="28">
        <v>75178000</v>
      </c>
    </row>
    <row r="170" spans="1:13" x14ac:dyDescent="0.2">
      <c r="A170" s="12">
        <v>2005</v>
      </c>
      <c r="B170" s="12" t="s">
        <v>207</v>
      </c>
      <c r="C170" s="12" t="s">
        <v>158</v>
      </c>
      <c r="D170" s="12" t="s">
        <v>161</v>
      </c>
      <c r="E170" s="12" t="s">
        <v>140</v>
      </c>
      <c r="F170" s="12">
        <v>161</v>
      </c>
      <c r="G170" s="12">
        <v>693</v>
      </c>
      <c r="H170" s="12">
        <v>609</v>
      </c>
      <c r="I170" s="12">
        <v>84</v>
      </c>
      <c r="J170" s="12">
        <v>2</v>
      </c>
      <c r="K170" s="12">
        <v>89</v>
      </c>
      <c r="L170" s="12">
        <v>73</v>
      </c>
      <c r="M170" s="28">
        <v>76779000</v>
      </c>
    </row>
    <row r="171" spans="1:13" x14ac:dyDescent="0.2">
      <c r="A171" s="12">
        <v>2005</v>
      </c>
      <c r="B171" s="12" t="s">
        <v>209</v>
      </c>
      <c r="C171" s="12" t="s">
        <v>177</v>
      </c>
      <c r="D171" s="12" t="s">
        <v>161</v>
      </c>
      <c r="E171" s="12" t="s">
        <v>190</v>
      </c>
      <c r="F171" s="12">
        <v>149</v>
      </c>
      <c r="G171" s="12">
        <v>685</v>
      </c>
      <c r="H171" s="12">
        <v>755</v>
      </c>
      <c r="I171" s="12">
        <v>-70</v>
      </c>
      <c r="J171" s="12">
        <v>4</v>
      </c>
      <c r="K171" s="12">
        <v>71</v>
      </c>
      <c r="L171" s="12">
        <v>91</v>
      </c>
      <c r="M171" s="28">
        <v>83039000</v>
      </c>
    </row>
    <row r="172" spans="1:13" x14ac:dyDescent="0.2">
      <c r="A172" s="12">
        <v>2005</v>
      </c>
      <c r="B172" s="12" t="s">
        <v>197</v>
      </c>
      <c r="C172" s="12" t="s">
        <v>160</v>
      </c>
      <c r="D172" s="12" t="s">
        <v>161</v>
      </c>
      <c r="E172" s="12" t="s">
        <v>196</v>
      </c>
      <c r="F172" s="12">
        <v>184</v>
      </c>
      <c r="G172" s="12">
        <v>769</v>
      </c>
      <c r="H172" s="12">
        <v>674</v>
      </c>
      <c r="I172" s="12">
        <v>95</v>
      </c>
      <c r="J172" s="12">
        <v>1</v>
      </c>
      <c r="K172" s="12">
        <v>90</v>
      </c>
      <c r="L172" s="12">
        <v>72</v>
      </c>
      <c r="M172" s="28">
        <v>86457302</v>
      </c>
    </row>
    <row r="173" spans="1:13" x14ac:dyDescent="0.2">
      <c r="A173" s="12">
        <v>2005</v>
      </c>
      <c r="B173" s="12" t="s">
        <v>201</v>
      </c>
      <c r="C173" s="12" t="s">
        <v>162</v>
      </c>
      <c r="D173" s="12" t="s">
        <v>161</v>
      </c>
      <c r="E173" s="12" t="s">
        <v>140</v>
      </c>
      <c r="F173" s="12">
        <v>194</v>
      </c>
      <c r="G173" s="12">
        <v>703</v>
      </c>
      <c r="H173" s="12">
        <v>714</v>
      </c>
      <c r="I173" s="12">
        <v>-11</v>
      </c>
      <c r="J173" s="12">
        <v>4</v>
      </c>
      <c r="K173" s="12">
        <v>79</v>
      </c>
      <c r="L173" s="12">
        <v>83</v>
      </c>
      <c r="M173" s="28">
        <v>87032933</v>
      </c>
    </row>
    <row r="174" spans="1:13" x14ac:dyDescent="0.2">
      <c r="A174" s="12">
        <v>2005</v>
      </c>
      <c r="B174" s="12" t="s">
        <v>220</v>
      </c>
      <c r="C174" s="12" t="s">
        <v>159</v>
      </c>
      <c r="D174" s="12" t="s">
        <v>157</v>
      </c>
      <c r="E174" s="12" t="s">
        <v>190</v>
      </c>
      <c r="F174" s="12">
        <v>130</v>
      </c>
      <c r="G174" s="12">
        <v>699</v>
      </c>
      <c r="H174" s="12">
        <v>751</v>
      </c>
      <c r="I174" s="12">
        <v>-52</v>
      </c>
      <c r="J174" s="12">
        <v>4</v>
      </c>
      <c r="K174" s="12">
        <v>69</v>
      </c>
      <c r="L174" s="12">
        <v>93</v>
      </c>
      <c r="M174" s="28">
        <v>87754334</v>
      </c>
    </row>
    <row r="175" spans="1:13" x14ac:dyDescent="0.2">
      <c r="A175" s="12">
        <v>2005</v>
      </c>
      <c r="B175" s="12" t="s">
        <v>221</v>
      </c>
      <c r="C175" s="12" t="s">
        <v>185</v>
      </c>
      <c r="D175" s="12" t="s">
        <v>161</v>
      </c>
      <c r="E175" s="12" t="s">
        <v>190</v>
      </c>
      <c r="F175" s="12">
        <v>128</v>
      </c>
      <c r="G175" s="12">
        <v>649</v>
      </c>
      <c r="H175" s="12">
        <v>745</v>
      </c>
      <c r="I175" s="12">
        <v>-96</v>
      </c>
      <c r="J175" s="12">
        <v>3</v>
      </c>
      <c r="K175" s="12">
        <v>75</v>
      </c>
      <c r="L175" s="12">
        <v>87</v>
      </c>
      <c r="M175" s="28">
        <v>90199500</v>
      </c>
    </row>
    <row r="176" spans="1:13" x14ac:dyDescent="0.2">
      <c r="A176" s="12">
        <v>2005</v>
      </c>
      <c r="B176" s="12" t="s">
        <v>222</v>
      </c>
      <c r="C176" s="12" t="s">
        <v>180</v>
      </c>
      <c r="D176" s="12" t="s">
        <v>161</v>
      </c>
      <c r="E176" s="12" t="s">
        <v>140</v>
      </c>
      <c r="F176" s="12">
        <v>170</v>
      </c>
      <c r="G176" s="12">
        <v>805</v>
      </c>
      <c r="H176" s="12">
        <v>634</v>
      </c>
      <c r="I176" s="12">
        <v>171</v>
      </c>
      <c r="J176" s="12">
        <v>1</v>
      </c>
      <c r="K176" s="12">
        <v>100</v>
      </c>
      <c r="L176" s="12">
        <v>62</v>
      </c>
      <c r="M176" s="28">
        <v>92106833</v>
      </c>
    </row>
    <row r="177" spans="1:13" x14ac:dyDescent="0.2">
      <c r="A177" s="12">
        <v>2005</v>
      </c>
      <c r="B177" s="12" t="s">
        <v>226</v>
      </c>
      <c r="C177" s="12" t="s">
        <v>181</v>
      </c>
      <c r="D177" s="12" t="s">
        <v>157</v>
      </c>
      <c r="E177" s="12" t="s">
        <v>190</v>
      </c>
      <c r="F177" s="12">
        <v>147</v>
      </c>
      <c r="G177" s="12">
        <v>761</v>
      </c>
      <c r="H177" s="12">
        <v>643</v>
      </c>
      <c r="I177" s="12">
        <v>118</v>
      </c>
      <c r="J177" s="12">
        <v>1</v>
      </c>
      <c r="K177" s="12">
        <v>95</v>
      </c>
      <c r="L177" s="12">
        <v>67</v>
      </c>
      <c r="M177" s="28">
        <v>94867822</v>
      </c>
    </row>
    <row r="178" spans="1:13" x14ac:dyDescent="0.2">
      <c r="A178" s="12">
        <v>2005</v>
      </c>
      <c r="B178" s="12" t="s">
        <v>217</v>
      </c>
      <c r="C178" s="12" t="s">
        <v>186</v>
      </c>
      <c r="D178" s="12" t="s">
        <v>161</v>
      </c>
      <c r="E178" s="12" t="s">
        <v>196</v>
      </c>
      <c r="F178" s="12">
        <v>167</v>
      </c>
      <c r="G178" s="12">
        <v>807</v>
      </c>
      <c r="H178" s="12">
        <v>726</v>
      </c>
      <c r="I178" s="12">
        <v>81</v>
      </c>
      <c r="J178" s="12">
        <v>2</v>
      </c>
      <c r="K178" s="12">
        <v>88</v>
      </c>
      <c r="L178" s="12">
        <v>74</v>
      </c>
      <c r="M178" s="28">
        <v>95522000</v>
      </c>
    </row>
    <row r="179" spans="1:13" x14ac:dyDescent="0.2">
      <c r="A179" s="12">
        <v>2005</v>
      </c>
      <c r="B179" s="12" t="s">
        <v>215</v>
      </c>
      <c r="C179" s="12" t="s">
        <v>173</v>
      </c>
      <c r="D179" s="12" t="s">
        <v>161</v>
      </c>
      <c r="E179" s="12" t="s">
        <v>196</v>
      </c>
      <c r="F179" s="12">
        <v>175</v>
      </c>
      <c r="G179" s="12">
        <v>722</v>
      </c>
      <c r="H179" s="12">
        <v>648</v>
      </c>
      <c r="I179" s="12">
        <v>74</v>
      </c>
      <c r="J179" s="12">
        <v>3</v>
      </c>
      <c r="K179" s="12">
        <v>83</v>
      </c>
      <c r="L179" s="12">
        <v>79</v>
      </c>
      <c r="M179" s="28">
        <v>101305821</v>
      </c>
    </row>
    <row r="180" spans="1:13" x14ac:dyDescent="0.2">
      <c r="A180" s="12">
        <v>2005</v>
      </c>
      <c r="B180" s="12" t="s">
        <v>199</v>
      </c>
      <c r="C180" s="12" t="s">
        <v>168</v>
      </c>
      <c r="D180" s="12" t="s">
        <v>157</v>
      </c>
      <c r="E180" s="12" t="s">
        <v>196</v>
      </c>
      <c r="F180" s="12">
        <v>199</v>
      </c>
      <c r="G180" s="12">
        <v>910</v>
      </c>
      <c r="H180" s="12">
        <v>805</v>
      </c>
      <c r="I180" s="12">
        <v>105</v>
      </c>
      <c r="J180" s="12">
        <v>2</v>
      </c>
      <c r="K180" s="12">
        <v>95</v>
      </c>
      <c r="L180" s="12">
        <v>67</v>
      </c>
      <c r="M180" s="28">
        <v>123505125</v>
      </c>
    </row>
    <row r="181" spans="1:13" x14ac:dyDescent="0.2">
      <c r="A181" s="12">
        <v>2005</v>
      </c>
      <c r="B181" s="12" t="s">
        <v>214</v>
      </c>
      <c r="C181" s="12" t="s">
        <v>171</v>
      </c>
      <c r="D181" s="12" t="s">
        <v>157</v>
      </c>
      <c r="E181" s="12" t="s">
        <v>196</v>
      </c>
      <c r="F181" s="12">
        <v>229</v>
      </c>
      <c r="G181" s="12">
        <v>886</v>
      </c>
      <c r="H181" s="12">
        <v>789</v>
      </c>
      <c r="I181" s="12">
        <v>97</v>
      </c>
      <c r="J181" s="12">
        <v>1</v>
      </c>
      <c r="K181" s="12">
        <v>95</v>
      </c>
      <c r="L181" s="12">
        <v>67</v>
      </c>
      <c r="M181" s="28">
        <v>208306817</v>
      </c>
    </row>
    <row r="182" spans="1:13" x14ac:dyDescent="0.2">
      <c r="A182" s="12">
        <v>2006</v>
      </c>
      <c r="B182" s="12" t="s">
        <v>206</v>
      </c>
      <c r="C182" s="12" t="s">
        <v>187</v>
      </c>
      <c r="D182" s="12" t="s">
        <v>161</v>
      </c>
      <c r="E182" s="12" t="s">
        <v>196</v>
      </c>
      <c r="F182" s="12">
        <v>182</v>
      </c>
      <c r="G182" s="12">
        <v>758</v>
      </c>
      <c r="H182" s="12">
        <v>772</v>
      </c>
      <c r="I182" s="12">
        <v>-14</v>
      </c>
      <c r="J182" s="12">
        <v>4</v>
      </c>
      <c r="K182" s="12">
        <v>78</v>
      </c>
      <c r="L182" s="12">
        <v>84</v>
      </c>
      <c r="M182" s="28">
        <v>14671500</v>
      </c>
    </row>
    <row r="183" spans="1:13" x14ac:dyDescent="0.2">
      <c r="A183" s="12">
        <v>2006</v>
      </c>
      <c r="B183" s="12" t="s">
        <v>223</v>
      </c>
      <c r="C183" s="12" t="s">
        <v>167</v>
      </c>
      <c r="D183" s="12" t="s">
        <v>157</v>
      </c>
      <c r="E183" s="12" t="s">
        <v>196</v>
      </c>
      <c r="F183" s="12">
        <v>190</v>
      </c>
      <c r="G183" s="12">
        <v>689</v>
      </c>
      <c r="H183" s="12">
        <v>856</v>
      </c>
      <c r="I183" s="12">
        <v>-167</v>
      </c>
      <c r="J183" s="12">
        <v>5</v>
      </c>
      <c r="K183" s="12">
        <v>61</v>
      </c>
      <c r="L183" s="12">
        <v>101</v>
      </c>
      <c r="M183" s="28">
        <v>34917967</v>
      </c>
    </row>
    <row r="184" spans="1:13" x14ac:dyDescent="0.2">
      <c r="A184" s="12">
        <v>2006</v>
      </c>
      <c r="B184" s="12" t="s">
        <v>204</v>
      </c>
      <c r="C184" s="12" t="s">
        <v>188</v>
      </c>
      <c r="D184" s="12" t="s">
        <v>161</v>
      </c>
      <c r="E184" s="12" t="s">
        <v>190</v>
      </c>
      <c r="F184" s="12">
        <v>157</v>
      </c>
      <c r="G184" s="12">
        <v>813</v>
      </c>
      <c r="H184" s="12">
        <v>812</v>
      </c>
      <c r="I184" s="12">
        <v>1</v>
      </c>
      <c r="J184" s="12">
        <v>4</v>
      </c>
      <c r="K184" s="12">
        <v>76</v>
      </c>
      <c r="L184" s="12">
        <v>86</v>
      </c>
      <c r="M184" s="28">
        <v>41233000</v>
      </c>
    </row>
    <row r="185" spans="1:13" x14ac:dyDescent="0.2">
      <c r="A185" s="12">
        <v>2006</v>
      </c>
      <c r="B185" s="12" t="s">
        <v>218</v>
      </c>
      <c r="C185" s="12" t="s">
        <v>174</v>
      </c>
      <c r="D185" s="12" t="s">
        <v>161</v>
      </c>
      <c r="E185" s="12" t="s">
        <v>140</v>
      </c>
      <c r="F185" s="12">
        <v>141</v>
      </c>
      <c r="G185" s="12">
        <v>691</v>
      </c>
      <c r="H185" s="12">
        <v>797</v>
      </c>
      <c r="I185" s="12">
        <v>-106</v>
      </c>
      <c r="J185" s="12">
        <v>5</v>
      </c>
      <c r="K185" s="12">
        <v>67</v>
      </c>
      <c r="L185" s="12">
        <v>95</v>
      </c>
      <c r="M185" s="28">
        <v>46717750</v>
      </c>
    </row>
    <row r="186" spans="1:13" x14ac:dyDescent="0.2">
      <c r="A186" s="12">
        <v>2006</v>
      </c>
      <c r="B186" s="12" t="s">
        <v>208</v>
      </c>
      <c r="C186" s="12" t="s">
        <v>178</v>
      </c>
      <c r="D186" s="12" t="s">
        <v>157</v>
      </c>
      <c r="E186" s="12" t="s">
        <v>140</v>
      </c>
      <c r="F186" s="12">
        <v>124</v>
      </c>
      <c r="G186" s="12">
        <v>757</v>
      </c>
      <c r="H186" s="12">
        <v>971</v>
      </c>
      <c r="I186" s="12">
        <v>-214</v>
      </c>
      <c r="J186" s="12">
        <v>5</v>
      </c>
      <c r="K186" s="12">
        <v>62</v>
      </c>
      <c r="L186" s="12">
        <v>100</v>
      </c>
      <c r="M186" s="28">
        <v>47294000</v>
      </c>
    </row>
    <row r="187" spans="1:13" x14ac:dyDescent="0.2">
      <c r="A187" s="12">
        <v>2006</v>
      </c>
      <c r="B187" s="12" t="s">
        <v>203</v>
      </c>
      <c r="C187" s="12" t="s">
        <v>176</v>
      </c>
      <c r="D187" s="12" t="s">
        <v>157</v>
      </c>
      <c r="E187" s="12" t="s">
        <v>140</v>
      </c>
      <c r="F187" s="12">
        <v>196</v>
      </c>
      <c r="G187" s="12">
        <v>870</v>
      </c>
      <c r="H187" s="12">
        <v>782</v>
      </c>
      <c r="I187" s="12">
        <v>88</v>
      </c>
      <c r="J187" s="12">
        <v>4</v>
      </c>
      <c r="K187" s="12">
        <v>78</v>
      </c>
      <c r="L187" s="12">
        <v>84</v>
      </c>
      <c r="M187" s="28">
        <v>56031500</v>
      </c>
    </row>
    <row r="188" spans="1:13" x14ac:dyDescent="0.2">
      <c r="A188" s="12">
        <v>2006</v>
      </c>
      <c r="B188" s="12" t="s">
        <v>210</v>
      </c>
      <c r="C188" s="12" t="s">
        <v>166</v>
      </c>
      <c r="D188" s="12" t="s">
        <v>161</v>
      </c>
      <c r="E188" s="12" t="s">
        <v>140</v>
      </c>
      <c r="F188" s="12">
        <v>180</v>
      </c>
      <c r="G188" s="12">
        <v>730</v>
      </c>
      <c r="H188" s="12">
        <v>833</v>
      </c>
      <c r="I188" s="12">
        <v>-103</v>
      </c>
      <c r="J188" s="12">
        <v>4</v>
      </c>
      <c r="K188" s="12">
        <v>75</v>
      </c>
      <c r="L188" s="12">
        <v>87</v>
      </c>
      <c r="M188" s="28">
        <v>57568333</v>
      </c>
    </row>
    <row r="189" spans="1:13" x14ac:dyDescent="0.2">
      <c r="A189" s="12">
        <v>2006</v>
      </c>
      <c r="B189" s="12" t="s">
        <v>195</v>
      </c>
      <c r="C189" s="12" t="s">
        <v>169</v>
      </c>
      <c r="D189" s="12" t="s">
        <v>161</v>
      </c>
      <c r="E189" s="12" t="s">
        <v>190</v>
      </c>
      <c r="F189" s="12">
        <v>160</v>
      </c>
      <c r="G189" s="12">
        <v>773</v>
      </c>
      <c r="H189" s="12">
        <v>788</v>
      </c>
      <c r="I189" s="12">
        <v>-15</v>
      </c>
      <c r="J189" s="12">
        <v>4</v>
      </c>
      <c r="K189" s="12">
        <v>76</v>
      </c>
      <c r="L189" s="12">
        <v>86</v>
      </c>
      <c r="M189" s="28">
        <v>59684226</v>
      </c>
    </row>
    <row r="190" spans="1:13" x14ac:dyDescent="0.2">
      <c r="A190" s="12">
        <v>2006</v>
      </c>
      <c r="B190" s="12" t="s">
        <v>202</v>
      </c>
      <c r="C190" s="12" t="s">
        <v>179</v>
      </c>
      <c r="D190" s="12" t="s">
        <v>161</v>
      </c>
      <c r="E190" s="12" t="s">
        <v>140</v>
      </c>
      <c r="F190" s="12">
        <v>217</v>
      </c>
      <c r="G190" s="12">
        <v>749</v>
      </c>
      <c r="H190" s="12">
        <v>801</v>
      </c>
      <c r="I190" s="12">
        <v>-52</v>
      </c>
      <c r="J190" s="12">
        <v>3</v>
      </c>
      <c r="K190" s="12">
        <v>80</v>
      </c>
      <c r="L190" s="12">
        <v>82</v>
      </c>
      <c r="M190" s="28">
        <v>60909519</v>
      </c>
    </row>
    <row r="191" spans="1:13" x14ac:dyDescent="0.2">
      <c r="A191" s="12">
        <v>2006</v>
      </c>
      <c r="B191" s="12" t="s">
        <v>216</v>
      </c>
      <c r="C191" s="12" t="s">
        <v>170</v>
      </c>
      <c r="D191" s="12" t="s">
        <v>157</v>
      </c>
      <c r="E191" s="12" t="s">
        <v>190</v>
      </c>
      <c r="F191" s="12">
        <v>175</v>
      </c>
      <c r="G191" s="12">
        <v>771</v>
      </c>
      <c r="H191" s="12">
        <v>727</v>
      </c>
      <c r="I191" s="12">
        <v>44</v>
      </c>
      <c r="J191" s="12">
        <v>1</v>
      </c>
      <c r="K191" s="12">
        <v>93</v>
      </c>
      <c r="L191" s="12">
        <v>69</v>
      </c>
      <c r="M191" s="28">
        <v>62243079</v>
      </c>
    </row>
    <row r="192" spans="1:13" x14ac:dyDescent="0.2">
      <c r="A192" s="12">
        <v>2006</v>
      </c>
      <c r="B192" s="12" t="s">
        <v>227</v>
      </c>
      <c r="C192" s="12" t="s">
        <v>183</v>
      </c>
      <c r="D192" s="12" t="s">
        <v>161</v>
      </c>
      <c r="E192" s="12" t="s">
        <v>196</v>
      </c>
      <c r="F192" s="12">
        <v>164</v>
      </c>
      <c r="G192" s="12">
        <v>746</v>
      </c>
      <c r="H192" s="12">
        <v>872</v>
      </c>
      <c r="I192" s="12">
        <v>-126</v>
      </c>
      <c r="J192" s="12">
        <v>5</v>
      </c>
      <c r="K192" s="12">
        <v>71</v>
      </c>
      <c r="L192" s="12">
        <v>91</v>
      </c>
      <c r="M192" s="28">
        <v>63143000</v>
      </c>
    </row>
    <row r="193" spans="1:13" x14ac:dyDescent="0.2">
      <c r="A193" s="12">
        <v>2006</v>
      </c>
      <c r="B193" s="12" t="s">
        <v>211</v>
      </c>
      <c r="C193" s="12" t="s">
        <v>175</v>
      </c>
      <c r="D193" s="12" t="s">
        <v>157</v>
      </c>
      <c r="E193" s="12" t="s">
        <v>140</v>
      </c>
      <c r="F193" s="12">
        <v>143</v>
      </c>
      <c r="G193" s="12">
        <v>801</v>
      </c>
      <c r="H193" s="12">
        <v>683</v>
      </c>
      <c r="I193" s="12">
        <v>118</v>
      </c>
      <c r="J193" s="12">
        <v>1</v>
      </c>
      <c r="K193" s="12">
        <v>96</v>
      </c>
      <c r="L193" s="12">
        <v>66</v>
      </c>
      <c r="M193" s="28">
        <v>63396006</v>
      </c>
    </row>
    <row r="194" spans="1:13" x14ac:dyDescent="0.2">
      <c r="A194" s="12">
        <v>2006</v>
      </c>
      <c r="B194" s="12" t="s">
        <v>224</v>
      </c>
      <c r="C194" s="12" t="s">
        <v>184</v>
      </c>
      <c r="D194" s="12" t="s">
        <v>157</v>
      </c>
      <c r="E194" s="12" t="s">
        <v>190</v>
      </c>
      <c r="F194" s="12">
        <v>183</v>
      </c>
      <c r="G194" s="12">
        <v>835</v>
      </c>
      <c r="H194" s="12">
        <v>784</v>
      </c>
      <c r="I194" s="12">
        <v>51</v>
      </c>
      <c r="J194" s="12">
        <v>3</v>
      </c>
      <c r="K194" s="12">
        <v>80</v>
      </c>
      <c r="L194" s="12">
        <v>82</v>
      </c>
      <c r="M194" s="28">
        <v>68228662</v>
      </c>
    </row>
    <row r="195" spans="1:13" x14ac:dyDescent="0.2">
      <c r="A195" s="12">
        <v>2006</v>
      </c>
      <c r="B195" s="12" t="s">
        <v>219</v>
      </c>
      <c r="C195" s="12" t="s">
        <v>172</v>
      </c>
      <c r="D195" s="12" t="s">
        <v>161</v>
      </c>
      <c r="E195" s="12" t="s">
        <v>190</v>
      </c>
      <c r="F195" s="12">
        <v>161</v>
      </c>
      <c r="G195" s="12">
        <v>731</v>
      </c>
      <c r="H195" s="12">
        <v>679</v>
      </c>
      <c r="I195" s="12">
        <v>52</v>
      </c>
      <c r="J195" s="12">
        <v>1</v>
      </c>
      <c r="K195" s="12">
        <v>88</v>
      </c>
      <c r="L195" s="12">
        <v>74</v>
      </c>
      <c r="M195" s="28">
        <v>69896141</v>
      </c>
    </row>
    <row r="196" spans="1:13" x14ac:dyDescent="0.2">
      <c r="A196" s="12">
        <v>2006</v>
      </c>
      <c r="B196" s="12" t="s">
        <v>225</v>
      </c>
      <c r="C196" s="12" t="s">
        <v>164</v>
      </c>
      <c r="D196" s="12" t="s">
        <v>157</v>
      </c>
      <c r="E196" s="12" t="s">
        <v>196</v>
      </c>
      <c r="F196" s="12">
        <v>199</v>
      </c>
      <c r="G196" s="12">
        <v>809</v>
      </c>
      <c r="H196" s="12">
        <v>754</v>
      </c>
      <c r="I196" s="12">
        <v>55</v>
      </c>
      <c r="J196" s="12">
        <v>2</v>
      </c>
      <c r="K196" s="12">
        <v>87</v>
      </c>
      <c r="L196" s="12">
        <v>75</v>
      </c>
      <c r="M196" s="28">
        <v>71365000</v>
      </c>
    </row>
    <row r="197" spans="1:13" x14ac:dyDescent="0.2">
      <c r="A197" s="12">
        <v>2006</v>
      </c>
      <c r="B197" s="12" t="s">
        <v>198</v>
      </c>
      <c r="C197" s="12" t="s">
        <v>165</v>
      </c>
      <c r="D197" s="12" t="s">
        <v>157</v>
      </c>
      <c r="E197" s="12" t="s">
        <v>196</v>
      </c>
      <c r="F197" s="12">
        <v>164</v>
      </c>
      <c r="G197" s="12">
        <v>768</v>
      </c>
      <c r="H197" s="12">
        <v>899</v>
      </c>
      <c r="I197" s="12">
        <v>-131</v>
      </c>
      <c r="J197" s="12">
        <v>4</v>
      </c>
      <c r="K197" s="12">
        <v>70</v>
      </c>
      <c r="L197" s="12">
        <v>92</v>
      </c>
      <c r="M197" s="28">
        <v>72585582</v>
      </c>
    </row>
    <row r="198" spans="1:13" x14ac:dyDescent="0.2">
      <c r="A198" s="12">
        <v>2006</v>
      </c>
      <c r="B198" s="12" t="s">
        <v>205</v>
      </c>
      <c r="C198" s="12" t="s">
        <v>182</v>
      </c>
      <c r="D198" s="12" t="s">
        <v>157</v>
      </c>
      <c r="E198" s="12" t="s">
        <v>140</v>
      </c>
      <c r="F198" s="12">
        <v>203</v>
      </c>
      <c r="G198" s="12">
        <v>822</v>
      </c>
      <c r="H198" s="12">
        <v>675</v>
      </c>
      <c r="I198" s="12">
        <v>147</v>
      </c>
      <c r="J198" s="12">
        <v>2</v>
      </c>
      <c r="K198" s="12">
        <v>95</v>
      </c>
      <c r="L198" s="12">
        <v>67</v>
      </c>
      <c r="M198" s="28">
        <v>82612866</v>
      </c>
    </row>
    <row r="199" spans="1:13" x14ac:dyDescent="0.2">
      <c r="A199" s="12">
        <v>2006</v>
      </c>
      <c r="B199" s="12" t="s">
        <v>220</v>
      </c>
      <c r="C199" s="12" t="s">
        <v>159</v>
      </c>
      <c r="D199" s="12" t="s">
        <v>157</v>
      </c>
      <c r="E199" s="12" t="s">
        <v>190</v>
      </c>
      <c r="F199" s="12">
        <v>172</v>
      </c>
      <c r="G199" s="12">
        <v>756</v>
      </c>
      <c r="H199" s="12">
        <v>792</v>
      </c>
      <c r="I199" s="12">
        <v>-36</v>
      </c>
      <c r="J199" s="12">
        <v>4</v>
      </c>
      <c r="K199" s="12">
        <v>78</v>
      </c>
      <c r="L199" s="12">
        <v>84</v>
      </c>
      <c r="M199" s="28">
        <v>87959833</v>
      </c>
    </row>
    <row r="200" spans="1:13" x14ac:dyDescent="0.2">
      <c r="A200" s="12">
        <v>2006</v>
      </c>
      <c r="B200" s="12" t="s">
        <v>217</v>
      </c>
      <c r="C200" s="12" t="s">
        <v>186</v>
      </c>
      <c r="D200" s="12" t="s">
        <v>161</v>
      </c>
      <c r="E200" s="12" t="s">
        <v>196</v>
      </c>
      <c r="F200" s="12">
        <v>216</v>
      </c>
      <c r="G200" s="12">
        <v>865</v>
      </c>
      <c r="H200" s="12">
        <v>812</v>
      </c>
      <c r="I200" s="12">
        <v>53</v>
      </c>
      <c r="J200" s="12">
        <v>2</v>
      </c>
      <c r="K200" s="12">
        <v>85</v>
      </c>
      <c r="L200" s="12">
        <v>77</v>
      </c>
      <c r="M200" s="28">
        <v>88273333</v>
      </c>
    </row>
    <row r="201" spans="1:13" x14ac:dyDescent="0.2">
      <c r="A201" s="12">
        <v>2006</v>
      </c>
      <c r="B201" s="12" t="s">
        <v>207</v>
      </c>
      <c r="C201" s="12" t="s">
        <v>158</v>
      </c>
      <c r="D201" s="12" t="s">
        <v>161</v>
      </c>
      <c r="E201" s="12" t="s">
        <v>140</v>
      </c>
      <c r="F201" s="12">
        <v>174</v>
      </c>
      <c r="G201" s="12">
        <v>735</v>
      </c>
      <c r="H201" s="12">
        <v>719</v>
      </c>
      <c r="I201" s="12">
        <v>16</v>
      </c>
      <c r="J201" s="12">
        <v>2</v>
      </c>
      <c r="K201" s="12">
        <v>82</v>
      </c>
      <c r="L201" s="12">
        <v>80</v>
      </c>
      <c r="M201" s="28">
        <v>88694435</v>
      </c>
    </row>
    <row r="202" spans="1:13" x14ac:dyDescent="0.2">
      <c r="A202" s="12">
        <v>2006</v>
      </c>
      <c r="B202" s="12" t="s">
        <v>222</v>
      </c>
      <c r="C202" s="12" t="s">
        <v>180</v>
      </c>
      <c r="D202" s="12" t="s">
        <v>161</v>
      </c>
      <c r="E202" s="12" t="s">
        <v>140</v>
      </c>
      <c r="F202" s="12">
        <v>184</v>
      </c>
      <c r="G202" s="12">
        <v>781</v>
      </c>
      <c r="H202" s="12">
        <v>762</v>
      </c>
      <c r="I202" s="12">
        <v>19</v>
      </c>
      <c r="J202" s="12">
        <v>1</v>
      </c>
      <c r="K202" s="12">
        <v>83</v>
      </c>
      <c r="L202" s="12">
        <v>78</v>
      </c>
      <c r="M202" s="28">
        <v>88891371</v>
      </c>
    </row>
    <row r="203" spans="1:13" x14ac:dyDescent="0.2">
      <c r="A203" s="12">
        <v>2006</v>
      </c>
      <c r="B203" s="12" t="s">
        <v>221</v>
      </c>
      <c r="C203" s="12" t="s">
        <v>185</v>
      </c>
      <c r="D203" s="12" t="s">
        <v>161</v>
      </c>
      <c r="E203" s="12" t="s">
        <v>190</v>
      </c>
      <c r="F203" s="12">
        <v>163</v>
      </c>
      <c r="G203" s="12">
        <v>746</v>
      </c>
      <c r="H203" s="12">
        <v>790</v>
      </c>
      <c r="I203" s="12">
        <v>-44</v>
      </c>
      <c r="J203" s="12">
        <v>3</v>
      </c>
      <c r="K203" s="12">
        <v>76</v>
      </c>
      <c r="L203" s="12">
        <v>85</v>
      </c>
      <c r="M203" s="28">
        <v>90056419</v>
      </c>
    </row>
    <row r="204" spans="1:13" x14ac:dyDescent="0.2">
      <c r="A204" s="12">
        <v>2006</v>
      </c>
      <c r="B204" s="12" t="s">
        <v>197</v>
      </c>
      <c r="C204" s="12" t="s">
        <v>160</v>
      </c>
      <c r="D204" s="12" t="s">
        <v>161</v>
      </c>
      <c r="E204" s="12" t="s">
        <v>196</v>
      </c>
      <c r="F204" s="12">
        <v>222</v>
      </c>
      <c r="G204" s="12">
        <v>849</v>
      </c>
      <c r="H204" s="12">
        <v>805</v>
      </c>
      <c r="I204" s="12">
        <v>44</v>
      </c>
      <c r="J204" s="12">
        <v>3</v>
      </c>
      <c r="K204" s="12">
        <v>79</v>
      </c>
      <c r="L204" s="12">
        <v>83</v>
      </c>
      <c r="M204" s="28">
        <v>90156876</v>
      </c>
    </row>
    <row r="205" spans="1:13" x14ac:dyDescent="0.2">
      <c r="A205" s="12">
        <v>2006</v>
      </c>
      <c r="B205" s="12" t="s">
        <v>201</v>
      </c>
      <c r="C205" s="12" t="s">
        <v>162</v>
      </c>
      <c r="D205" s="12" t="s">
        <v>161</v>
      </c>
      <c r="E205" s="12" t="s">
        <v>140</v>
      </c>
      <c r="F205" s="12">
        <v>166</v>
      </c>
      <c r="G205" s="12">
        <v>716</v>
      </c>
      <c r="H205" s="12">
        <v>834</v>
      </c>
      <c r="I205" s="12">
        <v>-118</v>
      </c>
      <c r="J205" s="12">
        <v>6</v>
      </c>
      <c r="K205" s="12">
        <v>66</v>
      </c>
      <c r="L205" s="12">
        <v>96</v>
      </c>
      <c r="M205" s="28">
        <v>94424499</v>
      </c>
    </row>
    <row r="206" spans="1:13" x14ac:dyDescent="0.2">
      <c r="A206" s="12">
        <v>2006</v>
      </c>
      <c r="B206" s="12" t="s">
        <v>209</v>
      </c>
      <c r="C206" s="12" t="s">
        <v>177</v>
      </c>
      <c r="D206" s="12" t="s">
        <v>161</v>
      </c>
      <c r="E206" s="12" t="s">
        <v>190</v>
      </c>
      <c r="F206" s="12">
        <v>153</v>
      </c>
      <c r="G206" s="12">
        <v>820</v>
      </c>
      <c r="H206" s="12">
        <v>751</v>
      </c>
      <c r="I206" s="12">
        <v>69</v>
      </c>
      <c r="J206" s="12">
        <v>2</v>
      </c>
      <c r="K206" s="12">
        <v>88</v>
      </c>
      <c r="L206" s="12">
        <v>74</v>
      </c>
      <c r="M206" s="28">
        <v>98447187</v>
      </c>
    </row>
    <row r="207" spans="1:13" x14ac:dyDescent="0.2">
      <c r="A207" s="12">
        <v>2006</v>
      </c>
      <c r="B207" s="12" t="s">
        <v>215</v>
      </c>
      <c r="C207" s="12" t="s">
        <v>173</v>
      </c>
      <c r="D207" s="12" t="s">
        <v>161</v>
      </c>
      <c r="E207" s="12" t="s">
        <v>196</v>
      </c>
      <c r="F207" s="12">
        <v>200</v>
      </c>
      <c r="G207" s="12">
        <v>834</v>
      </c>
      <c r="H207" s="12">
        <v>731</v>
      </c>
      <c r="I207" s="12">
        <v>103</v>
      </c>
      <c r="J207" s="12">
        <v>1</v>
      </c>
      <c r="K207" s="12">
        <v>97</v>
      </c>
      <c r="L207" s="12">
        <v>65</v>
      </c>
      <c r="M207" s="28">
        <v>101084963</v>
      </c>
    </row>
    <row r="208" spans="1:13" x14ac:dyDescent="0.2">
      <c r="A208" s="12">
        <v>2006</v>
      </c>
      <c r="B208" s="12" t="s">
        <v>200</v>
      </c>
      <c r="C208" s="12" t="s">
        <v>156</v>
      </c>
      <c r="D208" s="12" t="s">
        <v>157</v>
      </c>
      <c r="E208" s="12" t="s">
        <v>140</v>
      </c>
      <c r="F208" s="12">
        <v>236</v>
      </c>
      <c r="G208" s="12">
        <v>868</v>
      </c>
      <c r="H208" s="12">
        <v>794</v>
      </c>
      <c r="I208" s="12">
        <v>74</v>
      </c>
      <c r="J208" s="12">
        <v>3</v>
      </c>
      <c r="K208" s="12">
        <v>90</v>
      </c>
      <c r="L208" s="12">
        <v>72</v>
      </c>
      <c r="M208" s="28">
        <v>102750667</v>
      </c>
    </row>
    <row r="209" spans="1:13" x14ac:dyDescent="0.2">
      <c r="A209" s="12">
        <v>2006</v>
      </c>
      <c r="B209" s="12" t="s">
        <v>226</v>
      </c>
      <c r="C209" s="12" t="s">
        <v>181</v>
      </c>
      <c r="D209" s="12" t="s">
        <v>157</v>
      </c>
      <c r="E209" s="12" t="s">
        <v>190</v>
      </c>
      <c r="F209" s="12">
        <v>159</v>
      </c>
      <c r="G209" s="12">
        <v>766</v>
      </c>
      <c r="H209" s="12">
        <v>732</v>
      </c>
      <c r="I209" s="12">
        <v>34</v>
      </c>
      <c r="J209" s="12">
        <v>2</v>
      </c>
      <c r="K209" s="12">
        <v>89</v>
      </c>
      <c r="L209" s="12">
        <v>73</v>
      </c>
      <c r="M209" s="28">
        <v>103472000</v>
      </c>
    </row>
    <row r="210" spans="1:13" x14ac:dyDescent="0.2">
      <c r="A210" s="12">
        <v>2006</v>
      </c>
      <c r="B210" s="12" t="s">
        <v>199</v>
      </c>
      <c r="C210" s="12" t="s">
        <v>168</v>
      </c>
      <c r="D210" s="12" t="s">
        <v>157</v>
      </c>
      <c r="E210" s="12" t="s">
        <v>196</v>
      </c>
      <c r="F210" s="12">
        <v>192</v>
      </c>
      <c r="G210" s="12">
        <v>820</v>
      </c>
      <c r="H210" s="12">
        <v>825</v>
      </c>
      <c r="I210" s="12">
        <v>-5</v>
      </c>
      <c r="J210" s="12">
        <v>3</v>
      </c>
      <c r="K210" s="12">
        <v>86</v>
      </c>
      <c r="L210" s="12">
        <v>76</v>
      </c>
      <c r="M210" s="28">
        <v>120099824</v>
      </c>
    </row>
    <row r="211" spans="1:13" x14ac:dyDescent="0.2">
      <c r="A211" s="12">
        <v>2006</v>
      </c>
      <c r="B211" s="12" t="s">
        <v>214</v>
      </c>
      <c r="C211" s="12" t="s">
        <v>171</v>
      </c>
      <c r="D211" s="12" t="s">
        <v>157</v>
      </c>
      <c r="E211" s="12" t="s">
        <v>196</v>
      </c>
      <c r="F211" s="12">
        <v>210</v>
      </c>
      <c r="G211" s="12">
        <v>930</v>
      </c>
      <c r="H211" s="12">
        <v>767</v>
      </c>
      <c r="I211" s="12">
        <v>163</v>
      </c>
      <c r="J211" s="12">
        <v>1</v>
      </c>
      <c r="K211" s="12">
        <v>97</v>
      </c>
      <c r="L211" s="12">
        <v>65</v>
      </c>
      <c r="M211" s="28">
        <v>194663079</v>
      </c>
    </row>
    <row r="212" spans="1:13" x14ac:dyDescent="0.2">
      <c r="A212" s="12">
        <v>2007</v>
      </c>
      <c r="B212" s="12" t="s">
        <v>223</v>
      </c>
      <c r="C212" s="12" t="s">
        <v>167</v>
      </c>
      <c r="D212" s="12" t="s">
        <v>157</v>
      </c>
      <c r="E212" s="12" t="s">
        <v>196</v>
      </c>
      <c r="F212" s="12">
        <v>187</v>
      </c>
      <c r="G212" s="12">
        <v>782</v>
      </c>
      <c r="H212" s="12">
        <v>944</v>
      </c>
      <c r="I212" s="12">
        <v>-162</v>
      </c>
      <c r="J212" s="12">
        <v>5</v>
      </c>
      <c r="K212" s="12">
        <v>66</v>
      </c>
      <c r="L212" s="12">
        <v>96</v>
      </c>
      <c r="M212" s="28">
        <v>24123500</v>
      </c>
    </row>
    <row r="213" spans="1:13" x14ac:dyDescent="0.2">
      <c r="A213" s="12">
        <v>2007</v>
      </c>
      <c r="B213" s="12" t="s">
        <v>206</v>
      </c>
      <c r="C213" s="12" t="s">
        <v>187</v>
      </c>
      <c r="D213" s="12" t="s">
        <v>161</v>
      </c>
      <c r="E213" s="12" t="s">
        <v>196</v>
      </c>
      <c r="F213" s="12">
        <v>201</v>
      </c>
      <c r="G213" s="12">
        <v>790</v>
      </c>
      <c r="H213" s="12">
        <v>891</v>
      </c>
      <c r="I213" s="12">
        <v>-101</v>
      </c>
      <c r="J213" s="12">
        <v>5</v>
      </c>
      <c r="K213" s="12">
        <v>71</v>
      </c>
      <c r="L213" s="12">
        <v>91</v>
      </c>
      <c r="M213" s="28">
        <v>30507000</v>
      </c>
    </row>
    <row r="214" spans="1:13" x14ac:dyDescent="0.2">
      <c r="A214" s="12">
        <v>2007</v>
      </c>
      <c r="B214" s="12" t="s">
        <v>227</v>
      </c>
      <c r="C214" s="12" t="s">
        <v>183</v>
      </c>
      <c r="D214" s="12" t="s">
        <v>161</v>
      </c>
      <c r="E214" s="12" t="s">
        <v>196</v>
      </c>
      <c r="F214" s="12">
        <v>123</v>
      </c>
      <c r="G214" s="12">
        <v>673</v>
      </c>
      <c r="H214" s="12">
        <v>783</v>
      </c>
      <c r="I214" s="12">
        <v>-110</v>
      </c>
      <c r="J214" s="12">
        <v>4</v>
      </c>
      <c r="K214" s="12">
        <v>73</v>
      </c>
      <c r="L214" s="12">
        <v>89</v>
      </c>
      <c r="M214" s="28">
        <v>36947500</v>
      </c>
    </row>
    <row r="215" spans="1:13" x14ac:dyDescent="0.2">
      <c r="A215" s="12">
        <v>2007</v>
      </c>
      <c r="B215" s="12" t="s">
        <v>218</v>
      </c>
      <c r="C215" s="12" t="s">
        <v>174</v>
      </c>
      <c r="D215" s="12" t="s">
        <v>161</v>
      </c>
      <c r="E215" s="12" t="s">
        <v>140</v>
      </c>
      <c r="F215" s="12">
        <v>148</v>
      </c>
      <c r="G215" s="12">
        <v>724</v>
      </c>
      <c r="H215" s="12">
        <v>846</v>
      </c>
      <c r="I215" s="12">
        <v>-122</v>
      </c>
      <c r="J215" s="12">
        <v>6</v>
      </c>
      <c r="K215" s="12">
        <v>68</v>
      </c>
      <c r="L215" s="12">
        <v>94</v>
      </c>
      <c r="M215" s="28">
        <v>38537833</v>
      </c>
    </row>
    <row r="216" spans="1:13" x14ac:dyDescent="0.2">
      <c r="A216" s="12">
        <v>2007</v>
      </c>
      <c r="B216" s="12" t="s">
        <v>195</v>
      </c>
      <c r="C216" s="12" t="s">
        <v>169</v>
      </c>
      <c r="D216" s="12" t="s">
        <v>161</v>
      </c>
      <c r="E216" s="12" t="s">
        <v>190</v>
      </c>
      <c r="F216" s="12">
        <v>171</v>
      </c>
      <c r="G216" s="12">
        <v>712</v>
      </c>
      <c r="H216" s="12">
        <v>732</v>
      </c>
      <c r="I216" s="12">
        <v>-20</v>
      </c>
      <c r="J216" s="12">
        <v>1</v>
      </c>
      <c r="K216" s="12">
        <v>90</v>
      </c>
      <c r="L216" s="12">
        <v>72</v>
      </c>
      <c r="M216" s="28">
        <v>52067546</v>
      </c>
    </row>
    <row r="217" spans="1:13" x14ac:dyDescent="0.2">
      <c r="A217" s="12">
        <v>2007</v>
      </c>
      <c r="B217" s="12" t="s">
        <v>204</v>
      </c>
      <c r="C217" s="12" t="s">
        <v>188</v>
      </c>
      <c r="D217" s="12" t="s">
        <v>161</v>
      </c>
      <c r="E217" s="12" t="s">
        <v>190</v>
      </c>
      <c r="F217" s="12">
        <v>171</v>
      </c>
      <c r="G217" s="12">
        <v>860</v>
      </c>
      <c r="H217" s="12">
        <v>758</v>
      </c>
      <c r="I217" s="12">
        <v>102</v>
      </c>
      <c r="J217" s="12">
        <v>2</v>
      </c>
      <c r="K217" s="12">
        <v>90</v>
      </c>
      <c r="L217" s="12">
        <v>73</v>
      </c>
      <c r="M217" s="28">
        <v>54041000</v>
      </c>
    </row>
    <row r="218" spans="1:13" x14ac:dyDescent="0.2">
      <c r="A218" s="12">
        <v>2007</v>
      </c>
      <c r="B218" s="12" t="s">
        <v>219</v>
      </c>
      <c r="C218" s="12" t="s">
        <v>172</v>
      </c>
      <c r="D218" s="12" t="s">
        <v>161</v>
      </c>
      <c r="E218" s="12" t="s">
        <v>190</v>
      </c>
      <c r="F218" s="12">
        <v>171</v>
      </c>
      <c r="G218" s="12">
        <v>741</v>
      </c>
      <c r="H218" s="12">
        <v>666</v>
      </c>
      <c r="I218" s="12">
        <v>75</v>
      </c>
      <c r="J218" s="12">
        <v>3</v>
      </c>
      <c r="K218" s="12">
        <v>89</v>
      </c>
      <c r="L218" s="12">
        <v>74</v>
      </c>
      <c r="M218" s="28">
        <v>58110567</v>
      </c>
    </row>
    <row r="219" spans="1:13" x14ac:dyDescent="0.2">
      <c r="A219" s="12">
        <v>2007</v>
      </c>
      <c r="B219" s="12" t="s">
        <v>203</v>
      </c>
      <c r="C219" s="12" t="s">
        <v>176</v>
      </c>
      <c r="D219" s="12" t="s">
        <v>157</v>
      </c>
      <c r="E219" s="12" t="s">
        <v>140</v>
      </c>
      <c r="F219" s="12">
        <v>178</v>
      </c>
      <c r="G219" s="12">
        <v>811</v>
      </c>
      <c r="H219" s="12">
        <v>704</v>
      </c>
      <c r="I219" s="12">
        <v>107</v>
      </c>
      <c r="J219" s="12">
        <v>1</v>
      </c>
      <c r="K219" s="12">
        <v>96</v>
      </c>
      <c r="L219" s="12">
        <v>66</v>
      </c>
      <c r="M219" s="28">
        <v>61673267</v>
      </c>
    </row>
    <row r="220" spans="1:13" x14ac:dyDescent="0.2">
      <c r="A220" s="12">
        <v>2007</v>
      </c>
      <c r="B220" s="12" t="s">
        <v>208</v>
      </c>
      <c r="C220" s="12" t="s">
        <v>178</v>
      </c>
      <c r="D220" s="12" t="s">
        <v>157</v>
      </c>
      <c r="E220" s="12" t="s">
        <v>140</v>
      </c>
      <c r="F220" s="12">
        <v>102</v>
      </c>
      <c r="G220" s="12">
        <v>706</v>
      </c>
      <c r="H220" s="12">
        <v>778</v>
      </c>
      <c r="I220" s="12">
        <v>-72</v>
      </c>
      <c r="J220" s="12">
        <v>5</v>
      </c>
      <c r="K220" s="12">
        <v>69</v>
      </c>
      <c r="L220" s="12">
        <v>93</v>
      </c>
      <c r="M220" s="28">
        <v>67116500</v>
      </c>
    </row>
    <row r="221" spans="1:13" x14ac:dyDescent="0.2">
      <c r="A221" s="12">
        <v>2007</v>
      </c>
      <c r="B221" s="12" t="s">
        <v>224</v>
      </c>
      <c r="C221" s="12" t="s">
        <v>184</v>
      </c>
      <c r="D221" s="12" t="s">
        <v>157</v>
      </c>
      <c r="E221" s="12" t="s">
        <v>190</v>
      </c>
      <c r="F221" s="12">
        <v>179</v>
      </c>
      <c r="G221" s="12">
        <v>816</v>
      </c>
      <c r="H221" s="12">
        <v>844</v>
      </c>
      <c r="I221" s="12">
        <v>-28</v>
      </c>
      <c r="J221" s="12">
        <v>4</v>
      </c>
      <c r="K221" s="12">
        <v>75</v>
      </c>
      <c r="L221" s="12">
        <v>87</v>
      </c>
      <c r="M221" s="28">
        <v>68318675</v>
      </c>
    </row>
    <row r="222" spans="1:13" x14ac:dyDescent="0.2">
      <c r="A222" s="12">
        <v>2007</v>
      </c>
      <c r="B222" s="12" t="s">
        <v>202</v>
      </c>
      <c r="C222" s="12" t="s">
        <v>179</v>
      </c>
      <c r="D222" s="12" t="s">
        <v>161</v>
      </c>
      <c r="E222" s="12" t="s">
        <v>140</v>
      </c>
      <c r="F222" s="12">
        <v>204</v>
      </c>
      <c r="G222" s="12">
        <v>783</v>
      </c>
      <c r="H222" s="12">
        <v>853</v>
      </c>
      <c r="I222" s="12">
        <v>-70</v>
      </c>
      <c r="J222" s="12">
        <v>5</v>
      </c>
      <c r="K222" s="12">
        <v>72</v>
      </c>
      <c r="L222" s="12">
        <v>90</v>
      </c>
      <c r="M222" s="28">
        <v>68524980</v>
      </c>
    </row>
    <row r="223" spans="1:13" x14ac:dyDescent="0.2">
      <c r="A223" s="12">
        <v>2007</v>
      </c>
      <c r="B223" s="12" t="s">
        <v>210</v>
      </c>
      <c r="C223" s="12" t="s">
        <v>166</v>
      </c>
      <c r="D223" s="12" t="s">
        <v>161</v>
      </c>
      <c r="E223" s="12" t="s">
        <v>140</v>
      </c>
      <c r="F223" s="12">
        <v>231</v>
      </c>
      <c r="G223" s="12">
        <v>801</v>
      </c>
      <c r="H223" s="12">
        <v>776</v>
      </c>
      <c r="I223" s="12">
        <v>25</v>
      </c>
      <c r="J223" s="12">
        <v>2</v>
      </c>
      <c r="K223" s="12">
        <v>83</v>
      </c>
      <c r="L223" s="12">
        <v>79</v>
      </c>
      <c r="M223" s="28">
        <v>70986500</v>
      </c>
    </row>
    <row r="224" spans="1:13" x14ac:dyDescent="0.2">
      <c r="A224" s="12">
        <v>2007</v>
      </c>
      <c r="B224" s="12" t="s">
        <v>211</v>
      </c>
      <c r="C224" s="12" t="s">
        <v>175</v>
      </c>
      <c r="D224" s="12" t="s">
        <v>157</v>
      </c>
      <c r="E224" s="12" t="s">
        <v>140</v>
      </c>
      <c r="F224" s="12">
        <v>118</v>
      </c>
      <c r="G224" s="12">
        <v>718</v>
      </c>
      <c r="H224" s="12">
        <v>725</v>
      </c>
      <c r="I224" s="12">
        <v>-7</v>
      </c>
      <c r="J224" s="12">
        <v>3</v>
      </c>
      <c r="K224" s="12">
        <v>79</v>
      </c>
      <c r="L224" s="12">
        <v>83</v>
      </c>
      <c r="M224" s="28">
        <v>71439500</v>
      </c>
    </row>
    <row r="225" spans="1:13" x14ac:dyDescent="0.2">
      <c r="A225" s="12">
        <v>2007</v>
      </c>
      <c r="B225" s="12" t="s">
        <v>216</v>
      </c>
      <c r="C225" s="12" t="s">
        <v>170</v>
      </c>
      <c r="D225" s="12" t="s">
        <v>157</v>
      </c>
      <c r="E225" s="12" t="s">
        <v>190</v>
      </c>
      <c r="F225" s="12">
        <v>171</v>
      </c>
      <c r="G225" s="12">
        <v>741</v>
      </c>
      <c r="H225" s="12">
        <v>758</v>
      </c>
      <c r="I225" s="12">
        <v>-17</v>
      </c>
      <c r="J225" s="12">
        <v>3</v>
      </c>
      <c r="K225" s="12">
        <v>76</v>
      </c>
      <c r="L225" s="12">
        <v>86</v>
      </c>
      <c r="M225" s="28">
        <v>79366940</v>
      </c>
    </row>
    <row r="226" spans="1:13" x14ac:dyDescent="0.2">
      <c r="A226" s="12">
        <v>2007</v>
      </c>
      <c r="B226" s="12" t="s">
        <v>225</v>
      </c>
      <c r="C226" s="12" t="s">
        <v>164</v>
      </c>
      <c r="D226" s="12" t="s">
        <v>157</v>
      </c>
      <c r="E226" s="12" t="s">
        <v>196</v>
      </c>
      <c r="F226" s="12">
        <v>165</v>
      </c>
      <c r="G226" s="12">
        <v>753</v>
      </c>
      <c r="H226" s="12">
        <v>699</v>
      </c>
      <c r="I226" s="12">
        <v>54</v>
      </c>
      <c r="J226" s="12">
        <v>3</v>
      </c>
      <c r="K226" s="12">
        <v>83</v>
      </c>
      <c r="L226" s="12">
        <v>79</v>
      </c>
      <c r="M226" s="28">
        <v>81942800</v>
      </c>
    </row>
    <row r="227" spans="1:13" x14ac:dyDescent="0.2">
      <c r="A227" s="12">
        <v>2007</v>
      </c>
      <c r="B227" s="12" t="s">
        <v>197</v>
      </c>
      <c r="C227" s="12" t="s">
        <v>160</v>
      </c>
      <c r="D227" s="12" t="s">
        <v>161</v>
      </c>
      <c r="E227" s="12" t="s">
        <v>196</v>
      </c>
      <c r="F227" s="12">
        <v>176</v>
      </c>
      <c r="G227" s="12">
        <v>810</v>
      </c>
      <c r="H227" s="12">
        <v>733</v>
      </c>
      <c r="I227" s="12">
        <v>77</v>
      </c>
      <c r="J227" s="12">
        <v>3</v>
      </c>
      <c r="K227" s="12">
        <v>84</v>
      </c>
      <c r="L227" s="12">
        <v>78</v>
      </c>
      <c r="M227" s="28">
        <v>87290833</v>
      </c>
    </row>
    <row r="228" spans="1:13" x14ac:dyDescent="0.2">
      <c r="A228" s="12">
        <v>2007</v>
      </c>
      <c r="B228" s="12" t="s">
        <v>207</v>
      </c>
      <c r="C228" s="12" t="s">
        <v>158</v>
      </c>
      <c r="D228" s="12" t="s">
        <v>161</v>
      </c>
      <c r="E228" s="12" t="s">
        <v>140</v>
      </c>
      <c r="F228" s="12">
        <v>167</v>
      </c>
      <c r="G228" s="12">
        <v>723</v>
      </c>
      <c r="H228" s="12">
        <v>813</v>
      </c>
      <c r="I228" s="12">
        <v>-90</v>
      </c>
      <c r="J228" s="12">
        <v>4</v>
      </c>
      <c r="K228" s="12">
        <v>73</v>
      </c>
      <c r="L228" s="12">
        <v>89</v>
      </c>
      <c r="M228" s="28">
        <v>87759000</v>
      </c>
    </row>
    <row r="229" spans="1:13" x14ac:dyDescent="0.2">
      <c r="A229" s="12">
        <v>2007</v>
      </c>
      <c r="B229" s="12" t="s">
        <v>217</v>
      </c>
      <c r="C229" s="12" t="s">
        <v>186</v>
      </c>
      <c r="D229" s="12" t="s">
        <v>161</v>
      </c>
      <c r="E229" s="12" t="s">
        <v>196</v>
      </c>
      <c r="F229" s="12">
        <v>213</v>
      </c>
      <c r="G229" s="12">
        <v>892</v>
      </c>
      <c r="H229" s="12">
        <v>821</v>
      </c>
      <c r="I229" s="12">
        <v>71</v>
      </c>
      <c r="J229" s="12">
        <v>1</v>
      </c>
      <c r="K229" s="12">
        <v>89</v>
      </c>
      <c r="L229" s="12">
        <v>73</v>
      </c>
      <c r="M229" s="28">
        <v>89428213</v>
      </c>
    </row>
    <row r="230" spans="1:13" x14ac:dyDescent="0.2">
      <c r="A230" s="12">
        <v>2007</v>
      </c>
      <c r="B230" s="12" t="s">
        <v>221</v>
      </c>
      <c r="C230" s="12" t="s">
        <v>185</v>
      </c>
      <c r="D230" s="12" t="s">
        <v>161</v>
      </c>
      <c r="E230" s="12" t="s">
        <v>190</v>
      </c>
      <c r="F230" s="12">
        <v>131</v>
      </c>
      <c r="G230" s="12">
        <v>683</v>
      </c>
      <c r="H230" s="12">
        <v>720</v>
      </c>
      <c r="I230" s="12">
        <v>-37</v>
      </c>
      <c r="J230" s="12">
        <v>5</v>
      </c>
      <c r="K230" s="12">
        <v>71</v>
      </c>
      <c r="L230" s="12">
        <v>91</v>
      </c>
      <c r="M230" s="28">
        <v>90219056</v>
      </c>
    </row>
    <row r="231" spans="1:13" x14ac:dyDescent="0.2">
      <c r="A231" s="12">
        <v>2007</v>
      </c>
      <c r="B231" s="12" t="s">
        <v>222</v>
      </c>
      <c r="C231" s="12" t="s">
        <v>180</v>
      </c>
      <c r="D231" s="12" t="s">
        <v>161</v>
      </c>
      <c r="E231" s="12" t="s">
        <v>140</v>
      </c>
      <c r="F231" s="12">
        <v>141</v>
      </c>
      <c r="G231" s="12">
        <v>725</v>
      </c>
      <c r="H231" s="12">
        <v>829</v>
      </c>
      <c r="I231" s="12">
        <v>-104</v>
      </c>
      <c r="J231" s="12">
        <v>3</v>
      </c>
      <c r="K231" s="12">
        <v>78</v>
      </c>
      <c r="L231" s="12">
        <v>84</v>
      </c>
      <c r="M231" s="28">
        <v>90286823</v>
      </c>
    </row>
    <row r="232" spans="1:13" x14ac:dyDescent="0.2">
      <c r="A232" s="12">
        <v>2007</v>
      </c>
      <c r="B232" s="12" t="s">
        <v>198</v>
      </c>
      <c r="C232" s="12" t="s">
        <v>165</v>
      </c>
      <c r="D232" s="12" t="s">
        <v>157</v>
      </c>
      <c r="E232" s="12" t="s">
        <v>196</v>
      </c>
      <c r="F232" s="12">
        <v>142</v>
      </c>
      <c r="G232" s="12">
        <v>756</v>
      </c>
      <c r="H232" s="12">
        <v>868</v>
      </c>
      <c r="I232" s="12">
        <v>-112</v>
      </c>
      <c r="J232" s="12">
        <v>4</v>
      </c>
      <c r="K232" s="12">
        <v>69</v>
      </c>
      <c r="L232" s="12">
        <v>93</v>
      </c>
      <c r="M232" s="28">
        <v>93174808</v>
      </c>
    </row>
    <row r="233" spans="1:13" x14ac:dyDescent="0.2">
      <c r="A233" s="12">
        <v>2007</v>
      </c>
      <c r="B233" s="12" t="s">
        <v>205</v>
      </c>
      <c r="C233" s="12" t="s">
        <v>182</v>
      </c>
      <c r="D233" s="12" t="s">
        <v>157</v>
      </c>
      <c r="E233" s="12" t="s">
        <v>140</v>
      </c>
      <c r="F233" s="12">
        <v>177</v>
      </c>
      <c r="G233" s="12">
        <v>887</v>
      </c>
      <c r="H233" s="12">
        <v>797</v>
      </c>
      <c r="I233" s="12">
        <v>90</v>
      </c>
      <c r="J233" s="12">
        <v>2</v>
      </c>
      <c r="K233" s="12">
        <v>88</v>
      </c>
      <c r="L233" s="12">
        <v>74</v>
      </c>
      <c r="M233" s="28">
        <v>94800369</v>
      </c>
    </row>
    <row r="234" spans="1:13" x14ac:dyDescent="0.2">
      <c r="A234" s="12">
        <v>2007</v>
      </c>
      <c r="B234" s="12" t="s">
        <v>201</v>
      </c>
      <c r="C234" s="12" t="s">
        <v>162</v>
      </c>
      <c r="D234" s="12" t="s">
        <v>161</v>
      </c>
      <c r="E234" s="12" t="s">
        <v>140</v>
      </c>
      <c r="F234" s="12">
        <v>151</v>
      </c>
      <c r="G234" s="12">
        <v>752</v>
      </c>
      <c r="H234" s="12">
        <v>690</v>
      </c>
      <c r="I234" s="12">
        <v>62</v>
      </c>
      <c r="J234" s="12">
        <v>1</v>
      </c>
      <c r="K234" s="12">
        <v>85</v>
      </c>
      <c r="L234" s="12">
        <v>77</v>
      </c>
      <c r="M234" s="28">
        <v>99670332</v>
      </c>
    </row>
    <row r="235" spans="1:13" x14ac:dyDescent="0.2">
      <c r="A235" s="12">
        <v>2007</v>
      </c>
      <c r="B235" s="12" t="s">
        <v>220</v>
      </c>
      <c r="C235" s="12" t="s">
        <v>159</v>
      </c>
      <c r="D235" s="12" t="s">
        <v>157</v>
      </c>
      <c r="E235" s="12" t="s">
        <v>190</v>
      </c>
      <c r="F235" s="12">
        <v>153</v>
      </c>
      <c r="G235" s="12">
        <v>794</v>
      </c>
      <c r="H235" s="12">
        <v>813</v>
      </c>
      <c r="I235" s="12">
        <v>-19</v>
      </c>
      <c r="J235" s="12">
        <v>2</v>
      </c>
      <c r="K235" s="12">
        <v>88</v>
      </c>
      <c r="L235" s="12">
        <v>74</v>
      </c>
      <c r="M235" s="28">
        <v>106460833</v>
      </c>
    </row>
    <row r="236" spans="1:13" x14ac:dyDescent="0.2">
      <c r="A236" s="12">
        <v>2007</v>
      </c>
      <c r="B236" s="12" t="s">
        <v>209</v>
      </c>
      <c r="C236" s="12" t="s">
        <v>177</v>
      </c>
      <c r="D236" s="12" t="s">
        <v>161</v>
      </c>
      <c r="E236" s="12" t="s">
        <v>190</v>
      </c>
      <c r="F236" s="12">
        <v>129</v>
      </c>
      <c r="G236" s="12">
        <v>735</v>
      </c>
      <c r="H236" s="12">
        <v>727</v>
      </c>
      <c r="I236" s="12">
        <v>8</v>
      </c>
      <c r="J236" s="12">
        <v>4</v>
      </c>
      <c r="K236" s="12">
        <v>82</v>
      </c>
      <c r="L236" s="12">
        <v>80</v>
      </c>
      <c r="M236" s="28">
        <v>108454524</v>
      </c>
    </row>
    <row r="237" spans="1:13" x14ac:dyDescent="0.2">
      <c r="A237" s="12">
        <v>2007</v>
      </c>
      <c r="B237" s="12" t="s">
        <v>200</v>
      </c>
      <c r="C237" s="12" t="s">
        <v>156</v>
      </c>
      <c r="D237" s="12" t="s">
        <v>157</v>
      </c>
      <c r="E237" s="12" t="s">
        <v>140</v>
      </c>
      <c r="F237" s="12">
        <v>190</v>
      </c>
      <c r="G237" s="12">
        <v>693</v>
      </c>
      <c r="H237" s="12">
        <v>839</v>
      </c>
      <c r="I237" s="12">
        <v>-146</v>
      </c>
      <c r="J237" s="12">
        <v>4</v>
      </c>
      <c r="K237" s="12">
        <v>72</v>
      </c>
      <c r="L237" s="12">
        <v>90</v>
      </c>
      <c r="M237" s="28">
        <v>108671833</v>
      </c>
    </row>
    <row r="238" spans="1:13" x14ac:dyDescent="0.2">
      <c r="A238" s="12">
        <v>2007</v>
      </c>
      <c r="B238" s="12" t="s">
        <v>226</v>
      </c>
      <c r="C238" s="12" t="s">
        <v>181</v>
      </c>
      <c r="D238" s="12" t="s">
        <v>157</v>
      </c>
      <c r="E238" s="12" t="s">
        <v>190</v>
      </c>
      <c r="F238" s="12">
        <v>123</v>
      </c>
      <c r="G238" s="12">
        <v>822</v>
      </c>
      <c r="H238" s="12">
        <v>731</v>
      </c>
      <c r="I238" s="12">
        <v>91</v>
      </c>
      <c r="J238" s="12">
        <v>1</v>
      </c>
      <c r="K238" s="12">
        <v>94</v>
      </c>
      <c r="L238" s="12">
        <v>68</v>
      </c>
      <c r="M238" s="28">
        <v>109251333</v>
      </c>
    </row>
    <row r="239" spans="1:13" x14ac:dyDescent="0.2">
      <c r="A239" s="12">
        <v>2007</v>
      </c>
      <c r="B239" s="12" t="s">
        <v>215</v>
      </c>
      <c r="C239" s="12" t="s">
        <v>173</v>
      </c>
      <c r="D239" s="12" t="s">
        <v>161</v>
      </c>
      <c r="E239" s="12" t="s">
        <v>196</v>
      </c>
      <c r="F239" s="12">
        <v>177</v>
      </c>
      <c r="G239" s="12">
        <v>804</v>
      </c>
      <c r="H239" s="12">
        <v>750</v>
      </c>
      <c r="I239" s="12">
        <v>54</v>
      </c>
      <c r="J239" s="12">
        <v>2</v>
      </c>
      <c r="K239" s="12">
        <v>88</v>
      </c>
      <c r="L239" s="12">
        <v>74</v>
      </c>
      <c r="M239" s="28">
        <v>115231663</v>
      </c>
    </row>
    <row r="240" spans="1:13" x14ac:dyDescent="0.2">
      <c r="A240" s="12">
        <v>2007</v>
      </c>
      <c r="B240" s="12" t="s">
        <v>199</v>
      </c>
      <c r="C240" s="12" t="s">
        <v>168</v>
      </c>
      <c r="D240" s="12" t="s">
        <v>157</v>
      </c>
      <c r="E240" s="12" t="s">
        <v>196</v>
      </c>
      <c r="F240" s="12">
        <v>166</v>
      </c>
      <c r="G240" s="12">
        <v>867</v>
      </c>
      <c r="H240" s="12">
        <v>657</v>
      </c>
      <c r="I240" s="12">
        <v>210</v>
      </c>
      <c r="J240" s="12">
        <v>1</v>
      </c>
      <c r="K240" s="12">
        <v>96</v>
      </c>
      <c r="L240" s="12">
        <v>66</v>
      </c>
      <c r="M240" s="28">
        <v>143026214</v>
      </c>
    </row>
    <row r="241" spans="1:13" x14ac:dyDescent="0.2">
      <c r="A241" s="12">
        <v>2007</v>
      </c>
      <c r="B241" s="12" t="s">
        <v>214</v>
      </c>
      <c r="C241" s="12" t="s">
        <v>171</v>
      </c>
      <c r="D241" s="12" t="s">
        <v>157</v>
      </c>
      <c r="E241" s="12" t="s">
        <v>196</v>
      </c>
      <c r="F241" s="12">
        <v>201</v>
      </c>
      <c r="G241" s="12">
        <v>968</v>
      </c>
      <c r="H241" s="12">
        <v>777</v>
      </c>
      <c r="I241" s="12">
        <v>191</v>
      </c>
      <c r="J241" s="12">
        <v>2</v>
      </c>
      <c r="K241" s="12">
        <v>94</v>
      </c>
      <c r="L241" s="12">
        <v>68</v>
      </c>
      <c r="M241" s="28">
        <v>189259045</v>
      </c>
    </row>
    <row r="242" spans="1:13" x14ac:dyDescent="0.2">
      <c r="A242" s="12">
        <v>2008</v>
      </c>
      <c r="B242" s="12" t="s">
        <v>206</v>
      </c>
      <c r="C242" s="12" t="s">
        <v>187</v>
      </c>
      <c r="D242" s="12" t="s">
        <v>161</v>
      </c>
      <c r="E242" s="12" t="s">
        <v>196</v>
      </c>
      <c r="F242" s="12">
        <v>208</v>
      </c>
      <c r="G242" s="12">
        <v>770</v>
      </c>
      <c r="H242" s="12">
        <v>767</v>
      </c>
      <c r="I242" s="12">
        <v>3</v>
      </c>
      <c r="J242" s="12">
        <v>3</v>
      </c>
      <c r="K242" s="12">
        <v>84</v>
      </c>
      <c r="L242" s="12">
        <v>77</v>
      </c>
      <c r="M242" s="28">
        <v>21811500</v>
      </c>
    </row>
    <row r="243" spans="1:13" x14ac:dyDescent="0.2">
      <c r="A243" s="12">
        <v>2008</v>
      </c>
      <c r="B243" s="12" t="s">
        <v>228</v>
      </c>
      <c r="C243" s="12" t="s">
        <v>167</v>
      </c>
      <c r="D243" s="12" t="s">
        <v>157</v>
      </c>
      <c r="E243" s="12" t="s">
        <v>196</v>
      </c>
      <c r="F243" s="12">
        <v>180</v>
      </c>
      <c r="G243" s="12">
        <v>774</v>
      </c>
      <c r="H243" s="12">
        <v>671</v>
      </c>
      <c r="I243" s="12">
        <v>103</v>
      </c>
      <c r="J243" s="12">
        <v>1</v>
      </c>
      <c r="K243" s="12">
        <v>97</v>
      </c>
      <c r="L243" s="12">
        <v>65</v>
      </c>
      <c r="M243" s="28">
        <v>43820597</v>
      </c>
    </row>
    <row r="244" spans="1:13" x14ac:dyDescent="0.2">
      <c r="A244" s="12">
        <v>2008</v>
      </c>
      <c r="B244" s="12" t="s">
        <v>216</v>
      </c>
      <c r="C244" s="12" t="s">
        <v>170</v>
      </c>
      <c r="D244" s="12" t="s">
        <v>157</v>
      </c>
      <c r="E244" s="12" t="s">
        <v>190</v>
      </c>
      <c r="F244" s="12">
        <v>125</v>
      </c>
      <c r="G244" s="12">
        <v>646</v>
      </c>
      <c r="H244" s="12">
        <v>690</v>
      </c>
      <c r="I244" s="12">
        <v>-44</v>
      </c>
      <c r="J244" s="12">
        <v>3</v>
      </c>
      <c r="K244" s="12">
        <v>75</v>
      </c>
      <c r="L244" s="12">
        <v>86</v>
      </c>
      <c r="M244" s="28">
        <v>47967126</v>
      </c>
    </row>
    <row r="245" spans="1:13" x14ac:dyDescent="0.2">
      <c r="A245" s="12">
        <v>2008</v>
      </c>
      <c r="B245" s="12" t="s">
        <v>218</v>
      </c>
      <c r="C245" s="12" t="s">
        <v>174</v>
      </c>
      <c r="D245" s="12" t="s">
        <v>161</v>
      </c>
      <c r="E245" s="12" t="s">
        <v>140</v>
      </c>
      <c r="F245" s="12">
        <v>153</v>
      </c>
      <c r="G245" s="12">
        <v>735</v>
      </c>
      <c r="H245" s="12">
        <v>884</v>
      </c>
      <c r="I245" s="12">
        <v>-149</v>
      </c>
      <c r="J245" s="12">
        <v>6</v>
      </c>
      <c r="K245" s="12">
        <v>67</v>
      </c>
      <c r="L245" s="12">
        <v>95</v>
      </c>
      <c r="M245" s="28">
        <v>48689783</v>
      </c>
    </row>
    <row r="246" spans="1:13" x14ac:dyDescent="0.2">
      <c r="A246" s="12">
        <v>2008</v>
      </c>
      <c r="B246" s="12" t="s">
        <v>227</v>
      </c>
      <c r="C246" s="12" t="s">
        <v>183</v>
      </c>
      <c r="D246" s="12" t="s">
        <v>161</v>
      </c>
      <c r="E246" s="12" t="s">
        <v>196</v>
      </c>
      <c r="F246" s="12">
        <v>117</v>
      </c>
      <c r="G246" s="12">
        <v>641</v>
      </c>
      <c r="H246" s="12">
        <v>825</v>
      </c>
      <c r="I246" s="12">
        <v>-184</v>
      </c>
      <c r="J246" s="12">
        <v>5</v>
      </c>
      <c r="K246" s="12">
        <v>59</v>
      </c>
      <c r="L246" s="12">
        <v>102</v>
      </c>
      <c r="M246" s="28">
        <v>54961000</v>
      </c>
    </row>
    <row r="247" spans="1:13" x14ac:dyDescent="0.2">
      <c r="A247" s="12">
        <v>2008</v>
      </c>
      <c r="B247" s="12" t="s">
        <v>211</v>
      </c>
      <c r="C247" s="12" t="s">
        <v>175</v>
      </c>
      <c r="D247" s="12" t="s">
        <v>157</v>
      </c>
      <c r="E247" s="12" t="s">
        <v>140</v>
      </c>
      <c r="F247" s="12">
        <v>111</v>
      </c>
      <c r="G247" s="12">
        <v>829</v>
      </c>
      <c r="H247" s="12">
        <v>745</v>
      </c>
      <c r="I247" s="12">
        <v>84</v>
      </c>
      <c r="J247" s="12">
        <v>2</v>
      </c>
      <c r="K247" s="12">
        <v>88</v>
      </c>
      <c r="L247" s="12">
        <v>75</v>
      </c>
      <c r="M247" s="28">
        <v>56932766</v>
      </c>
    </row>
    <row r="248" spans="1:13" x14ac:dyDescent="0.2">
      <c r="A248" s="12">
        <v>2008</v>
      </c>
      <c r="B248" s="12" t="s">
        <v>208</v>
      </c>
      <c r="C248" s="12" t="s">
        <v>178</v>
      </c>
      <c r="D248" s="12" t="s">
        <v>157</v>
      </c>
      <c r="E248" s="12" t="s">
        <v>140</v>
      </c>
      <c r="F248" s="12">
        <v>120</v>
      </c>
      <c r="G248" s="12">
        <v>691</v>
      </c>
      <c r="H248" s="12">
        <v>781</v>
      </c>
      <c r="I248" s="12">
        <v>-90</v>
      </c>
      <c r="J248" s="12">
        <v>4</v>
      </c>
      <c r="K248" s="12">
        <v>75</v>
      </c>
      <c r="L248" s="12">
        <v>87</v>
      </c>
      <c r="M248" s="28">
        <v>58245500</v>
      </c>
    </row>
    <row r="249" spans="1:13" x14ac:dyDescent="0.2">
      <c r="A249" s="12">
        <v>2008</v>
      </c>
      <c r="B249" s="12" t="s">
        <v>195</v>
      </c>
      <c r="C249" s="12" t="s">
        <v>169</v>
      </c>
      <c r="D249" s="12" t="s">
        <v>161</v>
      </c>
      <c r="E249" s="12" t="s">
        <v>190</v>
      </c>
      <c r="F249" s="12">
        <v>159</v>
      </c>
      <c r="G249" s="12">
        <v>720</v>
      </c>
      <c r="H249" s="12">
        <v>706</v>
      </c>
      <c r="I249" s="12">
        <v>14</v>
      </c>
      <c r="J249" s="12">
        <v>2</v>
      </c>
      <c r="K249" s="12">
        <v>82</v>
      </c>
      <c r="L249" s="12">
        <v>80</v>
      </c>
      <c r="M249" s="28">
        <v>66202712</v>
      </c>
    </row>
    <row r="250" spans="1:13" x14ac:dyDescent="0.2">
      <c r="A250" s="12">
        <v>2008</v>
      </c>
      <c r="B250" s="12" t="s">
        <v>198</v>
      </c>
      <c r="C250" s="12" t="s">
        <v>165</v>
      </c>
      <c r="D250" s="12" t="s">
        <v>157</v>
      </c>
      <c r="E250" s="12" t="s">
        <v>196</v>
      </c>
      <c r="F250" s="12">
        <v>172</v>
      </c>
      <c r="G250" s="12">
        <v>782</v>
      </c>
      <c r="H250" s="12">
        <v>869</v>
      </c>
      <c r="I250" s="12">
        <v>-87</v>
      </c>
      <c r="J250" s="12">
        <v>5</v>
      </c>
      <c r="K250" s="12">
        <v>68</v>
      </c>
      <c r="L250" s="12">
        <v>93</v>
      </c>
      <c r="M250" s="28">
        <v>67196246</v>
      </c>
    </row>
    <row r="251" spans="1:13" x14ac:dyDescent="0.2">
      <c r="A251" s="12">
        <v>2008</v>
      </c>
      <c r="B251" s="12" t="s">
        <v>224</v>
      </c>
      <c r="C251" s="12" t="s">
        <v>184</v>
      </c>
      <c r="D251" s="12" t="s">
        <v>157</v>
      </c>
      <c r="E251" s="12" t="s">
        <v>190</v>
      </c>
      <c r="F251" s="12">
        <v>194</v>
      </c>
      <c r="G251" s="12">
        <v>901</v>
      </c>
      <c r="H251" s="12">
        <v>967</v>
      </c>
      <c r="I251" s="12">
        <v>-66</v>
      </c>
      <c r="J251" s="12">
        <v>2</v>
      </c>
      <c r="K251" s="12">
        <v>79</v>
      </c>
      <c r="L251" s="12">
        <v>83</v>
      </c>
      <c r="M251" s="28">
        <v>67712326</v>
      </c>
    </row>
    <row r="252" spans="1:13" x14ac:dyDescent="0.2">
      <c r="A252" s="12">
        <v>2008</v>
      </c>
      <c r="B252" s="12" t="s">
        <v>204</v>
      </c>
      <c r="C252" s="12" t="s">
        <v>188</v>
      </c>
      <c r="D252" s="12" t="s">
        <v>161</v>
      </c>
      <c r="E252" s="12" t="s">
        <v>190</v>
      </c>
      <c r="F252" s="12">
        <v>160</v>
      </c>
      <c r="G252" s="12">
        <v>747</v>
      </c>
      <c r="H252" s="12">
        <v>822</v>
      </c>
      <c r="I252" s="12">
        <v>-75</v>
      </c>
      <c r="J252" s="12">
        <v>3</v>
      </c>
      <c r="K252" s="12">
        <v>74</v>
      </c>
      <c r="L252" s="12">
        <v>88</v>
      </c>
      <c r="M252" s="28">
        <v>68655500</v>
      </c>
    </row>
    <row r="253" spans="1:13" x14ac:dyDescent="0.2">
      <c r="A253" s="12">
        <v>2008</v>
      </c>
      <c r="B253" s="12" t="s">
        <v>219</v>
      </c>
      <c r="C253" s="12" t="s">
        <v>172</v>
      </c>
      <c r="D253" s="12" t="s">
        <v>161</v>
      </c>
      <c r="E253" s="12" t="s">
        <v>190</v>
      </c>
      <c r="F253" s="12">
        <v>154</v>
      </c>
      <c r="G253" s="12">
        <v>637</v>
      </c>
      <c r="H253" s="12">
        <v>764</v>
      </c>
      <c r="I253" s="12">
        <v>-127</v>
      </c>
      <c r="J253" s="12">
        <v>5</v>
      </c>
      <c r="K253" s="12">
        <v>63</v>
      </c>
      <c r="L253" s="12">
        <v>99</v>
      </c>
      <c r="M253" s="28">
        <v>73677616</v>
      </c>
    </row>
    <row r="254" spans="1:13" x14ac:dyDescent="0.2">
      <c r="A254" s="12">
        <v>2008</v>
      </c>
      <c r="B254" s="12" t="s">
        <v>202</v>
      </c>
      <c r="C254" s="12" t="s">
        <v>179</v>
      </c>
      <c r="D254" s="12" t="s">
        <v>161</v>
      </c>
      <c r="E254" s="12" t="s">
        <v>140</v>
      </c>
      <c r="F254" s="12">
        <v>187</v>
      </c>
      <c r="G254" s="12">
        <v>704</v>
      </c>
      <c r="H254" s="12">
        <v>800</v>
      </c>
      <c r="I254" s="12">
        <v>-96</v>
      </c>
      <c r="J254" s="12">
        <v>5</v>
      </c>
      <c r="K254" s="12">
        <v>74</v>
      </c>
      <c r="L254" s="12">
        <v>88</v>
      </c>
      <c r="M254" s="28">
        <v>74117695</v>
      </c>
    </row>
    <row r="255" spans="1:13" x14ac:dyDescent="0.2">
      <c r="A255" s="12">
        <v>2008</v>
      </c>
      <c r="B255" s="12" t="s">
        <v>221</v>
      </c>
      <c r="C255" s="12" t="s">
        <v>185</v>
      </c>
      <c r="D255" s="12" t="s">
        <v>161</v>
      </c>
      <c r="E255" s="12" t="s">
        <v>190</v>
      </c>
      <c r="F255" s="12">
        <v>94</v>
      </c>
      <c r="G255" s="12">
        <v>640</v>
      </c>
      <c r="H255" s="12">
        <v>759</v>
      </c>
      <c r="I255" s="12">
        <v>-119</v>
      </c>
      <c r="J255" s="12">
        <v>4</v>
      </c>
      <c r="K255" s="12">
        <v>72</v>
      </c>
      <c r="L255" s="12">
        <v>90</v>
      </c>
      <c r="M255" s="28">
        <v>76594500</v>
      </c>
    </row>
    <row r="256" spans="1:13" x14ac:dyDescent="0.2">
      <c r="A256" s="12">
        <v>2008</v>
      </c>
      <c r="B256" s="12" t="s">
        <v>203</v>
      </c>
      <c r="C256" s="12" t="s">
        <v>176</v>
      </c>
      <c r="D256" s="12" t="s">
        <v>157</v>
      </c>
      <c r="E256" s="12" t="s">
        <v>140</v>
      </c>
      <c r="F256" s="12">
        <v>171</v>
      </c>
      <c r="G256" s="12">
        <v>805</v>
      </c>
      <c r="H256" s="12">
        <v>761</v>
      </c>
      <c r="I256" s="12">
        <v>44</v>
      </c>
      <c r="J256" s="12">
        <v>3</v>
      </c>
      <c r="K256" s="12">
        <v>81</v>
      </c>
      <c r="L256" s="12">
        <v>81</v>
      </c>
      <c r="M256" s="28">
        <v>78970066</v>
      </c>
    </row>
    <row r="257" spans="1:13" x14ac:dyDescent="0.2">
      <c r="A257" s="12">
        <v>2008</v>
      </c>
      <c r="B257" s="12" t="s">
        <v>210</v>
      </c>
      <c r="C257" s="12" t="s">
        <v>166</v>
      </c>
      <c r="D257" s="12" t="s">
        <v>161</v>
      </c>
      <c r="E257" s="12" t="s">
        <v>140</v>
      </c>
      <c r="F257" s="12">
        <v>198</v>
      </c>
      <c r="G257" s="12">
        <v>750</v>
      </c>
      <c r="H257" s="12">
        <v>689</v>
      </c>
      <c r="I257" s="12">
        <v>61</v>
      </c>
      <c r="J257" s="12">
        <v>2</v>
      </c>
      <c r="K257" s="12">
        <v>90</v>
      </c>
      <c r="L257" s="12">
        <v>72</v>
      </c>
      <c r="M257" s="28">
        <v>80937499</v>
      </c>
    </row>
    <row r="258" spans="1:13" x14ac:dyDescent="0.2">
      <c r="A258" s="12">
        <v>2008</v>
      </c>
      <c r="B258" s="12" t="s">
        <v>207</v>
      </c>
      <c r="C258" s="12" t="s">
        <v>158</v>
      </c>
      <c r="D258" s="12" t="s">
        <v>161</v>
      </c>
      <c r="E258" s="12" t="s">
        <v>140</v>
      </c>
      <c r="F258" s="12">
        <v>167</v>
      </c>
      <c r="G258" s="12">
        <v>712</v>
      </c>
      <c r="H258" s="12">
        <v>743</v>
      </c>
      <c r="I258" s="12">
        <v>-31</v>
      </c>
      <c r="J258" s="12">
        <v>3</v>
      </c>
      <c r="K258" s="12">
        <v>86</v>
      </c>
      <c r="L258" s="12">
        <v>75</v>
      </c>
      <c r="M258" s="28">
        <v>88930414</v>
      </c>
    </row>
    <row r="259" spans="1:13" x14ac:dyDescent="0.2">
      <c r="A259" s="12">
        <v>2008</v>
      </c>
      <c r="B259" s="12" t="s">
        <v>225</v>
      </c>
      <c r="C259" s="12" t="s">
        <v>164</v>
      </c>
      <c r="D259" s="12" t="s">
        <v>157</v>
      </c>
      <c r="E259" s="12" t="s">
        <v>196</v>
      </c>
      <c r="F259" s="12">
        <v>126</v>
      </c>
      <c r="G259" s="12">
        <v>714</v>
      </c>
      <c r="H259" s="12">
        <v>610</v>
      </c>
      <c r="I259" s="12">
        <v>104</v>
      </c>
      <c r="J259" s="12">
        <v>4</v>
      </c>
      <c r="K259" s="12">
        <v>86</v>
      </c>
      <c r="L259" s="12">
        <v>76</v>
      </c>
      <c r="M259" s="28">
        <v>97793900</v>
      </c>
    </row>
    <row r="260" spans="1:13" x14ac:dyDescent="0.2">
      <c r="A260" s="12">
        <v>2008</v>
      </c>
      <c r="B260" s="12" t="s">
        <v>217</v>
      </c>
      <c r="C260" s="12" t="s">
        <v>186</v>
      </c>
      <c r="D260" s="12" t="s">
        <v>161</v>
      </c>
      <c r="E260" s="12" t="s">
        <v>196</v>
      </c>
      <c r="F260" s="12">
        <v>214</v>
      </c>
      <c r="G260" s="12">
        <v>799</v>
      </c>
      <c r="H260" s="12">
        <v>680</v>
      </c>
      <c r="I260" s="12">
        <v>119</v>
      </c>
      <c r="J260" s="12">
        <v>1</v>
      </c>
      <c r="K260" s="12">
        <v>92</v>
      </c>
      <c r="L260" s="12">
        <v>70</v>
      </c>
      <c r="M260" s="28">
        <v>97879880</v>
      </c>
    </row>
    <row r="261" spans="1:13" x14ac:dyDescent="0.2">
      <c r="A261" s="12">
        <v>2008</v>
      </c>
      <c r="B261" s="12" t="s">
        <v>222</v>
      </c>
      <c r="C261" s="12" t="s">
        <v>180</v>
      </c>
      <c r="D261" s="12" t="s">
        <v>161</v>
      </c>
      <c r="E261" s="12" t="s">
        <v>140</v>
      </c>
      <c r="F261" s="12">
        <v>174</v>
      </c>
      <c r="G261" s="12">
        <v>779</v>
      </c>
      <c r="H261" s="12">
        <v>725</v>
      </c>
      <c r="I261" s="12">
        <v>54</v>
      </c>
      <c r="J261" s="12">
        <v>4</v>
      </c>
      <c r="K261" s="12">
        <v>86</v>
      </c>
      <c r="L261" s="12">
        <v>76</v>
      </c>
      <c r="M261" s="28">
        <v>99624449</v>
      </c>
    </row>
    <row r="262" spans="1:13" x14ac:dyDescent="0.2">
      <c r="A262" s="12">
        <v>2008</v>
      </c>
      <c r="B262" s="12" t="s">
        <v>197</v>
      </c>
      <c r="C262" s="12" t="s">
        <v>160</v>
      </c>
      <c r="D262" s="12" t="s">
        <v>161</v>
      </c>
      <c r="E262" s="12" t="s">
        <v>196</v>
      </c>
      <c r="F262" s="12">
        <v>130</v>
      </c>
      <c r="G262" s="12">
        <v>753</v>
      </c>
      <c r="H262" s="12">
        <v>778</v>
      </c>
      <c r="I262" s="12">
        <v>-25</v>
      </c>
      <c r="J262" s="12">
        <v>4</v>
      </c>
      <c r="K262" s="12">
        <v>72</v>
      </c>
      <c r="L262" s="12">
        <v>90</v>
      </c>
      <c r="M262" s="28">
        <v>102365683</v>
      </c>
    </row>
    <row r="263" spans="1:13" x14ac:dyDescent="0.2">
      <c r="A263" s="12">
        <v>2008</v>
      </c>
      <c r="B263" s="12" t="s">
        <v>220</v>
      </c>
      <c r="C263" s="12" t="s">
        <v>159</v>
      </c>
      <c r="D263" s="12" t="s">
        <v>157</v>
      </c>
      <c r="E263" s="12" t="s">
        <v>190</v>
      </c>
      <c r="F263" s="12">
        <v>124</v>
      </c>
      <c r="G263" s="12">
        <v>671</v>
      </c>
      <c r="H263" s="12">
        <v>811</v>
      </c>
      <c r="I263" s="12">
        <v>-140</v>
      </c>
      <c r="J263" s="12">
        <v>4</v>
      </c>
      <c r="K263" s="12">
        <v>61</v>
      </c>
      <c r="L263" s="12">
        <v>101</v>
      </c>
      <c r="M263" s="28">
        <v>117666482</v>
      </c>
    </row>
    <row r="264" spans="1:13" x14ac:dyDescent="0.2">
      <c r="A264" s="12">
        <v>2008</v>
      </c>
      <c r="B264" s="12" t="s">
        <v>201</v>
      </c>
      <c r="C264" s="12" t="s">
        <v>162</v>
      </c>
      <c r="D264" s="12" t="s">
        <v>161</v>
      </c>
      <c r="E264" s="12" t="s">
        <v>140</v>
      </c>
      <c r="F264" s="12">
        <v>184</v>
      </c>
      <c r="G264" s="12">
        <v>855</v>
      </c>
      <c r="H264" s="12">
        <v>671</v>
      </c>
      <c r="I264" s="12">
        <v>184</v>
      </c>
      <c r="J264" s="12">
        <v>1</v>
      </c>
      <c r="K264" s="12">
        <v>97</v>
      </c>
      <c r="L264" s="12">
        <v>64</v>
      </c>
      <c r="M264" s="28">
        <v>118345833</v>
      </c>
    </row>
    <row r="265" spans="1:13" x14ac:dyDescent="0.2">
      <c r="A265" s="12">
        <v>2008</v>
      </c>
      <c r="B265" s="12" t="s">
        <v>209</v>
      </c>
      <c r="C265" s="12" t="s">
        <v>177</v>
      </c>
      <c r="D265" s="12" t="s">
        <v>161</v>
      </c>
      <c r="E265" s="12" t="s">
        <v>190</v>
      </c>
      <c r="F265" s="12">
        <v>137</v>
      </c>
      <c r="G265" s="12">
        <v>700</v>
      </c>
      <c r="H265" s="12">
        <v>648</v>
      </c>
      <c r="I265" s="12">
        <v>52</v>
      </c>
      <c r="J265" s="12">
        <v>1</v>
      </c>
      <c r="K265" s="12">
        <v>84</v>
      </c>
      <c r="L265" s="12">
        <v>78</v>
      </c>
      <c r="M265" s="28">
        <v>118588536</v>
      </c>
    </row>
    <row r="266" spans="1:13" x14ac:dyDescent="0.2">
      <c r="A266" s="12">
        <v>2008</v>
      </c>
      <c r="B266" s="12" t="s">
        <v>226</v>
      </c>
      <c r="C266" s="12" t="s">
        <v>181</v>
      </c>
      <c r="D266" s="12" t="s">
        <v>157</v>
      </c>
      <c r="E266" s="12" t="s">
        <v>190</v>
      </c>
      <c r="F266" s="12">
        <v>159</v>
      </c>
      <c r="G266" s="12">
        <v>765</v>
      </c>
      <c r="H266" s="12">
        <v>697</v>
      </c>
      <c r="I266" s="12">
        <v>68</v>
      </c>
      <c r="J266" s="12">
        <v>1</v>
      </c>
      <c r="K266" s="12">
        <v>100</v>
      </c>
      <c r="L266" s="12">
        <v>62</v>
      </c>
      <c r="M266" s="28">
        <v>119216333</v>
      </c>
    </row>
    <row r="267" spans="1:13" x14ac:dyDescent="0.2">
      <c r="A267" s="12">
        <v>2008</v>
      </c>
      <c r="B267" s="12" t="s">
        <v>200</v>
      </c>
      <c r="C267" s="12" t="s">
        <v>156</v>
      </c>
      <c r="D267" s="12" t="s">
        <v>157</v>
      </c>
      <c r="E267" s="12" t="s">
        <v>140</v>
      </c>
      <c r="F267" s="12">
        <v>235</v>
      </c>
      <c r="G267" s="12">
        <v>811</v>
      </c>
      <c r="H267" s="12">
        <v>729</v>
      </c>
      <c r="I267" s="12">
        <v>82</v>
      </c>
      <c r="J267" s="12">
        <v>1</v>
      </c>
      <c r="K267" s="12">
        <v>89</v>
      </c>
      <c r="L267" s="12">
        <v>74</v>
      </c>
      <c r="M267" s="28">
        <v>121189332</v>
      </c>
    </row>
    <row r="268" spans="1:13" x14ac:dyDescent="0.2">
      <c r="A268" s="12">
        <v>2008</v>
      </c>
      <c r="B268" s="12" t="s">
        <v>199</v>
      </c>
      <c r="C268" s="12" t="s">
        <v>168</v>
      </c>
      <c r="D268" s="12" t="s">
        <v>157</v>
      </c>
      <c r="E268" s="12" t="s">
        <v>196</v>
      </c>
      <c r="F268" s="12">
        <v>173</v>
      </c>
      <c r="G268" s="12">
        <v>845</v>
      </c>
      <c r="H268" s="12">
        <v>694</v>
      </c>
      <c r="I268" s="12">
        <v>151</v>
      </c>
      <c r="J268" s="12">
        <v>2</v>
      </c>
      <c r="K268" s="12">
        <v>95</v>
      </c>
      <c r="L268" s="12">
        <v>67</v>
      </c>
      <c r="M268" s="28">
        <v>133390035</v>
      </c>
    </row>
    <row r="269" spans="1:13" x14ac:dyDescent="0.2">
      <c r="A269" s="12">
        <v>2008</v>
      </c>
      <c r="B269" s="12" t="s">
        <v>205</v>
      </c>
      <c r="C269" s="12" t="s">
        <v>182</v>
      </c>
      <c r="D269" s="12" t="s">
        <v>157</v>
      </c>
      <c r="E269" s="12" t="s">
        <v>140</v>
      </c>
      <c r="F269" s="12">
        <v>200</v>
      </c>
      <c r="G269" s="12">
        <v>821</v>
      </c>
      <c r="H269" s="12">
        <v>857</v>
      </c>
      <c r="I269" s="12">
        <v>-36</v>
      </c>
      <c r="J269" s="12">
        <v>5</v>
      </c>
      <c r="K269" s="12">
        <v>74</v>
      </c>
      <c r="L269" s="12">
        <v>88</v>
      </c>
      <c r="M269" s="28">
        <v>137685196</v>
      </c>
    </row>
    <row r="270" spans="1:13" x14ac:dyDescent="0.2">
      <c r="A270" s="12">
        <v>2008</v>
      </c>
      <c r="B270" s="12" t="s">
        <v>215</v>
      </c>
      <c r="C270" s="12" t="s">
        <v>173</v>
      </c>
      <c r="D270" s="12" t="s">
        <v>161</v>
      </c>
      <c r="E270" s="12" t="s">
        <v>196</v>
      </c>
      <c r="F270" s="12">
        <v>172</v>
      </c>
      <c r="G270" s="12">
        <v>799</v>
      </c>
      <c r="H270" s="12">
        <v>715</v>
      </c>
      <c r="I270" s="12">
        <v>84</v>
      </c>
      <c r="J270" s="12">
        <v>2</v>
      </c>
      <c r="K270" s="12">
        <v>89</v>
      </c>
      <c r="L270" s="12">
        <v>73</v>
      </c>
      <c r="M270" s="28">
        <v>137793376</v>
      </c>
    </row>
    <row r="271" spans="1:13" x14ac:dyDescent="0.2">
      <c r="A271" s="12">
        <v>2008</v>
      </c>
      <c r="B271" s="12" t="s">
        <v>214</v>
      </c>
      <c r="C271" s="12" t="s">
        <v>171</v>
      </c>
      <c r="D271" s="12" t="s">
        <v>157</v>
      </c>
      <c r="E271" s="12" t="s">
        <v>196</v>
      </c>
      <c r="F271" s="12">
        <v>180</v>
      </c>
      <c r="G271" s="12">
        <v>789</v>
      </c>
      <c r="H271" s="12">
        <v>727</v>
      </c>
      <c r="I271" s="12">
        <v>62</v>
      </c>
      <c r="J271" s="12">
        <v>3</v>
      </c>
      <c r="K271" s="12">
        <v>89</v>
      </c>
      <c r="L271" s="12">
        <v>73</v>
      </c>
      <c r="M271" s="28">
        <v>207896789</v>
      </c>
    </row>
    <row r="272" spans="1:13" x14ac:dyDescent="0.2">
      <c r="A272" s="12">
        <v>2009</v>
      </c>
      <c r="B272" s="12" t="s">
        <v>206</v>
      </c>
      <c r="C272" s="12" t="s">
        <v>187</v>
      </c>
      <c r="D272" s="12" t="s">
        <v>161</v>
      </c>
      <c r="E272" s="12" t="s">
        <v>196</v>
      </c>
      <c r="F272" s="12">
        <v>159</v>
      </c>
      <c r="G272" s="12">
        <v>772</v>
      </c>
      <c r="H272" s="12">
        <v>766</v>
      </c>
      <c r="I272" s="12">
        <v>6</v>
      </c>
      <c r="J272" s="12">
        <v>2</v>
      </c>
      <c r="K272" s="12">
        <v>87</v>
      </c>
      <c r="L272" s="12">
        <v>75</v>
      </c>
      <c r="M272" s="28">
        <v>36834000</v>
      </c>
    </row>
    <row r="273" spans="1:13" x14ac:dyDescent="0.2">
      <c r="A273" s="12">
        <v>2009</v>
      </c>
      <c r="B273" s="12" t="s">
        <v>219</v>
      </c>
      <c r="C273" s="12" t="s">
        <v>172</v>
      </c>
      <c r="D273" s="12" t="s">
        <v>161</v>
      </c>
      <c r="E273" s="12" t="s">
        <v>190</v>
      </c>
      <c r="F273" s="12">
        <v>141</v>
      </c>
      <c r="G273" s="12">
        <v>638</v>
      </c>
      <c r="H273" s="12">
        <v>769</v>
      </c>
      <c r="I273" s="12">
        <v>-131</v>
      </c>
      <c r="J273" s="12">
        <v>4</v>
      </c>
      <c r="K273" s="12">
        <v>75</v>
      </c>
      <c r="L273" s="12">
        <v>87</v>
      </c>
      <c r="M273" s="28">
        <v>43333700</v>
      </c>
    </row>
    <row r="274" spans="1:13" x14ac:dyDescent="0.2">
      <c r="A274" s="12">
        <v>2009</v>
      </c>
      <c r="B274" s="12" t="s">
        <v>218</v>
      </c>
      <c r="C274" s="12" t="s">
        <v>174</v>
      </c>
      <c r="D274" s="12" t="s">
        <v>161</v>
      </c>
      <c r="E274" s="12" t="s">
        <v>140</v>
      </c>
      <c r="F274" s="12">
        <v>125</v>
      </c>
      <c r="G274" s="12">
        <v>636</v>
      </c>
      <c r="H274" s="12">
        <v>768</v>
      </c>
      <c r="I274" s="12">
        <v>-132</v>
      </c>
      <c r="J274" s="12">
        <v>6</v>
      </c>
      <c r="K274" s="12">
        <v>62</v>
      </c>
      <c r="L274" s="12">
        <v>99</v>
      </c>
      <c r="M274" s="28">
        <v>48693000</v>
      </c>
    </row>
    <row r="275" spans="1:13" x14ac:dyDescent="0.2">
      <c r="A275" s="12">
        <v>2009</v>
      </c>
      <c r="B275" s="12" t="s">
        <v>227</v>
      </c>
      <c r="C275" s="12" t="s">
        <v>183</v>
      </c>
      <c r="D275" s="12" t="s">
        <v>161</v>
      </c>
      <c r="E275" s="12" t="s">
        <v>196</v>
      </c>
      <c r="F275" s="12">
        <v>156</v>
      </c>
      <c r="G275" s="12">
        <v>710</v>
      </c>
      <c r="H275" s="12">
        <v>874</v>
      </c>
      <c r="I275" s="12">
        <v>-164</v>
      </c>
      <c r="J275" s="12">
        <v>5</v>
      </c>
      <c r="K275" s="12">
        <v>59</v>
      </c>
      <c r="L275" s="12">
        <v>103</v>
      </c>
      <c r="M275" s="28">
        <v>59928000</v>
      </c>
    </row>
    <row r="276" spans="1:13" x14ac:dyDescent="0.2">
      <c r="A276" s="12">
        <v>2009</v>
      </c>
      <c r="B276" s="12" t="s">
        <v>216</v>
      </c>
      <c r="C276" s="12" t="s">
        <v>170</v>
      </c>
      <c r="D276" s="12" t="s">
        <v>157</v>
      </c>
      <c r="E276" s="12" t="s">
        <v>190</v>
      </c>
      <c r="F276" s="12">
        <v>135</v>
      </c>
      <c r="G276" s="12">
        <v>759</v>
      </c>
      <c r="H276" s="12">
        <v>761</v>
      </c>
      <c r="I276" s="12">
        <v>-2</v>
      </c>
      <c r="J276" s="12">
        <v>4</v>
      </c>
      <c r="K276" s="12">
        <v>75</v>
      </c>
      <c r="L276" s="12">
        <v>87</v>
      </c>
      <c r="M276" s="28">
        <v>61910000</v>
      </c>
    </row>
    <row r="277" spans="1:13" x14ac:dyDescent="0.2">
      <c r="A277" s="12">
        <v>2009</v>
      </c>
      <c r="B277" s="12" t="s">
        <v>228</v>
      </c>
      <c r="C277" s="12" t="s">
        <v>167</v>
      </c>
      <c r="D277" s="12" t="s">
        <v>157</v>
      </c>
      <c r="E277" s="12" t="s">
        <v>196</v>
      </c>
      <c r="F277" s="12">
        <v>199</v>
      </c>
      <c r="G277" s="12">
        <v>803</v>
      </c>
      <c r="H277" s="12">
        <v>754</v>
      </c>
      <c r="I277" s="12">
        <v>49</v>
      </c>
      <c r="J277" s="12">
        <v>3</v>
      </c>
      <c r="K277" s="12">
        <v>84</v>
      </c>
      <c r="L277" s="12">
        <v>78</v>
      </c>
      <c r="M277" s="28">
        <v>63313034</v>
      </c>
    </row>
    <row r="278" spans="1:13" x14ac:dyDescent="0.2">
      <c r="A278" s="12">
        <v>2009</v>
      </c>
      <c r="B278" s="12" t="s">
        <v>211</v>
      </c>
      <c r="C278" s="12" t="s">
        <v>175</v>
      </c>
      <c r="D278" s="12" t="s">
        <v>157</v>
      </c>
      <c r="E278" s="12" t="s">
        <v>140</v>
      </c>
      <c r="F278" s="12">
        <v>172</v>
      </c>
      <c r="G278" s="12">
        <v>817</v>
      </c>
      <c r="H278" s="12">
        <v>765</v>
      </c>
      <c r="I278" s="12">
        <v>52</v>
      </c>
      <c r="J278" s="12">
        <v>1</v>
      </c>
      <c r="K278" s="12">
        <v>87</v>
      </c>
      <c r="L278" s="12">
        <v>76</v>
      </c>
      <c r="M278" s="28">
        <v>65299266</v>
      </c>
    </row>
    <row r="279" spans="1:13" x14ac:dyDescent="0.2">
      <c r="A279" s="12">
        <v>2009</v>
      </c>
      <c r="B279" s="12" t="s">
        <v>198</v>
      </c>
      <c r="C279" s="12" t="s">
        <v>165</v>
      </c>
      <c r="D279" s="12" t="s">
        <v>157</v>
      </c>
      <c r="E279" s="12" t="s">
        <v>196</v>
      </c>
      <c r="F279" s="12">
        <v>160</v>
      </c>
      <c r="G279" s="12">
        <v>741</v>
      </c>
      <c r="H279" s="12">
        <v>876</v>
      </c>
      <c r="I279" s="12">
        <v>-135</v>
      </c>
      <c r="J279" s="12">
        <v>5</v>
      </c>
      <c r="K279" s="12">
        <v>64</v>
      </c>
      <c r="L279" s="12">
        <v>98</v>
      </c>
      <c r="M279" s="28">
        <v>67101666</v>
      </c>
    </row>
    <row r="280" spans="1:13" x14ac:dyDescent="0.2">
      <c r="A280" s="12">
        <v>2009</v>
      </c>
      <c r="B280" s="12" t="s">
        <v>224</v>
      </c>
      <c r="C280" s="12" t="s">
        <v>184</v>
      </c>
      <c r="D280" s="12" t="s">
        <v>157</v>
      </c>
      <c r="E280" s="12" t="s">
        <v>190</v>
      </c>
      <c r="F280" s="12">
        <v>224</v>
      </c>
      <c r="G280" s="12">
        <v>784</v>
      </c>
      <c r="H280" s="12">
        <v>740</v>
      </c>
      <c r="I280" s="12">
        <v>44</v>
      </c>
      <c r="J280" s="12">
        <v>2</v>
      </c>
      <c r="K280" s="12">
        <v>87</v>
      </c>
      <c r="L280" s="12">
        <v>75</v>
      </c>
      <c r="M280" s="28">
        <v>68178798</v>
      </c>
    </row>
    <row r="281" spans="1:13" x14ac:dyDescent="0.2">
      <c r="A281" s="12">
        <v>2009</v>
      </c>
      <c r="B281" s="12" t="s">
        <v>208</v>
      </c>
      <c r="C281" s="12" t="s">
        <v>178</v>
      </c>
      <c r="D281" s="12" t="s">
        <v>157</v>
      </c>
      <c r="E281" s="12" t="s">
        <v>140</v>
      </c>
      <c r="F281" s="12">
        <v>144</v>
      </c>
      <c r="G281" s="12">
        <v>686</v>
      </c>
      <c r="H281" s="12">
        <v>842</v>
      </c>
      <c r="I281" s="12">
        <v>-156</v>
      </c>
      <c r="J281" s="12">
        <v>4</v>
      </c>
      <c r="K281" s="12">
        <v>65</v>
      </c>
      <c r="L281" s="12">
        <v>97</v>
      </c>
      <c r="M281" s="28">
        <v>70519333</v>
      </c>
    </row>
    <row r="282" spans="1:13" x14ac:dyDescent="0.2">
      <c r="A282" s="12">
        <v>2009</v>
      </c>
      <c r="B282" s="12" t="s">
        <v>195</v>
      </c>
      <c r="C282" s="12" t="s">
        <v>169</v>
      </c>
      <c r="D282" s="12" t="s">
        <v>161</v>
      </c>
      <c r="E282" s="12" t="s">
        <v>190</v>
      </c>
      <c r="F282" s="12">
        <v>173</v>
      </c>
      <c r="G282" s="12">
        <v>720</v>
      </c>
      <c r="H282" s="12">
        <v>782</v>
      </c>
      <c r="I282" s="12">
        <v>-62</v>
      </c>
      <c r="J282" s="12">
        <v>5</v>
      </c>
      <c r="K282" s="12">
        <v>70</v>
      </c>
      <c r="L282" s="12">
        <v>92</v>
      </c>
      <c r="M282" s="28">
        <v>73115666</v>
      </c>
    </row>
    <row r="283" spans="1:13" x14ac:dyDescent="0.2">
      <c r="A283" s="12">
        <v>2009</v>
      </c>
      <c r="B283" s="12" t="s">
        <v>202</v>
      </c>
      <c r="C283" s="12" t="s">
        <v>179</v>
      </c>
      <c r="D283" s="12" t="s">
        <v>161</v>
      </c>
      <c r="E283" s="12" t="s">
        <v>140</v>
      </c>
      <c r="F283" s="12">
        <v>158</v>
      </c>
      <c r="G283" s="12">
        <v>673</v>
      </c>
      <c r="H283" s="12">
        <v>723</v>
      </c>
      <c r="I283" s="12">
        <v>-50</v>
      </c>
      <c r="J283" s="12">
        <v>4</v>
      </c>
      <c r="K283" s="12">
        <v>78</v>
      </c>
      <c r="L283" s="12">
        <v>84</v>
      </c>
      <c r="M283" s="28">
        <v>73558500</v>
      </c>
    </row>
    <row r="284" spans="1:13" x14ac:dyDescent="0.2">
      <c r="A284" s="12">
        <v>2009</v>
      </c>
      <c r="B284" s="12" t="s">
        <v>204</v>
      </c>
      <c r="C284" s="12" t="s">
        <v>188</v>
      </c>
      <c r="D284" s="12" t="s">
        <v>161</v>
      </c>
      <c r="E284" s="12" t="s">
        <v>190</v>
      </c>
      <c r="F284" s="12">
        <v>190</v>
      </c>
      <c r="G284" s="12">
        <v>804</v>
      </c>
      <c r="H284" s="12">
        <v>715</v>
      </c>
      <c r="I284" s="12">
        <v>89</v>
      </c>
      <c r="J284" s="12">
        <v>2</v>
      </c>
      <c r="K284" s="12">
        <v>92</v>
      </c>
      <c r="L284" s="12">
        <v>70</v>
      </c>
      <c r="M284" s="28">
        <v>75201000</v>
      </c>
    </row>
    <row r="285" spans="1:13" x14ac:dyDescent="0.2">
      <c r="A285" s="12">
        <v>2009</v>
      </c>
      <c r="B285" s="12" t="s">
        <v>210</v>
      </c>
      <c r="C285" s="12" t="s">
        <v>166</v>
      </c>
      <c r="D285" s="12" t="s">
        <v>161</v>
      </c>
      <c r="E285" s="12" t="s">
        <v>140</v>
      </c>
      <c r="F285" s="12">
        <v>182</v>
      </c>
      <c r="G285" s="12">
        <v>785</v>
      </c>
      <c r="H285" s="12">
        <v>818</v>
      </c>
      <c r="I285" s="12">
        <v>-33</v>
      </c>
      <c r="J285" s="12">
        <v>3</v>
      </c>
      <c r="K285" s="12">
        <v>80</v>
      </c>
      <c r="L285" s="12">
        <v>82</v>
      </c>
      <c r="M285" s="28">
        <v>80182502</v>
      </c>
    </row>
    <row r="286" spans="1:13" x14ac:dyDescent="0.2">
      <c r="A286" s="12">
        <v>2009</v>
      </c>
      <c r="B286" s="12" t="s">
        <v>225</v>
      </c>
      <c r="C286" s="12" t="s">
        <v>164</v>
      </c>
      <c r="D286" s="12" t="s">
        <v>157</v>
      </c>
      <c r="E286" s="12" t="s">
        <v>196</v>
      </c>
      <c r="F286" s="12">
        <v>209</v>
      </c>
      <c r="G286" s="12">
        <v>798</v>
      </c>
      <c r="H286" s="12">
        <v>771</v>
      </c>
      <c r="I286" s="12">
        <v>27</v>
      </c>
      <c r="J286" s="12">
        <v>4</v>
      </c>
      <c r="K286" s="12">
        <v>75</v>
      </c>
      <c r="L286" s="12">
        <v>87</v>
      </c>
      <c r="M286" s="28">
        <v>80538300</v>
      </c>
    </row>
    <row r="287" spans="1:13" x14ac:dyDescent="0.2">
      <c r="A287" s="12">
        <v>2009</v>
      </c>
      <c r="B287" s="12" t="s">
        <v>203</v>
      </c>
      <c r="C287" s="12" t="s">
        <v>176</v>
      </c>
      <c r="D287" s="12" t="s">
        <v>157</v>
      </c>
      <c r="E287" s="12" t="s">
        <v>140</v>
      </c>
      <c r="F287" s="12">
        <v>161</v>
      </c>
      <c r="G287" s="12">
        <v>773</v>
      </c>
      <c r="H287" s="12">
        <v>865</v>
      </c>
      <c r="I287" s="12">
        <v>-92</v>
      </c>
      <c r="J287" s="12">
        <v>4</v>
      </c>
      <c r="K287" s="12">
        <v>65</v>
      </c>
      <c r="L287" s="12">
        <v>97</v>
      </c>
      <c r="M287" s="28">
        <v>81579166</v>
      </c>
    </row>
    <row r="288" spans="1:13" x14ac:dyDescent="0.2">
      <c r="A288" s="12">
        <v>2009</v>
      </c>
      <c r="B288" s="12" t="s">
        <v>221</v>
      </c>
      <c r="C288" s="12" t="s">
        <v>185</v>
      </c>
      <c r="D288" s="12" t="s">
        <v>161</v>
      </c>
      <c r="E288" s="12" t="s">
        <v>190</v>
      </c>
      <c r="F288" s="12">
        <v>122</v>
      </c>
      <c r="G288" s="12">
        <v>657</v>
      </c>
      <c r="H288" s="12">
        <v>611</v>
      </c>
      <c r="I288" s="12">
        <v>46</v>
      </c>
      <c r="J288" s="12">
        <v>3</v>
      </c>
      <c r="K288" s="12">
        <v>88</v>
      </c>
      <c r="L288" s="12">
        <v>74</v>
      </c>
      <c r="M288" s="28">
        <v>83026450</v>
      </c>
    </row>
    <row r="289" spans="1:13" x14ac:dyDescent="0.2">
      <c r="A289" s="12">
        <v>2009</v>
      </c>
      <c r="B289" s="12" t="s">
        <v>222</v>
      </c>
      <c r="C289" s="12" t="s">
        <v>180</v>
      </c>
      <c r="D289" s="12" t="s">
        <v>161</v>
      </c>
      <c r="E289" s="12" t="s">
        <v>140</v>
      </c>
      <c r="F289" s="12">
        <v>160</v>
      </c>
      <c r="G289" s="12">
        <v>730</v>
      </c>
      <c r="H289" s="12">
        <v>640</v>
      </c>
      <c r="I289" s="12">
        <v>90</v>
      </c>
      <c r="J289" s="12">
        <v>1</v>
      </c>
      <c r="K289" s="12">
        <v>91</v>
      </c>
      <c r="L289" s="12">
        <v>71</v>
      </c>
      <c r="M289" s="28">
        <v>88528409</v>
      </c>
    </row>
    <row r="290" spans="1:13" x14ac:dyDescent="0.2">
      <c r="A290" s="12">
        <v>2009</v>
      </c>
      <c r="B290" s="12" t="s">
        <v>200</v>
      </c>
      <c r="C290" s="12" t="s">
        <v>156</v>
      </c>
      <c r="D290" s="12" t="s">
        <v>157</v>
      </c>
      <c r="E290" s="12" t="s">
        <v>140</v>
      </c>
      <c r="F290" s="12">
        <v>184</v>
      </c>
      <c r="G290" s="12">
        <v>724</v>
      </c>
      <c r="H290" s="12">
        <v>732</v>
      </c>
      <c r="I290" s="12">
        <v>-8</v>
      </c>
      <c r="J290" s="12">
        <v>3</v>
      </c>
      <c r="K290" s="12">
        <v>79</v>
      </c>
      <c r="L290" s="12">
        <v>83</v>
      </c>
      <c r="M290" s="28">
        <v>96068500</v>
      </c>
    </row>
    <row r="291" spans="1:13" x14ac:dyDescent="0.2">
      <c r="A291" s="12">
        <v>2009</v>
      </c>
      <c r="B291" s="12" t="s">
        <v>197</v>
      </c>
      <c r="C291" s="12" t="s">
        <v>160</v>
      </c>
      <c r="D291" s="12" t="s">
        <v>161</v>
      </c>
      <c r="E291" s="12" t="s">
        <v>196</v>
      </c>
      <c r="F291" s="12">
        <v>149</v>
      </c>
      <c r="G291" s="12">
        <v>735</v>
      </c>
      <c r="H291" s="12">
        <v>641</v>
      </c>
      <c r="I291" s="12">
        <v>94</v>
      </c>
      <c r="J291" s="12">
        <v>3</v>
      </c>
      <c r="K291" s="12">
        <v>86</v>
      </c>
      <c r="L291" s="12">
        <v>76</v>
      </c>
      <c r="M291" s="28">
        <v>96726166</v>
      </c>
    </row>
    <row r="292" spans="1:13" x14ac:dyDescent="0.2">
      <c r="A292" s="12">
        <v>2009</v>
      </c>
      <c r="B292" s="12" t="s">
        <v>220</v>
      </c>
      <c r="C292" s="12" t="s">
        <v>159</v>
      </c>
      <c r="D292" s="12" t="s">
        <v>157</v>
      </c>
      <c r="E292" s="12" t="s">
        <v>190</v>
      </c>
      <c r="F292" s="12">
        <v>160</v>
      </c>
      <c r="G292" s="12">
        <v>640</v>
      </c>
      <c r="H292" s="12">
        <v>692</v>
      </c>
      <c r="I292" s="12">
        <v>-52</v>
      </c>
      <c r="J292" s="12">
        <v>3</v>
      </c>
      <c r="K292" s="12">
        <v>85</v>
      </c>
      <c r="L292" s="12">
        <v>77</v>
      </c>
      <c r="M292" s="28">
        <v>98904166</v>
      </c>
    </row>
    <row r="293" spans="1:13" x14ac:dyDescent="0.2">
      <c r="A293" s="12">
        <v>2009</v>
      </c>
      <c r="B293" s="12" t="s">
        <v>209</v>
      </c>
      <c r="C293" s="12" t="s">
        <v>177</v>
      </c>
      <c r="D293" s="12" t="s">
        <v>161</v>
      </c>
      <c r="E293" s="12" t="s">
        <v>190</v>
      </c>
      <c r="F293" s="12">
        <v>145</v>
      </c>
      <c r="G293" s="12">
        <v>780</v>
      </c>
      <c r="H293" s="12">
        <v>611</v>
      </c>
      <c r="I293" s="12">
        <v>169</v>
      </c>
      <c r="J293" s="12">
        <v>1</v>
      </c>
      <c r="K293" s="12">
        <v>95</v>
      </c>
      <c r="L293" s="12">
        <v>67</v>
      </c>
      <c r="M293" s="28">
        <v>100414592</v>
      </c>
    </row>
    <row r="294" spans="1:13" x14ac:dyDescent="0.2">
      <c r="A294" s="12">
        <v>2009</v>
      </c>
      <c r="B294" s="12" t="s">
        <v>207</v>
      </c>
      <c r="C294" s="12" t="s">
        <v>158</v>
      </c>
      <c r="D294" s="12" t="s">
        <v>161</v>
      </c>
      <c r="E294" s="12" t="s">
        <v>140</v>
      </c>
      <c r="F294" s="12">
        <v>142</v>
      </c>
      <c r="G294" s="12">
        <v>643</v>
      </c>
      <c r="H294" s="12">
        <v>770</v>
      </c>
      <c r="I294" s="12">
        <v>-127</v>
      </c>
      <c r="J294" s="12">
        <v>5</v>
      </c>
      <c r="K294" s="12">
        <v>74</v>
      </c>
      <c r="L294" s="12">
        <v>88</v>
      </c>
      <c r="M294" s="28">
        <v>102996414</v>
      </c>
    </row>
    <row r="295" spans="1:13" x14ac:dyDescent="0.2">
      <c r="A295" s="12">
        <v>2009</v>
      </c>
      <c r="B295" s="12" t="s">
        <v>217</v>
      </c>
      <c r="C295" s="12" t="s">
        <v>186</v>
      </c>
      <c r="D295" s="12" t="s">
        <v>161</v>
      </c>
      <c r="E295" s="12" t="s">
        <v>196</v>
      </c>
      <c r="F295" s="12">
        <v>224</v>
      </c>
      <c r="G295" s="12">
        <v>820</v>
      </c>
      <c r="H295" s="12">
        <v>709</v>
      </c>
      <c r="I295" s="12">
        <v>111</v>
      </c>
      <c r="J295" s="12">
        <v>1</v>
      </c>
      <c r="K295" s="12">
        <v>93</v>
      </c>
      <c r="L295" s="12">
        <v>69</v>
      </c>
      <c r="M295" s="28">
        <v>113004046</v>
      </c>
    </row>
    <row r="296" spans="1:13" x14ac:dyDescent="0.2">
      <c r="A296" s="12">
        <v>2009</v>
      </c>
      <c r="B296" s="12" t="s">
        <v>226</v>
      </c>
      <c r="C296" s="12" t="s">
        <v>181</v>
      </c>
      <c r="D296" s="12" t="s">
        <v>157</v>
      </c>
      <c r="E296" s="12" t="s">
        <v>190</v>
      </c>
      <c r="F296" s="12">
        <v>173</v>
      </c>
      <c r="G296" s="12">
        <v>883</v>
      </c>
      <c r="H296" s="12">
        <v>761</v>
      </c>
      <c r="I296" s="12">
        <v>122</v>
      </c>
      <c r="J296" s="12">
        <v>1</v>
      </c>
      <c r="K296" s="12">
        <v>97</v>
      </c>
      <c r="L296" s="12">
        <v>65</v>
      </c>
      <c r="M296" s="28">
        <v>113709000</v>
      </c>
    </row>
    <row r="297" spans="1:13" x14ac:dyDescent="0.2">
      <c r="A297" s="12">
        <v>2009</v>
      </c>
      <c r="B297" s="12" t="s">
        <v>205</v>
      </c>
      <c r="C297" s="12" t="s">
        <v>182</v>
      </c>
      <c r="D297" s="12" t="s">
        <v>157</v>
      </c>
      <c r="E297" s="12" t="s">
        <v>140</v>
      </c>
      <c r="F297" s="12">
        <v>183</v>
      </c>
      <c r="G297" s="12">
        <v>743</v>
      </c>
      <c r="H297" s="12">
        <v>745</v>
      </c>
      <c r="I297" s="12">
        <v>-2</v>
      </c>
      <c r="J297" s="12">
        <v>2</v>
      </c>
      <c r="K297" s="12">
        <v>86</v>
      </c>
      <c r="L297" s="12">
        <v>77</v>
      </c>
      <c r="M297" s="28">
        <v>115085145</v>
      </c>
    </row>
    <row r="298" spans="1:13" x14ac:dyDescent="0.2">
      <c r="A298" s="12">
        <v>2009</v>
      </c>
      <c r="B298" s="12" t="s">
        <v>199</v>
      </c>
      <c r="C298" s="12" t="s">
        <v>168</v>
      </c>
      <c r="D298" s="12" t="s">
        <v>157</v>
      </c>
      <c r="E298" s="12" t="s">
        <v>196</v>
      </c>
      <c r="F298" s="12">
        <v>212</v>
      </c>
      <c r="G298" s="12">
        <v>872</v>
      </c>
      <c r="H298" s="12">
        <v>736</v>
      </c>
      <c r="I298" s="12">
        <v>136</v>
      </c>
      <c r="J298" s="12">
        <v>2</v>
      </c>
      <c r="K298" s="12">
        <v>95</v>
      </c>
      <c r="L298" s="12">
        <v>67</v>
      </c>
      <c r="M298" s="28">
        <v>121345999</v>
      </c>
    </row>
    <row r="299" spans="1:13" x14ac:dyDescent="0.2">
      <c r="A299" s="12">
        <v>2009</v>
      </c>
      <c r="B299" s="12" t="s">
        <v>201</v>
      </c>
      <c r="C299" s="12" t="s">
        <v>162</v>
      </c>
      <c r="D299" s="12" t="s">
        <v>161</v>
      </c>
      <c r="E299" s="12" t="s">
        <v>140</v>
      </c>
      <c r="F299" s="12">
        <v>161</v>
      </c>
      <c r="G299" s="12">
        <v>707</v>
      </c>
      <c r="H299" s="12">
        <v>672</v>
      </c>
      <c r="I299" s="12">
        <v>35</v>
      </c>
      <c r="J299" s="12">
        <v>2</v>
      </c>
      <c r="K299" s="12">
        <v>83</v>
      </c>
      <c r="L299" s="12">
        <v>78</v>
      </c>
      <c r="M299" s="28">
        <v>134809000</v>
      </c>
    </row>
    <row r="300" spans="1:13" x14ac:dyDescent="0.2">
      <c r="A300" s="12">
        <v>2009</v>
      </c>
      <c r="B300" s="12" t="s">
        <v>215</v>
      </c>
      <c r="C300" s="12" t="s">
        <v>173</v>
      </c>
      <c r="D300" s="12" t="s">
        <v>161</v>
      </c>
      <c r="E300" s="12" t="s">
        <v>196</v>
      </c>
      <c r="F300" s="12">
        <v>95</v>
      </c>
      <c r="G300" s="12">
        <v>671</v>
      </c>
      <c r="H300" s="12">
        <v>757</v>
      </c>
      <c r="I300" s="12">
        <v>-86</v>
      </c>
      <c r="J300" s="12">
        <v>4</v>
      </c>
      <c r="K300" s="12">
        <v>70</v>
      </c>
      <c r="L300" s="12">
        <v>92</v>
      </c>
      <c r="M300" s="28">
        <v>149373987</v>
      </c>
    </row>
    <row r="301" spans="1:13" x14ac:dyDescent="0.2">
      <c r="A301" s="12">
        <v>2009</v>
      </c>
      <c r="B301" s="12" t="s">
        <v>214</v>
      </c>
      <c r="C301" s="12" t="s">
        <v>171</v>
      </c>
      <c r="D301" s="12" t="s">
        <v>157</v>
      </c>
      <c r="E301" s="12" t="s">
        <v>196</v>
      </c>
      <c r="F301" s="12">
        <v>244</v>
      </c>
      <c r="G301" s="12">
        <v>915</v>
      </c>
      <c r="H301" s="12">
        <v>753</v>
      </c>
      <c r="I301" s="12">
        <v>162</v>
      </c>
      <c r="J301" s="12">
        <v>1</v>
      </c>
      <c r="K301" s="12">
        <v>103</v>
      </c>
      <c r="L301" s="12">
        <v>59</v>
      </c>
      <c r="M301" s="28">
        <v>201449189</v>
      </c>
    </row>
    <row r="302" spans="1:13" x14ac:dyDescent="0.2">
      <c r="A302" s="12">
        <v>2010</v>
      </c>
      <c r="B302" s="12" t="s">
        <v>218</v>
      </c>
      <c r="C302" s="12" t="s">
        <v>174</v>
      </c>
      <c r="D302" s="12" t="s">
        <v>161</v>
      </c>
      <c r="E302" s="12" t="s">
        <v>140</v>
      </c>
      <c r="F302" s="12">
        <v>126</v>
      </c>
      <c r="G302" s="12">
        <v>587</v>
      </c>
      <c r="H302" s="12">
        <v>866</v>
      </c>
      <c r="I302" s="12">
        <v>-279</v>
      </c>
      <c r="J302" s="12">
        <v>6</v>
      </c>
      <c r="K302" s="12">
        <v>57</v>
      </c>
      <c r="L302" s="12">
        <v>105</v>
      </c>
      <c r="M302" s="28">
        <v>34943000</v>
      </c>
    </row>
    <row r="303" spans="1:13" x14ac:dyDescent="0.2">
      <c r="A303" s="12">
        <v>2010</v>
      </c>
      <c r="B303" s="12" t="s">
        <v>219</v>
      </c>
      <c r="C303" s="12" t="s">
        <v>172</v>
      </c>
      <c r="D303" s="12" t="s">
        <v>161</v>
      </c>
      <c r="E303" s="12" t="s">
        <v>190</v>
      </c>
      <c r="F303" s="12">
        <v>132</v>
      </c>
      <c r="G303" s="12">
        <v>665</v>
      </c>
      <c r="H303" s="12">
        <v>581</v>
      </c>
      <c r="I303" s="12">
        <v>84</v>
      </c>
      <c r="J303" s="12">
        <v>2</v>
      </c>
      <c r="K303" s="12">
        <v>90</v>
      </c>
      <c r="L303" s="12">
        <v>72</v>
      </c>
      <c r="M303" s="28">
        <v>37799300</v>
      </c>
    </row>
    <row r="304" spans="1:13" x14ac:dyDescent="0.2">
      <c r="A304" s="12">
        <v>2010</v>
      </c>
      <c r="B304" s="12" t="s">
        <v>224</v>
      </c>
      <c r="C304" s="12" t="s">
        <v>184</v>
      </c>
      <c r="D304" s="12" t="s">
        <v>157</v>
      </c>
      <c r="E304" s="12" t="s">
        <v>190</v>
      </c>
      <c r="F304" s="12">
        <v>162</v>
      </c>
      <c r="G304" s="12">
        <v>787</v>
      </c>
      <c r="H304" s="12">
        <v>687</v>
      </c>
      <c r="I304" s="12">
        <v>100</v>
      </c>
      <c r="J304" s="12">
        <v>1</v>
      </c>
      <c r="K304" s="12">
        <v>90</v>
      </c>
      <c r="L304" s="12">
        <v>72</v>
      </c>
      <c r="M304" s="28">
        <v>55250544</v>
      </c>
    </row>
    <row r="305" spans="1:13" x14ac:dyDescent="0.2">
      <c r="A305" s="12">
        <v>2010</v>
      </c>
      <c r="B305" s="12" t="s">
        <v>216</v>
      </c>
      <c r="C305" s="12" t="s">
        <v>170</v>
      </c>
      <c r="D305" s="12" t="s">
        <v>157</v>
      </c>
      <c r="E305" s="12" t="s">
        <v>190</v>
      </c>
      <c r="F305" s="12">
        <v>109</v>
      </c>
      <c r="G305" s="12">
        <v>663</v>
      </c>
      <c r="H305" s="12">
        <v>626</v>
      </c>
      <c r="I305" s="12">
        <v>37</v>
      </c>
      <c r="J305" s="12">
        <v>2</v>
      </c>
      <c r="K305" s="12">
        <v>81</v>
      </c>
      <c r="L305" s="12">
        <v>81</v>
      </c>
      <c r="M305" s="28">
        <v>55254900</v>
      </c>
    </row>
    <row r="306" spans="1:13" x14ac:dyDescent="0.2">
      <c r="A306" s="12">
        <v>2010</v>
      </c>
      <c r="B306" s="12" t="s">
        <v>206</v>
      </c>
      <c r="C306" s="12" t="s">
        <v>187</v>
      </c>
      <c r="D306" s="12" t="s">
        <v>161</v>
      </c>
      <c r="E306" s="12" t="s">
        <v>196</v>
      </c>
      <c r="F306" s="12">
        <v>152</v>
      </c>
      <c r="G306" s="12">
        <v>719</v>
      </c>
      <c r="H306" s="12">
        <v>717</v>
      </c>
      <c r="I306" s="12">
        <v>2</v>
      </c>
      <c r="J306" s="12">
        <v>3</v>
      </c>
      <c r="K306" s="12">
        <v>80</v>
      </c>
      <c r="L306" s="12">
        <v>82</v>
      </c>
      <c r="M306" s="28">
        <v>57029719</v>
      </c>
    </row>
    <row r="307" spans="1:13" x14ac:dyDescent="0.2">
      <c r="A307" s="12">
        <v>2010</v>
      </c>
      <c r="B307" s="12" t="s">
        <v>195</v>
      </c>
      <c r="C307" s="12" t="s">
        <v>169</v>
      </c>
      <c r="D307" s="12" t="s">
        <v>161</v>
      </c>
      <c r="E307" s="12" t="s">
        <v>190</v>
      </c>
      <c r="F307" s="12">
        <v>180</v>
      </c>
      <c r="G307" s="12">
        <v>713</v>
      </c>
      <c r="H307" s="12">
        <v>836</v>
      </c>
      <c r="I307" s="12">
        <v>-123</v>
      </c>
      <c r="J307" s="12">
        <v>5</v>
      </c>
      <c r="K307" s="12">
        <v>65</v>
      </c>
      <c r="L307" s="12">
        <v>97</v>
      </c>
      <c r="M307" s="28">
        <v>60718166</v>
      </c>
    </row>
    <row r="308" spans="1:13" x14ac:dyDescent="0.2">
      <c r="A308" s="12">
        <v>2010</v>
      </c>
      <c r="B308" s="12" t="s">
        <v>203</v>
      </c>
      <c r="C308" s="12" t="s">
        <v>176</v>
      </c>
      <c r="D308" s="12" t="s">
        <v>157</v>
      </c>
      <c r="E308" s="12" t="s">
        <v>140</v>
      </c>
      <c r="F308" s="12">
        <v>128</v>
      </c>
      <c r="G308" s="12">
        <v>646</v>
      </c>
      <c r="H308" s="12">
        <v>752</v>
      </c>
      <c r="I308" s="12">
        <v>-106</v>
      </c>
      <c r="J308" s="12">
        <v>4</v>
      </c>
      <c r="K308" s="12">
        <v>69</v>
      </c>
      <c r="L308" s="12">
        <v>93</v>
      </c>
      <c r="M308" s="28">
        <v>61203966</v>
      </c>
    </row>
    <row r="309" spans="1:13" x14ac:dyDescent="0.2">
      <c r="A309" s="12">
        <v>2010</v>
      </c>
      <c r="B309" s="12" t="s">
        <v>227</v>
      </c>
      <c r="C309" s="12" t="s">
        <v>183</v>
      </c>
      <c r="D309" s="12" t="s">
        <v>161</v>
      </c>
      <c r="E309" s="12" t="s">
        <v>196</v>
      </c>
      <c r="F309" s="12">
        <v>149</v>
      </c>
      <c r="G309" s="12">
        <v>655</v>
      </c>
      <c r="H309" s="12">
        <v>742</v>
      </c>
      <c r="I309" s="12">
        <v>-87</v>
      </c>
      <c r="J309" s="12">
        <v>5</v>
      </c>
      <c r="K309" s="12">
        <v>69</v>
      </c>
      <c r="L309" s="12">
        <v>93</v>
      </c>
      <c r="M309" s="28">
        <v>61400000</v>
      </c>
    </row>
    <row r="310" spans="1:13" x14ac:dyDescent="0.2">
      <c r="A310" s="12">
        <v>2010</v>
      </c>
      <c r="B310" s="12" t="s">
        <v>225</v>
      </c>
      <c r="C310" s="12" t="s">
        <v>164</v>
      </c>
      <c r="D310" s="12" t="s">
        <v>157</v>
      </c>
      <c r="E310" s="12" t="s">
        <v>196</v>
      </c>
      <c r="F310" s="12">
        <v>257</v>
      </c>
      <c r="G310" s="12">
        <v>755</v>
      </c>
      <c r="H310" s="12">
        <v>728</v>
      </c>
      <c r="I310" s="12">
        <v>27</v>
      </c>
      <c r="J310" s="12">
        <v>4</v>
      </c>
      <c r="K310" s="12">
        <v>85</v>
      </c>
      <c r="L310" s="12">
        <v>77</v>
      </c>
      <c r="M310" s="28">
        <v>62234000</v>
      </c>
    </row>
    <row r="311" spans="1:13" x14ac:dyDescent="0.2">
      <c r="A311" s="12">
        <v>2010</v>
      </c>
      <c r="B311" s="12" t="s">
        <v>208</v>
      </c>
      <c r="C311" s="12" t="s">
        <v>178</v>
      </c>
      <c r="D311" s="12" t="s">
        <v>157</v>
      </c>
      <c r="E311" s="12" t="s">
        <v>140</v>
      </c>
      <c r="F311" s="12">
        <v>121</v>
      </c>
      <c r="G311" s="12">
        <v>676</v>
      </c>
      <c r="H311" s="12">
        <v>845</v>
      </c>
      <c r="I311" s="12">
        <v>-169</v>
      </c>
      <c r="J311" s="12">
        <v>5</v>
      </c>
      <c r="K311" s="12">
        <v>67</v>
      </c>
      <c r="L311" s="12">
        <v>95</v>
      </c>
      <c r="M311" s="28">
        <v>71405210</v>
      </c>
    </row>
    <row r="312" spans="1:13" x14ac:dyDescent="0.2">
      <c r="A312" s="12">
        <v>2010</v>
      </c>
      <c r="B312" s="12" t="s">
        <v>202</v>
      </c>
      <c r="C312" s="12" t="s">
        <v>179</v>
      </c>
      <c r="D312" s="12" t="s">
        <v>161</v>
      </c>
      <c r="E312" s="12" t="s">
        <v>140</v>
      </c>
      <c r="F312" s="12">
        <v>188</v>
      </c>
      <c r="G312" s="12">
        <v>790</v>
      </c>
      <c r="H312" s="12">
        <v>685</v>
      </c>
      <c r="I312" s="12">
        <v>105</v>
      </c>
      <c r="J312" s="12">
        <v>1</v>
      </c>
      <c r="K312" s="12">
        <v>91</v>
      </c>
      <c r="L312" s="12">
        <v>71</v>
      </c>
      <c r="M312" s="28">
        <v>71761542</v>
      </c>
    </row>
    <row r="313" spans="1:13" x14ac:dyDescent="0.2">
      <c r="A313" s="12">
        <v>2010</v>
      </c>
      <c r="B313" s="12" t="s">
        <v>228</v>
      </c>
      <c r="C313" s="12" t="s">
        <v>167</v>
      </c>
      <c r="D313" s="12" t="s">
        <v>157</v>
      </c>
      <c r="E313" s="12" t="s">
        <v>196</v>
      </c>
      <c r="F313" s="12">
        <v>160</v>
      </c>
      <c r="G313" s="12">
        <v>802</v>
      </c>
      <c r="H313" s="12">
        <v>649</v>
      </c>
      <c r="I313" s="12">
        <v>153</v>
      </c>
      <c r="J313" s="12">
        <v>1</v>
      </c>
      <c r="K313" s="12">
        <v>96</v>
      </c>
      <c r="L313" s="12">
        <v>66</v>
      </c>
      <c r="M313" s="28">
        <v>71923471</v>
      </c>
    </row>
    <row r="314" spans="1:13" x14ac:dyDescent="0.2">
      <c r="A314" s="12">
        <v>2010</v>
      </c>
      <c r="B314" s="12" t="s">
        <v>210</v>
      </c>
      <c r="C314" s="12" t="s">
        <v>166</v>
      </c>
      <c r="D314" s="12" t="s">
        <v>161</v>
      </c>
      <c r="E314" s="12" t="s">
        <v>140</v>
      </c>
      <c r="F314" s="12">
        <v>182</v>
      </c>
      <c r="G314" s="12">
        <v>750</v>
      </c>
      <c r="H314" s="12">
        <v>804</v>
      </c>
      <c r="I314" s="12">
        <v>-54</v>
      </c>
      <c r="J314" s="12">
        <v>3</v>
      </c>
      <c r="K314" s="12">
        <v>77</v>
      </c>
      <c r="L314" s="12">
        <v>85</v>
      </c>
      <c r="M314" s="28">
        <v>81108278</v>
      </c>
    </row>
    <row r="315" spans="1:13" x14ac:dyDescent="0.2">
      <c r="A315" s="12">
        <v>2010</v>
      </c>
      <c r="B315" s="12" t="s">
        <v>198</v>
      </c>
      <c r="C315" s="12" t="s">
        <v>165</v>
      </c>
      <c r="D315" s="12" t="s">
        <v>157</v>
      </c>
      <c r="E315" s="12" t="s">
        <v>196</v>
      </c>
      <c r="F315" s="12">
        <v>133</v>
      </c>
      <c r="G315" s="12">
        <v>613</v>
      </c>
      <c r="H315" s="12">
        <v>785</v>
      </c>
      <c r="I315" s="12">
        <v>-172</v>
      </c>
      <c r="J315" s="12">
        <v>5</v>
      </c>
      <c r="K315" s="12">
        <v>66</v>
      </c>
      <c r="L315" s="12">
        <v>96</v>
      </c>
      <c r="M315" s="28">
        <v>81612500</v>
      </c>
    </row>
    <row r="316" spans="1:13" x14ac:dyDescent="0.2">
      <c r="A316" s="12">
        <v>2010</v>
      </c>
      <c r="B316" s="12" t="s">
        <v>204</v>
      </c>
      <c r="C316" s="12" t="s">
        <v>188</v>
      </c>
      <c r="D316" s="12" t="s">
        <v>161</v>
      </c>
      <c r="E316" s="12" t="s">
        <v>190</v>
      </c>
      <c r="F316" s="12">
        <v>173</v>
      </c>
      <c r="G316" s="12">
        <v>770</v>
      </c>
      <c r="H316" s="12">
        <v>717</v>
      </c>
      <c r="I316" s="12">
        <v>53</v>
      </c>
      <c r="J316" s="12">
        <v>3</v>
      </c>
      <c r="K316" s="12">
        <v>83</v>
      </c>
      <c r="L316" s="12">
        <v>79</v>
      </c>
      <c r="M316" s="28">
        <v>84227000</v>
      </c>
    </row>
    <row r="317" spans="1:13" x14ac:dyDescent="0.2">
      <c r="A317" s="12">
        <v>2010</v>
      </c>
      <c r="B317" s="12" t="s">
        <v>197</v>
      </c>
      <c r="C317" s="12" t="s">
        <v>160</v>
      </c>
      <c r="D317" s="12" t="s">
        <v>161</v>
      </c>
      <c r="E317" s="12" t="s">
        <v>196</v>
      </c>
      <c r="F317" s="12">
        <v>139</v>
      </c>
      <c r="G317" s="12">
        <v>738</v>
      </c>
      <c r="H317" s="12">
        <v>629</v>
      </c>
      <c r="I317" s="12">
        <v>109</v>
      </c>
      <c r="J317" s="12">
        <v>2</v>
      </c>
      <c r="K317" s="12">
        <v>91</v>
      </c>
      <c r="L317" s="12">
        <v>71</v>
      </c>
      <c r="M317" s="28">
        <v>84423666</v>
      </c>
    </row>
    <row r="318" spans="1:13" x14ac:dyDescent="0.2">
      <c r="A318" s="12">
        <v>2010</v>
      </c>
      <c r="B318" s="12" t="s">
        <v>220</v>
      </c>
      <c r="C318" s="12" t="s">
        <v>159</v>
      </c>
      <c r="D318" s="12" t="s">
        <v>157</v>
      </c>
      <c r="E318" s="12" t="s">
        <v>190</v>
      </c>
      <c r="F318" s="12">
        <v>101</v>
      </c>
      <c r="G318" s="12">
        <v>513</v>
      </c>
      <c r="H318" s="12">
        <v>698</v>
      </c>
      <c r="I318" s="12">
        <v>-185</v>
      </c>
      <c r="J318" s="12">
        <v>4</v>
      </c>
      <c r="K318" s="12">
        <v>61</v>
      </c>
      <c r="L318" s="12">
        <v>101</v>
      </c>
      <c r="M318" s="28">
        <v>86510000</v>
      </c>
    </row>
    <row r="319" spans="1:13" x14ac:dyDescent="0.2">
      <c r="A319" s="12">
        <v>2010</v>
      </c>
      <c r="B319" s="12" t="s">
        <v>207</v>
      </c>
      <c r="C319" s="12" t="s">
        <v>158</v>
      </c>
      <c r="D319" s="12" t="s">
        <v>161</v>
      </c>
      <c r="E319" s="12" t="s">
        <v>140</v>
      </c>
      <c r="F319" s="12">
        <v>108</v>
      </c>
      <c r="G319" s="12">
        <v>611</v>
      </c>
      <c r="H319" s="12">
        <v>729</v>
      </c>
      <c r="I319" s="12">
        <v>-118</v>
      </c>
      <c r="J319" s="12">
        <v>4</v>
      </c>
      <c r="K319" s="12">
        <v>76</v>
      </c>
      <c r="L319" s="12">
        <v>86</v>
      </c>
      <c r="M319" s="28">
        <v>92355500</v>
      </c>
    </row>
    <row r="320" spans="1:13" x14ac:dyDescent="0.2">
      <c r="A320" s="12">
        <v>2010</v>
      </c>
      <c r="B320" s="12" t="s">
        <v>222</v>
      </c>
      <c r="C320" s="12" t="s">
        <v>180</v>
      </c>
      <c r="D320" s="12" t="s">
        <v>161</v>
      </c>
      <c r="E320" s="12" t="s">
        <v>140</v>
      </c>
      <c r="F320" s="12">
        <v>150</v>
      </c>
      <c r="G320" s="12">
        <v>736</v>
      </c>
      <c r="H320" s="12">
        <v>641</v>
      </c>
      <c r="I320" s="12">
        <v>95</v>
      </c>
      <c r="J320" s="12">
        <v>2</v>
      </c>
      <c r="K320" s="12">
        <v>86</v>
      </c>
      <c r="L320" s="12">
        <v>76</v>
      </c>
      <c r="M320" s="28">
        <v>93540751</v>
      </c>
    </row>
    <row r="321" spans="1:13" x14ac:dyDescent="0.2">
      <c r="A321" s="12">
        <v>2010</v>
      </c>
      <c r="B321" s="12" t="s">
        <v>209</v>
      </c>
      <c r="C321" s="12" t="s">
        <v>177</v>
      </c>
      <c r="D321" s="12" t="s">
        <v>161</v>
      </c>
      <c r="E321" s="12" t="s">
        <v>190</v>
      </c>
      <c r="F321" s="12">
        <v>120</v>
      </c>
      <c r="G321" s="12">
        <v>667</v>
      </c>
      <c r="H321" s="12">
        <v>692</v>
      </c>
      <c r="I321" s="12">
        <v>-25</v>
      </c>
      <c r="J321" s="12">
        <v>4</v>
      </c>
      <c r="K321" s="12">
        <v>80</v>
      </c>
      <c r="L321" s="12">
        <v>82</v>
      </c>
      <c r="M321" s="28">
        <v>95358016</v>
      </c>
    </row>
    <row r="322" spans="1:13" x14ac:dyDescent="0.2">
      <c r="A322" s="12">
        <v>2010</v>
      </c>
      <c r="B322" s="12" t="s">
        <v>211</v>
      </c>
      <c r="C322" s="12" t="s">
        <v>175</v>
      </c>
      <c r="D322" s="12" t="s">
        <v>157</v>
      </c>
      <c r="E322" s="12" t="s">
        <v>140</v>
      </c>
      <c r="F322" s="12">
        <v>142</v>
      </c>
      <c r="G322" s="12">
        <v>781</v>
      </c>
      <c r="H322" s="12">
        <v>671</v>
      </c>
      <c r="I322" s="12">
        <v>110</v>
      </c>
      <c r="J322" s="12">
        <v>1</v>
      </c>
      <c r="K322" s="12">
        <v>94</v>
      </c>
      <c r="L322" s="12">
        <v>68</v>
      </c>
      <c r="M322" s="28">
        <v>97559166</v>
      </c>
    </row>
    <row r="323" spans="1:13" x14ac:dyDescent="0.2">
      <c r="A323" s="12">
        <v>2010</v>
      </c>
      <c r="B323" s="12" t="s">
        <v>221</v>
      </c>
      <c r="C323" s="12" t="s">
        <v>185</v>
      </c>
      <c r="D323" s="12" t="s">
        <v>161</v>
      </c>
      <c r="E323" s="12" t="s">
        <v>190</v>
      </c>
      <c r="F323" s="12">
        <v>162</v>
      </c>
      <c r="G323" s="12">
        <v>697</v>
      </c>
      <c r="H323" s="12">
        <v>583</v>
      </c>
      <c r="I323" s="12">
        <v>114</v>
      </c>
      <c r="J323" s="12">
        <v>1</v>
      </c>
      <c r="K323" s="12">
        <v>92</v>
      </c>
      <c r="L323" s="12">
        <v>70</v>
      </c>
      <c r="M323" s="28">
        <v>98641333</v>
      </c>
    </row>
    <row r="324" spans="1:13" x14ac:dyDescent="0.2">
      <c r="A324" s="12">
        <v>2010</v>
      </c>
      <c r="B324" s="12" t="s">
        <v>226</v>
      </c>
      <c r="C324" s="12" t="s">
        <v>181</v>
      </c>
      <c r="D324" s="12" t="s">
        <v>157</v>
      </c>
      <c r="E324" s="12" t="s">
        <v>190</v>
      </c>
      <c r="F324" s="12">
        <v>155</v>
      </c>
      <c r="G324" s="12">
        <v>681</v>
      </c>
      <c r="H324" s="12">
        <v>702</v>
      </c>
      <c r="I324" s="12">
        <v>-21</v>
      </c>
      <c r="J324" s="12">
        <v>3</v>
      </c>
      <c r="K324" s="12">
        <v>80</v>
      </c>
      <c r="L324" s="12">
        <v>82</v>
      </c>
      <c r="M324" s="28">
        <v>104963866</v>
      </c>
    </row>
    <row r="325" spans="1:13" x14ac:dyDescent="0.2">
      <c r="A325" s="12">
        <v>2010</v>
      </c>
      <c r="B325" s="12" t="s">
        <v>200</v>
      </c>
      <c r="C325" s="12" t="s">
        <v>156</v>
      </c>
      <c r="D325" s="12" t="s">
        <v>157</v>
      </c>
      <c r="E325" s="12" t="s">
        <v>140</v>
      </c>
      <c r="F325" s="12">
        <v>177</v>
      </c>
      <c r="G325" s="12">
        <v>752</v>
      </c>
      <c r="H325" s="12">
        <v>704</v>
      </c>
      <c r="I325" s="12">
        <v>48</v>
      </c>
      <c r="J325" s="12">
        <v>2</v>
      </c>
      <c r="K325" s="12">
        <v>88</v>
      </c>
      <c r="L325" s="12">
        <v>74</v>
      </c>
      <c r="M325" s="28">
        <v>105530000</v>
      </c>
    </row>
    <row r="326" spans="1:13" x14ac:dyDescent="0.2">
      <c r="A326" s="12">
        <v>2010</v>
      </c>
      <c r="B326" s="12" t="s">
        <v>205</v>
      </c>
      <c r="C326" s="12" t="s">
        <v>182</v>
      </c>
      <c r="D326" s="12" t="s">
        <v>157</v>
      </c>
      <c r="E326" s="12" t="s">
        <v>140</v>
      </c>
      <c r="F326" s="12">
        <v>152</v>
      </c>
      <c r="G326" s="12">
        <v>751</v>
      </c>
      <c r="H326" s="12">
        <v>743</v>
      </c>
      <c r="I326" s="12">
        <v>8</v>
      </c>
      <c r="J326" s="12">
        <v>3</v>
      </c>
      <c r="K326" s="12">
        <v>81</v>
      </c>
      <c r="L326" s="12">
        <v>81</v>
      </c>
      <c r="M326" s="28">
        <v>122864928</v>
      </c>
    </row>
    <row r="327" spans="1:13" x14ac:dyDescent="0.2">
      <c r="A327" s="12">
        <v>2010</v>
      </c>
      <c r="B327" s="12" t="s">
        <v>215</v>
      </c>
      <c r="C327" s="12" t="s">
        <v>173</v>
      </c>
      <c r="D327" s="12" t="s">
        <v>161</v>
      </c>
      <c r="E327" s="12" t="s">
        <v>196</v>
      </c>
      <c r="F327" s="12">
        <v>128</v>
      </c>
      <c r="G327" s="12">
        <v>656</v>
      </c>
      <c r="H327" s="12">
        <v>652</v>
      </c>
      <c r="I327" s="12">
        <v>4</v>
      </c>
      <c r="J327" s="12">
        <v>4</v>
      </c>
      <c r="K327" s="12">
        <v>79</v>
      </c>
      <c r="L327" s="12">
        <v>83</v>
      </c>
      <c r="M327" s="28">
        <v>134422942</v>
      </c>
    </row>
    <row r="328" spans="1:13" x14ac:dyDescent="0.2">
      <c r="A328" s="12">
        <v>2010</v>
      </c>
      <c r="B328" s="12" t="s">
        <v>217</v>
      </c>
      <c r="C328" s="12" t="s">
        <v>186</v>
      </c>
      <c r="D328" s="12" t="s">
        <v>161</v>
      </c>
      <c r="E328" s="12" t="s">
        <v>196</v>
      </c>
      <c r="F328" s="12">
        <v>166</v>
      </c>
      <c r="G328" s="12">
        <v>772</v>
      </c>
      <c r="H328" s="12">
        <v>640</v>
      </c>
      <c r="I328" s="12">
        <v>132</v>
      </c>
      <c r="J328" s="12">
        <v>1</v>
      </c>
      <c r="K328" s="12">
        <v>97</v>
      </c>
      <c r="L328" s="12">
        <v>65</v>
      </c>
      <c r="M328" s="28">
        <v>141928379</v>
      </c>
    </row>
    <row r="329" spans="1:13" x14ac:dyDescent="0.2">
      <c r="A329" s="12">
        <v>2010</v>
      </c>
      <c r="B329" s="12" t="s">
        <v>201</v>
      </c>
      <c r="C329" s="12" t="s">
        <v>162</v>
      </c>
      <c r="D329" s="12" t="s">
        <v>161</v>
      </c>
      <c r="E329" s="12" t="s">
        <v>140</v>
      </c>
      <c r="F329" s="12">
        <v>149</v>
      </c>
      <c r="G329" s="12">
        <v>685</v>
      </c>
      <c r="H329" s="12">
        <v>767</v>
      </c>
      <c r="I329" s="12">
        <v>-82</v>
      </c>
      <c r="J329" s="12">
        <v>5</v>
      </c>
      <c r="K329" s="12">
        <v>75</v>
      </c>
      <c r="L329" s="12">
        <v>87</v>
      </c>
      <c r="M329" s="28">
        <v>146609000</v>
      </c>
    </row>
    <row r="330" spans="1:13" x14ac:dyDescent="0.2">
      <c r="A330" s="12">
        <v>2010</v>
      </c>
      <c r="B330" s="12" t="s">
        <v>199</v>
      </c>
      <c r="C330" s="12" t="s">
        <v>168</v>
      </c>
      <c r="D330" s="12" t="s">
        <v>157</v>
      </c>
      <c r="E330" s="12" t="s">
        <v>196</v>
      </c>
      <c r="F330" s="12">
        <v>211</v>
      </c>
      <c r="G330" s="12">
        <v>818</v>
      </c>
      <c r="H330" s="12">
        <v>744</v>
      </c>
      <c r="I330" s="12">
        <v>74</v>
      </c>
      <c r="J330" s="12">
        <v>3</v>
      </c>
      <c r="K330" s="12">
        <v>89</v>
      </c>
      <c r="L330" s="12">
        <v>73</v>
      </c>
      <c r="M330" s="28">
        <v>162447333</v>
      </c>
    </row>
    <row r="331" spans="1:13" x14ac:dyDescent="0.2">
      <c r="A331" s="12">
        <v>2010</v>
      </c>
      <c r="B331" s="12" t="s">
        <v>214</v>
      </c>
      <c r="C331" s="12" t="s">
        <v>171</v>
      </c>
      <c r="D331" s="12" t="s">
        <v>157</v>
      </c>
      <c r="E331" s="12" t="s">
        <v>196</v>
      </c>
      <c r="F331" s="12">
        <v>201</v>
      </c>
      <c r="G331" s="12">
        <v>859</v>
      </c>
      <c r="H331" s="12">
        <v>693</v>
      </c>
      <c r="I331" s="12">
        <v>166</v>
      </c>
      <c r="J331" s="12">
        <v>2</v>
      </c>
      <c r="K331" s="12">
        <v>95</v>
      </c>
      <c r="L331" s="12">
        <v>67</v>
      </c>
      <c r="M331" s="28">
        <v>206333389</v>
      </c>
    </row>
    <row r="332" spans="1:13" x14ac:dyDescent="0.2">
      <c r="A332" s="12">
        <v>2011</v>
      </c>
      <c r="B332" s="12" t="s">
        <v>208</v>
      </c>
      <c r="C332" s="12" t="s">
        <v>178</v>
      </c>
      <c r="D332" s="12" t="s">
        <v>157</v>
      </c>
      <c r="E332" s="12" t="s">
        <v>140</v>
      </c>
      <c r="F332" s="12">
        <v>129</v>
      </c>
      <c r="G332" s="12">
        <v>730</v>
      </c>
      <c r="H332" s="12">
        <v>762</v>
      </c>
      <c r="I332" s="12">
        <v>-32</v>
      </c>
      <c r="J332" s="12">
        <v>4</v>
      </c>
      <c r="K332" s="12">
        <v>71</v>
      </c>
      <c r="L332" s="12">
        <v>91</v>
      </c>
      <c r="M332" s="28">
        <v>35712000</v>
      </c>
    </row>
    <row r="333" spans="1:13" x14ac:dyDescent="0.2">
      <c r="A333" s="12">
        <v>2011</v>
      </c>
      <c r="B333" s="12" t="s">
        <v>228</v>
      </c>
      <c r="C333" s="12" t="s">
        <v>167</v>
      </c>
      <c r="D333" s="12" t="s">
        <v>157</v>
      </c>
      <c r="E333" s="12" t="s">
        <v>196</v>
      </c>
      <c r="F333" s="12">
        <v>172</v>
      </c>
      <c r="G333" s="12">
        <v>707</v>
      </c>
      <c r="H333" s="12">
        <v>614</v>
      </c>
      <c r="I333" s="12">
        <v>93</v>
      </c>
      <c r="J333" s="12">
        <v>2</v>
      </c>
      <c r="K333" s="12">
        <v>91</v>
      </c>
      <c r="L333" s="12">
        <v>71</v>
      </c>
      <c r="M333" s="28">
        <v>41053571</v>
      </c>
    </row>
    <row r="334" spans="1:13" x14ac:dyDescent="0.2">
      <c r="A334" s="12">
        <v>2011</v>
      </c>
      <c r="B334" s="12" t="s">
        <v>218</v>
      </c>
      <c r="C334" s="12" t="s">
        <v>174</v>
      </c>
      <c r="D334" s="12" t="s">
        <v>161</v>
      </c>
      <c r="E334" s="12" t="s">
        <v>140</v>
      </c>
      <c r="F334" s="12">
        <v>107</v>
      </c>
      <c r="G334" s="12">
        <v>610</v>
      </c>
      <c r="H334" s="12">
        <v>712</v>
      </c>
      <c r="I334" s="12">
        <v>-102</v>
      </c>
      <c r="J334" s="12">
        <v>4</v>
      </c>
      <c r="K334" s="12">
        <v>72</v>
      </c>
      <c r="L334" s="12">
        <v>90</v>
      </c>
      <c r="M334" s="28">
        <v>45047000</v>
      </c>
    </row>
    <row r="335" spans="1:13" x14ac:dyDescent="0.2">
      <c r="A335" s="12">
        <v>2011</v>
      </c>
      <c r="B335" s="12" t="s">
        <v>219</v>
      </c>
      <c r="C335" s="12" t="s">
        <v>172</v>
      </c>
      <c r="D335" s="12" t="s">
        <v>161</v>
      </c>
      <c r="E335" s="12" t="s">
        <v>190</v>
      </c>
      <c r="F335" s="12">
        <v>91</v>
      </c>
      <c r="G335" s="12">
        <v>593</v>
      </c>
      <c r="H335" s="12">
        <v>611</v>
      </c>
      <c r="I335" s="12">
        <v>-18</v>
      </c>
      <c r="J335" s="12">
        <v>5</v>
      </c>
      <c r="K335" s="12">
        <v>71</v>
      </c>
      <c r="L335" s="12">
        <v>91</v>
      </c>
      <c r="M335" s="28">
        <v>45869140</v>
      </c>
    </row>
    <row r="336" spans="1:13" x14ac:dyDescent="0.2">
      <c r="A336" s="12">
        <v>2011</v>
      </c>
      <c r="B336" s="12" t="s">
        <v>203</v>
      </c>
      <c r="C336" s="12" t="s">
        <v>176</v>
      </c>
      <c r="D336" s="12" t="s">
        <v>157</v>
      </c>
      <c r="E336" s="12" t="s">
        <v>140</v>
      </c>
      <c r="F336" s="12">
        <v>154</v>
      </c>
      <c r="G336" s="12">
        <v>704</v>
      </c>
      <c r="H336" s="12">
        <v>760</v>
      </c>
      <c r="I336" s="12">
        <v>-56</v>
      </c>
      <c r="J336" s="12">
        <v>2</v>
      </c>
      <c r="K336" s="12">
        <v>80</v>
      </c>
      <c r="L336" s="12">
        <v>82</v>
      </c>
      <c r="M336" s="28">
        <v>48776566</v>
      </c>
    </row>
    <row r="337" spans="1:13" x14ac:dyDescent="0.2">
      <c r="A337" s="12">
        <v>2011</v>
      </c>
      <c r="B337" s="12" t="s">
        <v>195</v>
      </c>
      <c r="C337" s="12" t="s">
        <v>169</v>
      </c>
      <c r="D337" s="12" t="s">
        <v>161</v>
      </c>
      <c r="E337" s="12" t="s">
        <v>190</v>
      </c>
      <c r="F337" s="12">
        <v>172</v>
      </c>
      <c r="G337" s="12">
        <v>731</v>
      </c>
      <c r="H337" s="12">
        <v>662</v>
      </c>
      <c r="I337" s="12">
        <v>69</v>
      </c>
      <c r="J337" s="12">
        <v>1</v>
      </c>
      <c r="K337" s="12">
        <v>94</v>
      </c>
      <c r="L337" s="12">
        <v>68</v>
      </c>
      <c r="M337" s="28">
        <v>53639833</v>
      </c>
    </row>
    <row r="338" spans="1:13" x14ac:dyDescent="0.2">
      <c r="A338" s="12">
        <v>2011</v>
      </c>
      <c r="B338" s="12" t="s">
        <v>206</v>
      </c>
      <c r="C338" s="12" t="s">
        <v>187</v>
      </c>
      <c r="D338" s="12" t="s">
        <v>161</v>
      </c>
      <c r="E338" s="12" t="s">
        <v>196</v>
      </c>
      <c r="F338" s="12">
        <v>149</v>
      </c>
      <c r="G338" s="12">
        <v>625</v>
      </c>
      <c r="H338" s="12">
        <v>702</v>
      </c>
      <c r="I338" s="12">
        <v>-77</v>
      </c>
      <c r="J338" s="12">
        <v>5</v>
      </c>
      <c r="K338" s="12">
        <v>72</v>
      </c>
      <c r="L338" s="12">
        <v>90</v>
      </c>
      <c r="M338" s="28">
        <v>56944000</v>
      </c>
    </row>
    <row r="339" spans="1:13" x14ac:dyDescent="0.2">
      <c r="A339" s="12">
        <v>2011</v>
      </c>
      <c r="B339" s="12" t="s">
        <v>225</v>
      </c>
      <c r="C339" s="12" t="s">
        <v>164</v>
      </c>
      <c r="D339" s="12" t="s">
        <v>157</v>
      </c>
      <c r="E339" s="12" t="s">
        <v>196</v>
      </c>
      <c r="F339" s="12">
        <v>186</v>
      </c>
      <c r="G339" s="12">
        <v>743</v>
      </c>
      <c r="H339" s="12">
        <v>761</v>
      </c>
      <c r="I339" s="12">
        <v>-18</v>
      </c>
      <c r="J339" s="12">
        <v>4</v>
      </c>
      <c r="K339" s="12">
        <v>81</v>
      </c>
      <c r="L339" s="12">
        <v>81</v>
      </c>
      <c r="M339" s="28">
        <v>62567800</v>
      </c>
    </row>
    <row r="340" spans="1:13" x14ac:dyDescent="0.2">
      <c r="A340" s="12">
        <v>2011</v>
      </c>
      <c r="B340" s="12" t="s">
        <v>227</v>
      </c>
      <c r="C340" s="12" t="s">
        <v>183</v>
      </c>
      <c r="D340" s="12" t="s">
        <v>161</v>
      </c>
      <c r="E340" s="12" t="s">
        <v>196</v>
      </c>
      <c r="F340" s="12">
        <v>154</v>
      </c>
      <c r="G340" s="12">
        <v>624</v>
      </c>
      <c r="H340" s="12">
        <v>643</v>
      </c>
      <c r="I340" s="12">
        <v>-19</v>
      </c>
      <c r="J340" s="12">
        <v>3</v>
      </c>
      <c r="K340" s="12">
        <v>80</v>
      </c>
      <c r="L340" s="12">
        <v>81</v>
      </c>
      <c r="M340" s="28">
        <v>63856928</v>
      </c>
    </row>
    <row r="341" spans="1:13" x14ac:dyDescent="0.2">
      <c r="A341" s="12">
        <v>2011</v>
      </c>
      <c r="B341" s="12" t="s">
        <v>216</v>
      </c>
      <c r="C341" s="12" t="s">
        <v>170</v>
      </c>
      <c r="D341" s="12" t="s">
        <v>157</v>
      </c>
      <c r="E341" s="12" t="s">
        <v>190</v>
      </c>
      <c r="F341" s="12">
        <v>114</v>
      </c>
      <c r="G341" s="12">
        <v>645</v>
      </c>
      <c r="H341" s="12">
        <v>679</v>
      </c>
      <c r="I341" s="12">
        <v>-34</v>
      </c>
      <c r="J341" s="12">
        <v>3</v>
      </c>
      <c r="K341" s="12">
        <v>74</v>
      </c>
      <c r="L341" s="12">
        <v>88</v>
      </c>
      <c r="M341" s="28">
        <v>66536500</v>
      </c>
    </row>
    <row r="342" spans="1:13" x14ac:dyDescent="0.2">
      <c r="A342" s="12">
        <v>2011</v>
      </c>
      <c r="B342" s="12" t="s">
        <v>207</v>
      </c>
      <c r="C342" s="12" t="s">
        <v>158</v>
      </c>
      <c r="D342" s="12" t="s">
        <v>161</v>
      </c>
      <c r="E342" s="12" t="s">
        <v>140</v>
      </c>
      <c r="F342" s="12">
        <v>95</v>
      </c>
      <c r="G342" s="12">
        <v>615</v>
      </c>
      <c r="H342" s="12">
        <v>796</v>
      </c>
      <c r="I342" s="12">
        <v>-181</v>
      </c>
      <c r="J342" s="12">
        <v>6</v>
      </c>
      <c r="K342" s="12">
        <v>56</v>
      </c>
      <c r="L342" s="12">
        <v>106</v>
      </c>
      <c r="M342" s="28">
        <v>70694000</v>
      </c>
    </row>
    <row r="343" spans="1:13" x14ac:dyDescent="0.2">
      <c r="A343" s="12">
        <v>2011</v>
      </c>
      <c r="B343" s="12" t="s">
        <v>202</v>
      </c>
      <c r="C343" s="12" t="s">
        <v>179</v>
      </c>
      <c r="D343" s="12" t="s">
        <v>161</v>
      </c>
      <c r="E343" s="12" t="s">
        <v>140</v>
      </c>
      <c r="F343" s="12">
        <v>183</v>
      </c>
      <c r="G343" s="12">
        <v>735</v>
      </c>
      <c r="H343" s="12">
        <v>720</v>
      </c>
      <c r="I343" s="12">
        <v>15</v>
      </c>
      <c r="J343" s="12">
        <v>3</v>
      </c>
      <c r="K343" s="12">
        <v>79</v>
      </c>
      <c r="L343" s="12">
        <v>83</v>
      </c>
      <c r="M343" s="28">
        <v>75947134</v>
      </c>
    </row>
    <row r="344" spans="1:13" x14ac:dyDescent="0.2">
      <c r="A344" s="12">
        <v>2011</v>
      </c>
      <c r="B344" s="12" t="s">
        <v>198</v>
      </c>
      <c r="C344" s="12" t="s">
        <v>165</v>
      </c>
      <c r="D344" s="12" t="s">
        <v>157</v>
      </c>
      <c r="E344" s="12" t="s">
        <v>196</v>
      </c>
      <c r="F344" s="12">
        <v>191</v>
      </c>
      <c r="G344" s="12">
        <v>708</v>
      </c>
      <c r="H344" s="12">
        <v>860</v>
      </c>
      <c r="I344" s="12">
        <v>-152</v>
      </c>
      <c r="J344" s="12">
        <v>5</v>
      </c>
      <c r="K344" s="12">
        <v>69</v>
      </c>
      <c r="L344" s="12">
        <v>93</v>
      </c>
      <c r="M344" s="28">
        <v>85304038</v>
      </c>
    </row>
    <row r="345" spans="1:13" x14ac:dyDescent="0.2">
      <c r="A345" s="12">
        <v>2011</v>
      </c>
      <c r="B345" s="12" t="s">
        <v>210</v>
      </c>
      <c r="C345" s="12" t="s">
        <v>166</v>
      </c>
      <c r="D345" s="12" t="s">
        <v>161</v>
      </c>
      <c r="E345" s="12" t="s">
        <v>140</v>
      </c>
      <c r="F345" s="12">
        <v>185</v>
      </c>
      <c r="G345" s="12">
        <v>721</v>
      </c>
      <c r="H345" s="12">
        <v>638</v>
      </c>
      <c r="I345" s="12">
        <v>83</v>
      </c>
      <c r="J345" s="12">
        <v>1</v>
      </c>
      <c r="K345" s="12">
        <v>96</v>
      </c>
      <c r="L345" s="12">
        <v>66</v>
      </c>
      <c r="M345" s="28">
        <v>85497333</v>
      </c>
    </row>
    <row r="346" spans="1:13" x14ac:dyDescent="0.2">
      <c r="A346" s="12">
        <v>2011</v>
      </c>
      <c r="B346" s="12" t="s">
        <v>220</v>
      </c>
      <c r="C346" s="12" t="s">
        <v>159</v>
      </c>
      <c r="D346" s="12" t="s">
        <v>157</v>
      </c>
      <c r="E346" s="12" t="s">
        <v>190</v>
      </c>
      <c r="F346" s="12">
        <v>109</v>
      </c>
      <c r="G346" s="12">
        <v>556</v>
      </c>
      <c r="H346" s="12">
        <v>675</v>
      </c>
      <c r="I346" s="12">
        <v>-119</v>
      </c>
      <c r="J346" s="12">
        <v>4</v>
      </c>
      <c r="K346" s="12">
        <v>67</v>
      </c>
      <c r="L346" s="12">
        <v>95</v>
      </c>
      <c r="M346" s="28">
        <v>86110600</v>
      </c>
    </row>
    <row r="347" spans="1:13" x14ac:dyDescent="0.2">
      <c r="A347" s="12">
        <v>2011</v>
      </c>
      <c r="B347" s="12" t="s">
        <v>197</v>
      </c>
      <c r="C347" s="12" t="s">
        <v>160</v>
      </c>
      <c r="D347" s="12" t="s">
        <v>161</v>
      </c>
      <c r="E347" s="12" t="s">
        <v>196</v>
      </c>
      <c r="F347" s="12">
        <v>173</v>
      </c>
      <c r="G347" s="12">
        <v>641</v>
      </c>
      <c r="H347" s="12">
        <v>605</v>
      </c>
      <c r="I347" s="12">
        <v>36</v>
      </c>
      <c r="J347" s="12">
        <v>2</v>
      </c>
      <c r="K347" s="12">
        <v>89</v>
      </c>
      <c r="L347" s="12">
        <v>73</v>
      </c>
      <c r="M347" s="28">
        <v>87002692</v>
      </c>
    </row>
    <row r="348" spans="1:13" x14ac:dyDescent="0.2">
      <c r="A348" s="12">
        <v>2011</v>
      </c>
      <c r="B348" s="12" t="s">
        <v>204</v>
      </c>
      <c r="C348" s="12" t="s">
        <v>188</v>
      </c>
      <c r="D348" s="12" t="s">
        <v>161</v>
      </c>
      <c r="E348" s="12" t="s">
        <v>190</v>
      </c>
      <c r="F348" s="12">
        <v>163</v>
      </c>
      <c r="G348" s="12">
        <v>735</v>
      </c>
      <c r="H348" s="12">
        <v>774</v>
      </c>
      <c r="I348" s="12">
        <v>-39</v>
      </c>
      <c r="J348" s="12">
        <v>4</v>
      </c>
      <c r="K348" s="12">
        <v>73</v>
      </c>
      <c r="L348" s="12">
        <v>89</v>
      </c>
      <c r="M348" s="28">
        <v>88148071</v>
      </c>
    </row>
    <row r="349" spans="1:13" x14ac:dyDescent="0.2">
      <c r="A349" s="12">
        <v>2011</v>
      </c>
      <c r="B349" s="12" t="s">
        <v>224</v>
      </c>
      <c r="C349" s="12" t="s">
        <v>184</v>
      </c>
      <c r="D349" s="12" t="s">
        <v>157</v>
      </c>
      <c r="E349" s="12" t="s">
        <v>190</v>
      </c>
      <c r="F349" s="12">
        <v>210</v>
      </c>
      <c r="G349" s="12">
        <v>855</v>
      </c>
      <c r="H349" s="12">
        <v>677</v>
      </c>
      <c r="I349" s="12">
        <v>178</v>
      </c>
      <c r="J349" s="12">
        <v>1</v>
      </c>
      <c r="K349" s="12">
        <v>96</v>
      </c>
      <c r="L349" s="12">
        <v>66</v>
      </c>
      <c r="M349" s="28">
        <v>92299264</v>
      </c>
    </row>
    <row r="350" spans="1:13" x14ac:dyDescent="0.2">
      <c r="A350" s="12">
        <v>2011</v>
      </c>
      <c r="B350" s="12" t="s">
        <v>209</v>
      </c>
      <c r="C350" s="12" t="s">
        <v>177</v>
      </c>
      <c r="D350" s="12" t="s">
        <v>161</v>
      </c>
      <c r="E350" s="12" t="s">
        <v>190</v>
      </c>
      <c r="F350" s="12">
        <v>117</v>
      </c>
      <c r="G350" s="12">
        <v>644</v>
      </c>
      <c r="H350" s="12">
        <v>612</v>
      </c>
      <c r="I350" s="12">
        <v>32</v>
      </c>
      <c r="J350" s="12">
        <v>3</v>
      </c>
      <c r="K350" s="12">
        <v>82</v>
      </c>
      <c r="L350" s="12">
        <v>79</v>
      </c>
      <c r="M350" s="28">
        <v>104188999</v>
      </c>
    </row>
    <row r="351" spans="1:13" x14ac:dyDescent="0.2">
      <c r="A351" s="12">
        <v>2011</v>
      </c>
      <c r="B351" s="12" t="s">
        <v>222</v>
      </c>
      <c r="C351" s="12" t="s">
        <v>180</v>
      </c>
      <c r="D351" s="12" t="s">
        <v>161</v>
      </c>
      <c r="E351" s="12" t="s">
        <v>140</v>
      </c>
      <c r="F351" s="12">
        <v>162</v>
      </c>
      <c r="G351" s="12">
        <v>762</v>
      </c>
      <c r="H351" s="12">
        <v>692</v>
      </c>
      <c r="I351" s="12">
        <v>70</v>
      </c>
      <c r="J351" s="12">
        <v>2</v>
      </c>
      <c r="K351" s="12">
        <v>90</v>
      </c>
      <c r="L351" s="12">
        <v>72</v>
      </c>
      <c r="M351" s="28">
        <v>105433572</v>
      </c>
    </row>
    <row r="352" spans="1:13" x14ac:dyDescent="0.2">
      <c r="A352" s="12">
        <v>2011</v>
      </c>
      <c r="B352" s="12" t="s">
        <v>205</v>
      </c>
      <c r="C352" s="12" t="s">
        <v>182</v>
      </c>
      <c r="D352" s="12" t="s">
        <v>157</v>
      </c>
      <c r="E352" s="12" t="s">
        <v>140</v>
      </c>
      <c r="F352" s="12">
        <v>169</v>
      </c>
      <c r="G352" s="12">
        <v>787</v>
      </c>
      <c r="H352" s="12">
        <v>711</v>
      </c>
      <c r="I352" s="12">
        <v>76</v>
      </c>
      <c r="J352" s="12">
        <v>1</v>
      </c>
      <c r="K352" s="12">
        <v>95</v>
      </c>
      <c r="L352" s="12">
        <v>67</v>
      </c>
      <c r="M352" s="28">
        <v>105700231</v>
      </c>
    </row>
    <row r="353" spans="1:13" x14ac:dyDescent="0.2">
      <c r="A353" s="12">
        <v>2011</v>
      </c>
      <c r="B353" s="12" t="s">
        <v>211</v>
      </c>
      <c r="C353" s="12" t="s">
        <v>175</v>
      </c>
      <c r="D353" s="12" t="s">
        <v>157</v>
      </c>
      <c r="E353" s="12" t="s">
        <v>140</v>
      </c>
      <c r="F353" s="12">
        <v>103</v>
      </c>
      <c r="G353" s="12">
        <v>619</v>
      </c>
      <c r="H353" s="12">
        <v>804</v>
      </c>
      <c r="I353" s="12">
        <v>-185</v>
      </c>
      <c r="J353" s="12">
        <v>5</v>
      </c>
      <c r="K353" s="12">
        <v>63</v>
      </c>
      <c r="L353" s="12">
        <v>99</v>
      </c>
      <c r="M353" s="28">
        <v>112737000</v>
      </c>
    </row>
    <row r="354" spans="1:13" x14ac:dyDescent="0.2">
      <c r="A354" s="12">
        <v>2011</v>
      </c>
      <c r="B354" s="12" t="s">
        <v>221</v>
      </c>
      <c r="C354" s="12" t="s">
        <v>185</v>
      </c>
      <c r="D354" s="12" t="s">
        <v>161</v>
      </c>
      <c r="E354" s="12" t="s">
        <v>190</v>
      </c>
      <c r="F354" s="12">
        <v>121</v>
      </c>
      <c r="G354" s="12">
        <v>570</v>
      </c>
      <c r="H354" s="12">
        <v>578</v>
      </c>
      <c r="I354" s="12">
        <v>-8</v>
      </c>
      <c r="J354" s="12">
        <v>2</v>
      </c>
      <c r="K354" s="12">
        <v>86</v>
      </c>
      <c r="L354" s="12">
        <v>76</v>
      </c>
      <c r="M354" s="28">
        <v>118198333</v>
      </c>
    </row>
    <row r="355" spans="1:13" x14ac:dyDescent="0.2">
      <c r="A355" s="12">
        <v>2011</v>
      </c>
      <c r="B355" s="12" t="s">
        <v>215</v>
      </c>
      <c r="C355" s="12" t="s">
        <v>173</v>
      </c>
      <c r="D355" s="12" t="s">
        <v>161</v>
      </c>
      <c r="E355" s="12" t="s">
        <v>196</v>
      </c>
      <c r="F355" s="12">
        <v>108</v>
      </c>
      <c r="G355" s="12">
        <v>718</v>
      </c>
      <c r="H355" s="12">
        <v>742</v>
      </c>
      <c r="I355" s="12">
        <v>-24</v>
      </c>
      <c r="J355" s="12">
        <v>4</v>
      </c>
      <c r="K355" s="12">
        <v>77</v>
      </c>
      <c r="L355" s="12">
        <v>85</v>
      </c>
      <c r="M355" s="28">
        <v>118847309</v>
      </c>
    </row>
    <row r="356" spans="1:13" x14ac:dyDescent="0.2">
      <c r="A356" s="12">
        <v>2011</v>
      </c>
      <c r="B356" s="12" t="s">
        <v>201</v>
      </c>
      <c r="C356" s="12" t="s">
        <v>162</v>
      </c>
      <c r="D356" s="12" t="s">
        <v>161</v>
      </c>
      <c r="E356" s="12" t="s">
        <v>140</v>
      </c>
      <c r="F356" s="12">
        <v>148</v>
      </c>
      <c r="G356" s="12">
        <v>654</v>
      </c>
      <c r="H356" s="12">
        <v>756</v>
      </c>
      <c r="I356" s="12">
        <v>-102</v>
      </c>
      <c r="J356" s="12">
        <v>5</v>
      </c>
      <c r="K356" s="12">
        <v>71</v>
      </c>
      <c r="L356" s="12">
        <v>91</v>
      </c>
      <c r="M356" s="28">
        <v>125047329</v>
      </c>
    </row>
    <row r="357" spans="1:13" x14ac:dyDescent="0.2">
      <c r="A357" s="12">
        <v>2011</v>
      </c>
      <c r="B357" s="12" t="s">
        <v>200</v>
      </c>
      <c r="C357" s="12" t="s">
        <v>156</v>
      </c>
      <c r="D357" s="12" t="s">
        <v>157</v>
      </c>
      <c r="E357" s="12" t="s">
        <v>140</v>
      </c>
      <c r="F357" s="12">
        <v>154</v>
      </c>
      <c r="G357" s="12">
        <v>654</v>
      </c>
      <c r="H357" s="12">
        <v>706</v>
      </c>
      <c r="I357" s="12">
        <v>-52</v>
      </c>
      <c r="J357" s="12">
        <v>3</v>
      </c>
      <c r="K357" s="12">
        <v>79</v>
      </c>
      <c r="L357" s="12">
        <v>83</v>
      </c>
      <c r="M357" s="28">
        <v>127789000</v>
      </c>
    </row>
    <row r="358" spans="1:13" x14ac:dyDescent="0.2">
      <c r="A358" s="12">
        <v>2011</v>
      </c>
      <c r="B358" s="12" t="s">
        <v>226</v>
      </c>
      <c r="C358" s="12" t="s">
        <v>181</v>
      </c>
      <c r="D358" s="12" t="s">
        <v>157</v>
      </c>
      <c r="E358" s="12" t="s">
        <v>190</v>
      </c>
      <c r="F358" s="12">
        <v>155</v>
      </c>
      <c r="G358" s="12">
        <v>667</v>
      </c>
      <c r="H358" s="12">
        <v>633</v>
      </c>
      <c r="I358" s="12">
        <v>34</v>
      </c>
      <c r="J358" s="12">
        <v>2</v>
      </c>
      <c r="K358" s="12">
        <v>86</v>
      </c>
      <c r="L358" s="12">
        <v>76</v>
      </c>
      <c r="M358" s="28">
        <v>138543166</v>
      </c>
    </row>
    <row r="359" spans="1:13" x14ac:dyDescent="0.2">
      <c r="A359" s="12">
        <v>2011</v>
      </c>
      <c r="B359" s="12" t="s">
        <v>199</v>
      </c>
      <c r="C359" s="12" t="s">
        <v>168</v>
      </c>
      <c r="D359" s="12" t="s">
        <v>157</v>
      </c>
      <c r="E359" s="12" t="s">
        <v>196</v>
      </c>
      <c r="F359" s="12">
        <v>203</v>
      </c>
      <c r="G359" s="12">
        <v>875</v>
      </c>
      <c r="H359" s="12">
        <v>737</v>
      </c>
      <c r="I359" s="12">
        <v>138</v>
      </c>
      <c r="J359" s="12">
        <v>3</v>
      </c>
      <c r="K359" s="12">
        <v>90</v>
      </c>
      <c r="L359" s="12">
        <v>72</v>
      </c>
      <c r="M359" s="28">
        <v>161762475</v>
      </c>
    </row>
    <row r="360" spans="1:13" x14ac:dyDescent="0.2">
      <c r="A360" s="12">
        <v>2011</v>
      </c>
      <c r="B360" s="12" t="s">
        <v>217</v>
      </c>
      <c r="C360" s="12" t="s">
        <v>186</v>
      </c>
      <c r="D360" s="12" t="s">
        <v>161</v>
      </c>
      <c r="E360" s="12" t="s">
        <v>196</v>
      </c>
      <c r="F360" s="12">
        <v>153</v>
      </c>
      <c r="G360" s="12">
        <v>713</v>
      </c>
      <c r="H360" s="12">
        <v>529</v>
      </c>
      <c r="I360" s="12">
        <v>184</v>
      </c>
      <c r="J360" s="12">
        <v>1</v>
      </c>
      <c r="K360" s="12">
        <v>102</v>
      </c>
      <c r="L360" s="12">
        <v>60</v>
      </c>
      <c r="M360" s="28">
        <v>172976379</v>
      </c>
    </row>
    <row r="361" spans="1:13" x14ac:dyDescent="0.2">
      <c r="A361" s="12">
        <v>2011</v>
      </c>
      <c r="B361" s="12" t="s">
        <v>214</v>
      </c>
      <c r="C361" s="12" t="s">
        <v>171</v>
      </c>
      <c r="D361" s="12" t="s">
        <v>157</v>
      </c>
      <c r="E361" s="12" t="s">
        <v>196</v>
      </c>
      <c r="F361" s="12">
        <v>222</v>
      </c>
      <c r="G361" s="12">
        <v>867</v>
      </c>
      <c r="H361" s="12">
        <v>657</v>
      </c>
      <c r="I361" s="12">
        <v>210</v>
      </c>
      <c r="J361" s="12">
        <v>1</v>
      </c>
      <c r="K361" s="12">
        <v>97</v>
      </c>
      <c r="L361" s="12">
        <v>65</v>
      </c>
      <c r="M361" s="28">
        <v>202275028</v>
      </c>
    </row>
    <row r="362" spans="1:13" x14ac:dyDescent="0.2">
      <c r="A362" s="12">
        <v>2012</v>
      </c>
      <c r="B362" s="12" t="s">
        <v>219</v>
      </c>
      <c r="C362" s="12" t="s">
        <v>172</v>
      </c>
      <c r="D362" s="12" t="s">
        <v>161</v>
      </c>
      <c r="E362" s="12" t="s">
        <v>190</v>
      </c>
      <c r="F362" s="12">
        <v>121</v>
      </c>
      <c r="G362" s="12">
        <v>651</v>
      </c>
      <c r="H362" s="12">
        <v>710</v>
      </c>
      <c r="I362" s="12">
        <v>-59</v>
      </c>
      <c r="J362" s="12">
        <v>4</v>
      </c>
      <c r="K362" s="12">
        <v>76</v>
      </c>
      <c r="L362" s="12">
        <v>86</v>
      </c>
      <c r="M362" s="28">
        <v>55244700</v>
      </c>
    </row>
    <row r="363" spans="1:13" x14ac:dyDescent="0.2">
      <c r="A363" s="12">
        <v>2012</v>
      </c>
      <c r="B363" s="12" t="s">
        <v>216</v>
      </c>
      <c r="C363" s="12" t="s">
        <v>170</v>
      </c>
      <c r="D363" s="12" t="s">
        <v>157</v>
      </c>
      <c r="E363" s="12" t="s">
        <v>190</v>
      </c>
      <c r="F363" s="12">
        <v>195</v>
      </c>
      <c r="G363" s="12">
        <v>713</v>
      </c>
      <c r="H363" s="12">
        <v>614</v>
      </c>
      <c r="I363" s="12">
        <v>99</v>
      </c>
      <c r="J363" s="12">
        <v>1</v>
      </c>
      <c r="K363" s="12">
        <v>94</v>
      </c>
      <c r="L363" s="12">
        <v>68</v>
      </c>
      <c r="M363" s="28">
        <v>55372500</v>
      </c>
    </row>
    <row r="364" spans="1:13" x14ac:dyDescent="0.2">
      <c r="A364" s="12">
        <v>2012</v>
      </c>
      <c r="B364" s="12" t="s">
        <v>207</v>
      </c>
      <c r="C364" s="12" t="s">
        <v>158</v>
      </c>
      <c r="D364" s="12" t="s">
        <v>161</v>
      </c>
      <c r="E364" s="12" t="s">
        <v>140</v>
      </c>
      <c r="F364" s="12">
        <v>146</v>
      </c>
      <c r="G364" s="12">
        <v>583</v>
      </c>
      <c r="H364" s="12">
        <v>794</v>
      </c>
      <c r="I364" s="12">
        <v>-211</v>
      </c>
      <c r="J364" s="12">
        <v>6</v>
      </c>
      <c r="K364" s="12">
        <v>55</v>
      </c>
      <c r="L364" s="12">
        <v>107</v>
      </c>
      <c r="M364" s="28">
        <v>60651000</v>
      </c>
    </row>
    <row r="365" spans="1:13" x14ac:dyDescent="0.2">
      <c r="A365" s="12">
        <v>2012</v>
      </c>
      <c r="B365" s="12" t="s">
        <v>208</v>
      </c>
      <c r="C365" s="12" t="s">
        <v>178</v>
      </c>
      <c r="D365" s="12" t="s">
        <v>157</v>
      </c>
      <c r="E365" s="12" t="s">
        <v>140</v>
      </c>
      <c r="F365" s="12">
        <v>131</v>
      </c>
      <c r="G365" s="12">
        <v>676</v>
      </c>
      <c r="H365" s="12">
        <v>746</v>
      </c>
      <c r="I365" s="12">
        <v>-70</v>
      </c>
      <c r="J365" s="12">
        <v>3</v>
      </c>
      <c r="K365" s="12">
        <v>72</v>
      </c>
      <c r="L365" s="12">
        <v>90</v>
      </c>
      <c r="M365" s="28">
        <v>60916225</v>
      </c>
    </row>
    <row r="366" spans="1:13" x14ac:dyDescent="0.2">
      <c r="A366" s="12">
        <v>2012</v>
      </c>
      <c r="B366" s="12" t="s">
        <v>218</v>
      </c>
      <c r="C366" s="12" t="s">
        <v>174</v>
      </c>
      <c r="D366" s="12" t="s">
        <v>161</v>
      </c>
      <c r="E366" s="12" t="s">
        <v>140</v>
      </c>
      <c r="F366" s="12">
        <v>170</v>
      </c>
      <c r="G366" s="12">
        <v>651</v>
      </c>
      <c r="H366" s="12">
        <v>674</v>
      </c>
      <c r="I366" s="12">
        <v>-23</v>
      </c>
      <c r="J366" s="12">
        <v>4</v>
      </c>
      <c r="K366" s="12">
        <v>79</v>
      </c>
      <c r="L366" s="12">
        <v>83</v>
      </c>
      <c r="M366" s="28">
        <v>62951999</v>
      </c>
    </row>
    <row r="367" spans="1:13" x14ac:dyDescent="0.2">
      <c r="A367" s="12">
        <v>2012</v>
      </c>
      <c r="B367" s="12" t="s">
        <v>228</v>
      </c>
      <c r="C367" s="12" t="s">
        <v>167</v>
      </c>
      <c r="D367" s="12" t="s">
        <v>157</v>
      </c>
      <c r="E367" s="12" t="s">
        <v>196</v>
      </c>
      <c r="F367" s="12">
        <v>175</v>
      </c>
      <c r="G367" s="12">
        <v>697</v>
      </c>
      <c r="H367" s="12">
        <v>577</v>
      </c>
      <c r="I367" s="12">
        <v>120</v>
      </c>
      <c r="J367" s="12">
        <v>3</v>
      </c>
      <c r="K367" s="12">
        <v>90</v>
      </c>
      <c r="L367" s="12">
        <v>72</v>
      </c>
      <c r="M367" s="28">
        <v>64173500</v>
      </c>
    </row>
    <row r="368" spans="1:13" x14ac:dyDescent="0.2">
      <c r="A368" s="12">
        <v>2012</v>
      </c>
      <c r="B368" s="12" t="s">
        <v>195</v>
      </c>
      <c r="C368" s="12" t="s">
        <v>169</v>
      </c>
      <c r="D368" s="12" t="s">
        <v>161</v>
      </c>
      <c r="E368" s="12" t="s">
        <v>190</v>
      </c>
      <c r="F368" s="12">
        <v>165</v>
      </c>
      <c r="G368" s="12">
        <v>734</v>
      </c>
      <c r="H368" s="12">
        <v>688</v>
      </c>
      <c r="I368" s="12">
        <v>46</v>
      </c>
      <c r="J368" s="12">
        <v>3</v>
      </c>
      <c r="K368" s="12">
        <v>81</v>
      </c>
      <c r="L368" s="12">
        <v>81</v>
      </c>
      <c r="M368" s="28">
        <v>73804833</v>
      </c>
    </row>
    <row r="369" spans="1:13" x14ac:dyDescent="0.2">
      <c r="A369" s="12">
        <v>2012</v>
      </c>
      <c r="B369" s="12" t="s">
        <v>225</v>
      </c>
      <c r="C369" s="12" t="s">
        <v>164</v>
      </c>
      <c r="D369" s="12" t="s">
        <v>157</v>
      </c>
      <c r="E369" s="12" t="s">
        <v>196</v>
      </c>
      <c r="F369" s="12">
        <v>198</v>
      </c>
      <c r="G369" s="12">
        <v>716</v>
      </c>
      <c r="H369" s="12">
        <v>784</v>
      </c>
      <c r="I369" s="12">
        <v>-68</v>
      </c>
      <c r="J369" s="12">
        <v>4</v>
      </c>
      <c r="K369" s="12">
        <v>73</v>
      </c>
      <c r="L369" s="12">
        <v>89</v>
      </c>
      <c r="M369" s="28">
        <v>75009200</v>
      </c>
    </row>
    <row r="370" spans="1:13" x14ac:dyDescent="0.2">
      <c r="A370" s="12">
        <v>2012</v>
      </c>
      <c r="B370" s="12" t="s">
        <v>198</v>
      </c>
      <c r="C370" s="12" t="s">
        <v>165</v>
      </c>
      <c r="D370" s="12" t="s">
        <v>157</v>
      </c>
      <c r="E370" s="12" t="s">
        <v>196</v>
      </c>
      <c r="F370" s="12">
        <v>214</v>
      </c>
      <c r="G370" s="12">
        <v>712</v>
      </c>
      <c r="H370" s="12">
        <v>705</v>
      </c>
      <c r="I370" s="12">
        <v>7</v>
      </c>
      <c r="J370" s="12">
        <v>2</v>
      </c>
      <c r="K370" s="12">
        <v>93</v>
      </c>
      <c r="L370" s="12">
        <v>69</v>
      </c>
      <c r="M370" s="28">
        <v>77353999</v>
      </c>
    </row>
    <row r="371" spans="1:13" x14ac:dyDescent="0.2">
      <c r="A371" s="12">
        <v>2012</v>
      </c>
      <c r="B371" s="12" t="s">
        <v>204</v>
      </c>
      <c r="C371" s="12" t="s">
        <v>188</v>
      </c>
      <c r="D371" s="12" t="s">
        <v>161</v>
      </c>
      <c r="E371" s="12" t="s">
        <v>190</v>
      </c>
      <c r="F371" s="12">
        <v>166</v>
      </c>
      <c r="G371" s="12">
        <v>758</v>
      </c>
      <c r="H371" s="12">
        <v>890</v>
      </c>
      <c r="I371" s="12">
        <v>-132</v>
      </c>
      <c r="J371" s="12">
        <v>5</v>
      </c>
      <c r="K371" s="12">
        <v>64</v>
      </c>
      <c r="L371" s="12">
        <v>98</v>
      </c>
      <c r="M371" s="28">
        <v>78069571</v>
      </c>
    </row>
    <row r="372" spans="1:13" x14ac:dyDescent="0.2">
      <c r="A372" s="12">
        <v>2012</v>
      </c>
      <c r="B372" s="12" t="s">
        <v>203</v>
      </c>
      <c r="C372" s="12" t="s">
        <v>176</v>
      </c>
      <c r="D372" s="12" t="s">
        <v>157</v>
      </c>
      <c r="E372" s="12" t="s">
        <v>140</v>
      </c>
      <c r="F372" s="12">
        <v>136</v>
      </c>
      <c r="G372" s="12">
        <v>667</v>
      </c>
      <c r="H372" s="12">
        <v>845</v>
      </c>
      <c r="I372" s="12">
        <v>-178</v>
      </c>
      <c r="J372" s="12">
        <v>4</v>
      </c>
      <c r="K372" s="12">
        <v>68</v>
      </c>
      <c r="L372" s="12">
        <v>94</v>
      </c>
      <c r="M372" s="28">
        <v>78430300</v>
      </c>
    </row>
    <row r="373" spans="1:13" x14ac:dyDescent="0.2">
      <c r="A373" s="12">
        <v>2012</v>
      </c>
      <c r="B373" s="12" t="s">
        <v>227</v>
      </c>
      <c r="C373" s="12" t="s">
        <v>183</v>
      </c>
      <c r="D373" s="12" t="s">
        <v>161</v>
      </c>
      <c r="E373" s="12" t="s">
        <v>196</v>
      </c>
      <c r="F373" s="12">
        <v>194</v>
      </c>
      <c r="G373" s="12">
        <v>731</v>
      </c>
      <c r="H373" s="12">
        <v>594</v>
      </c>
      <c r="I373" s="12">
        <v>137</v>
      </c>
      <c r="J373" s="12">
        <v>1</v>
      </c>
      <c r="K373" s="12">
        <v>98</v>
      </c>
      <c r="L373" s="12">
        <v>64</v>
      </c>
      <c r="M373" s="28">
        <v>80855143</v>
      </c>
    </row>
    <row r="374" spans="1:13" x14ac:dyDescent="0.2">
      <c r="A374" s="12">
        <v>2012</v>
      </c>
      <c r="B374" s="12" t="s">
        <v>220</v>
      </c>
      <c r="C374" s="12" t="s">
        <v>159</v>
      </c>
      <c r="D374" s="12" t="s">
        <v>157</v>
      </c>
      <c r="E374" s="12" t="s">
        <v>190</v>
      </c>
      <c r="F374" s="12">
        <v>149</v>
      </c>
      <c r="G374" s="12">
        <v>619</v>
      </c>
      <c r="H374" s="12">
        <v>651</v>
      </c>
      <c r="I374" s="12">
        <v>-32</v>
      </c>
      <c r="J374" s="12">
        <v>4</v>
      </c>
      <c r="K374" s="12">
        <v>75</v>
      </c>
      <c r="L374" s="12">
        <v>87</v>
      </c>
      <c r="M374" s="28">
        <v>81978100</v>
      </c>
    </row>
    <row r="375" spans="1:13" x14ac:dyDescent="0.2">
      <c r="A375" s="12">
        <v>2012</v>
      </c>
      <c r="B375" s="12" t="s">
        <v>202</v>
      </c>
      <c r="C375" s="12" t="s">
        <v>179</v>
      </c>
      <c r="D375" s="12" t="s">
        <v>161</v>
      </c>
      <c r="E375" s="12" t="s">
        <v>140</v>
      </c>
      <c r="F375" s="12">
        <v>172</v>
      </c>
      <c r="G375" s="12">
        <v>669</v>
      </c>
      <c r="H375" s="12">
        <v>588</v>
      </c>
      <c r="I375" s="12">
        <v>81</v>
      </c>
      <c r="J375" s="12">
        <v>1</v>
      </c>
      <c r="K375" s="12">
        <v>97</v>
      </c>
      <c r="L375" s="12">
        <v>65</v>
      </c>
      <c r="M375" s="28">
        <v>82203616</v>
      </c>
    </row>
    <row r="376" spans="1:13" x14ac:dyDescent="0.2">
      <c r="A376" s="12">
        <v>2012</v>
      </c>
      <c r="B376" s="12" t="s">
        <v>197</v>
      </c>
      <c r="C376" s="12" t="s">
        <v>160</v>
      </c>
      <c r="D376" s="12" t="s">
        <v>161</v>
      </c>
      <c r="E376" s="12" t="s">
        <v>196</v>
      </c>
      <c r="F376" s="12">
        <v>149</v>
      </c>
      <c r="G376" s="12">
        <v>700</v>
      </c>
      <c r="H376" s="12">
        <v>600</v>
      </c>
      <c r="I376" s="12">
        <v>100</v>
      </c>
      <c r="J376" s="12">
        <v>2</v>
      </c>
      <c r="K376" s="12">
        <v>94</v>
      </c>
      <c r="L376" s="12">
        <v>68</v>
      </c>
      <c r="M376" s="28">
        <v>82829942</v>
      </c>
    </row>
    <row r="377" spans="1:13" x14ac:dyDescent="0.2">
      <c r="A377" s="12">
        <v>2012</v>
      </c>
      <c r="B377" s="12" t="s">
        <v>201</v>
      </c>
      <c r="C377" s="12" t="s">
        <v>162</v>
      </c>
      <c r="D377" s="12" t="s">
        <v>161</v>
      </c>
      <c r="E377" s="12" t="s">
        <v>140</v>
      </c>
      <c r="F377" s="12">
        <v>137</v>
      </c>
      <c r="G377" s="12">
        <v>613</v>
      </c>
      <c r="H377" s="12">
        <v>759</v>
      </c>
      <c r="I377" s="12">
        <v>-146</v>
      </c>
      <c r="J377" s="12">
        <v>5</v>
      </c>
      <c r="K377" s="12">
        <v>61</v>
      </c>
      <c r="L377" s="12">
        <v>101</v>
      </c>
      <c r="M377" s="28">
        <v>88197033</v>
      </c>
    </row>
    <row r="378" spans="1:13" x14ac:dyDescent="0.2">
      <c r="A378" s="12">
        <v>2012</v>
      </c>
      <c r="B378" s="12" t="s">
        <v>215</v>
      </c>
      <c r="C378" s="12" t="s">
        <v>173</v>
      </c>
      <c r="D378" s="12" t="s">
        <v>161</v>
      </c>
      <c r="E378" s="12" t="s">
        <v>196</v>
      </c>
      <c r="F378" s="12">
        <v>139</v>
      </c>
      <c r="G378" s="12">
        <v>650</v>
      </c>
      <c r="H378" s="12">
        <v>709</v>
      </c>
      <c r="I378" s="12">
        <v>-59</v>
      </c>
      <c r="J378" s="12">
        <v>4</v>
      </c>
      <c r="K378" s="12">
        <v>74</v>
      </c>
      <c r="L378" s="12">
        <v>88</v>
      </c>
      <c r="M378" s="28">
        <v>93353983</v>
      </c>
    </row>
    <row r="379" spans="1:13" x14ac:dyDescent="0.2">
      <c r="A379" s="12">
        <v>2012</v>
      </c>
      <c r="B379" s="12" t="s">
        <v>211</v>
      </c>
      <c r="C379" s="12" t="s">
        <v>175</v>
      </c>
      <c r="D379" s="12" t="s">
        <v>157</v>
      </c>
      <c r="E379" s="12" t="s">
        <v>140</v>
      </c>
      <c r="F379" s="12">
        <v>131</v>
      </c>
      <c r="G379" s="12">
        <v>701</v>
      </c>
      <c r="H379" s="12">
        <v>832</v>
      </c>
      <c r="I379" s="12">
        <v>-131</v>
      </c>
      <c r="J379" s="12">
        <v>5</v>
      </c>
      <c r="K379" s="12">
        <v>66</v>
      </c>
      <c r="L379" s="12">
        <v>96</v>
      </c>
      <c r="M379" s="28">
        <v>94085000</v>
      </c>
    </row>
    <row r="380" spans="1:13" x14ac:dyDescent="0.2">
      <c r="A380" s="12">
        <v>2012</v>
      </c>
      <c r="B380" s="12" t="s">
        <v>209</v>
      </c>
      <c r="C380" s="12" t="s">
        <v>177</v>
      </c>
      <c r="D380" s="12" t="s">
        <v>161</v>
      </c>
      <c r="E380" s="12" t="s">
        <v>190</v>
      </c>
      <c r="F380" s="12">
        <v>116</v>
      </c>
      <c r="G380" s="12">
        <v>637</v>
      </c>
      <c r="H380" s="12">
        <v>597</v>
      </c>
      <c r="I380" s="12">
        <v>40</v>
      </c>
      <c r="J380" s="12">
        <v>2</v>
      </c>
      <c r="K380" s="12">
        <v>86</v>
      </c>
      <c r="L380" s="12">
        <v>76</v>
      </c>
      <c r="M380" s="28">
        <v>95143575</v>
      </c>
    </row>
    <row r="381" spans="1:13" x14ac:dyDescent="0.2">
      <c r="A381" s="12">
        <v>2012</v>
      </c>
      <c r="B381" s="12" t="s">
        <v>200</v>
      </c>
      <c r="C381" s="12" t="s">
        <v>156</v>
      </c>
      <c r="D381" s="12" t="s">
        <v>157</v>
      </c>
      <c r="E381" s="12" t="s">
        <v>140</v>
      </c>
      <c r="F381" s="12">
        <v>211</v>
      </c>
      <c r="G381" s="12">
        <v>748</v>
      </c>
      <c r="H381" s="12">
        <v>676</v>
      </c>
      <c r="I381" s="12">
        <v>72</v>
      </c>
      <c r="J381" s="12">
        <v>2</v>
      </c>
      <c r="K381" s="12">
        <v>85</v>
      </c>
      <c r="L381" s="12">
        <v>77</v>
      </c>
      <c r="M381" s="28">
        <v>96919500</v>
      </c>
    </row>
    <row r="382" spans="1:13" x14ac:dyDescent="0.2">
      <c r="A382" s="12">
        <v>2012</v>
      </c>
      <c r="B382" s="12" t="s">
        <v>210</v>
      </c>
      <c r="C382" s="12" t="s">
        <v>166</v>
      </c>
      <c r="D382" s="12" t="s">
        <v>161</v>
      </c>
      <c r="E382" s="12" t="s">
        <v>140</v>
      </c>
      <c r="F382" s="12">
        <v>202</v>
      </c>
      <c r="G382" s="12">
        <v>776</v>
      </c>
      <c r="H382" s="12">
        <v>733</v>
      </c>
      <c r="I382" s="12">
        <v>43</v>
      </c>
      <c r="J382" s="12">
        <v>3</v>
      </c>
      <c r="K382" s="12">
        <v>83</v>
      </c>
      <c r="L382" s="12">
        <v>79</v>
      </c>
      <c r="M382" s="28">
        <v>97653944</v>
      </c>
    </row>
    <row r="383" spans="1:13" x14ac:dyDescent="0.2">
      <c r="A383" s="12">
        <v>2012</v>
      </c>
      <c r="B383" s="12" t="s">
        <v>222</v>
      </c>
      <c r="C383" s="12" t="s">
        <v>180</v>
      </c>
      <c r="D383" s="12" t="s">
        <v>161</v>
      </c>
      <c r="E383" s="12" t="s">
        <v>140</v>
      </c>
      <c r="F383" s="12">
        <v>159</v>
      </c>
      <c r="G383" s="12">
        <v>765</v>
      </c>
      <c r="H383" s="12">
        <v>648</v>
      </c>
      <c r="I383" s="12">
        <v>117</v>
      </c>
      <c r="J383" s="12">
        <v>2</v>
      </c>
      <c r="K383" s="12">
        <v>88</v>
      </c>
      <c r="L383" s="12">
        <v>74</v>
      </c>
      <c r="M383" s="28">
        <v>110300862</v>
      </c>
    </row>
    <row r="384" spans="1:13" x14ac:dyDescent="0.2">
      <c r="A384" s="12">
        <v>2012</v>
      </c>
      <c r="B384" s="12" t="s">
        <v>221</v>
      </c>
      <c r="C384" s="12" t="s">
        <v>185</v>
      </c>
      <c r="D384" s="12" t="s">
        <v>161</v>
      </c>
      <c r="E384" s="12" t="s">
        <v>190</v>
      </c>
      <c r="F384" s="12">
        <v>103</v>
      </c>
      <c r="G384" s="12">
        <v>718</v>
      </c>
      <c r="H384" s="12">
        <v>649</v>
      </c>
      <c r="I384" s="12">
        <v>69</v>
      </c>
      <c r="J384" s="12">
        <v>1</v>
      </c>
      <c r="K384" s="12">
        <v>94</v>
      </c>
      <c r="L384" s="12">
        <v>68</v>
      </c>
      <c r="M384" s="28">
        <v>117620683</v>
      </c>
    </row>
    <row r="385" spans="1:13" x14ac:dyDescent="0.2">
      <c r="A385" s="12">
        <v>2012</v>
      </c>
      <c r="B385" s="12" t="s">
        <v>229</v>
      </c>
      <c r="C385" s="12" t="s">
        <v>163</v>
      </c>
      <c r="D385" s="12" t="s">
        <v>161</v>
      </c>
      <c r="E385" s="12" t="s">
        <v>196</v>
      </c>
      <c r="F385" s="12">
        <v>137</v>
      </c>
      <c r="G385" s="12">
        <v>609</v>
      </c>
      <c r="H385" s="12">
        <v>724</v>
      </c>
      <c r="I385" s="12">
        <v>-115</v>
      </c>
      <c r="J385" s="12">
        <v>5</v>
      </c>
      <c r="K385" s="12">
        <v>69</v>
      </c>
      <c r="L385" s="12">
        <v>93</v>
      </c>
      <c r="M385" s="28">
        <v>118078000</v>
      </c>
    </row>
    <row r="386" spans="1:13" x14ac:dyDescent="0.2">
      <c r="A386" s="12">
        <v>2012</v>
      </c>
      <c r="B386" s="12" t="s">
        <v>224</v>
      </c>
      <c r="C386" s="12" t="s">
        <v>184</v>
      </c>
      <c r="D386" s="12" t="s">
        <v>157</v>
      </c>
      <c r="E386" s="12" t="s">
        <v>190</v>
      </c>
      <c r="F386" s="12">
        <v>200</v>
      </c>
      <c r="G386" s="12">
        <v>808</v>
      </c>
      <c r="H386" s="12">
        <v>707</v>
      </c>
      <c r="I386" s="12">
        <v>101</v>
      </c>
      <c r="J386" s="12">
        <v>2</v>
      </c>
      <c r="K386" s="12">
        <v>93</v>
      </c>
      <c r="L386" s="12">
        <v>69</v>
      </c>
      <c r="M386" s="28">
        <v>120510974</v>
      </c>
    </row>
    <row r="387" spans="1:13" x14ac:dyDescent="0.2">
      <c r="A387" s="12">
        <v>2012</v>
      </c>
      <c r="B387" s="12" t="s">
        <v>205</v>
      </c>
      <c r="C387" s="12" t="s">
        <v>182</v>
      </c>
      <c r="D387" s="12" t="s">
        <v>157</v>
      </c>
      <c r="E387" s="12" t="s">
        <v>140</v>
      </c>
      <c r="F387" s="12">
        <v>163</v>
      </c>
      <c r="G387" s="12">
        <v>726</v>
      </c>
      <c r="H387" s="12">
        <v>670</v>
      </c>
      <c r="I387" s="12">
        <v>56</v>
      </c>
      <c r="J387" s="12">
        <v>1</v>
      </c>
      <c r="K387" s="12">
        <v>88</v>
      </c>
      <c r="L387" s="12">
        <v>74</v>
      </c>
      <c r="M387" s="28">
        <v>132300000</v>
      </c>
    </row>
    <row r="388" spans="1:13" x14ac:dyDescent="0.2">
      <c r="A388" s="12">
        <v>2012</v>
      </c>
      <c r="B388" s="12" t="s">
        <v>226</v>
      </c>
      <c r="C388" s="12" t="s">
        <v>181</v>
      </c>
      <c r="D388" s="12" t="s">
        <v>157</v>
      </c>
      <c r="E388" s="12" t="s">
        <v>190</v>
      </c>
      <c r="F388" s="12">
        <v>187</v>
      </c>
      <c r="G388" s="12">
        <v>767</v>
      </c>
      <c r="H388" s="12">
        <v>699</v>
      </c>
      <c r="I388" s="12">
        <v>68</v>
      </c>
      <c r="J388" s="12">
        <v>3</v>
      </c>
      <c r="K388" s="12">
        <v>89</v>
      </c>
      <c r="L388" s="12">
        <v>73</v>
      </c>
      <c r="M388" s="28">
        <v>154485166</v>
      </c>
    </row>
    <row r="389" spans="1:13" x14ac:dyDescent="0.2">
      <c r="A389" s="12">
        <v>2012</v>
      </c>
      <c r="B389" s="12" t="s">
        <v>199</v>
      </c>
      <c r="C389" s="12" t="s">
        <v>168</v>
      </c>
      <c r="D389" s="12" t="s">
        <v>157</v>
      </c>
      <c r="E389" s="12" t="s">
        <v>196</v>
      </c>
      <c r="F389" s="12">
        <v>165</v>
      </c>
      <c r="G389" s="12">
        <v>734</v>
      </c>
      <c r="H389" s="12">
        <v>806</v>
      </c>
      <c r="I389" s="12">
        <v>-72</v>
      </c>
      <c r="J389" s="12">
        <v>5</v>
      </c>
      <c r="K389" s="12">
        <v>69</v>
      </c>
      <c r="L389" s="12">
        <v>93</v>
      </c>
      <c r="M389" s="28">
        <v>173186617</v>
      </c>
    </row>
    <row r="390" spans="1:13" x14ac:dyDescent="0.2">
      <c r="A390" s="12">
        <v>2012</v>
      </c>
      <c r="B390" s="12" t="s">
        <v>217</v>
      </c>
      <c r="C390" s="12" t="s">
        <v>186</v>
      </c>
      <c r="D390" s="12" t="s">
        <v>161</v>
      </c>
      <c r="E390" s="12" t="s">
        <v>196</v>
      </c>
      <c r="F390" s="12">
        <v>158</v>
      </c>
      <c r="G390" s="12">
        <v>684</v>
      </c>
      <c r="H390" s="12">
        <v>680</v>
      </c>
      <c r="I390" s="12">
        <v>4</v>
      </c>
      <c r="J390" s="12">
        <v>3</v>
      </c>
      <c r="K390" s="12">
        <v>81</v>
      </c>
      <c r="L390" s="12">
        <v>81</v>
      </c>
      <c r="M390" s="28">
        <v>174538938</v>
      </c>
    </row>
    <row r="391" spans="1:13" x14ac:dyDescent="0.2">
      <c r="A391" s="12">
        <v>2012</v>
      </c>
      <c r="B391" s="12" t="s">
        <v>214</v>
      </c>
      <c r="C391" s="12" t="s">
        <v>171</v>
      </c>
      <c r="D391" s="12" t="s">
        <v>157</v>
      </c>
      <c r="E391" s="12" t="s">
        <v>196</v>
      </c>
      <c r="F391" s="12">
        <v>245</v>
      </c>
      <c r="G391" s="12">
        <v>804</v>
      </c>
      <c r="H391" s="12">
        <v>668</v>
      </c>
      <c r="I391" s="12">
        <v>136</v>
      </c>
      <c r="J391" s="12">
        <v>1</v>
      </c>
      <c r="K391" s="12">
        <v>95</v>
      </c>
      <c r="L391" s="12">
        <v>67</v>
      </c>
      <c r="M391" s="28">
        <v>196522289</v>
      </c>
    </row>
    <row r="392" spans="1:13" x14ac:dyDescent="0.2">
      <c r="A392" s="12">
        <v>2013</v>
      </c>
      <c r="B392" s="12" t="s">
        <v>207</v>
      </c>
      <c r="C392" s="12" t="s">
        <v>158</v>
      </c>
      <c r="D392" s="12" t="s">
        <v>157</v>
      </c>
      <c r="E392" s="12" t="s">
        <v>190</v>
      </c>
      <c r="F392" s="12">
        <v>148</v>
      </c>
      <c r="G392" s="12">
        <v>610</v>
      </c>
      <c r="H392" s="12">
        <v>848</v>
      </c>
      <c r="I392" s="12">
        <v>-238</v>
      </c>
      <c r="J392" s="12">
        <v>5</v>
      </c>
      <c r="K392" s="12">
        <v>51</v>
      </c>
      <c r="L392" s="12">
        <v>111</v>
      </c>
      <c r="M392" s="28">
        <v>17890700</v>
      </c>
    </row>
    <row r="393" spans="1:13" x14ac:dyDescent="0.2">
      <c r="A393" s="12">
        <v>2013</v>
      </c>
      <c r="B393" s="12" t="s">
        <v>229</v>
      </c>
      <c r="C393" s="12" t="s">
        <v>163</v>
      </c>
      <c r="D393" s="12" t="s">
        <v>161</v>
      </c>
      <c r="E393" s="12" t="s">
        <v>196</v>
      </c>
      <c r="F393" s="12">
        <v>95</v>
      </c>
      <c r="G393" s="12">
        <v>513</v>
      </c>
      <c r="H393" s="12">
        <v>646</v>
      </c>
      <c r="I393" s="12">
        <v>-133</v>
      </c>
      <c r="J393" s="12">
        <v>5</v>
      </c>
      <c r="K393" s="12">
        <v>62</v>
      </c>
      <c r="L393" s="12">
        <v>100</v>
      </c>
      <c r="M393" s="28">
        <v>33601900</v>
      </c>
    </row>
    <row r="394" spans="1:13" x14ac:dyDescent="0.2">
      <c r="A394" s="12">
        <v>2013</v>
      </c>
      <c r="B394" s="12" t="s">
        <v>215</v>
      </c>
      <c r="C394" s="12" t="s">
        <v>173</v>
      </c>
      <c r="D394" s="12" t="s">
        <v>161</v>
      </c>
      <c r="E394" s="12" t="s">
        <v>196</v>
      </c>
      <c r="F394" s="12">
        <v>130</v>
      </c>
      <c r="G394" s="12">
        <v>619</v>
      </c>
      <c r="H394" s="12">
        <v>684</v>
      </c>
      <c r="I394" s="12">
        <v>-65</v>
      </c>
      <c r="J394" s="12">
        <v>4</v>
      </c>
      <c r="K394" s="12">
        <v>74</v>
      </c>
      <c r="L394" s="12">
        <v>88</v>
      </c>
      <c r="M394" s="28">
        <v>49448346</v>
      </c>
    </row>
    <row r="395" spans="1:13" x14ac:dyDescent="0.2">
      <c r="A395" s="12">
        <v>2013</v>
      </c>
      <c r="B395" s="12" t="s">
        <v>228</v>
      </c>
      <c r="C395" s="12" t="s">
        <v>167</v>
      </c>
      <c r="D395" s="12" t="s">
        <v>157</v>
      </c>
      <c r="E395" s="12" t="s">
        <v>196</v>
      </c>
      <c r="F395" s="12">
        <v>165</v>
      </c>
      <c r="G395" s="12">
        <v>700</v>
      </c>
      <c r="H395" s="12">
        <v>646</v>
      </c>
      <c r="I395" s="12">
        <v>54</v>
      </c>
      <c r="J395" s="12">
        <v>2</v>
      </c>
      <c r="K395" s="12">
        <v>92</v>
      </c>
      <c r="L395" s="12">
        <v>71</v>
      </c>
      <c r="M395" s="28">
        <v>52955272</v>
      </c>
    </row>
    <row r="396" spans="1:13" x14ac:dyDescent="0.2">
      <c r="A396" s="12">
        <v>2013</v>
      </c>
      <c r="B396" s="12" t="s">
        <v>216</v>
      </c>
      <c r="C396" s="12" t="s">
        <v>170</v>
      </c>
      <c r="D396" s="12" t="s">
        <v>157</v>
      </c>
      <c r="E396" s="12" t="s">
        <v>190</v>
      </c>
      <c r="F396" s="12">
        <v>186</v>
      </c>
      <c r="G396" s="12">
        <v>767</v>
      </c>
      <c r="H396" s="12">
        <v>625</v>
      </c>
      <c r="I396" s="12">
        <v>142</v>
      </c>
      <c r="J396" s="12">
        <v>1</v>
      </c>
      <c r="K396" s="12">
        <v>96</v>
      </c>
      <c r="L396" s="12">
        <v>66</v>
      </c>
      <c r="M396" s="28">
        <v>60132500</v>
      </c>
    </row>
    <row r="397" spans="1:13" x14ac:dyDescent="0.2">
      <c r="A397" s="12">
        <v>2013</v>
      </c>
      <c r="B397" s="12" t="s">
        <v>219</v>
      </c>
      <c r="C397" s="12" t="s">
        <v>172</v>
      </c>
      <c r="D397" s="12" t="s">
        <v>161</v>
      </c>
      <c r="E397" s="12" t="s">
        <v>190</v>
      </c>
      <c r="F397" s="12">
        <v>146</v>
      </c>
      <c r="G397" s="12">
        <v>618</v>
      </c>
      <c r="H397" s="12">
        <v>700</v>
      </c>
      <c r="I397" s="12">
        <v>-82</v>
      </c>
      <c r="J397" s="12">
        <v>3</v>
      </c>
      <c r="K397" s="12">
        <v>76</v>
      </c>
      <c r="L397" s="12">
        <v>86</v>
      </c>
      <c r="M397" s="28">
        <v>65585500</v>
      </c>
    </row>
    <row r="398" spans="1:13" x14ac:dyDescent="0.2">
      <c r="A398" s="12">
        <v>2013</v>
      </c>
      <c r="B398" s="12" t="s">
        <v>220</v>
      </c>
      <c r="C398" s="12" t="s">
        <v>159</v>
      </c>
      <c r="D398" s="12" t="s">
        <v>157</v>
      </c>
      <c r="E398" s="12" t="s">
        <v>190</v>
      </c>
      <c r="F398" s="12">
        <v>188</v>
      </c>
      <c r="G398" s="12">
        <v>624</v>
      </c>
      <c r="H398" s="12">
        <v>754</v>
      </c>
      <c r="I398" s="12">
        <v>-130</v>
      </c>
      <c r="J398" s="12">
        <v>4</v>
      </c>
      <c r="K398" s="12">
        <v>71</v>
      </c>
      <c r="L398" s="12">
        <v>91</v>
      </c>
      <c r="M398" s="28">
        <v>74005043</v>
      </c>
    </row>
    <row r="399" spans="1:13" x14ac:dyDescent="0.2">
      <c r="A399" s="12">
        <v>2013</v>
      </c>
      <c r="B399" s="12" t="s">
        <v>204</v>
      </c>
      <c r="C399" s="12" t="s">
        <v>188</v>
      </c>
      <c r="D399" s="12" t="s">
        <v>161</v>
      </c>
      <c r="E399" s="12" t="s">
        <v>190</v>
      </c>
      <c r="F399" s="12">
        <v>159</v>
      </c>
      <c r="G399" s="12">
        <v>706</v>
      </c>
      <c r="H399" s="12">
        <v>760</v>
      </c>
      <c r="I399" s="12">
        <v>-54</v>
      </c>
      <c r="J399" s="12">
        <v>5</v>
      </c>
      <c r="K399" s="12">
        <v>74</v>
      </c>
      <c r="L399" s="12">
        <v>88</v>
      </c>
      <c r="M399" s="28">
        <v>74409071</v>
      </c>
    </row>
    <row r="400" spans="1:13" x14ac:dyDescent="0.2">
      <c r="A400" s="12">
        <v>2013</v>
      </c>
      <c r="B400" s="12" t="s">
        <v>211</v>
      </c>
      <c r="C400" s="12" t="s">
        <v>175</v>
      </c>
      <c r="D400" s="12" t="s">
        <v>157</v>
      </c>
      <c r="E400" s="12" t="s">
        <v>140</v>
      </c>
      <c r="F400" s="12">
        <v>151</v>
      </c>
      <c r="G400" s="12">
        <v>614</v>
      </c>
      <c r="H400" s="12">
        <v>788</v>
      </c>
      <c r="I400" s="12">
        <v>-174</v>
      </c>
      <c r="J400" s="12">
        <v>4</v>
      </c>
      <c r="K400" s="12">
        <v>66</v>
      </c>
      <c r="L400" s="12">
        <v>96</v>
      </c>
      <c r="M400" s="28">
        <v>75337500</v>
      </c>
    </row>
    <row r="401" spans="1:13" x14ac:dyDescent="0.2">
      <c r="A401" s="12">
        <v>2013</v>
      </c>
      <c r="B401" s="12" t="s">
        <v>203</v>
      </c>
      <c r="C401" s="12" t="s">
        <v>176</v>
      </c>
      <c r="D401" s="12" t="s">
        <v>157</v>
      </c>
      <c r="E401" s="12" t="s">
        <v>140</v>
      </c>
      <c r="F401" s="12">
        <v>171</v>
      </c>
      <c r="G401" s="12">
        <v>745</v>
      </c>
      <c r="H401" s="12">
        <v>662</v>
      </c>
      <c r="I401" s="12">
        <v>83</v>
      </c>
      <c r="J401" s="12">
        <v>2</v>
      </c>
      <c r="K401" s="12">
        <v>92</v>
      </c>
      <c r="L401" s="12">
        <v>70</v>
      </c>
      <c r="M401" s="28">
        <v>75771800</v>
      </c>
    </row>
    <row r="402" spans="1:13" x14ac:dyDescent="0.2">
      <c r="A402" s="12">
        <v>2013</v>
      </c>
      <c r="B402" s="12" t="s">
        <v>210</v>
      </c>
      <c r="C402" s="12" t="s">
        <v>166</v>
      </c>
      <c r="D402" s="12" t="s">
        <v>161</v>
      </c>
      <c r="E402" s="12" t="s">
        <v>140</v>
      </c>
      <c r="F402" s="12">
        <v>157</v>
      </c>
      <c r="G402" s="12">
        <v>640</v>
      </c>
      <c r="H402" s="12">
        <v>687</v>
      </c>
      <c r="I402" s="12">
        <v>-47</v>
      </c>
      <c r="J402" s="12">
        <v>4</v>
      </c>
      <c r="K402" s="12">
        <v>74</v>
      </c>
      <c r="L402" s="12">
        <v>88</v>
      </c>
      <c r="M402" s="28">
        <v>76947033</v>
      </c>
    </row>
    <row r="403" spans="1:13" x14ac:dyDescent="0.2">
      <c r="A403" s="12">
        <v>2013</v>
      </c>
      <c r="B403" s="12" t="s">
        <v>218</v>
      </c>
      <c r="C403" s="12" t="s">
        <v>174</v>
      </c>
      <c r="D403" s="12" t="s">
        <v>161</v>
      </c>
      <c r="E403" s="12" t="s">
        <v>140</v>
      </c>
      <c r="F403" s="12">
        <v>161</v>
      </c>
      <c r="G403" s="12">
        <v>634</v>
      </c>
      <c r="H403" s="12">
        <v>577</v>
      </c>
      <c r="I403" s="12">
        <v>57</v>
      </c>
      <c r="J403" s="12">
        <v>2</v>
      </c>
      <c r="K403" s="12">
        <v>94</v>
      </c>
      <c r="L403" s="12">
        <v>68</v>
      </c>
      <c r="M403" s="28">
        <v>77062000</v>
      </c>
    </row>
    <row r="404" spans="1:13" x14ac:dyDescent="0.2">
      <c r="A404" s="12">
        <v>2013</v>
      </c>
      <c r="B404" s="12" t="s">
        <v>208</v>
      </c>
      <c r="C404" s="12" t="s">
        <v>178</v>
      </c>
      <c r="D404" s="12" t="s">
        <v>157</v>
      </c>
      <c r="E404" s="12" t="s">
        <v>140</v>
      </c>
      <c r="F404" s="12">
        <v>112</v>
      </c>
      <c r="G404" s="12">
        <v>648</v>
      </c>
      <c r="H404" s="12">
        <v>601</v>
      </c>
      <c r="I404" s="12">
        <v>47</v>
      </c>
      <c r="J404" s="12">
        <v>3</v>
      </c>
      <c r="K404" s="12">
        <v>86</v>
      </c>
      <c r="L404" s="12">
        <v>76</v>
      </c>
      <c r="M404" s="28">
        <v>80091725</v>
      </c>
    </row>
    <row r="405" spans="1:13" x14ac:dyDescent="0.2">
      <c r="A405" s="12">
        <v>2013</v>
      </c>
      <c r="B405" s="12" t="s">
        <v>198</v>
      </c>
      <c r="C405" s="12" t="s">
        <v>165</v>
      </c>
      <c r="D405" s="12" t="s">
        <v>157</v>
      </c>
      <c r="E405" s="12" t="s">
        <v>196</v>
      </c>
      <c r="F405" s="12">
        <v>212</v>
      </c>
      <c r="G405" s="12">
        <v>745</v>
      </c>
      <c r="H405" s="12">
        <v>709</v>
      </c>
      <c r="I405" s="12">
        <v>36</v>
      </c>
      <c r="J405" s="12">
        <v>3</v>
      </c>
      <c r="K405" s="12">
        <v>85</v>
      </c>
      <c r="L405" s="12">
        <v>77</v>
      </c>
      <c r="M405" s="28">
        <v>84393333</v>
      </c>
    </row>
    <row r="406" spans="1:13" x14ac:dyDescent="0.2">
      <c r="A406" s="12">
        <v>2013</v>
      </c>
      <c r="B406" s="12" t="s">
        <v>197</v>
      </c>
      <c r="C406" s="12" t="s">
        <v>160</v>
      </c>
      <c r="D406" s="12" t="s">
        <v>161</v>
      </c>
      <c r="E406" s="12" t="s">
        <v>196</v>
      </c>
      <c r="F406" s="12">
        <v>181</v>
      </c>
      <c r="G406" s="12">
        <v>688</v>
      </c>
      <c r="H406" s="12">
        <v>548</v>
      </c>
      <c r="I406" s="12">
        <v>140</v>
      </c>
      <c r="J406" s="12">
        <v>1</v>
      </c>
      <c r="K406" s="12">
        <v>96</v>
      </c>
      <c r="L406" s="12">
        <v>66</v>
      </c>
      <c r="M406" s="28">
        <v>87871525</v>
      </c>
    </row>
    <row r="407" spans="1:13" x14ac:dyDescent="0.2">
      <c r="A407" s="12">
        <v>2013</v>
      </c>
      <c r="B407" s="12" t="s">
        <v>195</v>
      </c>
      <c r="C407" s="12" t="s">
        <v>169</v>
      </c>
      <c r="D407" s="12" t="s">
        <v>161</v>
      </c>
      <c r="E407" s="12" t="s">
        <v>190</v>
      </c>
      <c r="F407" s="12">
        <v>130</v>
      </c>
      <c r="G407" s="12">
        <v>685</v>
      </c>
      <c r="H407" s="12">
        <v>695</v>
      </c>
      <c r="I407" s="12">
        <v>-10</v>
      </c>
      <c r="J407" s="12">
        <v>2</v>
      </c>
      <c r="K407" s="12">
        <v>81</v>
      </c>
      <c r="L407" s="12">
        <v>81</v>
      </c>
      <c r="M407" s="28">
        <v>90132000</v>
      </c>
    </row>
    <row r="408" spans="1:13" x14ac:dyDescent="0.2">
      <c r="A408" s="12">
        <v>2013</v>
      </c>
      <c r="B408" s="12" t="s">
        <v>222</v>
      </c>
      <c r="C408" s="12" t="s">
        <v>180</v>
      </c>
      <c r="D408" s="12" t="s">
        <v>161</v>
      </c>
      <c r="E408" s="12" t="s">
        <v>140</v>
      </c>
      <c r="F408" s="12">
        <v>125</v>
      </c>
      <c r="G408" s="12">
        <v>783</v>
      </c>
      <c r="H408" s="12">
        <v>596</v>
      </c>
      <c r="I408" s="12">
        <v>187</v>
      </c>
      <c r="J408" s="12">
        <v>1</v>
      </c>
      <c r="K408" s="12">
        <v>97</v>
      </c>
      <c r="L408" s="12">
        <v>65</v>
      </c>
      <c r="M408" s="28">
        <v>92260110</v>
      </c>
    </row>
    <row r="409" spans="1:13" x14ac:dyDescent="0.2">
      <c r="A409" s="12">
        <v>2013</v>
      </c>
      <c r="B409" s="12" t="s">
        <v>201</v>
      </c>
      <c r="C409" s="12" t="s">
        <v>162</v>
      </c>
      <c r="D409" s="12" t="s">
        <v>161</v>
      </c>
      <c r="E409" s="12" t="s">
        <v>140</v>
      </c>
      <c r="F409" s="12">
        <v>172</v>
      </c>
      <c r="G409" s="12">
        <v>602</v>
      </c>
      <c r="H409" s="12">
        <v>689</v>
      </c>
      <c r="I409" s="12">
        <v>-87</v>
      </c>
      <c r="J409" s="12">
        <v>5</v>
      </c>
      <c r="K409" s="12">
        <v>66</v>
      </c>
      <c r="L409" s="12">
        <v>96</v>
      </c>
      <c r="M409" s="28">
        <v>100567726</v>
      </c>
    </row>
    <row r="410" spans="1:13" x14ac:dyDescent="0.2">
      <c r="A410" s="12">
        <v>2013</v>
      </c>
      <c r="B410" s="12" t="s">
        <v>202</v>
      </c>
      <c r="C410" s="12" t="s">
        <v>179</v>
      </c>
      <c r="D410" s="12" t="s">
        <v>161</v>
      </c>
      <c r="E410" s="12" t="s">
        <v>140</v>
      </c>
      <c r="F410" s="12">
        <v>155</v>
      </c>
      <c r="G410" s="12">
        <v>698</v>
      </c>
      <c r="H410" s="12">
        <v>589</v>
      </c>
      <c r="I410" s="12">
        <v>109</v>
      </c>
      <c r="J410" s="12">
        <v>3</v>
      </c>
      <c r="K410" s="12">
        <v>90</v>
      </c>
      <c r="L410" s="12">
        <v>72</v>
      </c>
      <c r="M410" s="28">
        <v>106404462</v>
      </c>
    </row>
    <row r="411" spans="1:13" x14ac:dyDescent="0.2">
      <c r="A411" s="12">
        <v>2013</v>
      </c>
      <c r="B411" s="12" t="s">
        <v>224</v>
      </c>
      <c r="C411" s="12" t="s">
        <v>184</v>
      </c>
      <c r="D411" s="12" t="s">
        <v>157</v>
      </c>
      <c r="E411" s="12" t="s">
        <v>190</v>
      </c>
      <c r="F411" s="12">
        <v>176</v>
      </c>
      <c r="G411" s="12">
        <v>730</v>
      </c>
      <c r="H411" s="12">
        <v>636</v>
      </c>
      <c r="I411" s="12">
        <v>94</v>
      </c>
      <c r="J411" s="12">
        <v>2</v>
      </c>
      <c r="K411" s="12">
        <v>91</v>
      </c>
      <c r="L411" s="12">
        <v>72</v>
      </c>
      <c r="M411" s="28">
        <v>112522600</v>
      </c>
    </row>
    <row r="412" spans="1:13" x14ac:dyDescent="0.2">
      <c r="A412" s="12">
        <v>2013</v>
      </c>
      <c r="B412" s="12" t="s">
        <v>227</v>
      </c>
      <c r="C412" s="12" t="s">
        <v>183</v>
      </c>
      <c r="D412" s="12" t="s">
        <v>161</v>
      </c>
      <c r="E412" s="12" t="s">
        <v>196</v>
      </c>
      <c r="F412" s="12">
        <v>161</v>
      </c>
      <c r="G412" s="12">
        <v>656</v>
      </c>
      <c r="H412" s="12">
        <v>626</v>
      </c>
      <c r="I412" s="12">
        <v>30</v>
      </c>
      <c r="J412" s="12">
        <v>2</v>
      </c>
      <c r="K412" s="12">
        <v>86</v>
      </c>
      <c r="L412" s="12">
        <v>76</v>
      </c>
      <c r="M412" s="28">
        <v>113703270</v>
      </c>
    </row>
    <row r="413" spans="1:13" x14ac:dyDescent="0.2">
      <c r="A413" s="12">
        <v>2013</v>
      </c>
      <c r="B413" s="12" t="s">
        <v>200</v>
      </c>
      <c r="C413" s="12" t="s">
        <v>156</v>
      </c>
      <c r="D413" s="12" t="s">
        <v>157</v>
      </c>
      <c r="E413" s="12" t="s">
        <v>140</v>
      </c>
      <c r="F413" s="12">
        <v>148</v>
      </c>
      <c r="G413" s="12">
        <v>598</v>
      </c>
      <c r="H413" s="12">
        <v>723</v>
      </c>
      <c r="I413" s="12">
        <v>-125</v>
      </c>
      <c r="J413" s="12">
        <v>5</v>
      </c>
      <c r="K413" s="12">
        <v>63</v>
      </c>
      <c r="L413" s="12">
        <v>99</v>
      </c>
      <c r="M413" s="28">
        <v>120065277</v>
      </c>
    </row>
    <row r="414" spans="1:13" x14ac:dyDescent="0.2">
      <c r="A414" s="12">
        <v>2013</v>
      </c>
      <c r="B414" s="12" t="s">
        <v>226</v>
      </c>
      <c r="C414" s="12" t="s">
        <v>181</v>
      </c>
      <c r="D414" s="12" t="s">
        <v>157</v>
      </c>
      <c r="E414" s="12" t="s">
        <v>190</v>
      </c>
      <c r="F414" s="12">
        <v>164</v>
      </c>
      <c r="G414" s="12">
        <v>733</v>
      </c>
      <c r="H414" s="12">
        <v>737</v>
      </c>
      <c r="I414" s="12">
        <v>-4</v>
      </c>
      <c r="J414" s="12">
        <v>3</v>
      </c>
      <c r="K414" s="12">
        <v>78</v>
      </c>
      <c r="L414" s="12">
        <v>84</v>
      </c>
      <c r="M414" s="28">
        <v>124174750</v>
      </c>
    </row>
    <row r="415" spans="1:13" x14ac:dyDescent="0.2">
      <c r="A415" s="12">
        <v>2013</v>
      </c>
      <c r="B415" s="12" t="s">
        <v>225</v>
      </c>
      <c r="C415" s="12" t="s">
        <v>164</v>
      </c>
      <c r="D415" s="12" t="s">
        <v>157</v>
      </c>
      <c r="E415" s="12" t="s">
        <v>196</v>
      </c>
      <c r="F415" s="12">
        <v>185</v>
      </c>
      <c r="G415" s="12">
        <v>712</v>
      </c>
      <c r="H415" s="12">
        <v>756</v>
      </c>
      <c r="I415" s="12">
        <v>-44</v>
      </c>
      <c r="J415" s="12">
        <v>5</v>
      </c>
      <c r="K415" s="12">
        <v>74</v>
      </c>
      <c r="L415" s="12">
        <v>88</v>
      </c>
      <c r="M415" s="28">
        <v>126288100</v>
      </c>
    </row>
    <row r="416" spans="1:13" x14ac:dyDescent="0.2">
      <c r="A416" s="12">
        <v>2013</v>
      </c>
      <c r="B416" s="12" t="s">
        <v>221</v>
      </c>
      <c r="C416" s="12" t="s">
        <v>185</v>
      </c>
      <c r="D416" s="12" t="s">
        <v>161</v>
      </c>
      <c r="E416" s="12" t="s">
        <v>190</v>
      </c>
      <c r="F416" s="12">
        <v>107</v>
      </c>
      <c r="G416" s="12">
        <v>629</v>
      </c>
      <c r="H416" s="12">
        <v>691</v>
      </c>
      <c r="I416" s="12">
        <v>-62</v>
      </c>
      <c r="J416" s="12">
        <v>4</v>
      </c>
      <c r="K416" s="12">
        <v>76</v>
      </c>
      <c r="L416" s="12">
        <v>86</v>
      </c>
      <c r="M416" s="28">
        <v>140180334</v>
      </c>
    </row>
    <row r="417" spans="1:13" x14ac:dyDescent="0.2">
      <c r="A417" s="12">
        <v>2013</v>
      </c>
      <c r="B417" s="12" t="s">
        <v>205</v>
      </c>
      <c r="C417" s="12" t="s">
        <v>182</v>
      </c>
      <c r="D417" s="12" t="s">
        <v>157</v>
      </c>
      <c r="E417" s="12" t="s">
        <v>140</v>
      </c>
      <c r="F417" s="12">
        <v>176</v>
      </c>
      <c r="G417" s="12">
        <v>796</v>
      </c>
      <c r="H417" s="12">
        <v>624</v>
      </c>
      <c r="I417" s="12">
        <v>172</v>
      </c>
      <c r="J417" s="12">
        <v>1</v>
      </c>
      <c r="K417" s="12">
        <v>93</v>
      </c>
      <c r="L417" s="12">
        <v>69</v>
      </c>
      <c r="M417" s="28">
        <v>145989500</v>
      </c>
    </row>
    <row r="418" spans="1:13" x14ac:dyDescent="0.2">
      <c r="A418" s="12">
        <v>2013</v>
      </c>
      <c r="B418" s="12" t="s">
        <v>199</v>
      </c>
      <c r="C418" s="12" t="s">
        <v>168</v>
      </c>
      <c r="D418" s="12" t="s">
        <v>157</v>
      </c>
      <c r="E418" s="12" t="s">
        <v>196</v>
      </c>
      <c r="F418" s="12">
        <v>178</v>
      </c>
      <c r="G418" s="12">
        <v>853</v>
      </c>
      <c r="H418" s="12">
        <v>656</v>
      </c>
      <c r="I418" s="12">
        <v>197</v>
      </c>
      <c r="J418" s="12">
        <v>1</v>
      </c>
      <c r="K418" s="12">
        <v>97</v>
      </c>
      <c r="L418" s="12">
        <v>65</v>
      </c>
      <c r="M418" s="28">
        <v>151530000</v>
      </c>
    </row>
    <row r="419" spans="1:13" x14ac:dyDescent="0.2">
      <c r="A419" s="12">
        <v>2013</v>
      </c>
      <c r="B419" s="12" t="s">
        <v>217</v>
      </c>
      <c r="C419" s="12" t="s">
        <v>186</v>
      </c>
      <c r="D419" s="12" t="s">
        <v>161</v>
      </c>
      <c r="E419" s="12" t="s">
        <v>196</v>
      </c>
      <c r="F419" s="12">
        <v>140</v>
      </c>
      <c r="G419" s="12">
        <v>610</v>
      </c>
      <c r="H419" s="12">
        <v>749</v>
      </c>
      <c r="I419" s="12">
        <v>-139</v>
      </c>
      <c r="J419" s="12">
        <v>4</v>
      </c>
      <c r="K419" s="12">
        <v>73</v>
      </c>
      <c r="L419" s="12">
        <v>89</v>
      </c>
      <c r="M419" s="28">
        <v>169863189</v>
      </c>
    </row>
    <row r="420" spans="1:13" x14ac:dyDescent="0.2">
      <c r="A420" s="12">
        <v>2013</v>
      </c>
      <c r="B420" s="12" t="s">
        <v>209</v>
      </c>
      <c r="C420" s="12" t="s">
        <v>177</v>
      </c>
      <c r="D420" s="12" t="s">
        <v>161</v>
      </c>
      <c r="E420" s="12" t="s">
        <v>190</v>
      </c>
      <c r="F420" s="12">
        <v>138</v>
      </c>
      <c r="G420" s="12">
        <v>649</v>
      </c>
      <c r="H420" s="12">
        <v>582</v>
      </c>
      <c r="I420" s="12">
        <v>67</v>
      </c>
      <c r="J420" s="12">
        <v>1</v>
      </c>
      <c r="K420" s="12">
        <v>92</v>
      </c>
      <c r="L420" s="12">
        <v>70</v>
      </c>
      <c r="M420" s="28">
        <v>223362196</v>
      </c>
    </row>
    <row r="421" spans="1:13" x14ac:dyDescent="0.2">
      <c r="A421" s="12">
        <v>2013</v>
      </c>
      <c r="B421" s="12" t="s">
        <v>214</v>
      </c>
      <c r="C421" s="12" t="s">
        <v>171</v>
      </c>
      <c r="D421" s="12" t="s">
        <v>157</v>
      </c>
      <c r="E421" s="12" t="s">
        <v>196</v>
      </c>
      <c r="F421" s="12">
        <v>144</v>
      </c>
      <c r="G421" s="12">
        <v>650</v>
      </c>
      <c r="H421" s="12">
        <v>671</v>
      </c>
      <c r="I421" s="12">
        <v>-21</v>
      </c>
      <c r="J421" s="12">
        <v>4</v>
      </c>
      <c r="K421" s="12">
        <v>85</v>
      </c>
      <c r="L421" s="12">
        <v>77</v>
      </c>
      <c r="M421" s="28">
        <v>231978886</v>
      </c>
    </row>
    <row r="422" spans="1:13" x14ac:dyDescent="0.2">
      <c r="A422" s="12">
        <v>2014</v>
      </c>
      <c r="B422" s="12" t="s">
        <v>207</v>
      </c>
      <c r="C422" s="12" t="s">
        <v>158</v>
      </c>
      <c r="D422" s="12" t="s">
        <v>157</v>
      </c>
      <c r="E422" s="12" t="s">
        <v>190</v>
      </c>
      <c r="F422" s="12">
        <v>163</v>
      </c>
      <c r="G422" s="12">
        <v>629</v>
      </c>
      <c r="H422" s="12">
        <v>723</v>
      </c>
      <c r="I422" s="12">
        <v>-94</v>
      </c>
      <c r="J422" s="12">
        <v>4</v>
      </c>
      <c r="K422" s="12">
        <v>70</v>
      </c>
      <c r="L422" s="12">
        <v>92</v>
      </c>
      <c r="M422" s="28">
        <v>35116300</v>
      </c>
    </row>
    <row r="423" spans="1:13" x14ac:dyDescent="0.2">
      <c r="A423" s="12">
        <v>2014</v>
      </c>
      <c r="B423" s="12" t="s">
        <v>229</v>
      </c>
      <c r="C423" s="12" t="s">
        <v>163</v>
      </c>
      <c r="D423" s="12" t="s">
        <v>161</v>
      </c>
      <c r="E423" s="12" t="s">
        <v>196</v>
      </c>
      <c r="F423" s="12">
        <v>122</v>
      </c>
      <c r="G423" s="12">
        <v>645</v>
      </c>
      <c r="H423" s="12">
        <v>674</v>
      </c>
      <c r="I423" s="12">
        <v>-29</v>
      </c>
      <c r="J423" s="12">
        <v>4</v>
      </c>
      <c r="K423" s="12">
        <v>77</v>
      </c>
      <c r="L423" s="12">
        <v>85</v>
      </c>
      <c r="M423" s="28">
        <v>41836900</v>
      </c>
    </row>
    <row r="424" spans="1:13" x14ac:dyDescent="0.2">
      <c r="A424" s="12">
        <v>2014</v>
      </c>
      <c r="B424" s="12" t="s">
        <v>201</v>
      </c>
      <c r="C424" s="12" t="s">
        <v>162</v>
      </c>
      <c r="D424" s="12" t="s">
        <v>161</v>
      </c>
      <c r="E424" s="12" t="s">
        <v>140</v>
      </c>
      <c r="F424" s="12">
        <v>157</v>
      </c>
      <c r="G424" s="12">
        <v>614</v>
      </c>
      <c r="H424" s="12">
        <v>707</v>
      </c>
      <c r="I424" s="12">
        <v>-93</v>
      </c>
      <c r="J424" s="12">
        <v>5</v>
      </c>
      <c r="K424" s="12">
        <v>73</v>
      </c>
      <c r="L424" s="12">
        <v>89</v>
      </c>
      <c r="M424" s="28">
        <v>65522500</v>
      </c>
    </row>
    <row r="425" spans="1:13" x14ac:dyDescent="0.2">
      <c r="A425" s="12">
        <v>2014</v>
      </c>
      <c r="B425" s="12" t="s">
        <v>216</v>
      </c>
      <c r="C425" s="12" t="s">
        <v>170</v>
      </c>
      <c r="D425" s="12" t="s">
        <v>157</v>
      </c>
      <c r="E425" s="12" t="s">
        <v>190</v>
      </c>
      <c r="F425" s="12">
        <v>146</v>
      </c>
      <c r="G425" s="12">
        <v>729</v>
      </c>
      <c r="H425" s="12">
        <v>572</v>
      </c>
      <c r="I425" s="12">
        <v>157</v>
      </c>
      <c r="J425" s="12">
        <v>2</v>
      </c>
      <c r="K425" s="12">
        <v>88</v>
      </c>
      <c r="L425" s="12">
        <v>74</v>
      </c>
      <c r="M425" s="28">
        <v>72408400</v>
      </c>
    </row>
    <row r="426" spans="1:13" x14ac:dyDescent="0.2">
      <c r="A426" s="12">
        <v>2014</v>
      </c>
      <c r="B426" s="12" t="s">
        <v>228</v>
      </c>
      <c r="C426" s="12" t="s">
        <v>167</v>
      </c>
      <c r="D426" s="12" t="s">
        <v>157</v>
      </c>
      <c r="E426" s="12" t="s">
        <v>196</v>
      </c>
      <c r="F426" s="12">
        <v>117</v>
      </c>
      <c r="G426" s="12">
        <v>612</v>
      </c>
      <c r="H426" s="12">
        <v>625</v>
      </c>
      <c r="I426" s="12">
        <v>-13</v>
      </c>
      <c r="J426" s="12">
        <v>4</v>
      </c>
      <c r="K426" s="12">
        <v>77</v>
      </c>
      <c r="L426" s="12">
        <v>85</v>
      </c>
      <c r="M426" s="28">
        <v>72689100</v>
      </c>
    </row>
    <row r="427" spans="1:13" x14ac:dyDescent="0.2">
      <c r="A427" s="12">
        <v>2014</v>
      </c>
      <c r="B427" s="12" t="s">
        <v>208</v>
      </c>
      <c r="C427" s="12" t="s">
        <v>178</v>
      </c>
      <c r="D427" s="12" t="s">
        <v>157</v>
      </c>
      <c r="E427" s="12" t="s">
        <v>140</v>
      </c>
      <c r="F427" s="12">
        <v>95</v>
      </c>
      <c r="G427" s="12">
        <v>651</v>
      </c>
      <c r="H427" s="12">
        <v>624</v>
      </c>
      <c r="I427" s="12">
        <v>27</v>
      </c>
      <c r="J427" s="12">
        <v>2</v>
      </c>
      <c r="K427" s="12">
        <v>89</v>
      </c>
      <c r="L427" s="12">
        <v>73</v>
      </c>
      <c r="M427" s="28">
        <v>74594075</v>
      </c>
    </row>
    <row r="428" spans="1:13" x14ac:dyDescent="0.2">
      <c r="A428" s="12">
        <v>2014</v>
      </c>
      <c r="B428" s="12" t="s">
        <v>219</v>
      </c>
      <c r="C428" s="12" t="s">
        <v>172</v>
      </c>
      <c r="D428" s="12" t="s">
        <v>161</v>
      </c>
      <c r="E428" s="12" t="s">
        <v>190</v>
      </c>
      <c r="F428" s="12">
        <v>109</v>
      </c>
      <c r="G428" s="12">
        <v>535</v>
      </c>
      <c r="H428" s="12">
        <v>577</v>
      </c>
      <c r="I428" s="12">
        <v>-42</v>
      </c>
      <c r="J428" s="12">
        <v>3</v>
      </c>
      <c r="K428" s="12">
        <v>77</v>
      </c>
      <c r="L428" s="12">
        <v>85</v>
      </c>
      <c r="M428" s="28">
        <v>75685700</v>
      </c>
    </row>
    <row r="429" spans="1:13" x14ac:dyDescent="0.2">
      <c r="A429" s="12">
        <v>2014</v>
      </c>
      <c r="B429" s="12" t="s">
        <v>218</v>
      </c>
      <c r="C429" s="12" t="s">
        <v>174</v>
      </c>
      <c r="D429" s="12" t="s">
        <v>161</v>
      </c>
      <c r="E429" s="12" t="s">
        <v>140</v>
      </c>
      <c r="F429" s="12">
        <v>156</v>
      </c>
      <c r="G429" s="12">
        <v>682</v>
      </c>
      <c r="H429" s="12">
        <v>631</v>
      </c>
      <c r="I429" s="12">
        <v>51</v>
      </c>
      <c r="J429" s="12">
        <v>2</v>
      </c>
      <c r="K429" s="12">
        <v>88</v>
      </c>
      <c r="L429" s="12">
        <v>74</v>
      </c>
      <c r="M429" s="28">
        <v>77178000</v>
      </c>
    </row>
    <row r="430" spans="1:13" x14ac:dyDescent="0.2">
      <c r="A430" s="12">
        <v>2014</v>
      </c>
      <c r="B430" s="12" t="s">
        <v>200</v>
      </c>
      <c r="C430" s="12" t="s">
        <v>156</v>
      </c>
      <c r="D430" s="12" t="s">
        <v>157</v>
      </c>
      <c r="E430" s="12" t="s">
        <v>140</v>
      </c>
      <c r="F430" s="12">
        <v>155</v>
      </c>
      <c r="G430" s="12">
        <v>660</v>
      </c>
      <c r="H430" s="12">
        <v>758</v>
      </c>
      <c r="I430" s="12">
        <v>-98</v>
      </c>
      <c r="J430" s="12">
        <v>4</v>
      </c>
      <c r="K430" s="12">
        <v>73</v>
      </c>
      <c r="L430" s="12">
        <v>89</v>
      </c>
      <c r="M430" s="28">
        <v>81830500</v>
      </c>
    </row>
    <row r="431" spans="1:13" x14ac:dyDescent="0.2">
      <c r="A431" s="12">
        <v>2014</v>
      </c>
      <c r="B431" s="12" t="s">
        <v>203</v>
      </c>
      <c r="C431" s="12" t="s">
        <v>176</v>
      </c>
      <c r="D431" s="12" t="s">
        <v>157</v>
      </c>
      <c r="E431" s="12" t="s">
        <v>140</v>
      </c>
      <c r="F431" s="12">
        <v>142</v>
      </c>
      <c r="G431" s="12">
        <v>669</v>
      </c>
      <c r="H431" s="12">
        <v>653</v>
      </c>
      <c r="I431" s="12">
        <v>16</v>
      </c>
      <c r="J431" s="12">
        <v>3</v>
      </c>
      <c r="K431" s="12">
        <v>85</v>
      </c>
      <c r="L431" s="12">
        <v>77</v>
      </c>
      <c r="M431" s="28">
        <v>82151899</v>
      </c>
    </row>
    <row r="432" spans="1:13" x14ac:dyDescent="0.2">
      <c r="A432" s="12">
        <v>2014</v>
      </c>
      <c r="B432" s="12" t="s">
        <v>211</v>
      </c>
      <c r="C432" s="12" t="s">
        <v>175</v>
      </c>
      <c r="D432" s="12" t="s">
        <v>157</v>
      </c>
      <c r="E432" s="12" t="s">
        <v>140</v>
      </c>
      <c r="F432" s="12">
        <v>128</v>
      </c>
      <c r="G432" s="12">
        <v>715</v>
      </c>
      <c r="H432" s="12">
        <v>777</v>
      </c>
      <c r="I432" s="12">
        <v>-62</v>
      </c>
      <c r="J432" s="12">
        <v>5</v>
      </c>
      <c r="K432" s="12">
        <v>70</v>
      </c>
      <c r="L432" s="12">
        <v>92</v>
      </c>
      <c r="M432" s="28">
        <v>83762500</v>
      </c>
    </row>
    <row r="433" spans="1:13" x14ac:dyDescent="0.2">
      <c r="A433" s="12">
        <v>2014</v>
      </c>
      <c r="B433" s="12" t="s">
        <v>215</v>
      </c>
      <c r="C433" s="12" t="s">
        <v>173</v>
      </c>
      <c r="D433" s="12" t="s">
        <v>161</v>
      </c>
      <c r="E433" s="12" t="s">
        <v>196</v>
      </c>
      <c r="F433" s="12">
        <v>125</v>
      </c>
      <c r="G433" s="12">
        <v>629</v>
      </c>
      <c r="H433" s="12">
        <v>618</v>
      </c>
      <c r="I433" s="12">
        <v>11</v>
      </c>
      <c r="J433" s="12">
        <v>3</v>
      </c>
      <c r="K433" s="12">
        <v>79</v>
      </c>
      <c r="L433" s="12">
        <v>83</v>
      </c>
      <c r="M433" s="28">
        <v>85556990</v>
      </c>
    </row>
    <row r="434" spans="1:13" x14ac:dyDescent="0.2">
      <c r="A434" s="12">
        <v>2014</v>
      </c>
      <c r="B434" s="12" t="s">
        <v>220</v>
      </c>
      <c r="C434" s="12" t="s">
        <v>159</v>
      </c>
      <c r="D434" s="12" t="s">
        <v>157</v>
      </c>
      <c r="E434" s="12" t="s">
        <v>190</v>
      </c>
      <c r="F434" s="12">
        <v>136</v>
      </c>
      <c r="G434" s="12">
        <v>634</v>
      </c>
      <c r="H434" s="12">
        <v>554</v>
      </c>
      <c r="I434" s="12">
        <v>80</v>
      </c>
      <c r="J434" s="12">
        <v>3</v>
      </c>
      <c r="K434" s="12">
        <v>87</v>
      </c>
      <c r="L434" s="12">
        <v>75</v>
      </c>
      <c r="M434" s="28">
        <v>92531100</v>
      </c>
    </row>
    <row r="435" spans="1:13" x14ac:dyDescent="0.2">
      <c r="A435" s="12">
        <v>2014</v>
      </c>
      <c r="B435" s="12" t="s">
        <v>204</v>
      </c>
      <c r="C435" s="12" t="s">
        <v>188</v>
      </c>
      <c r="D435" s="12" t="s">
        <v>161</v>
      </c>
      <c r="E435" s="12" t="s">
        <v>190</v>
      </c>
      <c r="F435" s="12">
        <v>186</v>
      </c>
      <c r="G435" s="12">
        <v>755</v>
      </c>
      <c r="H435" s="12">
        <v>818</v>
      </c>
      <c r="I435" s="12">
        <v>-63</v>
      </c>
      <c r="J435" s="12">
        <v>4</v>
      </c>
      <c r="K435" s="12">
        <v>66</v>
      </c>
      <c r="L435" s="12">
        <v>96</v>
      </c>
      <c r="M435" s="28">
        <v>95403500</v>
      </c>
    </row>
    <row r="436" spans="1:13" x14ac:dyDescent="0.2">
      <c r="A436" s="12">
        <v>2014</v>
      </c>
      <c r="B436" s="12" t="s">
        <v>197</v>
      </c>
      <c r="C436" s="12" t="s">
        <v>160</v>
      </c>
      <c r="D436" s="12" t="s">
        <v>161</v>
      </c>
      <c r="E436" s="12" t="s">
        <v>196</v>
      </c>
      <c r="F436" s="12">
        <v>123</v>
      </c>
      <c r="G436" s="12">
        <v>573</v>
      </c>
      <c r="H436" s="12">
        <v>597</v>
      </c>
      <c r="I436" s="12">
        <v>-24</v>
      </c>
      <c r="J436" s="12">
        <v>2</v>
      </c>
      <c r="K436" s="12">
        <v>79</v>
      </c>
      <c r="L436" s="12">
        <v>83</v>
      </c>
      <c r="M436" s="28">
        <v>97609000</v>
      </c>
    </row>
    <row r="437" spans="1:13" x14ac:dyDescent="0.2">
      <c r="A437" s="12">
        <v>2014</v>
      </c>
      <c r="B437" s="12" t="s">
        <v>195</v>
      </c>
      <c r="C437" s="12" t="s">
        <v>169</v>
      </c>
      <c r="D437" s="12" t="s">
        <v>161</v>
      </c>
      <c r="E437" s="12" t="s">
        <v>190</v>
      </c>
      <c r="F437" s="12">
        <v>118</v>
      </c>
      <c r="G437" s="12">
        <v>615</v>
      </c>
      <c r="H437" s="12">
        <v>742</v>
      </c>
      <c r="I437" s="12">
        <v>-127</v>
      </c>
      <c r="J437" s="12">
        <v>5</v>
      </c>
      <c r="K437" s="12">
        <v>64</v>
      </c>
      <c r="L437" s="12">
        <v>98</v>
      </c>
      <c r="M437" s="28">
        <v>97861500</v>
      </c>
    </row>
    <row r="438" spans="1:13" x14ac:dyDescent="0.2">
      <c r="A438" s="12">
        <v>2014</v>
      </c>
      <c r="B438" s="12" t="s">
        <v>210</v>
      </c>
      <c r="C438" s="12" t="s">
        <v>166</v>
      </c>
      <c r="D438" s="12" t="s">
        <v>161</v>
      </c>
      <c r="E438" s="12" t="s">
        <v>140</v>
      </c>
      <c r="F438" s="12">
        <v>150</v>
      </c>
      <c r="G438" s="12">
        <v>650</v>
      </c>
      <c r="H438" s="12">
        <v>657</v>
      </c>
      <c r="I438" s="12">
        <v>-7</v>
      </c>
      <c r="J438" s="12">
        <v>3</v>
      </c>
      <c r="K438" s="12">
        <v>82</v>
      </c>
      <c r="L438" s="12">
        <v>80</v>
      </c>
      <c r="M438" s="28">
        <v>101217000</v>
      </c>
    </row>
    <row r="439" spans="1:13" x14ac:dyDescent="0.2">
      <c r="A439" s="12">
        <v>2014</v>
      </c>
      <c r="B439" s="12" t="s">
        <v>198</v>
      </c>
      <c r="C439" s="12" t="s">
        <v>165</v>
      </c>
      <c r="D439" s="12" t="s">
        <v>157</v>
      </c>
      <c r="E439" s="12" t="s">
        <v>196</v>
      </c>
      <c r="F439" s="12">
        <v>211</v>
      </c>
      <c r="G439" s="12">
        <v>705</v>
      </c>
      <c r="H439" s="12">
        <v>593</v>
      </c>
      <c r="I439" s="12">
        <v>112</v>
      </c>
      <c r="J439" s="12">
        <v>1</v>
      </c>
      <c r="K439" s="12">
        <v>96</v>
      </c>
      <c r="L439" s="12">
        <v>66</v>
      </c>
      <c r="M439" s="28">
        <v>103416000</v>
      </c>
    </row>
    <row r="440" spans="1:13" x14ac:dyDescent="0.2">
      <c r="A440" s="12">
        <v>2014</v>
      </c>
      <c r="B440" s="12" t="s">
        <v>202</v>
      </c>
      <c r="C440" s="12" t="s">
        <v>179</v>
      </c>
      <c r="D440" s="12" t="s">
        <v>161</v>
      </c>
      <c r="E440" s="12" t="s">
        <v>140</v>
      </c>
      <c r="F440" s="12">
        <v>131</v>
      </c>
      <c r="G440" s="12">
        <v>595</v>
      </c>
      <c r="H440" s="12">
        <v>612</v>
      </c>
      <c r="I440" s="12">
        <v>-17</v>
      </c>
      <c r="J440" s="12">
        <v>4</v>
      </c>
      <c r="K440" s="12">
        <v>76</v>
      </c>
      <c r="L440" s="12">
        <v>86</v>
      </c>
      <c r="M440" s="28">
        <v>108217500</v>
      </c>
    </row>
    <row r="441" spans="1:13" x14ac:dyDescent="0.2">
      <c r="A441" s="12">
        <v>2014</v>
      </c>
      <c r="B441" s="12" t="s">
        <v>225</v>
      </c>
      <c r="C441" s="12" t="s">
        <v>164</v>
      </c>
      <c r="D441" s="12" t="s">
        <v>157</v>
      </c>
      <c r="E441" s="12" t="s">
        <v>196</v>
      </c>
      <c r="F441" s="12">
        <v>177</v>
      </c>
      <c r="G441" s="12">
        <v>723</v>
      </c>
      <c r="H441" s="12">
        <v>686</v>
      </c>
      <c r="I441" s="12">
        <v>37</v>
      </c>
      <c r="J441" s="12">
        <v>3</v>
      </c>
      <c r="K441" s="12">
        <v>83</v>
      </c>
      <c r="L441" s="12">
        <v>79</v>
      </c>
      <c r="M441" s="28">
        <v>109920100</v>
      </c>
    </row>
    <row r="442" spans="1:13" x14ac:dyDescent="0.2">
      <c r="A442" s="12">
        <v>2014</v>
      </c>
      <c r="B442" s="12" t="s">
        <v>224</v>
      </c>
      <c r="C442" s="12" t="s">
        <v>184</v>
      </c>
      <c r="D442" s="12" t="s">
        <v>157</v>
      </c>
      <c r="E442" s="12" t="s">
        <v>190</v>
      </c>
      <c r="F442" s="12">
        <v>111</v>
      </c>
      <c r="G442" s="12">
        <v>637</v>
      </c>
      <c r="H442" s="12">
        <v>773</v>
      </c>
      <c r="I442" s="12">
        <v>-136</v>
      </c>
      <c r="J442" s="12">
        <v>5</v>
      </c>
      <c r="K442" s="12">
        <v>67</v>
      </c>
      <c r="L442" s="12">
        <v>95</v>
      </c>
      <c r="M442" s="28">
        <v>112255059</v>
      </c>
    </row>
    <row r="443" spans="1:13" x14ac:dyDescent="0.2">
      <c r="A443" s="12">
        <v>2014</v>
      </c>
      <c r="B443" s="12" t="s">
        <v>222</v>
      </c>
      <c r="C443" s="12" t="s">
        <v>180</v>
      </c>
      <c r="D443" s="12" t="s">
        <v>161</v>
      </c>
      <c r="E443" s="12" t="s">
        <v>140</v>
      </c>
      <c r="F443" s="12">
        <v>105</v>
      </c>
      <c r="G443" s="12">
        <v>619</v>
      </c>
      <c r="H443" s="12">
        <v>603</v>
      </c>
      <c r="I443" s="12">
        <v>16</v>
      </c>
      <c r="J443" s="12">
        <v>1</v>
      </c>
      <c r="K443" s="12">
        <v>90</v>
      </c>
      <c r="L443" s="12">
        <v>72</v>
      </c>
      <c r="M443" s="28">
        <v>120693000</v>
      </c>
    </row>
    <row r="444" spans="1:13" x14ac:dyDescent="0.2">
      <c r="A444" s="12">
        <v>2014</v>
      </c>
      <c r="B444" s="12" t="s">
        <v>226</v>
      </c>
      <c r="C444" s="12" t="s">
        <v>181</v>
      </c>
      <c r="D444" s="12" t="s">
        <v>157</v>
      </c>
      <c r="E444" s="12" t="s">
        <v>190</v>
      </c>
      <c r="F444" s="12">
        <v>155</v>
      </c>
      <c r="G444" s="12">
        <v>773</v>
      </c>
      <c r="H444" s="12">
        <v>630</v>
      </c>
      <c r="I444" s="12">
        <v>143</v>
      </c>
      <c r="J444" s="12">
        <v>1</v>
      </c>
      <c r="K444" s="12">
        <v>98</v>
      </c>
      <c r="L444" s="12">
        <v>64</v>
      </c>
      <c r="M444" s="28">
        <v>121988250</v>
      </c>
    </row>
    <row r="445" spans="1:13" x14ac:dyDescent="0.2">
      <c r="A445" s="12">
        <v>2014</v>
      </c>
      <c r="B445" s="12" t="s">
        <v>227</v>
      </c>
      <c r="C445" s="12" t="s">
        <v>183</v>
      </c>
      <c r="D445" s="12" t="s">
        <v>161</v>
      </c>
      <c r="E445" s="12" t="s">
        <v>196</v>
      </c>
      <c r="F445" s="12">
        <v>152</v>
      </c>
      <c r="G445" s="12">
        <v>686</v>
      </c>
      <c r="H445" s="12">
        <v>555</v>
      </c>
      <c r="I445" s="12">
        <v>131</v>
      </c>
      <c r="J445" s="12">
        <v>1</v>
      </c>
      <c r="K445" s="12">
        <v>96</v>
      </c>
      <c r="L445" s="12">
        <v>66</v>
      </c>
      <c r="M445" s="28">
        <v>131983680</v>
      </c>
    </row>
    <row r="446" spans="1:13" x14ac:dyDescent="0.2">
      <c r="A446" s="12">
        <v>2014</v>
      </c>
      <c r="B446" s="12" t="s">
        <v>199</v>
      </c>
      <c r="C446" s="12" t="s">
        <v>168</v>
      </c>
      <c r="D446" s="12" t="s">
        <v>157</v>
      </c>
      <c r="E446" s="12" t="s">
        <v>196</v>
      </c>
      <c r="F446" s="12">
        <v>123</v>
      </c>
      <c r="G446" s="12">
        <v>634</v>
      </c>
      <c r="H446" s="12">
        <v>715</v>
      </c>
      <c r="I446" s="12">
        <v>-81</v>
      </c>
      <c r="J446" s="12">
        <v>5</v>
      </c>
      <c r="K446" s="12">
        <v>71</v>
      </c>
      <c r="L446" s="12">
        <v>91</v>
      </c>
      <c r="M446" s="28">
        <v>139019929</v>
      </c>
    </row>
    <row r="447" spans="1:13" x14ac:dyDescent="0.2">
      <c r="A447" s="12">
        <v>2014</v>
      </c>
      <c r="B447" s="12" t="s">
        <v>205</v>
      </c>
      <c r="C447" s="12" t="s">
        <v>182</v>
      </c>
      <c r="D447" s="12" t="s">
        <v>157</v>
      </c>
      <c r="E447" s="12" t="s">
        <v>140</v>
      </c>
      <c r="F447" s="12">
        <v>155</v>
      </c>
      <c r="G447" s="12">
        <v>757</v>
      </c>
      <c r="H447" s="12">
        <v>705</v>
      </c>
      <c r="I447" s="12">
        <v>52</v>
      </c>
      <c r="J447" s="12">
        <v>1</v>
      </c>
      <c r="K447" s="12">
        <v>90</v>
      </c>
      <c r="L447" s="12">
        <v>72</v>
      </c>
      <c r="M447" s="28">
        <v>152855500</v>
      </c>
    </row>
    <row r="448" spans="1:13" x14ac:dyDescent="0.2">
      <c r="A448" s="12">
        <v>2014</v>
      </c>
      <c r="B448" s="12" t="s">
        <v>221</v>
      </c>
      <c r="C448" s="12" t="s">
        <v>185</v>
      </c>
      <c r="D448" s="12" t="s">
        <v>161</v>
      </c>
      <c r="E448" s="12" t="s">
        <v>190</v>
      </c>
      <c r="F448" s="12">
        <v>132</v>
      </c>
      <c r="G448" s="12">
        <v>665</v>
      </c>
      <c r="H448" s="12">
        <v>614</v>
      </c>
      <c r="I448" s="12">
        <v>51</v>
      </c>
      <c r="J448" s="12">
        <v>2</v>
      </c>
      <c r="K448" s="12">
        <v>88</v>
      </c>
      <c r="L448" s="12">
        <v>74</v>
      </c>
      <c r="M448" s="28">
        <v>163510167</v>
      </c>
    </row>
    <row r="449" spans="1:13" x14ac:dyDescent="0.2">
      <c r="A449" s="12">
        <v>2014</v>
      </c>
      <c r="B449" s="12" t="s">
        <v>217</v>
      </c>
      <c r="C449" s="12" t="s">
        <v>186</v>
      </c>
      <c r="D449" s="12" t="s">
        <v>161</v>
      </c>
      <c r="E449" s="12" t="s">
        <v>196</v>
      </c>
      <c r="F449" s="12">
        <v>125</v>
      </c>
      <c r="G449" s="12">
        <v>619</v>
      </c>
      <c r="H449" s="12">
        <v>687</v>
      </c>
      <c r="I449" s="12">
        <v>-68</v>
      </c>
      <c r="J449" s="12">
        <v>5</v>
      </c>
      <c r="K449" s="12">
        <v>73</v>
      </c>
      <c r="L449" s="12">
        <v>89</v>
      </c>
      <c r="M449" s="28">
        <v>180944967</v>
      </c>
    </row>
    <row r="450" spans="1:13" x14ac:dyDescent="0.2">
      <c r="A450" s="12">
        <v>2014</v>
      </c>
      <c r="B450" s="12" t="s">
        <v>214</v>
      </c>
      <c r="C450" s="12" t="s">
        <v>171</v>
      </c>
      <c r="D450" s="12" t="s">
        <v>157</v>
      </c>
      <c r="E450" s="12" t="s">
        <v>196</v>
      </c>
      <c r="F450" s="12">
        <v>147</v>
      </c>
      <c r="G450" s="12">
        <v>633</v>
      </c>
      <c r="H450" s="12">
        <v>664</v>
      </c>
      <c r="I450" s="12">
        <v>-31</v>
      </c>
      <c r="J450" s="12">
        <v>2</v>
      </c>
      <c r="K450" s="12">
        <v>84</v>
      </c>
      <c r="L450" s="12">
        <v>78</v>
      </c>
      <c r="M450" s="28">
        <v>197543907</v>
      </c>
    </row>
    <row r="451" spans="1:13" x14ac:dyDescent="0.2">
      <c r="A451" s="12">
        <v>2014</v>
      </c>
      <c r="B451" s="12" t="s">
        <v>209</v>
      </c>
      <c r="C451" s="12" t="s">
        <v>177</v>
      </c>
      <c r="D451" s="12" t="s">
        <v>161</v>
      </c>
      <c r="E451" s="12" t="s">
        <v>190</v>
      </c>
      <c r="F451" s="12">
        <v>134</v>
      </c>
      <c r="G451" s="12">
        <v>718</v>
      </c>
      <c r="H451" s="12">
        <v>617</v>
      </c>
      <c r="I451" s="12">
        <v>101</v>
      </c>
      <c r="J451" s="12">
        <v>1</v>
      </c>
      <c r="K451" s="12">
        <v>94</v>
      </c>
      <c r="L451" s="12">
        <v>68</v>
      </c>
      <c r="M451" s="28">
        <v>217014600</v>
      </c>
    </row>
    <row r="452" spans="1:13" x14ac:dyDescent="0.2">
      <c r="A452" s="12">
        <v>2015</v>
      </c>
      <c r="B452" s="12" t="s">
        <v>195</v>
      </c>
      <c r="C452" s="12" t="s">
        <v>169</v>
      </c>
      <c r="D452" s="12" t="s">
        <v>161</v>
      </c>
      <c r="E452" s="12" t="s">
        <v>190</v>
      </c>
      <c r="F452" s="12">
        <v>154</v>
      </c>
      <c r="G452" s="12">
        <v>720</v>
      </c>
      <c r="H452" s="12">
        <v>713</v>
      </c>
      <c r="I452" s="12">
        <v>7</v>
      </c>
      <c r="J452" s="12">
        <v>3</v>
      </c>
      <c r="K452" s="12">
        <v>79</v>
      </c>
      <c r="L452" s="12">
        <v>83</v>
      </c>
      <c r="M452" s="28">
        <v>61834000</v>
      </c>
    </row>
    <row r="453" spans="1:13" x14ac:dyDescent="0.2">
      <c r="A453" s="12">
        <v>2015</v>
      </c>
      <c r="B453" s="12" t="s">
        <v>228</v>
      </c>
      <c r="C453" s="12" t="s">
        <v>167</v>
      </c>
      <c r="D453" s="12" t="s">
        <v>157</v>
      </c>
      <c r="E453" s="12" t="s">
        <v>196</v>
      </c>
      <c r="F453" s="12">
        <v>167</v>
      </c>
      <c r="G453" s="12">
        <v>644</v>
      </c>
      <c r="H453" s="12">
        <v>642</v>
      </c>
      <c r="I453" s="12">
        <v>2</v>
      </c>
      <c r="J453" s="12">
        <v>4</v>
      </c>
      <c r="K453" s="12">
        <v>80</v>
      </c>
      <c r="L453" s="12">
        <v>82</v>
      </c>
      <c r="M453" s="28">
        <v>64521233</v>
      </c>
    </row>
    <row r="454" spans="1:13" x14ac:dyDescent="0.2">
      <c r="A454" s="12">
        <v>2015</v>
      </c>
      <c r="B454" s="12" t="s">
        <v>229</v>
      </c>
      <c r="C454" s="12" t="s">
        <v>163</v>
      </c>
      <c r="D454" s="12" t="s">
        <v>161</v>
      </c>
      <c r="E454" s="12" t="s">
        <v>196</v>
      </c>
      <c r="F454" s="12">
        <v>120</v>
      </c>
      <c r="G454" s="12">
        <v>613</v>
      </c>
      <c r="H454" s="12">
        <v>678</v>
      </c>
      <c r="I454" s="12">
        <v>-65</v>
      </c>
      <c r="J454" s="12">
        <v>3</v>
      </c>
      <c r="K454" s="12">
        <v>71</v>
      </c>
      <c r="L454" s="12">
        <v>91</v>
      </c>
      <c r="M454" s="28">
        <v>68056500</v>
      </c>
    </row>
    <row r="455" spans="1:13" x14ac:dyDescent="0.2">
      <c r="A455" s="12">
        <v>2015</v>
      </c>
      <c r="B455" s="12" t="s">
        <v>197</v>
      </c>
      <c r="C455" s="12" t="s">
        <v>160</v>
      </c>
      <c r="D455" s="12" t="s">
        <v>161</v>
      </c>
      <c r="E455" s="12" t="s">
        <v>196</v>
      </c>
      <c r="F455" s="12">
        <v>100</v>
      </c>
      <c r="G455" s="12">
        <v>573</v>
      </c>
      <c r="H455" s="12">
        <v>760</v>
      </c>
      <c r="I455" s="12">
        <v>-187</v>
      </c>
      <c r="J455" s="12">
        <v>4</v>
      </c>
      <c r="K455" s="12">
        <v>67</v>
      </c>
      <c r="L455" s="12">
        <v>95</v>
      </c>
      <c r="M455" s="28">
        <v>71781250</v>
      </c>
    </row>
    <row r="456" spans="1:13" x14ac:dyDescent="0.2">
      <c r="A456" s="12">
        <v>2015</v>
      </c>
      <c r="B456" s="12" t="s">
        <v>207</v>
      </c>
      <c r="C456" s="12" t="s">
        <v>158</v>
      </c>
      <c r="D456" s="12" t="s">
        <v>157</v>
      </c>
      <c r="E456" s="12" t="s">
        <v>190</v>
      </c>
      <c r="F456" s="12">
        <v>230</v>
      </c>
      <c r="G456" s="12">
        <v>729</v>
      </c>
      <c r="H456" s="12">
        <v>618</v>
      </c>
      <c r="I456" s="12">
        <v>111</v>
      </c>
      <c r="J456" s="12">
        <v>2</v>
      </c>
      <c r="K456" s="12">
        <v>86</v>
      </c>
      <c r="L456" s="12">
        <v>76</v>
      </c>
      <c r="M456" s="28">
        <v>72256200</v>
      </c>
    </row>
    <row r="457" spans="1:13" x14ac:dyDescent="0.2">
      <c r="A457" s="12">
        <v>2015</v>
      </c>
      <c r="B457" s="12" t="s">
        <v>216</v>
      </c>
      <c r="C457" s="12" t="s">
        <v>170</v>
      </c>
      <c r="D457" s="12" t="s">
        <v>157</v>
      </c>
      <c r="E457" s="12" t="s">
        <v>190</v>
      </c>
      <c r="F457" s="12">
        <v>146</v>
      </c>
      <c r="G457" s="12">
        <v>694</v>
      </c>
      <c r="H457" s="12">
        <v>729</v>
      </c>
      <c r="I457" s="12">
        <v>-35</v>
      </c>
      <c r="J457" s="12">
        <v>5</v>
      </c>
      <c r="K457" s="12">
        <v>68</v>
      </c>
      <c r="L457" s="12">
        <v>94</v>
      </c>
      <c r="M457" s="28">
        <v>79053501</v>
      </c>
    </row>
    <row r="458" spans="1:13" x14ac:dyDescent="0.2">
      <c r="A458" s="12">
        <v>2015</v>
      </c>
      <c r="B458" s="12" t="s">
        <v>203</v>
      </c>
      <c r="C458" s="12" t="s">
        <v>176</v>
      </c>
      <c r="D458" s="12" t="s">
        <v>157</v>
      </c>
      <c r="E458" s="12" t="s">
        <v>140</v>
      </c>
      <c r="F458" s="12">
        <v>141</v>
      </c>
      <c r="G458" s="12">
        <v>669</v>
      </c>
      <c r="H458" s="12">
        <v>640</v>
      </c>
      <c r="I458" s="12">
        <v>29</v>
      </c>
      <c r="J458" s="12">
        <v>3</v>
      </c>
      <c r="K458" s="12">
        <v>81</v>
      </c>
      <c r="L458" s="12">
        <v>80</v>
      </c>
      <c r="M458" s="28">
        <v>87663766</v>
      </c>
    </row>
    <row r="459" spans="1:13" x14ac:dyDescent="0.2">
      <c r="A459" s="12">
        <v>2015</v>
      </c>
      <c r="B459" s="12" t="s">
        <v>218</v>
      </c>
      <c r="C459" s="12" t="s">
        <v>174</v>
      </c>
      <c r="D459" s="12" t="s">
        <v>161</v>
      </c>
      <c r="E459" s="12" t="s">
        <v>140</v>
      </c>
      <c r="F459" s="12">
        <v>140</v>
      </c>
      <c r="G459" s="12">
        <v>697</v>
      </c>
      <c r="H459" s="12">
        <v>596</v>
      </c>
      <c r="I459" s="12">
        <v>101</v>
      </c>
      <c r="J459" s="12">
        <v>2</v>
      </c>
      <c r="K459" s="12">
        <v>98</v>
      </c>
      <c r="L459" s="12">
        <v>64</v>
      </c>
      <c r="M459" s="28">
        <v>88892499</v>
      </c>
    </row>
    <row r="460" spans="1:13" x14ac:dyDescent="0.2">
      <c r="A460" s="12">
        <v>2015</v>
      </c>
      <c r="B460" s="12" t="s">
        <v>204</v>
      </c>
      <c r="C460" s="12" t="s">
        <v>188</v>
      </c>
      <c r="D460" s="12" t="s">
        <v>161</v>
      </c>
      <c r="E460" s="12" t="s">
        <v>190</v>
      </c>
      <c r="F460" s="12">
        <v>186</v>
      </c>
      <c r="G460" s="12">
        <v>737</v>
      </c>
      <c r="H460" s="12">
        <v>844</v>
      </c>
      <c r="I460" s="12">
        <v>-107</v>
      </c>
      <c r="J460" s="12">
        <v>5</v>
      </c>
      <c r="K460" s="12">
        <v>68</v>
      </c>
      <c r="L460" s="12">
        <v>94</v>
      </c>
      <c r="M460" s="28">
        <v>95688600</v>
      </c>
    </row>
    <row r="461" spans="1:13" x14ac:dyDescent="0.2">
      <c r="A461" s="12">
        <v>2015</v>
      </c>
      <c r="B461" s="12" t="s">
        <v>215</v>
      </c>
      <c r="C461" s="12" t="s">
        <v>173</v>
      </c>
      <c r="D461" s="12" t="s">
        <v>161</v>
      </c>
      <c r="E461" s="12" t="s">
        <v>196</v>
      </c>
      <c r="F461" s="12">
        <v>177</v>
      </c>
      <c r="G461" s="12">
        <v>683</v>
      </c>
      <c r="H461" s="12">
        <v>613</v>
      </c>
      <c r="I461" s="12">
        <v>70</v>
      </c>
      <c r="J461" s="12">
        <v>1</v>
      </c>
      <c r="K461" s="12">
        <v>90</v>
      </c>
      <c r="L461" s="12">
        <v>72</v>
      </c>
      <c r="M461" s="28">
        <v>96766683</v>
      </c>
    </row>
    <row r="462" spans="1:13" x14ac:dyDescent="0.2">
      <c r="A462" s="12">
        <v>2015</v>
      </c>
      <c r="B462" s="12" t="s">
        <v>210</v>
      </c>
      <c r="C462" s="12" t="s">
        <v>166</v>
      </c>
      <c r="D462" s="12" t="s">
        <v>161</v>
      </c>
      <c r="E462" s="12" t="s">
        <v>140</v>
      </c>
      <c r="F462" s="12">
        <v>145</v>
      </c>
      <c r="G462" s="12">
        <v>655</v>
      </c>
      <c r="H462" s="12">
        <v>737</v>
      </c>
      <c r="I462" s="12">
        <v>-82</v>
      </c>
      <c r="J462" s="12">
        <v>4</v>
      </c>
      <c r="K462" s="12">
        <v>68</v>
      </c>
      <c r="L462" s="12">
        <v>94</v>
      </c>
      <c r="M462" s="28">
        <v>100850000</v>
      </c>
    </row>
    <row r="463" spans="1:13" x14ac:dyDescent="0.2">
      <c r="A463" s="12">
        <v>2015</v>
      </c>
      <c r="B463" s="12" t="s">
        <v>211</v>
      </c>
      <c r="C463" s="12" t="s">
        <v>175</v>
      </c>
      <c r="D463" s="12" t="s">
        <v>157</v>
      </c>
      <c r="E463" s="12" t="s">
        <v>140</v>
      </c>
      <c r="F463" s="12">
        <v>156</v>
      </c>
      <c r="G463" s="12">
        <v>696</v>
      </c>
      <c r="H463" s="12">
        <v>700</v>
      </c>
      <c r="I463" s="12">
        <v>-4</v>
      </c>
      <c r="J463" s="12">
        <v>2</v>
      </c>
      <c r="K463" s="12">
        <v>83</v>
      </c>
      <c r="L463" s="12">
        <v>79</v>
      </c>
      <c r="M463" s="28">
        <v>107755000</v>
      </c>
    </row>
    <row r="464" spans="1:13" x14ac:dyDescent="0.2">
      <c r="A464" s="12">
        <v>2015</v>
      </c>
      <c r="B464" s="12" t="s">
        <v>217</v>
      </c>
      <c r="C464" s="12" t="s">
        <v>186</v>
      </c>
      <c r="D464" s="12" t="s">
        <v>161</v>
      </c>
      <c r="E464" s="12" t="s">
        <v>196</v>
      </c>
      <c r="F464" s="12">
        <v>130</v>
      </c>
      <c r="G464" s="12">
        <v>626</v>
      </c>
      <c r="H464" s="12">
        <v>809</v>
      </c>
      <c r="I464" s="12">
        <v>-183</v>
      </c>
      <c r="J464" s="12">
        <v>5</v>
      </c>
      <c r="K464" s="12">
        <v>63</v>
      </c>
      <c r="L464" s="12">
        <v>99</v>
      </c>
      <c r="M464" s="28">
        <v>111693000</v>
      </c>
    </row>
    <row r="465" spans="1:13" x14ac:dyDescent="0.2">
      <c r="A465" s="12">
        <v>2015</v>
      </c>
      <c r="B465" s="12" t="s">
        <v>208</v>
      </c>
      <c r="C465" s="12" t="s">
        <v>178</v>
      </c>
      <c r="D465" s="12" t="s">
        <v>157</v>
      </c>
      <c r="E465" s="12" t="s">
        <v>140</v>
      </c>
      <c r="F465" s="12">
        <v>139</v>
      </c>
      <c r="G465" s="12">
        <v>724</v>
      </c>
      <c r="H465" s="12">
        <v>641</v>
      </c>
      <c r="I465" s="12">
        <v>83</v>
      </c>
      <c r="J465" s="12">
        <v>1</v>
      </c>
      <c r="K465" s="12">
        <v>95</v>
      </c>
      <c r="L465" s="12">
        <v>67</v>
      </c>
      <c r="M465" s="28">
        <v>112107025</v>
      </c>
    </row>
    <row r="466" spans="1:13" x14ac:dyDescent="0.2">
      <c r="A466" s="12">
        <v>2015</v>
      </c>
      <c r="B466" s="12" t="s">
        <v>200</v>
      </c>
      <c r="C466" s="12" t="s">
        <v>156</v>
      </c>
      <c r="D466" s="12" t="s">
        <v>157</v>
      </c>
      <c r="E466" s="12" t="s">
        <v>140</v>
      </c>
      <c r="F466" s="12">
        <v>136</v>
      </c>
      <c r="G466" s="12">
        <v>622</v>
      </c>
      <c r="H466" s="12">
        <v>701</v>
      </c>
      <c r="I466" s="12">
        <v>-79</v>
      </c>
      <c r="J466" s="12">
        <v>4</v>
      </c>
      <c r="K466" s="12">
        <v>76</v>
      </c>
      <c r="L466" s="12">
        <v>86</v>
      </c>
      <c r="M466" s="28">
        <v>112373700</v>
      </c>
    </row>
    <row r="467" spans="1:13" x14ac:dyDescent="0.2">
      <c r="A467" s="12">
        <v>2015</v>
      </c>
      <c r="B467" s="12" t="s">
        <v>225</v>
      </c>
      <c r="C467" s="12" t="s">
        <v>164</v>
      </c>
      <c r="D467" s="12" t="s">
        <v>157</v>
      </c>
      <c r="E467" s="12" t="s">
        <v>196</v>
      </c>
      <c r="F467" s="12">
        <v>232</v>
      </c>
      <c r="G467" s="12">
        <v>891</v>
      </c>
      <c r="H467" s="12">
        <v>670</v>
      </c>
      <c r="I467" s="12">
        <v>221</v>
      </c>
      <c r="J467" s="12">
        <v>1</v>
      </c>
      <c r="K467" s="12">
        <v>93</v>
      </c>
      <c r="L467" s="12">
        <v>69</v>
      </c>
      <c r="M467" s="28">
        <v>112992400</v>
      </c>
    </row>
    <row r="468" spans="1:13" x14ac:dyDescent="0.2">
      <c r="A468" s="12">
        <v>2015</v>
      </c>
      <c r="B468" s="12" t="s">
        <v>202</v>
      </c>
      <c r="C468" s="12" t="s">
        <v>179</v>
      </c>
      <c r="D468" s="12" t="s">
        <v>161</v>
      </c>
      <c r="E468" s="12" t="s">
        <v>140</v>
      </c>
      <c r="F468" s="12">
        <v>167</v>
      </c>
      <c r="G468" s="12">
        <v>640</v>
      </c>
      <c r="H468" s="12">
        <v>754</v>
      </c>
      <c r="I468" s="12">
        <v>-114</v>
      </c>
      <c r="J468" s="12">
        <v>5</v>
      </c>
      <c r="K468" s="12">
        <v>64</v>
      </c>
      <c r="L468" s="12">
        <v>98</v>
      </c>
      <c r="M468" s="28">
        <v>113072286</v>
      </c>
    </row>
    <row r="469" spans="1:13" x14ac:dyDescent="0.2">
      <c r="A469" s="12">
        <v>2015</v>
      </c>
      <c r="B469" s="12" t="s">
        <v>198</v>
      </c>
      <c r="C469" s="12" t="s">
        <v>165</v>
      </c>
      <c r="D469" s="12" t="s">
        <v>157</v>
      </c>
      <c r="E469" s="12" t="s">
        <v>196</v>
      </c>
      <c r="F469" s="12">
        <v>217</v>
      </c>
      <c r="G469" s="12">
        <v>713</v>
      </c>
      <c r="H469" s="12">
        <v>693</v>
      </c>
      <c r="I469" s="12">
        <v>20</v>
      </c>
      <c r="J469" s="12">
        <v>3</v>
      </c>
      <c r="K469" s="12">
        <v>81</v>
      </c>
      <c r="L469" s="12">
        <v>81</v>
      </c>
      <c r="M469" s="28">
        <v>115044833</v>
      </c>
    </row>
    <row r="470" spans="1:13" x14ac:dyDescent="0.2">
      <c r="A470" s="12">
        <v>2015</v>
      </c>
      <c r="B470" s="12" t="s">
        <v>201</v>
      </c>
      <c r="C470" s="12" t="s">
        <v>162</v>
      </c>
      <c r="D470" s="12" t="s">
        <v>161</v>
      </c>
      <c r="E470" s="12" t="s">
        <v>140</v>
      </c>
      <c r="F470" s="12">
        <v>171</v>
      </c>
      <c r="G470" s="12">
        <v>689</v>
      </c>
      <c r="H470" s="12">
        <v>608</v>
      </c>
      <c r="I470" s="12">
        <v>81</v>
      </c>
      <c r="J470" s="12">
        <v>3</v>
      </c>
      <c r="K470" s="12">
        <v>97</v>
      </c>
      <c r="L470" s="12">
        <v>65</v>
      </c>
      <c r="M470" s="28">
        <v>115879310</v>
      </c>
    </row>
    <row r="471" spans="1:13" x14ac:dyDescent="0.2">
      <c r="A471" s="12">
        <v>2015</v>
      </c>
      <c r="B471" s="12" t="s">
        <v>219</v>
      </c>
      <c r="C471" s="12" t="s">
        <v>172</v>
      </c>
      <c r="D471" s="12" t="s">
        <v>161</v>
      </c>
      <c r="E471" s="12" t="s">
        <v>190</v>
      </c>
      <c r="F471" s="12">
        <v>148</v>
      </c>
      <c r="G471" s="12">
        <v>650</v>
      </c>
      <c r="H471" s="12">
        <v>731</v>
      </c>
      <c r="I471" s="12">
        <v>-81</v>
      </c>
      <c r="J471" s="12">
        <v>4</v>
      </c>
      <c r="K471" s="12">
        <v>74</v>
      </c>
      <c r="L471" s="12">
        <v>88</v>
      </c>
      <c r="M471" s="28">
        <v>118441300</v>
      </c>
    </row>
    <row r="472" spans="1:13" x14ac:dyDescent="0.2">
      <c r="A472" s="12">
        <v>2015</v>
      </c>
      <c r="B472" s="12" t="s">
        <v>222</v>
      </c>
      <c r="C472" s="12" t="s">
        <v>180</v>
      </c>
      <c r="D472" s="12" t="s">
        <v>161</v>
      </c>
      <c r="E472" s="12" t="s">
        <v>140</v>
      </c>
      <c r="F472" s="12">
        <v>137</v>
      </c>
      <c r="G472" s="12">
        <v>647</v>
      </c>
      <c r="H472" s="12">
        <v>525</v>
      </c>
      <c r="I472" s="12">
        <v>122</v>
      </c>
      <c r="J472" s="12">
        <v>1</v>
      </c>
      <c r="K472" s="12">
        <v>100</v>
      </c>
      <c r="L472" s="12">
        <v>62</v>
      </c>
      <c r="M472" s="28">
        <v>119241500</v>
      </c>
    </row>
    <row r="473" spans="1:13" x14ac:dyDescent="0.2">
      <c r="A473" s="12">
        <v>2015</v>
      </c>
      <c r="B473" s="12" t="s">
        <v>226</v>
      </c>
      <c r="C473" s="12" t="s">
        <v>181</v>
      </c>
      <c r="D473" s="12" t="s">
        <v>157</v>
      </c>
      <c r="E473" s="12" t="s">
        <v>190</v>
      </c>
      <c r="F473" s="12">
        <v>176</v>
      </c>
      <c r="G473" s="12">
        <v>661</v>
      </c>
      <c r="H473" s="12">
        <v>675</v>
      </c>
      <c r="I473" s="12">
        <v>-14</v>
      </c>
      <c r="J473" s="12">
        <v>3</v>
      </c>
      <c r="K473" s="12">
        <v>85</v>
      </c>
      <c r="L473" s="12">
        <v>77</v>
      </c>
      <c r="M473" s="28">
        <v>120005415</v>
      </c>
    </row>
    <row r="474" spans="1:13" x14ac:dyDescent="0.2">
      <c r="A474" s="12">
        <v>2015</v>
      </c>
      <c r="B474" s="12" t="s">
        <v>220</v>
      </c>
      <c r="C474" s="12" t="s">
        <v>159</v>
      </c>
      <c r="D474" s="12" t="s">
        <v>157</v>
      </c>
      <c r="E474" s="12" t="s">
        <v>190</v>
      </c>
      <c r="F474" s="12">
        <v>198</v>
      </c>
      <c r="G474" s="12">
        <v>656</v>
      </c>
      <c r="H474" s="12">
        <v>726</v>
      </c>
      <c r="I474" s="12">
        <v>-70</v>
      </c>
      <c r="J474" s="12">
        <v>4</v>
      </c>
      <c r="K474" s="12">
        <v>76</v>
      </c>
      <c r="L474" s="12">
        <v>86</v>
      </c>
      <c r="M474" s="28">
        <v>122208700</v>
      </c>
    </row>
    <row r="475" spans="1:13" x14ac:dyDescent="0.2">
      <c r="A475" s="12">
        <v>2015</v>
      </c>
      <c r="B475" s="12" t="s">
        <v>224</v>
      </c>
      <c r="C475" s="12" t="s">
        <v>184</v>
      </c>
      <c r="D475" s="12" t="s">
        <v>157</v>
      </c>
      <c r="E475" s="12" t="s">
        <v>190</v>
      </c>
      <c r="F475" s="12">
        <v>172</v>
      </c>
      <c r="G475" s="12">
        <v>751</v>
      </c>
      <c r="H475" s="12">
        <v>733</v>
      </c>
      <c r="I475" s="12">
        <v>18</v>
      </c>
      <c r="J475" s="12">
        <v>1</v>
      </c>
      <c r="K475" s="12">
        <v>88</v>
      </c>
      <c r="L475" s="12">
        <v>74</v>
      </c>
      <c r="M475" s="28">
        <v>143742789</v>
      </c>
    </row>
    <row r="476" spans="1:13" x14ac:dyDescent="0.2">
      <c r="A476" s="12">
        <v>2015</v>
      </c>
      <c r="B476" s="12" t="s">
        <v>227</v>
      </c>
      <c r="C476" s="12" t="s">
        <v>183</v>
      </c>
      <c r="D476" s="12" t="s">
        <v>161</v>
      </c>
      <c r="E476" s="12" t="s">
        <v>196</v>
      </c>
      <c r="F476" s="12">
        <v>177</v>
      </c>
      <c r="G476" s="12">
        <v>703</v>
      </c>
      <c r="H476" s="12">
        <v>635</v>
      </c>
      <c r="I476" s="12">
        <v>68</v>
      </c>
      <c r="J476" s="12">
        <v>2</v>
      </c>
      <c r="K476" s="12">
        <v>83</v>
      </c>
      <c r="L476" s="12">
        <v>79</v>
      </c>
      <c r="M476" s="28">
        <v>155587472</v>
      </c>
    </row>
    <row r="477" spans="1:13" x14ac:dyDescent="0.2">
      <c r="A477" s="12">
        <v>2015</v>
      </c>
      <c r="B477" s="12" t="s">
        <v>221</v>
      </c>
      <c r="C477" s="12" t="s">
        <v>185</v>
      </c>
      <c r="D477" s="12" t="s">
        <v>161</v>
      </c>
      <c r="E477" s="12" t="s">
        <v>190</v>
      </c>
      <c r="F477" s="12">
        <v>136</v>
      </c>
      <c r="G477" s="12">
        <v>696</v>
      </c>
      <c r="H477" s="12">
        <v>627</v>
      </c>
      <c r="I477" s="12">
        <v>69</v>
      </c>
      <c r="J477" s="12">
        <v>2</v>
      </c>
      <c r="K477" s="12">
        <v>84</v>
      </c>
      <c r="L477" s="12">
        <v>78</v>
      </c>
      <c r="M477" s="28">
        <v>164701500</v>
      </c>
    </row>
    <row r="478" spans="1:13" x14ac:dyDescent="0.2">
      <c r="A478" s="12">
        <v>2015</v>
      </c>
      <c r="B478" s="12" t="s">
        <v>205</v>
      </c>
      <c r="C478" s="12" t="s">
        <v>182</v>
      </c>
      <c r="D478" s="12" t="s">
        <v>157</v>
      </c>
      <c r="E478" s="12" t="s">
        <v>140</v>
      </c>
      <c r="F478" s="12">
        <v>151</v>
      </c>
      <c r="G478" s="12">
        <v>689</v>
      </c>
      <c r="H478" s="12">
        <v>803</v>
      </c>
      <c r="I478" s="12">
        <v>-114</v>
      </c>
      <c r="J478" s="12">
        <v>5</v>
      </c>
      <c r="K478" s="12">
        <v>74</v>
      </c>
      <c r="L478" s="12">
        <v>87</v>
      </c>
      <c r="M478" s="28">
        <v>172284750</v>
      </c>
    </row>
    <row r="479" spans="1:13" x14ac:dyDescent="0.2">
      <c r="A479" s="12">
        <v>2015</v>
      </c>
      <c r="B479" s="12" t="s">
        <v>199</v>
      </c>
      <c r="C479" s="12" t="s">
        <v>168</v>
      </c>
      <c r="D479" s="12" t="s">
        <v>157</v>
      </c>
      <c r="E479" s="12" t="s">
        <v>196</v>
      </c>
      <c r="F479" s="12">
        <v>161</v>
      </c>
      <c r="G479" s="12">
        <v>748</v>
      </c>
      <c r="H479" s="12">
        <v>753</v>
      </c>
      <c r="I479" s="12">
        <v>-5</v>
      </c>
      <c r="J479" s="12">
        <v>5</v>
      </c>
      <c r="K479" s="12">
        <v>78</v>
      </c>
      <c r="L479" s="12">
        <v>84</v>
      </c>
      <c r="M479" s="28">
        <v>181103400</v>
      </c>
    </row>
    <row r="480" spans="1:13" x14ac:dyDescent="0.2">
      <c r="A480" s="12">
        <v>2015</v>
      </c>
      <c r="B480" s="12" t="s">
        <v>214</v>
      </c>
      <c r="C480" s="12" t="s">
        <v>171</v>
      </c>
      <c r="D480" s="12" t="s">
        <v>157</v>
      </c>
      <c r="E480" s="12" t="s">
        <v>196</v>
      </c>
      <c r="F480" s="12">
        <v>212</v>
      </c>
      <c r="G480" s="12">
        <v>764</v>
      </c>
      <c r="H480" s="12">
        <v>698</v>
      </c>
      <c r="I480" s="12">
        <v>66</v>
      </c>
      <c r="J480" s="12">
        <v>2</v>
      </c>
      <c r="K480" s="12">
        <v>87</v>
      </c>
      <c r="L480" s="12">
        <v>75</v>
      </c>
      <c r="M480" s="28">
        <v>212751957</v>
      </c>
    </row>
    <row r="481" spans="1:13" x14ac:dyDescent="0.2">
      <c r="A481" s="12">
        <v>2015</v>
      </c>
      <c r="B481" s="12" t="s">
        <v>209</v>
      </c>
      <c r="C481" s="12" t="s">
        <v>177</v>
      </c>
      <c r="D481" s="12" t="s">
        <v>161</v>
      </c>
      <c r="E481" s="12" t="s">
        <v>190</v>
      </c>
      <c r="F481" s="12">
        <v>187</v>
      </c>
      <c r="G481" s="12">
        <v>667</v>
      </c>
      <c r="H481" s="12">
        <v>595</v>
      </c>
      <c r="I481" s="12">
        <v>72</v>
      </c>
      <c r="J481" s="12">
        <v>1</v>
      </c>
      <c r="K481" s="12">
        <v>92</v>
      </c>
      <c r="L481" s="12">
        <v>70</v>
      </c>
      <c r="M481" s="28">
        <v>215792000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C48"/>
  <sheetViews>
    <sheetView showGridLines="0" workbookViewId="0">
      <selection activeCell="P23" sqref="P23"/>
    </sheetView>
  </sheetViews>
  <sheetFormatPr baseColWidth="10" defaultColWidth="8.83203125" defaultRowHeight="15" x14ac:dyDescent="0.2"/>
  <cols>
    <col min="1" max="1" width="8.83203125" style="12"/>
    <col min="2" max="2" width="15.83203125" style="12" customWidth="1"/>
    <col min="3" max="3" width="8.83203125" style="12"/>
  </cols>
  <sheetData>
    <row r="1" spans="1:3" x14ac:dyDescent="0.2">
      <c r="A1" s="25" t="s">
        <v>105</v>
      </c>
      <c r="B1" s="25" t="s">
        <v>103</v>
      </c>
      <c r="C1" s="25" t="s">
        <v>104</v>
      </c>
    </row>
    <row r="2" spans="1:3" x14ac:dyDescent="0.2">
      <c r="A2" s="12">
        <v>2012</v>
      </c>
      <c r="B2" s="12" t="s">
        <v>106</v>
      </c>
      <c r="C2" s="12">
        <v>33</v>
      </c>
    </row>
    <row r="3" spans="1:3" x14ac:dyDescent="0.2">
      <c r="A3" s="12">
        <v>2013</v>
      </c>
      <c r="B3" s="12" t="s">
        <v>106</v>
      </c>
      <c r="C3" s="12">
        <v>53</v>
      </c>
    </row>
    <row r="4" spans="1:3" x14ac:dyDescent="0.2">
      <c r="A4" s="12">
        <v>2014</v>
      </c>
      <c r="B4" s="12" t="s">
        <v>106</v>
      </c>
      <c r="C4" s="12">
        <v>26</v>
      </c>
    </row>
    <row r="5" spans="1:3" x14ac:dyDescent="0.2">
      <c r="A5" s="12">
        <v>2015</v>
      </c>
      <c r="B5" s="12" t="s">
        <v>106</v>
      </c>
      <c r="C5" s="12">
        <v>47</v>
      </c>
    </row>
    <row r="6" spans="1:3" x14ac:dyDescent="0.2">
      <c r="A6" s="12">
        <v>2011</v>
      </c>
      <c r="B6" s="12" t="s">
        <v>107</v>
      </c>
      <c r="C6" s="12">
        <v>29</v>
      </c>
    </row>
    <row r="7" spans="1:3" x14ac:dyDescent="0.2">
      <c r="A7" s="12">
        <v>2012</v>
      </c>
      <c r="B7" s="12" t="s">
        <v>107</v>
      </c>
      <c r="C7" s="12">
        <v>24</v>
      </c>
    </row>
    <row r="8" spans="1:3" x14ac:dyDescent="0.2">
      <c r="A8" s="12">
        <v>2013</v>
      </c>
      <c r="B8" s="12" t="s">
        <v>107</v>
      </c>
      <c r="C8" s="12">
        <v>27</v>
      </c>
    </row>
    <row r="9" spans="1:3" x14ac:dyDescent="0.2">
      <c r="A9" s="12">
        <v>2014</v>
      </c>
      <c r="B9" s="12" t="s">
        <v>107</v>
      </c>
      <c r="C9" s="12">
        <v>40</v>
      </c>
    </row>
    <row r="10" spans="1:3" x14ac:dyDescent="0.2">
      <c r="A10" s="12">
        <v>2015</v>
      </c>
      <c r="B10" s="12" t="s">
        <v>107</v>
      </c>
      <c r="C10" s="12">
        <v>44</v>
      </c>
    </row>
    <row r="11" spans="1:3" x14ac:dyDescent="0.2">
      <c r="A11" s="12">
        <v>2012</v>
      </c>
      <c r="B11" s="12" t="s">
        <v>109</v>
      </c>
      <c r="C11" s="12">
        <v>22</v>
      </c>
    </row>
    <row r="12" spans="1:3" x14ac:dyDescent="0.2">
      <c r="A12" s="12">
        <v>2013</v>
      </c>
      <c r="B12" s="12" t="s">
        <v>109</v>
      </c>
      <c r="C12" s="12">
        <v>20</v>
      </c>
    </row>
    <row r="13" spans="1:3" x14ac:dyDescent="0.2">
      <c r="A13" s="12">
        <v>2014</v>
      </c>
      <c r="B13" s="12" t="s">
        <v>109</v>
      </c>
      <c r="C13" s="12">
        <v>13</v>
      </c>
    </row>
    <row r="14" spans="1:3" x14ac:dyDescent="0.2">
      <c r="A14" s="12">
        <v>2015</v>
      </c>
      <c r="B14" s="12" t="s">
        <v>109</v>
      </c>
      <c r="C14" s="12">
        <v>42</v>
      </c>
    </row>
    <row r="15" spans="1:3" x14ac:dyDescent="0.2">
      <c r="A15" s="12">
        <v>2012</v>
      </c>
      <c r="B15" s="12" t="s">
        <v>110</v>
      </c>
      <c r="C15" s="12">
        <v>9</v>
      </c>
    </row>
    <row r="16" spans="1:3" x14ac:dyDescent="0.2">
      <c r="A16" s="12">
        <v>2013</v>
      </c>
      <c r="B16" s="12" t="s">
        <v>110</v>
      </c>
      <c r="C16" s="12">
        <v>24</v>
      </c>
    </row>
    <row r="17" spans="1:3" x14ac:dyDescent="0.2">
      <c r="A17" s="12">
        <v>2014</v>
      </c>
      <c r="B17" s="12" t="s">
        <v>110</v>
      </c>
      <c r="C17" s="12">
        <v>29</v>
      </c>
    </row>
    <row r="18" spans="1:3" x14ac:dyDescent="0.2">
      <c r="A18" s="12">
        <v>2015</v>
      </c>
      <c r="B18" s="12" t="s">
        <v>110</v>
      </c>
      <c r="C18" s="12">
        <v>41</v>
      </c>
    </row>
    <row r="19" spans="1:3" x14ac:dyDescent="0.2">
      <c r="A19" s="12">
        <v>2011</v>
      </c>
      <c r="B19" s="12" t="s">
        <v>111</v>
      </c>
      <c r="C19" s="12">
        <v>5</v>
      </c>
    </row>
    <row r="20" spans="1:3" x14ac:dyDescent="0.2">
      <c r="A20" s="12">
        <v>2012</v>
      </c>
      <c r="B20" s="12" t="s">
        <v>111</v>
      </c>
      <c r="C20" s="12">
        <v>30</v>
      </c>
    </row>
    <row r="21" spans="1:3" x14ac:dyDescent="0.2">
      <c r="A21" s="12">
        <v>2013</v>
      </c>
      <c r="B21" s="12" t="s">
        <v>111</v>
      </c>
      <c r="C21" s="12">
        <v>27</v>
      </c>
    </row>
    <row r="22" spans="1:3" x14ac:dyDescent="0.2">
      <c r="A22" s="12">
        <v>2014</v>
      </c>
      <c r="B22" s="12" t="s">
        <v>111</v>
      </c>
      <c r="C22" s="12">
        <v>36</v>
      </c>
    </row>
    <row r="23" spans="1:3" x14ac:dyDescent="0.2">
      <c r="A23" s="12">
        <v>2015</v>
      </c>
      <c r="B23" s="12" t="s">
        <v>111</v>
      </c>
      <c r="C23" s="12">
        <v>41</v>
      </c>
    </row>
    <row r="24" spans="1:3" x14ac:dyDescent="0.2">
      <c r="A24" s="12">
        <v>2011</v>
      </c>
      <c r="B24" s="12" t="s">
        <v>112</v>
      </c>
      <c r="C24" s="12">
        <v>43</v>
      </c>
    </row>
    <row r="25" spans="1:3" x14ac:dyDescent="0.2">
      <c r="A25" s="12">
        <v>2012</v>
      </c>
      <c r="B25" s="12" t="s">
        <v>112</v>
      </c>
      <c r="C25" s="12">
        <v>27</v>
      </c>
    </row>
    <row r="26" spans="1:3" x14ac:dyDescent="0.2">
      <c r="A26" s="12">
        <v>2013</v>
      </c>
      <c r="B26" s="12" t="s">
        <v>112</v>
      </c>
      <c r="C26" s="12">
        <v>28</v>
      </c>
    </row>
    <row r="27" spans="1:3" x14ac:dyDescent="0.2">
      <c r="A27" s="12">
        <v>2014</v>
      </c>
      <c r="B27" s="12" t="s">
        <v>112</v>
      </c>
      <c r="C27" s="12">
        <v>35</v>
      </c>
    </row>
    <row r="28" spans="1:3" x14ac:dyDescent="0.2">
      <c r="A28" s="12">
        <v>2015</v>
      </c>
      <c r="B28" s="12" t="s">
        <v>112</v>
      </c>
      <c r="C28" s="12">
        <v>40</v>
      </c>
    </row>
    <row r="29" spans="1:3" x14ac:dyDescent="0.2">
      <c r="A29" s="12">
        <v>2011</v>
      </c>
      <c r="B29" s="12" t="s">
        <v>113</v>
      </c>
      <c r="C29" s="12">
        <v>37</v>
      </c>
    </row>
    <row r="30" spans="1:3" x14ac:dyDescent="0.2">
      <c r="A30" s="12">
        <v>2012</v>
      </c>
      <c r="B30" s="12" t="s">
        <v>113</v>
      </c>
      <c r="C30" s="12">
        <v>30</v>
      </c>
    </row>
    <row r="31" spans="1:3" x14ac:dyDescent="0.2">
      <c r="A31" s="12">
        <v>2013</v>
      </c>
      <c r="B31" s="12" t="s">
        <v>113</v>
      </c>
      <c r="C31" s="12">
        <v>17</v>
      </c>
    </row>
    <row r="32" spans="1:3" x14ac:dyDescent="0.2">
      <c r="A32" s="12">
        <v>2014</v>
      </c>
      <c r="B32" s="12" t="s">
        <v>113</v>
      </c>
      <c r="C32" s="12">
        <v>28</v>
      </c>
    </row>
    <row r="33" spans="1:3" x14ac:dyDescent="0.2">
      <c r="A33" s="12">
        <v>2015</v>
      </c>
      <c r="B33" s="12" t="s">
        <v>113</v>
      </c>
      <c r="C33" s="12">
        <v>40</v>
      </c>
    </row>
    <row r="34" spans="1:3" x14ac:dyDescent="0.2">
      <c r="A34" s="12">
        <v>2011</v>
      </c>
      <c r="B34" s="12" t="s">
        <v>114</v>
      </c>
      <c r="C34" s="12">
        <v>26</v>
      </c>
    </row>
    <row r="35" spans="1:3" x14ac:dyDescent="0.2">
      <c r="A35" s="12">
        <v>2012</v>
      </c>
      <c r="B35" s="12" t="s">
        <v>114</v>
      </c>
      <c r="C35" s="12">
        <v>22</v>
      </c>
    </row>
    <row r="36" spans="1:3" x14ac:dyDescent="0.2">
      <c r="A36" s="12">
        <v>2013</v>
      </c>
      <c r="B36" s="12" t="s">
        <v>114</v>
      </c>
      <c r="C36" s="12">
        <v>26</v>
      </c>
    </row>
    <row r="37" spans="1:3" x14ac:dyDescent="0.2">
      <c r="A37" s="12">
        <v>2014</v>
      </c>
      <c r="B37" s="12" t="s">
        <v>114</v>
      </c>
      <c r="C37" s="12">
        <v>11</v>
      </c>
    </row>
    <row r="38" spans="1:3" x14ac:dyDescent="0.2">
      <c r="A38" s="12">
        <v>2015</v>
      </c>
      <c r="B38" s="12" t="s">
        <v>114</v>
      </c>
      <c r="C38" s="12">
        <v>40</v>
      </c>
    </row>
    <row r="39" spans="1:3" x14ac:dyDescent="0.2">
      <c r="A39" s="12">
        <v>2011</v>
      </c>
      <c r="B39" s="12" t="s">
        <v>115</v>
      </c>
      <c r="C39" s="12">
        <v>17</v>
      </c>
    </row>
    <row r="40" spans="1:3" x14ac:dyDescent="0.2">
      <c r="A40" s="12">
        <v>2012</v>
      </c>
      <c r="B40" s="12" t="s">
        <v>115</v>
      </c>
      <c r="C40" s="12">
        <v>42</v>
      </c>
    </row>
    <row r="41" spans="1:3" x14ac:dyDescent="0.2">
      <c r="A41" s="12">
        <v>2013</v>
      </c>
      <c r="B41" s="12" t="s">
        <v>115</v>
      </c>
      <c r="C41" s="12">
        <v>36</v>
      </c>
    </row>
    <row r="42" spans="1:3" x14ac:dyDescent="0.2">
      <c r="A42" s="12">
        <v>2014</v>
      </c>
      <c r="B42" s="12" t="s">
        <v>115</v>
      </c>
      <c r="C42" s="12">
        <v>34</v>
      </c>
    </row>
    <row r="43" spans="1:3" x14ac:dyDescent="0.2">
      <c r="A43" s="12">
        <v>2015</v>
      </c>
      <c r="B43" s="12" t="s">
        <v>115</v>
      </c>
      <c r="C43" s="12">
        <v>39</v>
      </c>
    </row>
    <row r="44" spans="1:3" x14ac:dyDescent="0.2">
      <c r="A44" s="12">
        <v>2011</v>
      </c>
      <c r="B44" s="12" t="s">
        <v>240</v>
      </c>
      <c r="C44" s="12">
        <v>14</v>
      </c>
    </row>
    <row r="45" spans="1:3" x14ac:dyDescent="0.2">
      <c r="A45" s="12">
        <v>2012</v>
      </c>
      <c r="B45" s="12" t="s">
        <v>240</v>
      </c>
      <c r="C45" s="12">
        <v>12</v>
      </c>
    </row>
    <row r="46" spans="1:3" x14ac:dyDescent="0.2">
      <c r="A46" s="12">
        <v>2013</v>
      </c>
      <c r="B46" s="12" t="s">
        <v>240</v>
      </c>
      <c r="C46" s="12">
        <v>10</v>
      </c>
    </row>
    <row r="47" spans="1:3" x14ac:dyDescent="0.2">
      <c r="A47" s="12">
        <v>2014</v>
      </c>
      <c r="B47" s="12" t="s">
        <v>240</v>
      </c>
      <c r="C47" s="12">
        <v>75</v>
      </c>
    </row>
    <row r="48" spans="1:3" x14ac:dyDescent="0.2">
      <c r="A48" s="12">
        <v>2015</v>
      </c>
      <c r="B48" s="12" t="s">
        <v>240</v>
      </c>
      <c r="C48" s="12">
        <v>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F27"/>
  <sheetViews>
    <sheetView showGridLines="0" workbookViewId="0">
      <selection activeCell="A17" sqref="A17:F17"/>
    </sheetView>
  </sheetViews>
  <sheetFormatPr baseColWidth="10" defaultColWidth="8.83203125" defaultRowHeight="15" x14ac:dyDescent="0.2"/>
  <cols>
    <col min="1" max="1" width="15.33203125" style="12" customWidth="1"/>
    <col min="2" max="2" width="14.5" style="12" customWidth="1"/>
    <col min="3" max="3" width="24.6640625" style="12" customWidth="1"/>
    <col min="4" max="5" width="12.5" style="12" customWidth="1"/>
  </cols>
  <sheetData>
    <row r="1" spans="1:5" x14ac:dyDescent="0.2">
      <c r="A1" s="25" t="s">
        <v>48</v>
      </c>
      <c r="B1" s="25" t="s">
        <v>136</v>
      </c>
      <c r="C1" s="25" t="s">
        <v>49</v>
      </c>
      <c r="D1" s="25" t="s">
        <v>50</v>
      </c>
      <c r="E1" s="13"/>
    </row>
    <row r="2" spans="1:5" x14ac:dyDescent="0.2">
      <c r="A2" s="12" t="s">
        <v>39</v>
      </c>
      <c r="B2" s="12" t="s">
        <v>137</v>
      </c>
      <c r="C2" s="12" t="s">
        <v>141</v>
      </c>
      <c r="D2" s="15">
        <v>4645</v>
      </c>
      <c r="E2" s="15"/>
    </row>
    <row r="3" spans="1:5" x14ac:dyDescent="0.2">
      <c r="A3" s="12" t="s">
        <v>39</v>
      </c>
      <c r="B3" s="12" t="s">
        <v>138</v>
      </c>
      <c r="C3" s="12" t="s">
        <v>241</v>
      </c>
      <c r="D3" s="15">
        <v>9490</v>
      </c>
      <c r="E3" s="15"/>
    </row>
    <row r="4" spans="1:5" x14ac:dyDescent="0.2">
      <c r="A4" s="12" t="s">
        <v>39</v>
      </c>
      <c r="B4" s="12" t="s">
        <v>139</v>
      </c>
      <c r="C4" s="12" t="s">
        <v>142</v>
      </c>
      <c r="D4" s="15">
        <v>2535</v>
      </c>
      <c r="E4" s="15"/>
    </row>
    <row r="5" spans="1:5" x14ac:dyDescent="0.2">
      <c r="A5" s="12" t="s">
        <v>39</v>
      </c>
      <c r="B5" s="12" t="s">
        <v>138</v>
      </c>
      <c r="C5" s="12" t="s">
        <v>143</v>
      </c>
      <c r="D5" s="15">
        <v>6699</v>
      </c>
      <c r="E5" s="15"/>
    </row>
    <row r="6" spans="1:5" x14ac:dyDescent="0.2">
      <c r="A6" s="12" t="s">
        <v>51</v>
      </c>
      <c r="B6" s="12" t="s">
        <v>137</v>
      </c>
      <c r="C6" s="12" t="s">
        <v>144</v>
      </c>
      <c r="D6" s="15">
        <v>7840</v>
      </c>
      <c r="E6" s="15"/>
    </row>
    <row r="7" spans="1:5" x14ac:dyDescent="0.2">
      <c r="A7" s="12" t="s">
        <v>51</v>
      </c>
      <c r="B7" s="12" t="s">
        <v>137</v>
      </c>
      <c r="C7" s="12" t="s">
        <v>145</v>
      </c>
      <c r="D7" s="15">
        <v>4391</v>
      </c>
      <c r="E7" s="15"/>
    </row>
    <row r="8" spans="1:5" x14ac:dyDescent="0.2">
      <c r="A8" s="12" t="s">
        <v>51</v>
      </c>
      <c r="B8" s="12" t="s">
        <v>138</v>
      </c>
      <c r="C8" s="12" t="s">
        <v>151</v>
      </c>
      <c r="D8" s="15">
        <v>2120</v>
      </c>
      <c r="E8" s="15"/>
    </row>
    <row r="9" spans="1:5" x14ac:dyDescent="0.2">
      <c r="A9" s="12" t="s">
        <v>52</v>
      </c>
      <c r="B9" s="12" t="s">
        <v>137</v>
      </c>
      <c r="C9" s="12" t="s">
        <v>152</v>
      </c>
      <c r="D9" s="15">
        <v>7600</v>
      </c>
      <c r="E9" s="15"/>
    </row>
    <row r="10" spans="1:5" x14ac:dyDescent="0.2">
      <c r="A10" s="12" t="s">
        <v>52</v>
      </c>
      <c r="B10" s="12" t="s">
        <v>137</v>
      </c>
      <c r="C10" s="12" t="s">
        <v>146</v>
      </c>
      <c r="D10" s="15">
        <v>3281</v>
      </c>
      <c r="E10" s="15"/>
    </row>
    <row r="11" spans="1:5" x14ac:dyDescent="0.2">
      <c r="A11" s="12" t="s">
        <v>52</v>
      </c>
      <c r="B11" s="12" t="s">
        <v>137</v>
      </c>
      <c r="C11" s="12" t="s">
        <v>147</v>
      </c>
      <c r="D11" s="15">
        <v>4500</v>
      </c>
      <c r="E11" s="15"/>
    </row>
    <row r="12" spans="1:5" x14ac:dyDescent="0.2">
      <c r="A12" s="12" t="s">
        <v>52</v>
      </c>
      <c r="B12" s="12" t="s">
        <v>138</v>
      </c>
      <c r="C12" s="12" t="s">
        <v>148</v>
      </c>
      <c r="D12" s="15">
        <v>14920</v>
      </c>
      <c r="E12" s="15"/>
    </row>
    <row r="13" spans="1:5" x14ac:dyDescent="0.2">
      <c r="A13" s="12" t="s">
        <v>52</v>
      </c>
      <c r="B13" s="12" t="s">
        <v>138</v>
      </c>
      <c r="C13" s="12" t="s">
        <v>150</v>
      </c>
      <c r="D13" s="15">
        <v>9447</v>
      </c>
      <c r="E13" s="15"/>
    </row>
    <row r="14" spans="1:5" x14ac:dyDescent="0.2">
      <c r="A14" s="12" t="s">
        <v>53</v>
      </c>
      <c r="B14" s="12" t="s">
        <v>137</v>
      </c>
      <c r="C14" s="12" t="s">
        <v>149</v>
      </c>
      <c r="D14" s="15">
        <v>5590</v>
      </c>
      <c r="E14" s="15"/>
    </row>
    <row r="17" spans="1:6" x14ac:dyDescent="0.2">
      <c r="A17" s="25" t="s">
        <v>67</v>
      </c>
      <c r="B17" s="25" t="s">
        <v>68</v>
      </c>
      <c r="C17" s="25" t="s">
        <v>85</v>
      </c>
      <c r="D17" s="25" t="s">
        <v>69</v>
      </c>
      <c r="E17" s="25" t="s">
        <v>71</v>
      </c>
      <c r="F17" s="25" t="s">
        <v>134</v>
      </c>
    </row>
    <row r="18" spans="1:6" x14ac:dyDescent="0.2">
      <c r="A18" s="12" t="s">
        <v>19</v>
      </c>
      <c r="B18" s="12" t="s">
        <v>58</v>
      </c>
      <c r="C18" s="12" t="s">
        <v>74</v>
      </c>
      <c r="F18" s="12">
        <v>1</v>
      </c>
    </row>
    <row r="19" spans="1:6" x14ac:dyDescent="0.2">
      <c r="A19" s="12" t="s">
        <v>19</v>
      </c>
      <c r="B19" s="12" t="s">
        <v>72</v>
      </c>
      <c r="C19" s="12" t="s">
        <v>75</v>
      </c>
      <c r="D19" s="12" t="s">
        <v>76</v>
      </c>
      <c r="F19" s="12">
        <v>1</v>
      </c>
    </row>
    <row r="20" spans="1:6" x14ac:dyDescent="0.2">
      <c r="A20" s="12" t="s">
        <v>19</v>
      </c>
      <c r="B20" s="12" t="s">
        <v>73</v>
      </c>
      <c r="C20" s="12" t="s">
        <v>77</v>
      </c>
      <c r="F20" s="12">
        <v>1</v>
      </c>
    </row>
    <row r="21" spans="1:6" x14ac:dyDescent="0.2">
      <c r="A21" s="12" t="s">
        <v>19</v>
      </c>
      <c r="B21" s="12" t="s">
        <v>73</v>
      </c>
      <c r="C21" s="12" t="s">
        <v>86</v>
      </c>
      <c r="D21" s="12" t="s">
        <v>87</v>
      </c>
      <c r="E21" s="12" t="s">
        <v>88</v>
      </c>
      <c r="F21" s="12">
        <v>1</v>
      </c>
    </row>
    <row r="22" spans="1:6" x14ac:dyDescent="0.2">
      <c r="A22" s="12" t="s">
        <v>70</v>
      </c>
      <c r="B22" s="12" t="s">
        <v>58</v>
      </c>
      <c r="C22" s="12" t="s">
        <v>78</v>
      </c>
      <c r="D22" s="12" t="s">
        <v>80</v>
      </c>
      <c r="F22" s="12">
        <v>1</v>
      </c>
    </row>
    <row r="23" spans="1:6" x14ac:dyDescent="0.2">
      <c r="A23" s="12" t="s">
        <v>70</v>
      </c>
      <c r="B23" s="12" t="s">
        <v>72</v>
      </c>
      <c r="C23" s="12" t="s">
        <v>79</v>
      </c>
      <c r="D23" s="12" t="s">
        <v>81</v>
      </c>
      <c r="E23" s="12" t="s">
        <v>135</v>
      </c>
      <c r="F23" s="12">
        <v>1</v>
      </c>
    </row>
    <row r="24" spans="1:6" x14ac:dyDescent="0.2">
      <c r="A24" s="12" t="s">
        <v>70</v>
      </c>
      <c r="B24" s="12" t="s">
        <v>72</v>
      </c>
      <c r="C24" s="12" t="s">
        <v>79</v>
      </c>
      <c r="D24" s="12" t="s">
        <v>82</v>
      </c>
      <c r="F24" s="12">
        <v>1</v>
      </c>
    </row>
    <row r="25" spans="1:6" x14ac:dyDescent="0.2">
      <c r="A25" s="12" t="s">
        <v>70</v>
      </c>
      <c r="B25" s="12" t="s">
        <v>73</v>
      </c>
      <c r="C25" s="12" t="s">
        <v>129</v>
      </c>
      <c r="F25" s="12">
        <v>1</v>
      </c>
    </row>
    <row r="26" spans="1:6" x14ac:dyDescent="0.2">
      <c r="A26" s="12" t="s">
        <v>21</v>
      </c>
      <c r="B26" s="12" t="s">
        <v>58</v>
      </c>
      <c r="C26" s="12" t="s">
        <v>83</v>
      </c>
      <c r="F26" s="12">
        <v>1</v>
      </c>
    </row>
    <row r="27" spans="1:6" x14ac:dyDescent="0.2">
      <c r="A27" s="12" t="s">
        <v>21</v>
      </c>
      <c r="B27" s="12" t="s">
        <v>72</v>
      </c>
      <c r="C27" s="12" t="s">
        <v>84</v>
      </c>
      <c r="F27" s="12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C35"/>
  <sheetViews>
    <sheetView showGridLines="0" topLeftCell="A2" workbookViewId="0">
      <selection activeCell="C43" sqref="C43"/>
    </sheetView>
  </sheetViews>
  <sheetFormatPr baseColWidth="10" defaultColWidth="8.83203125" defaultRowHeight="15" x14ac:dyDescent="0.2"/>
  <cols>
    <col min="1" max="1" width="20.1640625" style="12" customWidth="1"/>
    <col min="2" max="2" width="11.83203125" style="35" customWidth="1"/>
    <col min="3" max="3" width="13.5" customWidth="1"/>
    <col min="6" max="6" width="8.83203125" customWidth="1"/>
  </cols>
  <sheetData>
    <row r="1" spans="1:2" x14ac:dyDescent="0.2">
      <c r="A1" s="25" t="s">
        <v>54</v>
      </c>
      <c r="B1" s="55">
        <v>100000</v>
      </c>
    </row>
    <row r="2" spans="1:2" x14ac:dyDescent="0.2">
      <c r="A2" s="16" t="s">
        <v>56</v>
      </c>
      <c r="B2" s="35">
        <v>-30000</v>
      </c>
    </row>
    <row r="3" spans="1:2" x14ac:dyDescent="0.2">
      <c r="A3" s="16" t="s">
        <v>63</v>
      </c>
      <c r="B3" s="35">
        <v>8000</v>
      </c>
    </row>
    <row r="4" spans="1:2" x14ac:dyDescent="0.2">
      <c r="A4" s="25" t="s">
        <v>57</v>
      </c>
      <c r="B4" s="55">
        <f>SUM(B1:B3)</f>
        <v>78000</v>
      </c>
    </row>
    <row r="5" spans="1:2" x14ac:dyDescent="0.2">
      <c r="A5" s="16" t="s">
        <v>58</v>
      </c>
      <c r="B5" s="35">
        <v>-10000</v>
      </c>
    </row>
    <row r="6" spans="1:2" x14ac:dyDescent="0.2">
      <c r="A6" s="16" t="s">
        <v>59</v>
      </c>
      <c r="B6" s="35">
        <v>-4500</v>
      </c>
    </row>
    <row r="7" spans="1:2" x14ac:dyDescent="0.2">
      <c r="A7" s="16" t="s">
        <v>55</v>
      </c>
      <c r="B7" s="35">
        <v>-24000</v>
      </c>
    </row>
    <row r="8" spans="1:2" x14ac:dyDescent="0.2">
      <c r="A8" s="16" t="s">
        <v>60</v>
      </c>
      <c r="B8" s="35">
        <v>-6800</v>
      </c>
    </row>
    <row r="9" spans="1:2" x14ac:dyDescent="0.2">
      <c r="A9" s="25" t="s">
        <v>61</v>
      </c>
      <c r="B9" s="55">
        <f>SUM(B4:B8)</f>
        <v>32700</v>
      </c>
    </row>
    <row r="10" spans="1:2" x14ac:dyDescent="0.2">
      <c r="A10" s="16" t="s">
        <v>62</v>
      </c>
      <c r="B10" s="35">
        <v>4500</v>
      </c>
    </row>
    <row r="11" spans="1:2" x14ac:dyDescent="0.2">
      <c r="A11" s="16" t="s">
        <v>64</v>
      </c>
      <c r="B11" s="35">
        <v>-2000</v>
      </c>
    </row>
    <row r="12" spans="1:2" x14ac:dyDescent="0.2">
      <c r="A12" s="16" t="s">
        <v>65</v>
      </c>
      <c r="B12" s="35">
        <v>-9000</v>
      </c>
    </row>
    <row r="13" spans="1:2" x14ac:dyDescent="0.2">
      <c r="A13" s="25" t="s">
        <v>66</v>
      </c>
      <c r="B13" s="55">
        <f>SUM(B9:B12)</f>
        <v>26200</v>
      </c>
    </row>
    <row r="21" spans="1:3" x14ac:dyDescent="0.2">
      <c r="A21" s="25" t="s">
        <v>93</v>
      </c>
      <c r="B21" s="56" t="s">
        <v>2189</v>
      </c>
      <c r="C21" s="57" t="s">
        <v>2190</v>
      </c>
    </row>
    <row r="22" spans="1:3" x14ac:dyDescent="0.2">
      <c r="A22" s="12" t="s">
        <v>2204</v>
      </c>
      <c r="B22" s="19">
        <v>100000</v>
      </c>
      <c r="C22" s="20">
        <v>1</v>
      </c>
    </row>
    <row r="23" spans="1:3" x14ac:dyDescent="0.2">
      <c r="A23" s="12" t="s">
        <v>90</v>
      </c>
      <c r="B23" s="19">
        <v>98500</v>
      </c>
      <c r="C23" s="18">
        <f>B23/$B$22</f>
        <v>0.98499999999999999</v>
      </c>
    </row>
    <row r="24" spans="1:3" x14ac:dyDescent="0.2">
      <c r="A24" s="12" t="s">
        <v>91</v>
      </c>
      <c r="B24" s="19">
        <v>88000</v>
      </c>
      <c r="C24" s="18">
        <f>B24/$B$22</f>
        <v>0.88</v>
      </c>
    </row>
    <row r="25" spans="1:3" x14ac:dyDescent="0.2">
      <c r="A25" s="12" t="s">
        <v>92</v>
      </c>
      <c r="B25" s="19">
        <v>79000</v>
      </c>
      <c r="C25" s="18">
        <f>B25/$B$22</f>
        <v>0.79</v>
      </c>
    </row>
    <row r="26" spans="1:3" x14ac:dyDescent="0.2">
      <c r="A26" s="12" t="s">
        <v>89</v>
      </c>
      <c r="B26" s="19">
        <v>52000</v>
      </c>
      <c r="C26" s="18">
        <f>B26/$B$22</f>
        <v>0.52</v>
      </c>
    </row>
    <row r="27" spans="1:3" x14ac:dyDescent="0.2">
      <c r="A27" s="12" t="s">
        <v>2205</v>
      </c>
      <c r="B27" s="19">
        <v>50400</v>
      </c>
      <c r="C27" s="18">
        <f>B27/$B$22</f>
        <v>0.504</v>
      </c>
    </row>
    <row r="31" spans="1:3" x14ac:dyDescent="0.2">
      <c r="B31" s="19"/>
      <c r="C31" s="20"/>
    </row>
    <row r="32" spans="1:3" x14ac:dyDescent="0.2">
      <c r="B32" s="19"/>
      <c r="C32" s="18"/>
    </row>
    <row r="33" spans="2:3" x14ac:dyDescent="0.2">
      <c r="B33" s="19"/>
      <c r="C33" s="18"/>
    </row>
    <row r="34" spans="2:3" x14ac:dyDescent="0.2">
      <c r="B34" s="19"/>
      <c r="C34" s="18"/>
    </row>
    <row r="35" spans="2:3" x14ac:dyDescent="0.2">
      <c r="B35" s="19"/>
      <c r="C35" s="1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N33"/>
  <sheetViews>
    <sheetView showGridLines="0" zoomScaleNormal="100" workbookViewId="0">
      <selection activeCell="D38" sqref="D38"/>
    </sheetView>
  </sheetViews>
  <sheetFormatPr baseColWidth="10" defaultColWidth="8.83203125" defaultRowHeight="15" x14ac:dyDescent="0.2"/>
  <cols>
    <col min="1" max="1" width="25.83203125" style="12" customWidth="1"/>
    <col min="2" max="2" width="11.83203125" style="12" customWidth="1"/>
    <col min="3" max="3" width="16.83203125" style="12" customWidth="1"/>
    <col min="4" max="4" width="13.5" customWidth="1"/>
    <col min="5" max="5" width="12.33203125" customWidth="1"/>
    <col min="6" max="6" width="14.1640625" customWidth="1"/>
    <col min="7" max="7" width="10.6640625" customWidth="1"/>
    <col min="8" max="11" width="11.33203125" customWidth="1"/>
    <col min="12" max="12" width="24.33203125" bestFit="1" customWidth="1"/>
    <col min="13" max="13" width="11.33203125" customWidth="1"/>
  </cols>
  <sheetData>
    <row r="1" spans="1:13" x14ac:dyDescent="0.2">
      <c r="A1" s="16" t="s">
        <v>2191</v>
      </c>
      <c r="B1" s="25" t="s">
        <v>124</v>
      </c>
      <c r="C1" s="25" t="s">
        <v>125</v>
      </c>
      <c r="D1" s="25" t="s">
        <v>128</v>
      </c>
      <c r="E1" s="25" t="s">
        <v>126</v>
      </c>
      <c r="F1" s="25" t="s">
        <v>127</v>
      </c>
      <c r="G1" s="12"/>
    </row>
    <row r="2" spans="1:13" x14ac:dyDescent="0.2">
      <c r="A2" s="13" t="s">
        <v>75</v>
      </c>
      <c r="B2" s="12">
        <v>65</v>
      </c>
      <c r="C2" s="12">
        <v>60</v>
      </c>
      <c r="D2" s="12">
        <v>60</v>
      </c>
      <c r="E2" s="12">
        <v>65</v>
      </c>
      <c r="F2" s="12">
        <v>75</v>
      </c>
    </row>
    <row r="3" spans="1:13" x14ac:dyDescent="0.2">
      <c r="A3" s="13" t="s">
        <v>129</v>
      </c>
      <c r="B3" s="12">
        <v>85</v>
      </c>
      <c r="C3" s="12">
        <v>22</v>
      </c>
      <c r="D3" s="12">
        <v>35</v>
      </c>
      <c r="E3" s="12">
        <v>92</v>
      </c>
      <c r="F3" s="12">
        <v>95</v>
      </c>
    </row>
    <row r="4" spans="1:13" x14ac:dyDescent="0.2">
      <c r="A4" s="13" t="s">
        <v>80</v>
      </c>
      <c r="B4" s="12">
        <v>45</v>
      </c>
      <c r="C4" s="12">
        <v>85</v>
      </c>
      <c r="D4" s="12">
        <v>82</v>
      </c>
      <c r="E4" s="12">
        <v>45</v>
      </c>
      <c r="F4" s="12">
        <v>45</v>
      </c>
    </row>
    <row r="8" spans="1:13" x14ac:dyDescent="0.2">
      <c r="A8" s="16" t="s">
        <v>2192</v>
      </c>
      <c r="B8" s="25" t="s">
        <v>3</v>
      </c>
      <c r="C8" s="25" t="s">
        <v>4</v>
      </c>
      <c r="D8" s="25" t="s">
        <v>5</v>
      </c>
      <c r="E8" s="25" t="s">
        <v>6</v>
      </c>
      <c r="F8" s="25" t="s">
        <v>7</v>
      </c>
      <c r="G8" s="25" t="s">
        <v>8</v>
      </c>
      <c r="H8" s="25" t="s">
        <v>9</v>
      </c>
      <c r="I8" s="25" t="s">
        <v>10</v>
      </c>
      <c r="J8" s="25" t="s">
        <v>11</v>
      </c>
      <c r="K8" s="25" t="s">
        <v>12</v>
      </c>
      <c r="L8" s="25" t="s">
        <v>13</v>
      </c>
      <c r="M8" s="25" t="s">
        <v>14</v>
      </c>
    </row>
    <row r="9" spans="1:13" x14ac:dyDescent="0.2">
      <c r="A9" s="13" t="s">
        <v>130</v>
      </c>
      <c r="B9" s="12">
        <v>24</v>
      </c>
      <c r="C9" s="12">
        <v>28</v>
      </c>
      <c r="D9" s="12">
        <v>24</v>
      </c>
      <c r="E9" s="12">
        <v>20</v>
      </c>
      <c r="F9" s="12">
        <v>18</v>
      </c>
      <c r="G9" s="12">
        <v>15</v>
      </c>
      <c r="H9" s="12">
        <v>12</v>
      </c>
      <c r="I9" s="12">
        <v>14</v>
      </c>
      <c r="J9" s="12">
        <v>16</v>
      </c>
      <c r="K9" s="12">
        <v>21</v>
      </c>
      <c r="L9" s="12">
        <v>28</v>
      </c>
      <c r="M9" s="12">
        <v>30</v>
      </c>
    </row>
    <row r="10" spans="1:13" x14ac:dyDescent="0.2">
      <c r="A10" s="13" t="s">
        <v>131</v>
      </c>
      <c r="B10" s="12">
        <v>125</v>
      </c>
      <c r="C10" s="12">
        <v>110</v>
      </c>
      <c r="D10" s="12">
        <v>95</v>
      </c>
      <c r="E10" s="12">
        <v>88</v>
      </c>
      <c r="F10" s="12">
        <v>85</v>
      </c>
      <c r="G10" s="12">
        <v>74</v>
      </c>
      <c r="H10" s="12">
        <v>70</v>
      </c>
      <c r="I10" s="12">
        <v>70</v>
      </c>
      <c r="J10" s="12">
        <v>72</v>
      </c>
      <c r="K10" s="12">
        <v>85</v>
      </c>
      <c r="L10" s="12">
        <v>104</v>
      </c>
      <c r="M10" s="12">
        <v>118</v>
      </c>
    </row>
    <row r="11" spans="1:13" x14ac:dyDescent="0.2">
      <c r="A11" s="13" t="s">
        <v>132</v>
      </c>
      <c r="B11" s="12">
        <v>28</v>
      </c>
      <c r="C11" s="12">
        <v>23</v>
      </c>
      <c r="D11" s="12">
        <v>24</v>
      </c>
      <c r="E11" s="12">
        <v>30</v>
      </c>
      <c r="F11" s="12">
        <v>38</v>
      </c>
      <c r="G11" s="12">
        <v>45</v>
      </c>
      <c r="H11" s="12">
        <v>48</v>
      </c>
      <c r="I11" s="12">
        <v>55</v>
      </c>
      <c r="J11" s="12">
        <v>75</v>
      </c>
      <c r="K11" s="12">
        <v>82</v>
      </c>
      <c r="L11" s="12">
        <v>56</v>
      </c>
      <c r="M11" s="12">
        <v>30</v>
      </c>
    </row>
    <row r="12" spans="1:13" x14ac:dyDescent="0.2">
      <c r="A12" s="13" t="s">
        <v>133</v>
      </c>
      <c r="B12" s="12">
        <v>2</v>
      </c>
      <c r="C12" s="12">
        <v>4</v>
      </c>
      <c r="D12" s="12">
        <v>8</v>
      </c>
      <c r="E12" s="12">
        <v>12</v>
      </c>
      <c r="F12" s="12">
        <v>18</v>
      </c>
      <c r="G12" s="12">
        <v>28</v>
      </c>
      <c r="H12" s="12">
        <v>30</v>
      </c>
      <c r="I12" s="12">
        <v>27</v>
      </c>
      <c r="J12" s="12">
        <v>22</v>
      </c>
      <c r="K12" s="12">
        <v>12</v>
      </c>
      <c r="L12" s="12">
        <v>6</v>
      </c>
      <c r="M12" s="12">
        <v>3</v>
      </c>
    </row>
    <row r="14" spans="1:13" x14ac:dyDescent="0.2">
      <c r="A14" s="16" t="s">
        <v>2220</v>
      </c>
      <c r="B14" s="25" t="s">
        <v>3</v>
      </c>
      <c r="C14" s="25" t="s">
        <v>4</v>
      </c>
      <c r="D14" s="25" t="s">
        <v>5</v>
      </c>
      <c r="E14" s="25" t="s">
        <v>6</v>
      </c>
      <c r="F14" s="25" t="s">
        <v>7</v>
      </c>
      <c r="G14" s="25" t="s">
        <v>8</v>
      </c>
      <c r="H14" s="25" t="s">
        <v>9</v>
      </c>
      <c r="I14" s="25" t="s">
        <v>10</v>
      </c>
      <c r="J14" s="25" t="s">
        <v>11</v>
      </c>
      <c r="K14" s="25" t="s">
        <v>12</v>
      </c>
      <c r="L14" s="25" t="s">
        <v>13</v>
      </c>
      <c r="M14" s="25" t="s">
        <v>14</v>
      </c>
    </row>
    <row r="15" spans="1:13" x14ac:dyDescent="0.2">
      <c r="A15" s="13" t="s">
        <v>130</v>
      </c>
      <c r="B15" s="26">
        <f>1+(B9-MIN($B9:$M9))*99/(MAX($B9:$M9)-MIN($B9:$M9))</f>
        <v>67</v>
      </c>
      <c r="C15" s="26">
        <f t="shared" ref="C15:M15" si="0">1+(C9-MIN($B9:$M9))*99/(MAX($B9:$M9)-MIN($B9:$M9))</f>
        <v>89</v>
      </c>
      <c r="D15" s="26">
        <f t="shared" si="0"/>
        <v>67</v>
      </c>
      <c r="E15" s="26">
        <f t="shared" si="0"/>
        <v>45</v>
      </c>
      <c r="F15" s="26">
        <f t="shared" si="0"/>
        <v>34</v>
      </c>
      <c r="G15" s="26">
        <f t="shared" si="0"/>
        <v>17.5</v>
      </c>
      <c r="H15" s="26">
        <f t="shared" si="0"/>
        <v>1</v>
      </c>
      <c r="I15" s="26">
        <f t="shared" si="0"/>
        <v>12</v>
      </c>
      <c r="J15" s="26">
        <f t="shared" si="0"/>
        <v>23</v>
      </c>
      <c r="K15" s="26">
        <f t="shared" si="0"/>
        <v>50.5</v>
      </c>
      <c r="L15" s="26">
        <f t="shared" si="0"/>
        <v>89</v>
      </c>
      <c r="M15" s="26">
        <f t="shared" si="0"/>
        <v>100</v>
      </c>
    </row>
    <row r="16" spans="1:13" x14ac:dyDescent="0.2">
      <c r="A16" s="13" t="s">
        <v>131</v>
      </c>
      <c r="B16" s="26">
        <f t="shared" ref="B16:M18" si="1">1+(B10-MIN($B10:$M10))*99/(MAX($B10:$M10)-MIN($B10:$M10))</f>
        <v>100</v>
      </c>
      <c r="C16" s="26">
        <f t="shared" si="1"/>
        <v>73</v>
      </c>
      <c r="D16" s="26">
        <f t="shared" si="1"/>
        <v>46</v>
      </c>
      <c r="E16" s="26">
        <f t="shared" si="1"/>
        <v>33.4</v>
      </c>
      <c r="F16" s="26">
        <f t="shared" si="1"/>
        <v>28</v>
      </c>
      <c r="G16" s="26">
        <f t="shared" si="1"/>
        <v>8.1999999999999993</v>
      </c>
      <c r="H16" s="26">
        <f t="shared" si="1"/>
        <v>1</v>
      </c>
      <c r="I16" s="26">
        <f t="shared" si="1"/>
        <v>1</v>
      </c>
      <c r="J16" s="26">
        <f t="shared" si="1"/>
        <v>4.5999999999999996</v>
      </c>
      <c r="K16" s="26">
        <f t="shared" si="1"/>
        <v>28</v>
      </c>
      <c r="L16" s="26">
        <f t="shared" si="1"/>
        <v>62.2</v>
      </c>
      <c r="M16" s="26">
        <f t="shared" si="1"/>
        <v>87.4</v>
      </c>
    </row>
    <row r="17" spans="1:14" x14ac:dyDescent="0.2">
      <c r="A17" s="13" t="s">
        <v>132</v>
      </c>
      <c r="B17" s="26">
        <f t="shared" si="1"/>
        <v>9.3898305084745761</v>
      </c>
      <c r="C17" s="26">
        <f t="shared" si="1"/>
        <v>1</v>
      </c>
      <c r="D17" s="26">
        <f t="shared" si="1"/>
        <v>2.6779661016949152</v>
      </c>
      <c r="E17" s="26">
        <f t="shared" si="1"/>
        <v>12.745762711864407</v>
      </c>
      <c r="F17" s="26">
        <f t="shared" si="1"/>
        <v>26.16949152542373</v>
      </c>
      <c r="G17" s="26">
        <f t="shared" si="1"/>
        <v>37.915254237288138</v>
      </c>
      <c r="H17" s="26">
        <f t="shared" si="1"/>
        <v>42.949152542372879</v>
      </c>
      <c r="I17" s="26">
        <f t="shared" si="1"/>
        <v>54.694915254237287</v>
      </c>
      <c r="J17" s="26">
        <f t="shared" si="1"/>
        <v>88.254237288135599</v>
      </c>
      <c r="K17" s="26">
        <f t="shared" si="1"/>
        <v>100</v>
      </c>
      <c r="L17" s="26">
        <f t="shared" si="1"/>
        <v>56.372881355932201</v>
      </c>
      <c r="M17" s="26">
        <f t="shared" si="1"/>
        <v>12.745762711864407</v>
      </c>
    </row>
    <row r="18" spans="1:14" x14ac:dyDescent="0.2">
      <c r="A18" s="13" t="s">
        <v>133</v>
      </c>
      <c r="B18" s="26">
        <f t="shared" si="1"/>
        <v>1</v>
      </c>
      <c r="C18" s="26">
        <f t="shared" si="1"/>
        <v>8.0714285714285712</v>
      </c>
      <c r="D18" s="26">
        <f t="shared" si="1"/>
        <v>22.214285714285715</v>
      </c>
      <c r="E18" s="26">
        <f t="shared" si="1"/>
        <v>36.357142857142854</v>
      </c>
      <c r="F18" s="26">
        <f t="shared" si="1"/>
        <v>57.571428571428569</v>
      </c>
      <c r="G18" s="26">
        <f t="shared" si="1"/>
        <v>92.928571428571431</v>
      </c>
      <c r="H18" s="26">
        <f t="shared" si="1"/>
        <v>100</v>
      </c>
      <c r="I18" s="26">
        <f t="shared" si="1"/>
        <v>89.392857142857139</v>
      </c>
      <c r="J18" s="26">
        <f t="shared" si="1"/>
        <v>71.714285714285708</v>
      </c>
      <c r="K18" s="26">
        <f t="shared" si="1"/>
        <v>36.357142857142854</v>
      </c>
      <c r="L18" s="26">
        <f t="shared" si="1"/>
        <v>15.142857142857142</v>
      </c>
      <c r="M18" s="26">
        <f t="shared" si="1"/>
        <v>4.5357142857142856</v>
      </c>
    </row>
    <row r="31" spans="1:14" x14ac:dyDescent="0.2">
      <c r="M31" s="97"/>
      <c r="N31" s="98"/>
    </row>
    <row r="32" spans="1:14" x14ac:dyDescent="0.2">
      <c r="M32" s="97"/>
      <c r="N32" s="98"/>
    </row>
    <row r="33" spans="13:13" x14ac:dyDescent="0.2">
      <c r="M33" s="97"/>
    </row>
  </sheetData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59999389629810485"/>
  </sheetPr>
  <dimension ref="A1:G37"/>
  <sheetViews>
    <sheetView showGridLines="0" zoomScaleNormal="100" workbookViewId="0">
      <selection activeCell="M36" sqref="M36"/>
    </sheetView>
  </sheetViews>
  <sheetFormatPr baseColWidth="10" defaultColWidth="8.83203125" defaultRowHeight="15" x14ac:dyDescent="0.2"/>
  <cols>
    <col min="1" max="1" width="8.83203125" style="12"/>
    <col min="2" max="2" width="12" style="12" customWidth="1"/>
    <col min="3" max="3" width="13.6640625" style="15" customWidth="1"/>
    <col min="4" max="7" width="8.83203125" style="12"/>
  </cols>
  <sheetData>
    <row r="1" spans="1:7" x14ac:dyDescent="0.2">
      <c r="A1" s="25" t="s">
        <v>94</v>
      </c>
      <c r="B1" s="25" t="s">
        <v>100</v>
      </c>
      <c r="C1" s="48" t="s">
        <v>101</v>
      </c>
      <c r="D1" s="25" t="s">
        <v>99</v>
      </c>
      <c r="E1" s="25" t="s">
        <v>95</v>
      </c>
      <c r="F1" s="25" t="s">
        <v>96</v>
      </c>
      <c r="G1" s="25" t="s">
        <v>97</v>
      </c>
    </row>
    <row r="2" spans="1:7" x14ac:dyDescent="0.2">
      <c r="A2" s="12" t="s">
        <v>98</v>
      </c>
      <c r="B2" s="21">
        <v>42461</v>
      </c>
      <c r="C2" s="15">
        <v>25873900</v>
      </c>
      <c r="D2" s="12">
        <v>108.78</v>
      </c>
      <c r="E2" s="12">
        <v>110</v>
      </c>
      <c r="F2" s="12">
        <v>108.2</v>
      </c>
      <c r="G2" s="12">
        <v>109.99</v>
      </c>
    </row>
    <row r="3" spans="1:7" x14ac:dyDescent="0.2">
      <c r="A3" s="12" t="s">
        <v>98</v>
      </c>
      <c r="B3" s="21">
        <v>42464</v>
      </c>
      <c r="C3" s="15">
        <v>37356200</v>
      </c>
      <c r="D3" s="12">
        <v>110.42</v>
      </c>
      <c r="E3" s="12">
        <v>112.19</v>
      </c>
      <c r="F3" s="12">
        <v>110.27</v>
      </c>
      <c r="G3" s="12">
        <v>111.12</v>
      </c>
    </row>
    <row r="4" spans="1:7" x14ac:dyDescent="0.2">
      <c r="A4" s="12" t="s">
        <v>98</v>
      </c>
      <c r="B4" s="21">
        <v>42465</v>
      </c>
      <c r="C4" s="15">
        <v>26578600</v>
      </c>
      <c r="D4" s="12">
        <v>109.51</v>
      </c>
      <c r="E4" s="12">
        <v>110.73</v>
      </c>
      <c r="F4" s="12">
        <v>109.42</v>
      </c>
      <c r="G4" s="12">
        <v>109.81</v>
      </c>
    </row>
    <row r="5" spans="1:7" x14ac:dyDescent="0.2">
      <c r="A5" s="12" t="s">
        <v>98</v>
      </c>
      <c r="B5" s="21">
        <v>42466</v>
      </c>
      <c r="C5" s="15">
        <v>26404000</v>
      </c>
      <c r="D5" s="12">
        <v>110.23</v>
      </c>
      <c r="E5" s="12">
        <v>110.98</v>
      </c>
      <c r="F5" s="12">
        <v>109.2</v>
      </c>
      <c r="G5" s="12">
        <v>110.96</v>
      </c>
    </row>
    <row r="6" spans="1:7" x14ac:dyDescent="0.2">
      <c r="A6" s="12" t="s">
        <v>98</v>
      </c>
      <c r="B6" s="21">
        <v>42467</v>
      </c>
      <c r="C6" s="15">
        <v>31801800</v>
      </c>
      <c r="D6" s="12">
        <v>109.95</v>
      </c>
      <c r="E6" s="12">
        <v>110.42</v>
      </c>
      <c r="F6" s="12">
        <v>108.12</v>
      </c>
      <c r="G6" s="12">
        <v>108.54</v>
      </c>
    </row>
    <row r="7" spans="1:7" x14ac:dyDescent="0.2">
      <c r="A7" s="12" t="s">
        <v>98</v>
      </c>
      <c r="B7" s="21">
        <v>42468</v>
      </c>
      <c r="C7" s="15">
        <v>23581700</v>
      </c>
      <c r="D7" s="12">
        <v>108.91</v>
      </c>
      <c r="E7" s="12">
        <v>109.77</v>
      </c>
      <c r="F7" s="12">
        <v>108.17</v>
      </c>
      <c r="G7" s="12">
        <v>108.66</v>
      </c>
    </row>
    <row r="8" spans="1:7" x14ac:dyDescent="0.2">
      <c r="A8" s="12" t="s">
        <v>98</v>
      </c>
      <c r="B8" s="21">
        <v>42471</v>
      </c>
      <c r="C8" s="15">
        <v>29407500</v>
      </c>
      <c r="D8" s="12">
        <v>108.97</v>
      </c>
      <c r="E8" s="12">
        <v>110.61</v>
      </c>
      <c r="F8" s="12">
        <v>108.83</v>
      </c>
      <c r="G8" s="12">
        <v>109.02</v>
      </c>
    </row>
    <row r="9" spans="1:7" x14ac:dyDescent="0.2">
      <c r="A9" s="12" t="s">
        <v>98</v>
      </c>
      <c r="B9" s="21">
        <v>42472</v>
      </c>
      <c r="C9" s="15">
        <v>27232300</v>
      </c>
      <c r="D9" s="12">
        <v>109.34</v>
      </c>
      <c r="E9" s="12">
        <v>110.5</v>
      </c>
      <c r="F9" s="12">
        <v>108.66</v>
      </c>
      <c r="G9" s="12">
        <v>110.44</v>
      </c>
    </row>
    <row r="10" spans="1:7" x14ac:dyDescent="0.2">
      <c r="A10" s="12" t="s">
        <v>98</v>
      </c>
      <c r="B10" s="21">
        <v>42473</v>
      </c>
      <c r="C10" s="15">
        <v>33257300</v>
      </c>
      <c r="D10" s="12">
        <v>110.8</v>
      </c>
      <c r="E10" s="12">
        <v>112.34</v>
      </c>
      <c r="F10" s="12">
        <v>110.8</v>
      </c>
      <c r="G10" s="12">
        <v>112.04</v>
      </c>
    </row>
    <row r="11" spans="1:7" x14ac:dyDescent="0.2">
      <c r="A11" s="12" t="s">
        <v>98</v>
      </c>
      <c r="B11" s="21">
        <v>42474</v>
      </c>
      <c r="C11" s="15">
        <v>25473900</v>
      </c>
      <c r="D11" s="12">
        <v>111.62</v>
      </c>
      <c r="E11" s="12">
        <v>112.39</v>
      </c>
      <c r="F11" s="12">
        <v>111.33</v>
      </c>
      <c r="G11" s="12">
        <v>112.1</v>
      </c>
    </row>
    <row r="12" spans="1:7" x14ac:dyDescent="0.2">
      <c r="A12" s="12" t="s">
        <v>98</v>
      </c>
      <c r="B12" s="21">
        <v>42475</v>
      </c>
      <c r="C12" s="15">
        <v>46938900</v>
      </c>
      <c r="D12" s="12">
        <v>112.11</v>
      </c>
      <c r="E12" s="12">
        <v>112.3</v>
      </c>
      <c r="F12" s="12">
        <v>109.73</v>
      </c>
      <c r="G12" s="12">
        <v>109.85</v>
      </c>
    </row>
    <row r="13" spans="1:7" x14ac:dyDescent="0.2">
      <c r="A13" s="12" t="s">
        <v>98</v>
      </c>
      <c r="B13" s="21">
        <v>42478</v>
      </c>
      <c r="C13" s="15">
        <v>60821400</v>
      </c>
      <c r="D13" s="12">
        <v>108.89</v>
      </c>
      <c r="E13" s="12">
        <v>108.95</v>
      </c>
      <c r="F13" s="12">
        <v>106.94</v>
      </c>
      <c r="G13" s="12">
        <v>107.48</v>
      </c>
    </row>
    <row r="14" spans="1:7" x14ac:dyDescent="0.2">
      <c r="A14" s="12" t="s">
        <v>98</v>
      </c>
      <c r="B14" s="21">
        <v>42479</v>
      </c>
      <c r="C14" s="15">
        <v>32384800</v>
      </c>
      <c r="D14" s="12">
        <v>107.88</v>
      </c>
      <c r="E14" s="12">
        <v>108</v>
      </c>
      <c r="F14" s="12">
        <v>106.23</v>
      </c>
      <c r="G14" s="12">
        <v>106.91</v>
      </c>
    </row>
    <row r="15" spans="1:7" x14ac:dyDescent="0.2">
      <c r="A15" s="12" t="s">
        <v>98</v>
      </c>
      <c r="B15" s="21">
        <v>42480</v>
      </c>
      <c r="C15" s="15">
        <v>30611000</v>
      </c>
      <c r="D15" s="12">
        <v>106.64</v>
      </c>
      <c r="E15" s="12">
        <v>108.09</v>
      </c>
      <c r="F15" s="12">
        <v>106.06</v>
      </c>
      <c r="G15" s="12">
        <v>107.13</v>
      </c>
    </row>
    <row r="16" spans="1:7" x14ac:dyDescent="0.2">
      <c r="A16" s="12" t="s">
        <v>98</v>
      </c>
      <c r="B16" s="21">
        <v>42481</v>
      </c>
      <c r="C16" s="15">
        <v>31552500</v>
      </c>
      <c r="D16" s="12">
        <v>106.93</v>
      </c>
      <c r="E16" s="12">
        <v>106.93</v>
      </c>
      <c r="F16" s="12">
        <v>105.52</v>
      </c>
      <c r="G16" s="12">
        <v>105.97</v>
      </c>
    </row>
    <row r="17" spans="1:7" x14ac:dyDescent="0.2">
      <c r="A17" s="12" t="s">
        <v>98</v>
      </c>
      <c r="B17" s="21">
        <v>42482</v>
      </c>
      <c r="C17" s="15">
        <v>33683100</v>
      </c>
      <c r="D17" s="12">
        <v>105.01</v>
      </c>
      <c r="E17" s="12">
        <v>106.48</v>
      </c>
      <c r="F17" s="12">
        <v>104.62</v>
      </c>
      <c r="G17" s="12">
        <v>105.68</v>
      </c>
    </row>
    <row r="18" spans="1:7" x14ac:dyDescent="0.2">
      <c r="A18" s="12" t="s">
        <v>98</v>
      </c>
      <c r="B18" s="21">
        <v>42485</v>
      </c>
      <c r="C18" s="15">
        <v>28031500</v>
      </c>
      <c r="D18" s="12">
        <v>105</v>
      </c>
      <c r="E18" s="12">
        <v>105.65</v>
      </c>
      <c r="F18" s="12">
        <v>104.51</v>
      </c>
      <c r="G18" s="12">
        <v>105.08</v>
      </c>
    </row>
    <row r="19" spans="1:7" x14ac:dyDescent="0.2">
      <c r="A19" s="12" t="s">
        <v>98</v>
      </c>
      <c r="B19" s="21">
        <v>42486</v>
      </c>
      <c r="C19" s="15">
        <v>56016100</v>
      </c>
      <c r="D19" s="12">
        <v>103.91</v>
      </c>
      <c r="E19" s="12">
        <v>105.3</v>
      </c>
      <c r="F19" s="12">
        <v>103.91</v>
      </c>
      <c r="G19" s="12">
        <v>104.35</v>
      </c>
    </row>
    <row r="20" spans="1:7" x14ac:dyDescent="0.2">
      <c r="A20" s="12" t="s">
        <v>98</v>
      </c>
      <c r="B20" s="21">
        <v>42487</v>
      </c>
      <c r="C20" s="15">
        <v>114602100</v>
      </c>
      <c r="D20" s="12">
        <v>96</v>
      </c>
      <c r="E20" s="12">
        <v>98.71</v>
      </c>
      <c r="F20" s="12">
        <v>95.68</v>
      </c>
      <c r="G20" s="12">
        <v>97.82</v>
      </c>
    </row>
    <row r="21" spans="1:7" x14ac:dyDescent="0.2">
      <c r="A21" s="12" t="s">
        <v>98</v>
      </c>
      <c r="B21" s="21">
        <v>42488</v>
      </c>
      <c r="C21" s="15">
        <v>82242600</v>
      </c>
      <c r="D21" s="12">
        <v>97.61</v>
      </c>
      <c r="E21" s="12">
        <v>97.88</v>
      </c>
      <c r="F21" s="12">
        <v>94.25</v>
      </c>
      <c r="G21" s="12">
        <v>94.83</v>
      </c>
    </row>
    <row r="22" spans="1:7" x14ac:dyDescent="0.2">
      <c r="A22" s="12" t="s">
        <v>98</v>
      </c>
      <c r="B22" s="21">
        <v>42489</v>
      </c>
      <c r="C22" s="15">
        <v>68531400</v>
      </c>
      <c r="D22" s="12">
        <v>93.99</v>
      </c>
      <c r="E22" s="12">
        <v>94.72</v>
      </c>
      <c r="F22" s="12">
        <v>92.51</v>
      </c>
      <c r="G22" s="12">
        <v>93.74</v>
      </c>
    </row>
    <row r="23" spans="1:7" x14ac:dyDescent="0.2">
      <c r="A23" s="12" t="s">
        <v>98</v>
      </c>
      <c r="B23" s="21">
        <v>42492</v>
      </c>
      <c r="C23" s="15">
        <v>48160100</v>
      </c>
      <c r="D23" s="12">
        <v>93.96</v>
      </c>
      <c r="E23" s="12">
        <v>94.08</v>
      </c>
      <c r="F23" s="12">
        <v>92.4</v>
      </c>
      <c r="G23" s="12">
        <v>93.64</v>
      </c>
    </row>
    <row r="24" spans="1:7" x14ac:dyDescent="0.2">
      <c r="A24" s="12" t="s">
        <v>98</v>
      </c>
      <c r="B24" s="21">
        <v>42493</v>
      </c>
      <c r="C24" s="15">
        <v>56831200</v>
      </c>
      <c r="D24" s="12">
        <v>94.2</v>
      </c>
      <c r="E24" s="12">
        <v>95.74</v>
      </c>
      <c r="F24" s="12">
        <v>93.68</v>
      </c>
      <c r="G24" s="12">
        <v>95.18</v>
      </c>
    </row>
    <row r="25" spans="1:7" x14ac:dyDescent="0.2">
      <c r="A25" s="12" t="s">
        <v>98</v>
      </c>
      <c r="B25" s="21">
        <v>42494</v>
      </c>
      <c r="C25" s="15">
        <v>41025400</v>
      </c>
      <c r="D25" s="12">
        <v>95.2</v>
      </c>
      <c r="E25" s="12">
        <v>95.9</v>
      </c>
      <c r="F25" s="12">
        <v>93.82</v>
      </c>
      <c r="G25" s="12">
        <v>94.19</v>
      </c>
    </row>
    <row r="26" spans="1:7" x14ac:dyDescent="0.2">
      <c r="A26" s="12" t="s">
        <v>98</v>
      </c>
      <c r="B26" s="21">
        <v>42495</v>
      </c>
      <c r="C26" s="15">
        <v>35890500</v>
      </c>
      <c r="D26" s="12">
        <v>94</v>
      </c>
      <c r="E26" s="12">
        <v>94.07</v>
      </c>
      <c r="F26" s="12">
        <v>92.68</v>
      </c>
      <c r="G26" s="12">
        <v>93.24</v>
      </c>
    </row>
    <row r="27" spans="1:7" x14ac:dyDescent="0.2">
      <c r="A27" s="12" t="s">
        <v>98</v>
      </c>
      <c r="B27" s="21">
        <v>42496</v>
      </c>
      <c r="C27" s="15">
        <v>43699800</v>
      </c>
      <c r="D27" s="12">
        <v>93.37</v>
      </c>
      <c r="E27" s="12">
        <v>93.45</v>
      </c>
      <c r="F27" s="12">
        <v>91.85</v>
      </c>
      <c r="G27" s="12">
        <v>92.72</v>
      </c>
    </row>
    <row r="28" spans="1:7" x14ac:dyDescent="0.2">
      <c r="A28" s="12" t="s">
        <v>98</v>
      </c>
      <c r="B28" s="21">
        <v>42499</v>
      </c>
      <c r="C28" s="15">
        <v>32936400</v>
      </c>
      <c r="D28" s="12">
        <v>93</v>
      </c>
      <c r="E28" s="12">
        <v>93.77</v>
      </c>
      <c r="F28" s="12">
        <v>92.59</v>
      </c>
      <c r="G28" s="12">
        <v>92.79</v>
      </c>
    </row>
    <row r="29" spans="1:7" x14ac:dyDescent="0.2">
      <c r="A29" s="12" t="s">
        <v>98</v>
      </c>
      <c r="B29" s="21">
        <v>42500</v>
      </c>
      <c r="C29" s="15">
        <v>33686800</v>
      </c>
      <c r="D29" s="12">
        <v>93.33</v>
      </c>
      <c r="E29" s="12">
        <v>93.57</v>
      </c>
      <c r="F29" s="12">
        <v>92.11</v>
      </c>
      <c r="G29" s="12">
        <v>93.42</v>
      </c>
    </row>
    <row r="30" spans="1:7" x14ac:dyDescent="0.2">
      <c r="A30" s="12" t="s">
        <v>98</v>
      </c>
      <c r="B30" s="21">
        <v>42501</v>
      </c>
      <c r="C30" s="15">
        <v>28719100</v>
      </c>
      <c r="D30" s="12">
        <v>93.48</v>
      </c>
      <c r="E30" s="12">
        <v>93.57</v>
      </c>
      <c r="F30" s="12">
        <v>92.46</v>
      </c>
      <c r="G30" s="12">
        <v>92.51</v>
      </c>
    </row>
    <row r="31" spans="1:7" x14ac:dyDescent="0.2">
      <c r="A31" s="12" t="s">
        <v>98</v>
      </c>
      <c r="B31" s="21">
        <v>42502</v>
      </c>
      <c r="C31" s="15">
        <v>76314600</v>
      </c>
      <c r="D31" s="12">
        <v>92.72</v>
      </c>
      <c r="E31" s="12">
        <v>92.78</v>
      </c>
      <c r="F31" s="12">
        <v>89.47</v>
      </c>
      <c r="G31" s="12">
        <v>90.34</v>
      </c>
    </row>
    <row r="32" spans="1:7" x14ac:dyDescent="0.2">
      <c r="A32" s="12" t="s">
        <v>98</v>
      </c>
      <c r="B32" s="21">
        <v>42503</v>
      </c>
      <c r="C32" s="15">
        <v>44392700</v>
      </c>
      <c r="D32" s="12">
        <v>90</v>
      </c>
      <c r="E32" s="12">
        <v>91.67</v>
      </c>
      <c r="F32" s="12">
        <v>90</v>
      </c>
      <c r="G32" s="12">
        <v>90.52</v>
      </c>
    </row>
    <row r="33" spans="1:7" x14ac:dyDescent="0.2">
      <c r="A33" s="12" t="s">
        <v>98</v>
      </c>
      <c r="B33" s="21">
        <v>42506</v>
      </c>
      <c r="C33" s="15">
        <v>61259700</v>
      </c>
      <c r="D33" s="12">
        <v>92.39</v>
      </c>
      <c r="E33" s="12">
        <v>94.39</v>
      </c>
      <c r="F33" s="12">
        <v>91.65</v>
      </c>
      <c r="G33" s="12">
        <v>93.88</v>
      </c>
    </row>
    <row r="34" spans="1:7" x14ac:dyDescent="0.2">
      <c r="A34" s="12" t="s">
        <v>98</v>
      </c>
      <c r="B34" s="21">
        <v>42507</v>
      </c>
      <c r="C34" s="15">
        <v>46916900</v>
      </c>
      <c r="D34" s="12">
        <v>94.55</v>
      </c>
      <c r="E34" s="12">
        <v>94.7</v>
      </c>
      <c r="F34" s="12">
        <v>93.01</v>
      </c>
      <c r="G34" s="12">
        <v>93.49</v>
      </c>
    </row>
    <row r="35" spans="1:7" x14ac:dyDescent="0.2">
      <c r="A35" s="12" t="s">
        <v>98</v>
      </c>
      <c r="B35" s="21">
        <v>42508</v>
      </c>
      <c r="C35" s="15">
        <v>42062300</v>
      </c>
      <c r="D35" s="12">
        <v>94.16</v>
      </c>
      <c r="E35" s="12">
        <v>95.21</v>
      </c>
      <c r="F35" s="12">
        <v>93.89</v>
      </c>
      <c r="G35" s="12">
        <v>94.56</v>
      </c>
    </row>
    <row r="36" spans="1:7" x14ac:dyDescent="0.2">
      <c r="A36" s="12" t="s">
        <v>98</v>
      </c>
      <c r="B36" s="21">
        <v>42509</v>
      </c>
      <c r="C36" s="15">
        <v>30442100</v>
      </c>
      <c r="D36" s="12">
        <v>94.64</v>
      </c>
      <c r="E36" s="12">
        <v>94.64</v>
      </c>
      <c r="F36" s="12">
        <v>93.57</v>
      </c>
      <c r="G36" s="12">
        <v>94.2</v>
      </c>
    </row>
    <row r="37" spans="1:7" x14ac:dyDescent="0.2">
      <c r="A37" s="12" t="s">
        <v>98</v>
      </c>
      <c r="B37" s="21">
        <v>42510</v>
      </c>
      <c r="C37" s="15">
        <v>32025900</v>
      </c>
      <c r="D37" s="12">
        <v>94.64</v>
      </c>
      <c r="E37" s="12">
        <v>95.43</v>
      </c>
      <c r="F37" s="12">
        <v>94.52</v>
      </c>
      <c r="G37" s="12">
        <v>95.22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59999389629810485"/>
  </sheetPr>
  <dimension ref="A2:N13"/>
  <sheetViews>
    <sheetView showGridLines="0" workbookViewId="0">
      <selection activeCell="C4" sqref="C4:N13"/>
    </sheetView>
  </sheetViews>
  <sheetFormatPr baseColWidth="10" defaultColWidth="8.83203125" defaultRowHeight="15" x14ac:dyDescent="0.2"/>
  <cols>
    <col min="1" max="1" width="4.5" customWidth="1"/>
    <col min="2" max="2" width="14.5" customWidth="1"/>
    <col min="3" max="14" width="7.5" customWidth="1"/>
  </cols>
  <sheetData>
    <row r="2" spans="1:14" ht="20.25" customHeight="1" thickBot="1" x14ac:dyDescent="0.25">
      <c r="C2" s="101" t="s">
        <v>27</v>
      </c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</row>
    <row r="3" spans="1:14" ht="16" thickBot="1" x14ac:dyDescent="0.25">
      <c r="A3" s="51"/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1:14" ht="21" customHeight="1" thickBot="1" x14ac:dyDescent="0.25">
      <c r="A4" s="51"/>
      <c r="B4" s="65" t="s">
        <v>25</v>
      </c>
      <c r="C4" s="99">
        <v>23</v>
      </c>
      <c r="D4" s="99">
        <v>27</v>
      </c>
      <c r="E4" s="99">
        <v>34</v>
      </c>
      <c r="F4" s="99">
        <v>44</v>
      </c>
      <c r="G4" s="99">
        <v>56</v>
      </c>
      <c r="H4" s="99">
        <v>63</v>
      </c>
      <c r="I4" s="99">
        <v>65</v>
      </c>
      <c r="J4" s="99">
        <v>64</v>
      </c>
      <c r="K4" s="99">
        <v>55</v>
      </c>
      <c r="L4" s="99">
        <v>40</v>
      </c>
      <c r="M4" s="99">
        <v>28</v>
      </c>
      <c r="N4" s="99">
        <v>25</v>
      </c>
    </row>
    <row r="5" spans="1:14" ht="21" customHeight="1" thickBot="1" x14ac:dyDescent="0.25">
      <c r="A5" s="51"/>
      <c r="B5" s="66" t="s">
        <v>19</v>
      </c>
      <c r="C5" s="99">
        <v>36</v>
      </c>
      <c r="D5" s="99">
        <v>39</v>
      </c>
      <c r="E5" s="99">
        <v>45</v>
      </c>
      <c r="F5" s="99">
        <v>56</v>
      </c>
      <c r="G5" s="99">
        <v>66</v>
      </c>
      <c r="H5" s="99">
        <v>76</v>
      </c>
      <c r="I5" s="99">
        <v>81</v>
      </c>
      <c r="J5" s="99">
        <v>80</v>
      </c>
      <c r="K5" s="99">
        <v>72</v>
      </c>
      <c r="L5" s="99">
        <v>61</v>
      </c>
      <c r="M5" s="99">
        <v>51</v>
      </c>
      <c r="N5" s="99">
        <v>41</v>
      </c>
    </row>
    <row r="6" spans="1:14" ht="21" customHeight="1" thickBot="1" x14ac:dyDescent="0.25">
      <c r="A6" s="51"/>
      <c r="B6" s="66" t="s">
        <v>21</v>
      </c>
      <c r="C6" s="99">
        <v>32</v>
      </c>
      <c r="D6" s="99">
        <v>36</v>
      </c>
      <c r="E6" s="99">
        <v>46</v>
      </c>
      <c r="F6" s="99">
        <v>59</v>
      </c>
      <c r="G6" s="99">
        <v>70</v>
      </c>
      <c r="H6" s="99">
        <v>81</v>
      </c>
      <c r="I6" s="99">
        <v>84</v>
      </c>
      <c r="J6" s="99">
        <v>82</v>
      </c>
      <c r="K6" s="99">
        <v>75</v>
      </c>
      <c r="L6" s="99">
        <v>63</v>
      </c>
      <c r="M6" s="99">
        <v>48</v>
      </c>
      <c r="N6" s="99">
        <v>36</v>
      </c>
    </row>
    <row r="7" spans="1:14" ht="21" customHeight="1" thickBot="1" x14ac:dyDescent="0.25">
      <c r="A7" s="51"/>
      <c r="B7" s="66" t="s">
        <v>20</v>
      </c>
      <c r="C7" s="99">
        <v>39</v>
      </c>
      <c r="D7" s="99">
        <v>42</v>
      </c>
      <c r="E7" s="99">
        <v>50</v>
      </c>
      <c r="F7" s="99">
        <v>60</v>
      </c>
      <c r="G7" s="99">
        <v>71</v>
      </c>
      <c r="H7" s="99">
        <v>79</v>
      </c>
      <c r="I7" s="99">
        <v>85</v>
      </c>
      <c r="J7" s="99">
        <v>83</v>
      </c>
      <c r="K7" s="99">
        <v>76</v>
      </c>
      <c r="L7" s="99">
        <v>65</v>
      </c>
      <c r="M7" s="99">
        <v>54</v>
      </c>
      <c r="N7" s="99">
        <v>44</v>
      </c>
    </row>
    <row r="8" spans="1:14" ht="21" customHeight="1" thickBot="1" x14ac:dyDescent="0.25">
      <c r="A8" s="51"/>
      <c r="B8" s="66" t="s">
        <v>24</v>
      </c>
      <c r="C8" s="99">
        <v>45</v>
      </c>
      <c r="D8" s="99">
        <v>46</v>
      </c>
      <c r="E8" s="99">
        <v>54</v>
      </c>
      <c r="F8" s="99">
        <v>61</v>
      </c>
      <c r="G8" s="99">
        <v>72</v>
      </c>
      <c r="H8" s="99">
        <v>82</v>
      </c>
      <c r="I8" s="99">
        <v>90</v>
      </c>
      <c r="J8" s="99">
        <v>88</v>
      </c>
      <c r="K8" s="99">
        <v>79</v>
      </c>
      <c r="L8" s="99">
        <v>66</v>
      </c>
      <c r="M8" s="99">
        <v>52</v>
      </c>
      <c r="N8" s="99">
        <v>45</v>
      </c>
    </row>
    <row r="9" spans="1:14" ht="21" customHeight="1" thickBot="1" x14ac:dyDescent="0.25">
      <c r="A9" s="51"/>
      <c r="B9" s="66" t="s">
        <v>23</v>
      </c>
      <c r="C9" s="99">
        <v>57</v>
      </c>
      <c r="D9" s="99">
        <v>61</v>
      </c>
      <c r="E9" s="99">
        <v>69</v>
      </c>
      <c r="F9" s="99">
        <v>77</v>
      </c>
      <c r="G9" s="99">
        <v>84</v>
      </c>
      <c r="H9" s="99">
        <v>91</v>
      </c>
      <c r="I9" s="99">
        <v>95</v>
      </c>
      <c r="J9" s="99">
        <v>96</v>
      </c>
      <c r="K9" s="99">
        <v>89</v>
      </c>
      <c r="L9" s="99">
        <v>80</v>
      </c>
      <c r="M9" s="99">
        <v>68</v>
      </c>
      <c r="N9" s="99">
        <v>58</v>
      </c>
    </row>
    <row r="10" spans="1:14" ht="21" customHeight="1" thickBot="1" x14ac:dyDescent="0.25">
      <c r="A10" s="51"/>
      <c r="B10" s="66" t="s">
        <v>26</v>
      </c>
      <c r="C10" s="99">
        <v>67</v>
      </c>
      <c r="D10" s="99">
        <v>71</v>
      </c>
      <c r="E10" s="99">
        <v>77</v>
      </c>
      <c r="F10" s="99">
        <v>85</v>
      </c>
      <c r="G10" s="99">
        <v>95</v>
      </c>
      <c r="H10" s="99">
        <v>104</v>
      </c>
      <c r="I10" s="99">
        <v>106</v>
      </c>
      <c r="J10" s="99">
        <v>104</v>
      </c>
      <c r="K10" s="99">
        <v>100</v>
      </c>
      <c r="L10" s="99">
        <v>89</v>
      </c>
      <c r="M10" s="99">
        <v>76</v>
      </c>
      <c r="N10" s="99">
        <v>66</v>
      </c>
    </row>
    <row r="11" spans="1:14" ht="21" customHeight="1" thickBot="1" x14ac:dyDescent="0.25">
      <c r="A11" s="51"/>
      <c r="B11" s="66" t="s">
        <v>22</v>
      </c>
      <c r="C11" s="99">
        <v>76</v>
      </c>
      <c r="D11" s="99">
        <v>78</v>
      </c>
      <c r="E11" s="99">
        <v>80</v>
      </c>
      <c r="F11" s="99">
        <v>83</v>
      </c>
      <c r="G11" s="99">
        <v>87</v>
      </c>
      <c r="H11" s="99">
        <v>89</v>
      </c>
      <c r="I11" s="99">
        <v>91</v>
      </c>
      <c r="J11" s="99">
        <v>91</v>
      </c>
      <c r="K11" s="99">
        <v>89</v>
      </c>
      <c r="L11" s="99">
        <v>86</v>
      </c>
      <c r="M11" s="99">
        <v>82</v>
      </c>
      <c r="N11" s="99">
        <v>78</v>
      </c>
    </row>
    <row r="12" spans="1:14" ht="21" customHeight="1" thickBot="1" x14ac:dyDescent="0.25">
      <c r="A12" s="51"/>
      <c r="B12" s="66" t="s">
        <v>47</v>
      </c>
      <c r="C12" s="99">
        <v>75</v>
      </c>
      <c r="D12" s="99">
        <v>73</v>
      </c>
      <c r="E12" s="99">
        <v>72</v>
      </c>
      <c r="F12" s="99">
        <v>66</v>
      </c>
      <c r="G12" s="99">
        <v>61</v>
      </c>
      <c r="H12" s="99">
        <v>55</v>
      </c>
      <c r="I12" s="99">
        <v>49</v>
      </c>
      <c r="J12" s="99">
        <v>57</v>
      </c>
      <c r="K12" s="99">
        <v>61</v>
      </c>
      <c r="L12" s="99">
        <v>64</v>
      </c>
      <c r="M12" s="99">
        <v>70</v>
      </c>
      <c r="N12" s="99">
        <v>74</v>
      </c>
    </row>
    <row r="13" spans="1:14" ht="21" customHeight="1" thickBot="1" x14ac:dyDescent="0.25">
      <c r="A13" s="51"/>
      <c r="B13" s="66" t="s">
        <v>46</v>
      </c>
      <c r="C13" s="99">
        <v>74</v>
      </c>
      <c r="D13" s="99">
        <v>70</v>
      </c>
      <c r="E13" s="99">
        <v>68</v>
      </c>
      <c r="F13" s="99">
        <v>63</v>
      </c>
      <c r="G13" s="99">
        <v>57</v>
      </c>
      <c r="H13" s="99">
        <v>49</v>
      </c>
      <c r="I13" s="99">
        <v>44</v>
      </c>
      <c r="J13" s="99">
        <v>49</v>
      </c>
      <c r="K13" s="99">
        <v>55</v>
      </c>
      <c r="L13" s="99">
        <v>59</v>
      </c>
      <c r="M13" s="99">
        <v>62</v>
      </c>
      <c r="N13" s="99">
        <v>64</v>
      </c>
    </row>
  </sheetData>
  <mergeCells count="1">
    <mergeCell ref="C2:N2"/>
  </mergeCells>
  <conditionalFormatting sqref="C4:N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Y10"/>
  <sheetViews>
    <sheetView showGridLines="0" workbookViewId="0">
      <selection activeCell="X15" sqref="X15"/>
    </sheetView>
  </sheetViews>
  <sheetFormatPr baseColWidth="10" defaultColWidth="8.83203125" defaultRowHeight="15" x14ac:dyDescent="0.2"/>
  <cols>
    <col min="1" max="1" width="13" customWidth="1"/>
    <col min="2" max="25" width="6.83203125" style="12" customWidth="1"/>
  </cols>
  <sheetData>
    <row r="1" spans="1:25" ht="4.75" customHeight="1" x14ac:dyDescent="0.2"/>
    <row r="2" spans="1:25" ht="18.5" customHeight="1" x14ac:dyDescent="0.2">
      <c r="B2" s="102" t="s">
        <v>123</v>
      </c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</row>
    <row r="3" spans="1:25" s="23" customFormat="1" x14ac:dyDescent="0.2">
      <c r="B3" s="24">
        <v>0</v>
      </c>
      <c r="C3" s="24">
        <v>1</v>
      </c>
      <c r="D3" s="24">
        <v>2</v>
      </c>
      <c r="E3" s="24">
        <v>3</v>
      </c>
      <c r="F3" s="24">
        <v>4</v>
      </c>
      <c r="G3" s="24">
        <v>5</v>
      </c>
      <c r="H3" s="24">
        <v>6</v>
      </c>
      <c r="I3" s="24">
        <v>7</v>
      </c>
      <c r="J3" s="24">
        <v>8</v>
      </c>
      <c r="K3" s="24">
        <v>9</v>
      </c>
      <c r="L3" s="24">
        <v>10</v>
      </c>
      <c r="M3" s="24">
        <v>11</v>
      </c>
      <c r="N3" s="24">
        <v>12</v>
      </c>
      <c r="O3" s="24">
        <v>13</v>
      </c>
      <c r="P3" s="24">
        <v>14</v>
      </c>
      <c r="Q3" s="24">
        <v>15</v>
      </c>
      <c r="R3" s="24">
        <v>16</v>
      </c>
      <c r="S3" s="24">
        <v>17</v>
      </c>
      <c r="T3" s="24">
        <v>18</v>
      </c>
      <c r="U3" s="24">
        <v>19</v>
      </c>
      <c r="V3" s="24">
        <v>20</v>
      </c>
      <c r="W3" s="24">
        <v>21</v>
      </c>
      <c r="X3" s="24">
        <v>22</v>
      </c>
      <c r="Y3" s="24">
        <v>23</v>
      </c>
    </row>
    <row r="4" spans="1:25" ht="24.5" customHeight="1" x14ac:dyDescent="0.2">
      <c r="A4" s="67" t="s">
        <v>116</v>
      </c>
      <c r="B4" s="23">
        <v>19</v>
      </c>
      <c r="C4" s="23">
        <v>12</v>
      </c>
      <c r="D4" s="23">
        <v>31</v>
      </c>
      <c r="E4" s="23">
        <v>14</v>
      </c>
      <c r="F4" s="23">
        <v>4</v>
      </c>
      <c r="G4" s="23">
        <v>2</v>
      </c>
      <c r="H4" s="23">
        <v>13</v>
      </c>
      <c r="I4" s="23">
        <v>14</v>
      </c>
      <c r="J4" s="23">
        <v>16</v>
      </c>
      <c r="K4" s="23">
        <v>31</v>
      </c>
      <c r="L4" s="23">
        <v>17</v>
      </c>
      <c r="M4" s="23">
        <v>23</v>
      </c>
      <c r="N4" s="23">
        <v>49</v>
      </c>
      <c r="O4" s="23">
        <v>34</v>
      </c>
      <c r="P4" s="23">
        <v>39</v>
      </c>
      <c r="Q4" s="23">
        <v>62</v>
      </c>
      <c r="R4" s="23">
        <v>24</v>
      </c>
      <c r="S4" s="23">
        <v>46</v>
      </c>
      <c r="T4" s="23">
        <v>34</v>
      </c>
      <c r="U4" s="23">
        <v>18</v>
      </c>
      <c r="V4" s="23">
        <v>22</v>
      </c>
      <c r="W4" s="23">
        <v>28</v>
      </c>
      <c r="X4" s="23">
        <v>5</v>
      </c>
      <c r="Y4" s="23">
        <v>17</v>
      </c>
    </row>
    <row r="5" spans="1:25" ht="24.5" customHeight="1" x14ac:dyDescent="0.2">
      <c r="A5" s="67" t="s">
        <v>117</v>
      </c>
      <c r="B5" s="23">
        <v>14</v>
      </c>
      <c r="C5" s="23">
        <v>8</v>
      </c>
      <c r="D5" s="23">
        <v>7</v>
      </c>
      <c r="E5" s="23">
        <v>4</v>
      </c>
      <c r="F5" s="23">
        <v>0</v>
      </c>
      <c r="G5" s="23">
        <v>2</v>
      </c>
      <c r="H5" s="23">
        <v>22</v>
      </c>
      <c r="I5" s="23">
        <v>33</v>
      </c>
      <c r="J5" s="23">
        <v>81</v>
      </c>
      <c r="K5" s="23">
        <v>76</v>
      </c>
      <c r="L5" s="23">
        <v>40</v>
      </c>
      <c r="M5" s="23">
        <v>49</v>
      </c>
      <c r="N5" s="23">
        <v>62</v>
      </c>
      <c r="O5" s="23">
        <v>37</v>
      </c>
      <c r="P5" s="23">
        <v>52</v>
      </c>
      <c r="Q5" s="23">
        <v>71</v>
      </c>
      <c r="R5" s="23">
        <v>58</v>
      </c>
      <c r="S5" s="23">
        <v>60</v>
      </c>
      <c r="T5" s="23">
        <v>60</v>
      </c>
      <c r="U5" s="23">
        <v>25</v>
      </c>
      <c r="V5" s="23">
        <v>21</v>
      </c>
      <c r="W5" s="23">
        <v>34</v>
      </c>
      <c r="X5" s="23">
        <v>18</v>
      </c>
      <c r="Y5" s="23">
        <v>11</v>
      </c>
    </row>
    <row r="6" spans="1:25" ht="24.5" customHeight="1" x14ac:dyDescent="0.2">
      <c r="A6" s="67" t="s">
        <v>118</v>
      </c>
      <c r="B6" s="23">
        <v>9</v>
      </c>
      <c r="C6" s="23">
        <v>9</v>
      </c>
      <c r="D6" s="23">
        <v>1</v>
      </c>
      <c r="E6" s="23">
        <v>5</v>
      </c>
      <c r="F6" s="23">
        <v>0</v>
      </c>
      <c r="G6" s="23">
        <v>5</v>
      </c>
      <c r="H6" s="23">
        <v>25</v>
      </c>
      <c r="I6" s="23">
        <v>31</v>
      </c>
      <c r="J6" s="23">
        <v>80</v>
      </c>
      <c r="K6" s="23">
        <v>80</v>
      </c>
      <c r="L6" s="23">
        <v>36</v>
      </c>
      <c r="M6" s="23">
        <v>50</v>
      </c>
      <c r="N6" s="23">
        <v>81</v>
      </c>
      <c r="O6" s="23">
        <v>44</v>
      </c>
      <c r="P6" s="23">
        <v>58</v>
      </c>
      <c r="Q6" s="23">
        <v>61</v>
      </c>
      <c r="R6" s="23">
        <v>50</v>
      </c>
      <c r="S6" s="23">
        <v>81</v>
      </c>
      <c r="T6" s="23">
        <v>77</v>
      </c>
      <c r="U6" s="23">
        <v>29</v>
      </c>
      <c r="V6" s="23">
        <v>22</v>
      </c>
      <c r="W6" s="23">
        <v>30</v>
      </c>
      <c r="X6" s="23">
        <v>12</v>
      </c>
      <c r="Y6" s="23">
        <v>7</v>
      </c>
    </row>
    <row r="7" spans="1:25" ht="24.5" customHeight="1" x14ac:dyDescent="0.2">
      <c r="A7" s="67" t="s">
        <v>119</v>
      </c>
      <c r="B7" s="23">
        <v>5</v>
      </c>
      <c r="C7" s="23">
        <v>10</v>
      </c>
      <c r="D7" s="23">
        <v>7</v>
      </c>
      <c r="E7" s="23">
        <v>3</v>
      </c>
      <c r="F7" s="23">
        <v>2</v>
      </c>
      <c r="G7" s="23">
        <v>5</v>
      </c>
      <c r="H7" s="23">
        <v>20</v>
      </c>
      <c r="I7" s="23">
        <v>43</v>
      </c>
      <c r="J7" s="23">
        <v>92</v>
      </c>
      <c r="K7" s="23">
        <v>85</v>
      </c>
      <c r="L7" s="23">
        <v>49</v>
      </c>
      <c r="M7" s="23">
        <v>46</v>
      </c>
      <c r="N7" s="23">
        <v>82</v>
      </c>
      <c r="O7" s="23">
        <v>49</v>
      </c>
      <c r="P7" s="23">
        <v>54</v>
      </c>
      <c r="Q7" s="23">
        <v>59</v>
      </c>
      <c r="R7" s="23">
        <v>45</v>
      </c>
      <c r="S7" s="23">
        <v>73</v>
      </c>
      <c r="T7" s="23">
        <v>84</v>
      </c>
      <c r="U7" s="23">
        <v>28</v>
      </c>
      <c r="V7" s="23">
        <v>42</v>
      </c>
      <c r="W7" s="23">
        <v>34</v>
      </c>
      <c r="X7" s="23">
        <v>18</v>
      </c>
      <c r="Y7" s="23">
        <v>14</v>
      </c>
    </row>
    <row r="8" spans="1:25" ht="24.5" customHeight="1" x14ac:dyDescent="0.2">
      <c r="A8" s="67" t="s">
        <v>120</v>
      </c>
      <c r="B8" s="23">
        <v>10</v>
      </c>
      <c r="C8" s="23">
        <v>9</v>
      </c>
      <c r="D8" s="23">
        <v>6</v>
      </c>
      <c r="E8" s="23">
        <v>3</v>
      </c>
      <c r="F8" s="23">
        <v>2</v>
      </c>
      <c r="G8" s="23">
        <v>6</v>
      </c>
      <c r="H8" s="23">
        <v>21</v>
      </c>
      <c r="I8" s="23">
        <v>35</v>
      </c>
      <c r="J8" s="23">
        <v>82</v>
      </c>
      <c r="K8" s="23">
        <v>90</v>
      </c>
      <c r="L8" s="23">
        <v>48</v>
      </c>
      <c r="M8" s="23">
        <v>67</v>
      </c>
      <c r="N8" s="23">
        <v>61</v>
      </c>
      <c r="O8" s="23">
        <v>36</v>
      </c>
      <c r="P8" s="23">
        <v>67</v>
      </c>
      <c r="Q8" s="23">
        <v>80</v>
      </c>
      <c r="R8" s="23">
        <v>57</v>
      </c>
      <c r="S8" s="23">
        <v>70</v>
      </c>
      <c r="T8" s="23">
        <v>73</v>
      </c>
      <c r="U8" s="23">
        <v>29</v>
      </c>
      <c r="V8" s="23">
        <v>40</v>
      </c>
      <c r="W8" s="23">
        <v>37</v>
      </c>
      <c r="X8" s="23">
        <v>18</v>
      </c>
      <c r="Y8" s="23">
        <v>10</v>
      </c>
    </row>
    <row r="9" spans="1:25" ht="24.5" customHeight="1" x14ac:dyDescent="0.2">
      <c r="A9" s="67" t="s">
        <v>121</v>
      </c>
      <c r="B9" s="23">
        <v>10</v>
      </c>
      <c r="C9" s="23">
        <v>14</v>
      </c>
      <c r="D9" s="23">
        <v>17</v>
      </c>
      <c r="E9" s="23">
        <v>3</v>
      </c>
      <c r="F9" s="23">
        <v>0</v>
      </c>
      <c r="G9" s="23">
        <v>4</v>
      </c>
      <c r="H9" s="23">
        <v>25</v>
      </c>
      <c r="I9" s="23">
        <v>46</v>
      </c>
      <c r="J9" s="23">
        <v>80</v>
      </c>
      <c r="K9" s="23">
        <v>91</v>
      </c>
      <c r="L9" s="23">
        <v>44</v>
      </c>
      <c r="M9" s="23">
        <v>57</v>
      </c>
      <c r="N9" s="23">
        <v>66</v>
      </c>
      <c r="O9" s="23">
        <v>58</v>
      </c>
      <c r="P9" s="23">
        <v>70</v>
      </c>
      <c r="Q9" s="23">
        <v>101</v>
      </c>
      <c r="R9" s="23">
        <v>57</v>
      </c>
      <c r="S9" s="23">
        <v>76</v>
      </c>
      <c r="T9" s="23">
        <v>72</v>
      </c>
      <c r="U9" s="23">
        <v>44</v>
      </c>
      <c r="V9" s="23">
        <v>35</v>
      </c>
      <c r="W9" s="23">
        <v>30</v>
      </c>
      <c r="X9" s="23">
        <v>24</v>
      </c>
      <c r="Y9" s="23">
        <v>28</v>
      </c>
    </row>
    <row r="10" spans="1:25" ht="24.5" customHeight="1" x14ac:dyDescent="0.2">
      <c r="A10" s="67" t="s">
        <v>122</v>
      </c>
      <c r="B10" s="23">
        <v>17</v>
      </c>
      <c r="C10" s="23">
        <v>17</v>
      </c>
      <c r="D10" s="23">
        <v>23</v>
      </c>
      <c r="E10" s="23">
        <v>13</v>
      </c>
      <c r="F10" s="23">
        <v>1</v>
      </c>
      <c r="G10" s="23">
        <v>9</v>
      </c>
      <c r="H10" s="23">
        <v>13</v>
      </c>
      <c r="I10" s="23">
        <v>14</v>
      </c>
      <c r="J10" s="23">
        <v>31</v>
      </c>
      <c r="K10" s="23">
        <v>38</v>
      </c>
      <c r="L10" s="23">
        <v>35</v>
      </c>
      <c r="M10" s="23">
        <v>49</v>
      </c>
      <c r="N10" s="23">
        <v>58</v>
      </c>
      <c r="O10" s="23">
        <v>46</v>
      </c>
      <c r="P10" s="23">
        <v>39</v>
      </c>
      <c r="Q10" s="23">
        <v>64</v>
      </c>
      <c r="R10" s="23">
        <v>32</v>
      </c>
      <c r="S10" s="23">
        <v>31</v>
      </c>
      <c r="T10" s="23">
        <v>50</v>
      </c>
      <c r="U10" s="23">
        <v>24</v>
      </c>
      <c r="V10" s="23">
        <v>39</v>
      </c>
      <c r="W10" s="23">
        <v>32</v>
      </c>
      <c r="X10" s="23">
        <v>19</v>
      </c>
      <c r="Y10" s="23">
        <v>24</v>
      </c>
    </row>
  </sheetData>
  <mergeCells count="1">
    <mergeCell ref="B2:Y2"/>
  </mergeCells>
  <conditionalFormatting sqref="B4:Y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59999389629810485"/>
  </sheetPr>
  <dimension ref="A1:C52"/>
  <sheetViews>
    <sheetView showGridLines="0" workbookViewId="0">
      <selection activeCell="N10" sqref="N10"/>
    </sheetView>
  </sheetViews>
  <sheetFormatPr baseColWidth="10" defaultColWidth="8.83203125" defaultRowHeight="15" x14ac:dyDescent="0.2"/>
  <cols>
    <col min="1" max="1" width="21.1640625" style="12" customWidth="1"/>
    <col min="2" max="2" width="19.1640625" style="28" customWidth="1"/>
    <col min="3" max="3" width="19.5" style="15" customWidth="1"/>
  </cols>
  <sheetData>
    <row r="1" spans="1:3" x14ac:dyDescent="0.2">
      <c r="A1" s="25" t="s">
        <v>2130</v>
      </c>
      <c r="B1" s="27" t="s">
        <v>2182</v>
      </c>
      <c r="C1" s="48" t="s">
        <v>2131</v>
      </c>
    </row>
    <row r="2" spans="1:3" x14ac:dyDescent="0.2">
      <c r="A2" s="12" t="s">
        <v>2153</v>
      </c>
      <c r="B2" s="28">
        <v>41415</v>
      </c>
      <c r="C2" s="15">
        <v>4833722</v>
      </c>
    </row>
    <row r="3" spans="1:3" x14ac:dyDescent="0.2">
      <c r="A3" s="12" t="s">
        <v>2177</v>
      </c>
      <c r="B3" s="28">
        <v>70005</v>
      </c>
      <c r="C3" s="15">
        <v>735132</v>
      </c>
    </row>
    <row r="4" spans="1:3" x14ac:dyDescent="0.2">
      <c r="A4" s="12" t="s">
        <v>2145</v>
      </c>
      <c r="B4" s="28">
        <v>46709</v>
      </c>
      <c r="C4" s="15">
        <v>6626624</v>
      </c>
    </row>
    <row r="5" spans="1:3" x14ac:dyDescent="0.2">
      <c r="A5" s="12" t="s">
        <v>2162</v>
      </c>
      <c r="B5" s="28">
        <v>38758</v>
      </c>
      <c r="C5" s="15">
        <v>2959373</v>
      </c>
    </row>
    <row r="6" spans="1:3" x14ac:dyDescent="0.2">
      <c r="A6" s="12" t="s">
        <v>2132</v>
      </c>
      <c r="B6" s="28">
        <v>67458</v>
      </c>
      <c r="C6" s="15">
        <v>38332521</v>
      </c>
    </row>
    <row r="7" spans="1:3" x14ac:dyDescent="0.2">
      <c r="A7" s="12" t="s">
        <v>2152</v>
      </c>
      <c r="B7" s="28">
        <v>55387</v>
      </c>
      <c r="C7" s="15">
        <v>5268367</v>
      </c>
    </row>
    <row r="8" spans="1:3" x14ac:dyDescent="0.2">
      <c r="A8" s="12" t="s">
        <v>2159</v>
      </c>
      <c r="B8" s="28">
        <v>65753</v>
      </c>
      <c r="C8" s="15">
        <v>3596080</v>
      </c>
    </row>
    <row r="9" spans="1:3" x14ac:dyDescent="0.2">
      <c r="A9" s="12" t="s">
        <v>2175</v>
      </c>
      <c r="B9" s="28">
        <v>57954</v>
      </c>
      <c r="C9" s="15">
        <v>925749</v>
      </c>
    </row>
    <row r="10" spans="1:3" x14ac:dyDescent="0.2">
      <c r="A10" s="12" t="s">
        <v>2179</v>
      </c>
      <c r="B10" s="28">
        <v>65124</v>
      </c>
      <c r="C10" s="15">
        <v>646449</v>
      </c>
    </row>
    <row r="11" spans="1:3" x14ac:dyDescent="0.2">
      <c r="A11" s="12" t="s">
        <v>2134</v>
      </c>
      <c r="B11" s="28">
        <v>44299</v>
      </c>
      <c r="C11" s="15">
        <v>19552860</v>
      </c>
    </row>
    <row r="12" spans="1:3" x14ac:dyDescent="0.2">
      <c r="A12" s="12" t="s">
        <v>2138</v>
      </c>
      <c r="B12" s="28">
        <v>46007</v>
      </c>
      <c r="C12" s="15">
        <v>9992167</v>
      </c>
    </row>
    <row r="13" spans="1:3" x14ac:dyDescent="0.2">
      <c r="A13" s="12" t="s">
        <v>2170</v>
      </c>
      <c r="B13" s="28">
        <v>62814</v>
      </c>
      <c r="C13" s="15">
        <v>1404054</v>
      </c>
    </row>
    <row r="14" spans="1:3" x14ac:dyDescent="0.2">
      <c r="A14" s="12" t="s">
        <v>2169</v>
      </c>
      <c r="B14" s="28">
        <v>43341</v>
      </c>
      <c r="C14" s="15">
        <v>1612136</v>
      </c>
    </row>
    <row r="15" spans="1:3" x14ac:dyDescent="0.2">
      <c r="A15" s="12" t="s">
        <v>2135</v>
      </c>
      <c r="B15" s="28">
        <v>53234</v>
      </c>
      <c r="C15" s="15">
        <v>12882135</v>
      </c>
    </row>
    <row r="16" spans="1:3" x14ac:dyDescent="0.2">
      <c r="A16" s="12" t="s">
        <v>2146</v>
      </c>
      <c r="B16" s="28">
        <v>46438</v>
      </c>
      <c r="C16" s="15">
        <v>6570902</v>
      </c>
    </row>
    <row r="17" spans="1:3" x14ac:dyDescent="0.2">
      <c r="A17" s="12" t="s">
        <v>2160</v>
      </c>
      <c r="B17" s="28">
        <v>49427</v>
      </c>
      <c r="C17" s="15">
        <v>3090416</v>
      </c>
    </row>
    <row r="18" spans="1:3" x14ac:dyDescent="0.2">
      <c r="A18" s="12" t="s">
        <v>2164</v>
      </c>
      <c r="B18" s="28">
        <v>48964</v>
      </c>
      <c r="C18" s="15">
        <v>2893957</v>
      </c>
    </row>
    <row r="19" spans="1:3" x14ac:dyDescent="0.2">
      <c r="A19" s="12" t="s">
        <v>2156</v>
      </c>
      <c r="B19" s="28">
        <v>41141</v>
      </c>
      <c r="C19" s="15">
        <v>4395295</v>
      </c>
    </row>
    <row r="20" spans="1:3" x14ac:dyDescent="0.2">
      <c r="A20" s="12" t="s">
        <v>2155</v>
      </c>
      <c r="B20" s="28">
        <v>41734</v>
      </c>
      <c r="C20" s="15">
        <v>4625470</v>
      </c>
    </row>
    <row r="21" spans="1:3" x14ac:dyDescent="0.2">
      <c r="A21" s="12" t="s">
        <v>2171</v>
      </c>
      <c r="B21" s="28">
        <v>46033</v>
      </c>
      <c r="C21" s="15">
        <v>1328302</v>
      </c>
    </row>
    <row r="22" spans="1:3" x14ac:dyDescent="0.2">
      <c r="A22" s="12" t="s">
        <v>2149</v>
      </c>
      <c r="B22" s="28">
        <v>70004</v>
      </c>
      <c r="C22" s="15">
        <v>5928814</v>
      </c>
    </row>
    <row r="23" spans="1:3" x14ac:dyDescent="0.2">
      <c r="A23" s="12" t="s">
        <v>2144</v>
      </c>
      <c r="B23" s="28">
        <v>64859</v>
      </c>
      <c r="C23" s="15">
        <v>6692824</v>
      </c>
    </row>
    <row r="24" spans="1:3" x14ac:dyDescent="0.2">
      <c r="A24" s="12" t="s">
        <v>2139</v>
      </c>
      <c r="B24" s="28">
        <v>45981</v>
      </c>
      <c r="C24" s="15">
        <v>9895622</v>
      </c>
    </row>
    <row r="25" spans="1:3" x14ac:dyDescent="0.2">
      <c r="A25" s="12" t="s">
        <v>2151</v>
      </c>
      <c r="B25" s="28">
        <v>61814</v>
      </c>
      <c r="C25" s="15">
        <v>5420380</v>
      </c>
    </row>
    <row r="26" spans="1:3" x14ac:dyDescent="0.2">
      <c r="A26" s="12" t="s">
        <v>2161</v>
      </c>
      <c r="B26" s="28">
        <v>36919</v>
      </c>
      <c r="C26" s="15">
        <v>2991207</v>
      </c>
    </row>
    <row r="27" spans="1:3" x14ac:dyDescent="0.2">
      <c r="A27" s="12" t="s">
        <v>2148</v>
      </c>
      <c r="B27" s="28">
        <v>45247</v>
      </c>
      <c r="C27" s="15">
        <v>6044171</v>
      </c>
    </row>
    <row r="28" spans="1:3" x14ac:dyDescent="0.2">
      <c r="A28" s="12" t="s">
        <v>2174</v>
      </c>
      <c r="B28" s="28">
        <v>44222</v>
      </c>
      <c r="C28" s="15">
        <v>1015165</v>
      </c>
    </row>
    <row r="29" spans="1:3" x14ac:dyDescent="0.2">
      <c r="A29" s="12" t="s">
        <v>2167</v>
      </c>
      <c r="B29" s="28">
        <v>50296</v>
      </c>
      <c r="C29" s="15">
        <v>1868516</v>
      </c>
    </row>
    <row r="30" spans="1:3" x14ac:dyDescent="0.2">
      <c r="A30" s="12" t="s">
        <v>2165</v>
      </c>
      <c r="B30" s="28">
        <v>48927</v>
      </c>
      <c r="C30" s="15">
        <v>2790136</v>
      </c>
    </row>
    <row r="31" spans="1:3" x14ac:dyDescent="0.2">
      <c r="A31" s="12" t="s">
        <v>2172</v>
      </c>
      <c r="B31" s="28">
        <v>64712</v>
      </c>
      <c r="C31" s="15">
        <v>1323459</v>
      </c>
    </row>
    <row r="32" spans="1:3" x14ac:dyDescent="0.2">
      <c r="A32" s="12" t="s">
        <v>2141</v>
      </c>
      <c r="B32" s="28">
        <v>60287</v>
      </c>
      <c r="C32" s="15">
        <v>8899339</v>
      </c>
    </row>
    <row r="33" spans="1:3" x14ac:dyDescent="0.2">
      <c r="A33" s="12" t="s">
        <v>2166</v>
      </c>
      <c r="B33" s="28">
        <v>41963</v>
      </c>
      <c r="C33" s="15">
        <v>2085287</v>
      </c>
    </row>
    <row r="34" spans="1:3" x14ac:dyDescent="0.2">
      <c r="A34" s="12" t="s">
        <v>70</v>
      </c>
      <c r="B34" s="28">
        <v>55246</v>
      </c>
      <c r="C34" s="15">
        <v>19651127</v>
      </c>
    </row>
    <row r="35" spans="1:3" x14ac:dyDescent="0.2">
      <c r="A35" s="12" t="s">
        <v>2140</v>
      </c>
      <c r="B35" s="28">
        <v>43916</v>
      </c>
      <c r="C35" s="15">
        <v>9848060</v>
      </c>
    </row>
    <row r="36" spans="1:3" x14ac:dyDescent="0.2">
      <c r="A36" s="12" t="s">
        <v>2178</v>
      </c>
      <c r="B36" s="28">
        <v>51704</v>
      </c>
      <c r="C36" s="15">
        <v>723393</v>
      </c>
    </row>
    <row r="37" spans="1:3" x14ac:dyDescent="0.2">
      <c r="A37" s="12" t="s">
        <v>2137</v>
      </c>
      <c r="B37" s="28">
        <v>45749</v>
      </c>
      <c r="C37" s="15">
        <v>11570808</v>
      </c>
    </row>
    <row r="38" spans="1:3" x14ac:dyDescent="0.2">
      <c r="A38" s="12" t="s">
        <v>2158</v>
      </c>
      <c r="B38" s="28">
        <v>43225</v>
      </c>
      <c r="C38" s="15">
        <v>3850568</v>
      </c>
    </row>
    <row r="39" spans="1:3" x14ac:dyDescent="0.2">
      <c r="A39" s="12" t="s">
        <v>2157</v>
      </c>
      <c r="B39" s="28">
        <v>46816</v>
      </c>
      <c r="C39" s="15">
        <v>3930065</v>
      </c>
    </row>
    <row r="40" spans="1:3" x14ac:dyDescent="0.2">
      <c r="A40" s="12" t="s">
        <v>2136</v>
      </c>
      <c r="B40" s="28">
        <v>50228</v>
      </c>
      <c r="C40" s="15">
        <v>12773801</v>
      </c>
    </row>
    <row r="41" spans="1:3" x14ac:dyDescent="0.2">
      <c r="A41" s="12" t="s">
        <v>2173</v>
      </c>
      <c r="B41" s="28">
        <v>53636</v>
      </c>
      <c r="C41" s="15">
        <v>1051511</v>
      </c>
    </row>
    <row r="42" spans="1:3" x14ac:dyDescent="0.2">
      <c r="A42" s="12" t="s">
        <v>2154</v>
      </c>
      <c r="B42" s="28">
        <v>42367</v>
      </c>
      <c r="C42" s="15">
        <v>4774839</v>
      </c>
    </row>
    <row r="43" spans="1:3" x14ac:dyDescent="0.2">
      <c r="A43" s="12" t="s">
        <v>2176</v>
      </c>
      <c r="B43" s="28">
        <v>48321</v>
      </c>
      <c r="C43" s="15">
        <v>844877</v>
      </c>
    </row>
    <row r="44" spans="1:3" x14ac:dyDescent="0.2">
      <c r="A44" s="12" t="s">
        <v>2147</v>
      </c>
      <c r="B44" s="28">
        <v>41693</v>
      </c>
      <c r="C44" s="15">
        <v>6495978</v>
      </c>
    </row>
    <row r="45" spans="1:3" x14ac:dyDescent="0.2">
      <c r="A45" s="12" t="s">
        <v>2133</v>
      </c>
      <c r="B45" s="28">
        <v>49392</v>
      </c>
      <c r="C45" s="15">
        <v>26448193</v>
      </c>
    </row>
    <row r="46" spans="1:3" x14ac:dyDescent="0.2">
      <c r="A46" s="12" t="s">
        <v>2163</v>
      </c>
      <c r="B46" s="28">
        <v>55869</v>
      </c>
      <c r="C46" s="15">
        <v>2900872</v>
      </c>
    </row>
    <row r="47" spans="1:3" x14ac:dyDescent="0.2">
      <c r="A47" s="12" t="s">
        <v>2180</v>
      </c>
      <c r="B47" s="28">
        <v>52776</v>
      </c>
      <c r="C47" s="15">
        <v>626630</v>
      </c>
    </row>
    <row r="48" spans="1:3" x14ac:dyDescent="0.2">
      <c r="A48" s="12" t="s">
        <v>2142</v>
      </c>
      <c r="B48" s="28">
        <v>62881</v>
      </c>
      <c r="C48" s="15">
        <v>8260405</v>
      </c>
    </row>
    <row r="49" spans="1:3" x14ac:dyDescent="0.2">
      <c r="A49" s="12" t="s">
        <v>2143</v>
      </c>
      <c r="B49" s="28">
        <v>57835</v>
      </c>
      <c r="C49" s="15">
        <v>6971406</v>
      </c>
    </row>
    <row r="50" spans="1:3" x14ac:dyDescent="0.2">
      <c r="A50" s="12" t="s">
        <v>2168</v>
      </c>
      <c r="B50" s="28">
        <v>38482</v>
      </c>
      <c r="C50" s="15">
        <v>1854304</v>
      </c>
    </row>
    <row r="51" spans="1:3" x14ac:dyDescent="0.2">
      <c r="A51" s="12" t="s">
        <v>2150</v>
      </c>
      <c r="B51" s="28">
        <v>50395</v>
      </c>
      <c r="C51" s="15">
        <v>5742713</v>
      </c>
    </row>
    <row r="52" spans="1:3" x14ac:dyDescent="0.2">
      <c r="A52" s="12" t="s">
        <v>2181</v>
      </c>
      <c r="B52" s="28">
        <v>56322</v>
      </c>
      <c r="C52" s="15">
        <v>582658</v>
      </c>
    </row>
  </sheetData>
  <hyperlinks>
    <hyperlink ref="A22" r:id="rId1" tooltip="Maryland" display="https://en.wikipedia.org/wiki/Maryland" xr:uid="{00000000-0004-0000-0E00-000000000000}"/>
    <hyperlink ref="A3" r:id="rId2" tooltip="Alaska" display="https://en.wikipedia.org/wiki/Alaska" xr:uid="{00000000-0004-0000-0E00-000001000000}"/>
    <hyperlink ref="A6" r:id="rId3" tooltip="California" display="https://en.wikipedia.org/wiki/California" xr:uid="{00000000-0004-0000-0E00-000002000000}"/>
    <hyperlink ref="A8" r:id="rId4" tooltip="Connecticut" display="https://en.wikipedia.org/wiki/Connecticut" xr:uid="{00000000-0004-0000-0E00-000003000000}"/>
    <hyperlink ref="A10" r:id="rId5" tooltip="District of Columbia" display="https://en.wikipedia.org/wiki/District_of_Columbia" xr:uid="{00000000-0004-0000-0E00-000004000000}"/>
    <hyperlink ref="A23" r:id="rId6" tooltip="Massachusetts" display="https://en.wikipedia.org/wiki/Massachusetts" xr:uid="{00000000-0004-0000-0E00-000005000000}"/>
    <hyperlink ref="A31" r:id="rId7" tooltip="New Hampshire" display="https://en.wikipedia.org/wiki/New_Hampshire" xr:uid="{00000000-0004-0000-0E00-000006000000}"/>
    <hyperlink ref="A48" r:id="rId8" tooltip="Virginia" display="https://en.wikipedia.org/wiki/Virginia" xr:uid="{00000000-0004-0000-0E00-000007000000}"/>
    <hyperlink ref="A13" r:id="rId9" tooltip="Hawaii" display="https://en.wikipedia.org/wiki/Hawaii" xr:uid="{00000000-0004-0000-0E00-000008000000}"/>
    <hyperlink ref="A25" r:id="rId10" tooltip="Minnesota" display="https://en.wikipedia.org/wiki/Minnesota" xr:uid="{00000000-0004-0000-0E00-000009000000}"/>
    <hyperlink ref="A32" r:id="rId11" tooltip="New Jersey" display="https://en.wikipedia.org/wiki/New_Jersey" xr:uid="{00000000-0004-0000-0E00-00000A000000}"/>
    <hyperlink ref="A9" r:id="rId12" tooltip="Delaware" display="https://en.wikipedia.org/wiki/Delaware" xr:uid="{00000000-0004-0000-0E00-00000B000000}"/>
    <hyperlink ref="A49" r:id="rId13" tooltip="Washington (U.S. state)" display="https://en.wikipedia.org/wiki/Washington_(U.S._state)" xr:uid="{00000000-0004-0000-0E00-00000C000000}"/>
    <hyperlink ref="A52" r:id="rId14" tooltip="Wyoming" display="https://en.wikipedia.org/wiki/Wyoming" xr:uid="{00000000-0004-0000-0E00-00000D000000}"/>
    <hyperlink ref="A46" r:id="rId15" tooltip="Utah" display="https://en.wikipedia.org/wiki/Utah" xr:uid="{00000000-0004-0000-0E00-00000E000000}"/>
    <hyperlink ref="A7" r:id="rId16" tooltip="Colorado" display="https://en.wikipedia.org/wiki/Colorado" xr:uid="{00000000-0004-0000-0E00-00000F000000}"/>
    <hyperlink ref="A34" r:id="rId17" tooltip="New York" display="https://en.wikipedia.org/wiki/New_York" xr:uid="{00000000-0004-0000-0E00-000010000000}"/>
    <hyperlink ref="A41" r:id="rId18" tooltip="Rhode Island" display="https://en.wikipedia.org/wiki/Rhode_Island" xr:uid="{00000000-0004-0000-0E00-000011000000}"/>
    <hyperlink ref="A15" r:id="rId19" tooltip="Illinois" display="https://en.wikipedia.org/wiki/Illinois" xr:uid="{00000000-0004-0000-0E00-000012000000}"/>
    <hyperlink ref="A47" r:id="rId20" tooltip="Vermont" display="https://en.wikipedia.org/wiki/Vermont" xr:uid="{00000000-0004-0000-0E00-000013000000}"/>
    <hyperlink ref="A36" r:id="rId21" tooltip="North Dakota" display="https://en.wikipedia.org/wiki/North_Dakota" xr:uid="{00000000-0004-0000-0E00-000014000000}"/>
    <hyperlink ref="A51" r:id="rId22" tooltip="Wisconsin" display="https://en.wikipedia.org/wiki/Wisconsin" xr:uid="{00000000-0004-0000-0E00-000015000000}"/>
    <hyperlink ref="A29" r:id="rId23" tooltip="Nebraska" display="https://en.wikipedia.org/wiki/Nebraska" xr:uid="{00000000-0004-0000-0E00-000016000000}"/>
    <hyperlink ref="A40" r:id="rId24" tooltip="Pennsylvania" display="https://en.wikipedia.org/wiki/Pennsylvania" xr:uid="{00000000-0004-0000-0E00-000017000000}"/>
    <hyperlink ref="A17" r:id="rId25" tooltip="Iowa" display="https://en.wikipedia.org/wiki/Iowa" xr:uid="{00000000-0004-0000-0E00-000018000000}"/>
    <hyperlink ref="A45" r:id="rId26" tooltip="Texas" display="https://en.wikipedia.org/wiki/Texas" xr:uid="{00000000-0004-0000-0E00-000019000000}"/>
    <hyperlink ref="A18" r:id="rId27" tooltip="Kansas" display="https://en.wikipedia.org/wiki/Kansas" xr:uid="{00000000-0004-0000-0E00-00001A000000}"/>
    <hyperlink ref="A30" r:id="rId28" tooltip="Nevada" display="https://en.wikipedia.org/wiki/Nevada" xr:uid="{00000000-0004-0000-0E00-00001B000000}"/>
    <hyperlink ref="A43" r:id="rId29" tooltip="South Dakota" display="https://en.wikipedia.org/wiki/South_Dakota" xr:uid="{00000000-0004-0000-0E00-00001C000000}"/>
    <hyperlink ref="A39" r:id="rId30" tooltip="Oregon" display="https://en.wikipedia.org/wiki/Oregon" xr:uid="{00000000-0004-0000-0E00-00001D000000}"/>
    <hyperlink ref="A4" r:id="rId31" tooltip="Arizona" display="https://en.wikipedia.org/wiki/Arizona" xr:uid="{00000000-0004-0000-0E00-00001E000000}"/>
    <hyperlink ref="A16" r:id="rId32" tooltip="Indiana" display="https://en.wikipedia.org/wiki/Indiana" xr:uid="{00000000-0004-0000-0E00-00001F000000}"/>
    <hyperlink ref="A21" r:id="rId33" tooltip="Maine" display="https://en.wikipedia.org/wiki/Maine" xr:uid="{00000000-0004-0000-0E00-000020000000}"/>
    <hyperlink ref="A12" r:id="rId34" tooltip="Georgia (U.S. state)" display="https://en.wikipedia.org/wiki/Georgia_(U.S._state)" xr:uid="{00000000-0004-0000-0E00-000021000000}"/>
    <hyperlink ref="A24" r:id="rId35" tooltip="Michigan" display="https://en.wikipedia.org/wiki/Michigan" xr:uid="{00000000-0004-0000-0E00-000022000000}"/>
    <hyperlink ref="A37" r:id="rId36" tooltip="Ohio" display="https://en.wikipedia.org/wiki/Ohio" xr:uid="{00000000-0004-0000-0E00-000023000000}"/>
    <hyperlink ref="A27" r:id="rId37" tooltip="Missouri" display="https://en.wikipedia.org/wiki/Missouri" xr:uid="{00000000-0004-0000-0E00-000024000000}"/>
    <hyperlink ref="A11" r:id="rId38" tooltip="Florida" display="https://en.wikipedia.org/wiki/Florida" xr:uid="{00000000-0004-0000-0E00-000025000000}"/>
    <hyperlink ref="A28" r:id="rId39" tooltip="Montana" display="https://en.wikipedia.org/wiki/Montana" xr:uid="{00000000-0004-0000-0E00-000026000000}"/>
    <hyperlink ref="A35" r:id="rId40" tooltip="North Carolina" display="https://en.wikipedia.org/wiki/North_Carolina" xr:uid="{00000000-0004-0000-0E00-000027000000}"/>
    <hyperlink ref="A14" r:id="rId41" tooltip="Idaho" display="https://en.wikipedia.org/wiki/Idaho" xr:uid="{00000000-0004-0000-0E00-000028000000}"/>
    <hyperlink ref="A38" r:id="rId42" tooltip="Oklahoma" display="https://en.wikipedia.org/wiki/Oklahoma" xr:uid="{00000000-0004-0000-0E00-000029000000}"/>
    <hyperlink ref="A42" r:id="rId43" tooltip="South Carolina" display="https://en.wikipedia.org/wiki/South_Carolina" xr:uid="{00000000-0004-0000-0E00-00002A000000}"/>
    <hyperlink ref="A33" r:id="rId44" tooltip="New Mexico" display="https://en.wikipedia.org/wiki/New_Mexico" xr:uid="{00000000-0004-0000-0E00-00002B000000}"/>
    <hyperlink ref="A20" r:id="rId45" tooltip="Louisiana" display="https://en.wikipedia.org/wiki/Louisiana" xr:uid="{00000000-0004-0000-0E00-00002C000000}"/>
    <hyperlink ref="A44" r:id="rId46" tooltip="Tennessee" display="https://en.wikipedia.org/wiki/Tennessee" xr:uid="{00000000-0004-0000-0E00-00002D000000}"/>
    <hyperlink ref="A2" r:id="rId47" tooltip="Alabama" display="https://en.wikipedia.org/wiki/Alabama" xr:uid="{00000000-0004-0000-0E00-00002E000000}"/>
    <hyperlink ref="A19" r:id="rId48" tooltip="Kentucky" display="https://en.wikipedia.org/wiki/Kentucky" xr:uid="{00000000-0004-0000-0E00-00002F000000}"/>
    <hyperlink ref="A5" r:id="rId49" tooltip="Arkansas" display="https://en.wikipedia.org/wiki/Arkansas" xr:uid="{00000000-0004-0000-0E00-000030000000}"/>
    <hyperlink ref="A50" r:id="rId50" tooltip="West Virginia" display="https://en.wikipedia.org/wiki/West_Virginia" xr:uid="{00000000-0004-0000-0E00-000031000000}"/>
    <hyperlink ref="A26" r:id="rId51" tooltip="Mississippi" display="https://en.wikipedia.org/wiki/Mississippi" xr:uid="{00000000-0004-0000-0E00-000032000000}"/>
  </hyperlinks>
  <pageMargins left="0.7" right="0.7" top="0.75" bottom="0.75" header="0.3" footer="0.3"/>
  <drawing r:id="rId5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59999389629810485"/>
  </sheetPr>
  <dimension ref="A1:H13"/>
  <sheetViews>
    <sheetView showGridLines="0" tabSelected="1" topLeftCell="A5" workbookViewId="0">
      <selection activeCell="J44" sqref="J44"/>
    </sheetView>
  </sheetViews>
  <sheetFormatPr baseColWidth="10" defaultColWidth="8.83203125" defaultRowHeight="15" x14ac:dyDescent="0.2"/>
  <cols>
    <col min="1" max="4" width="14.5" style="12" customWidth="1"/>
    <col min="5" max="5" width="10.83203125" style="12" customWidth="1"/>
    <col min="6" max="6" width="12" style="12" customWidth="1"/>
    <col min="7" max="7" width="12.1640625" style="12" customWidth="1"/>
    <col min="8" max="8" width="15.33203125" style="12" customWidth="1"/>
    <col min="10" max="10" width="8.83203125" customWidth="1"/>
  </cols>
  <sheetData>
    <row r="1" spans="1:8" x14ac:dyDescent="0.2">
      <c r="A1" s="27" t="s">
        <v>0</v>
      </c>
      <c r="B1" s="27" t="s">
        <v>2212</v>
      </c>
      <c r="C1" s="27" t="s">
        <v>2213</v>
      </c>
      <c r="D1" s="27" t="s">
        <v>2214</v>
      </c>
      <c r="E1" s="27" t="s">
        <v>2</v>
      </c>
      <c r="F1" s="27" t="s">
        <v>2210</v>
      </c>
      <c r="G1" s="27" t="s">
        <v>2209</v>
      </c>
      <c r="H1" s="27" t="s">
        <v>2211</v>
      </c>
    </row>
    <row r="2" spans="1:8" ht="16" thickBot="1" x14ac:dyDescent="0.25">
      <c r="A2" s="12" t="s">
        <v>28</v>
      </c>
      <c r="B2" s="77">
        <v>359084.54700000008</v>
      </c>
      <c r="C2" s="28">
        <v>438881.11300000007</v>
      </c>
      <c r="D2" s="77">
        <v>797965.66000000015</v>
      </c>
      <c r="E2" s="78">
        <v>568213</v>
      </c>
      <c r="F2" s="74">
        <f t="shared" ref="F2:F13" si="0">D2/E2</f>
        <v>1.4043424912840785</v>
      </c>
      <c r="G2" s="79">
        <v>1064</v>
      </c>
      <c r="H2" s="76">
        <f>G2/E2</f>
        <v>1.8725372351565345E-3</v>
      </c>
    </row>
    <row r="3" spans="1:8" ht="16" thickBot="1" x14ac:dyDescent="0.25">
      <c r="A3" s="12" t="s">
        <v>29</v>
      </c>
      <c r="B3" s="72">
        <v>295945.20200000028</v>
      </c>
      <c r="C3" s="28">
        <v>308024.59800000035</v>
      </c>
      <c r="D3" s="72">
        <v>603969.80000000063</v>
      </c>
      <c r="E3" s="73">
        <v>486398</v>
      </c>
      <c r="F3" s="74">
        <f t="shared" si="0"/>
        <v>1.2417193327275207</v>
      </c>
      <c r="G3" s="75">
        <v>984</v>
      </c>
      <c r="H3" s="76">
        <f t="shared" ref="H3:H13" si="1">G3/E3</f>
        <v>2.023034634188463E-3</v>
      </c>
    </row>
    <row r="4" spans="1:8" ht="16" thickBot="1" x14ac:dyDescent="0.25">
      <c r="A4" s="12" t="s">
        <v>30</v>
      </c>
      <c r="B4" s="72">
        <v>228830.43479999993</v>
      </c>
      <c r="C4" s="28">
        <v>291238.73519999994</v>
      </c>
      <c r="D4" s="72">
        <v>520069.16999999987</v>
      </c>
      <c r="E4" s="73">
        <v>459937</v>
      </c>
      <c r="F4" s="74">
        <f t="shared" si="0"/>
        <v>1.1307400143932753</v>
      </c>
      <c r="G4" s="75">
        <v>936</v>
      </c>
      <c r="H4" s="76">
        <f t="shared" si="1"/>
        <v>2.0350613236160605E-3</v>
      </c>
    </row>
    <row r="5" spans="1:8" ht="16" thickBot="1" x14ac:dyDescent="0.25">
      <c r="A5" s="12" t="s">
        <v>31</v>
      </c>
      <c r="B5" s="72">
        <v>376750.6652000004</v>
      </c>
      <c r="C5" s="28">
        <v>347769.84480000031</v>
      </c>
      <c r="D5" s="72">
        <v>724520.51000000071</v>
      </c>
      <c r="E5" s="73">
        <v>481632</v>
      </c>
      <c r="F5" s="74">
        <f t="shared" si="0"/>
        <v>1.5043030986313217</v>
      </c>
      <c r="G5" s="75">
        <v>990</v>
      </c>
      <c r="H5" s="76">
        <f t="shared" si="1"/>
        <v>2.0555112617101855E-3</v>
      </c>
    </row>
    <row r="6" spans="1:8" ht="16" thickBot="1" x14ac:dyDescent="0.25">
      <c r="A6" s="12" t="s">
        <v>7</v>
      </c>
      <c r="B6" s="72">
        <v>343226.54999999987</v>
      </c>
      <c r="C6" s="28">
        <v>343226.54999999987</v>
      </c>
      <c r="D6" s="72">
        <v>686453.09999999974</v>
      </c>
      <c r="E6" s="73">
        <v>478822</v>
      </c>
      <c r="F6" s="74">
        <f t="shared" si="0"/>
        <v>1.4336289894783443</v>
      </c>
      <c r="G6" s="75">
        <v>886</v>
      </c>
      <c r="H6" s="76">
        <f t="shared" si="1"/>
        <v>1.8503744606555253E-3</v>
      </c>
    </row>
    <row r="7" spans="1:8" ht="16" thickBot="1" x14ac:dyDescent="0.25">
      <c r="A7" s="12" t="s">
        <v>32</v>
      </c>
      <c r="B7" s="72">
        <v>164481.34499999988</v>
      </c>
      <c r="C7" s="28">
        <v>227140.90499999988</v>
      </c>
      <c r="D7" s="72">
        <v>391622.24999999977</v>
      </c>
      <c r="E7" s="73">
        <v>332313</v>
      </c>
      <c r="F7" s="74">
        <f t="shared" si="0"/>
        <v>1.1784740590948888</v>
      </c>
      <c r="G7" s="75">
        <v>711</v>
      </c>
      <c r="H7" s="76">
        <f t="shared" si="1"/>
        <v>2.1395491599786949E-3</v>
      </c>
    </row>
    <row r="8" spans="1:8" ht="16" thickBot="1" x14ac:dyDescent="0.25">
      <c r="A8" s="12" t="s">
        <v>33</v>
      </c>
      <c r="B8" s="72">
        <v>161303.88200000007</v>
      </c>
      <c r="C8" s="28">
        <v>263180.01800000016</v>
      </c>
      <c r="D8" s="72">
        <v>424483.9000000002</v>
      </c>
      <c r="E8" s="73">
        <v>289154</v>
      </c>
      <c r="F8" s="74">
        <f t="shared" si="0"/>
        <v>1.4680201553497452</v>
      </c>
      <c r="G8" s="75">
        <v>722</v>
      </c>
      <c r="H8" s="76">
        <f t="shared" si="1"/>
        <v>2.4969393471990704E-3</v>
      </c>
    </row>
    <row r="9" spans="1:8" ht="16" thickBot="1" x14ac:dyDescent="0.25">
      <c r="A9" s="12" t="s">
        <v>34</v>
      </c>
      <c r="B9" s="72">
        <v>127172.62004999998</v>
      </c>
      <c r="C9" s="28">
        <v>236177.72295000002</v>
      </c>
      <c r="D9" s="72">
        <v>363350.34299999999</v>
      </c>
      <c r="E9" s="73">
        <v>224080</v>
      </c>
      <c r="F9" s="74">
        <f t="shared" si="0"/>
        <v>1.621520631024634</v>
      </c>
      <c r="G9" s="75">
        <v>558</v>
      </c>
      <c r="H9" s="76">
        <f t="shared" si="1"/>
        <v>2.4901820778293468E-3</v>
      </c>
    </row>
    <row r="10" spans="1:8" ht="16" thickBot="1" x14ac:dyDescent="0.25">
      <c r="A10" s="12" t="s">
        <v>35</v>
      </c>
      <c r="B10" s="72">
        <v>111113.96519999996</v>
      </c>
      <c r="C10" s="28">
        <v>215691.81479999988</v>
      </c>
      <c r="D10" s="72">
        <v>326805.77999999985</v>
      </c>
      <c r="E10" s="73">
        <v>220951</v>
      </c>
      <c r="F10" s="74">
        <f t="shared" si="0"/>
        <v>1.4790871279152384</v>
      </c>
      <c r="G10" s="75">
        <v>464</v>
      </c>
      <c r="H10" s="76">
        <f t="shared" si="1"/>
        <v>2.1000131250820319E-3</v>
      </c>
    </row>
    <row r="11" spans="1:8" ht="16" thickBot="1" x14ac:dyDescent="0.25">
      <c r="A11" s="12" t="s">
        <v>36</v>
      </c>
      <c r="B11" s="72">
        <v>174805.39439999993</v>
      </c>
      <c r="C11" s="28">
        <v>273413.56559999991</v>
      </c>
      <c r="D11" s="72">
        <v>448218.95999999985</v>
      </c>
      <c r="E11" s="73">
        <v>268924</v>
      </c>
      <c r="F11" s="74">
        <f t="shared" si="0"/>
        <v>1.6667123797057899</v>
      </c>
      <c r="G11" s="75">
        <v>508</v>
      </c>
      <c r="H11" s="76">
        <f t="shared" si="1"/>
        <v>1.8890095342922165E-3</v>
      </c>
    </row>
    <row r="12" spans="1:8" ht="16" thickBot="1" x14ac:dyDescent="0.25">
      <c r="A12" s="12" t="s">
        <v>37</v>
      </c>
      <c r="B12" s="72">
        <v>210181.02259704011</v>
      </c>
      <c r="C12" s="28">
        <v>267503.11966896011</v>
      </c>
      <c r="D12" s="72">
        <v>477684.14226600021</v>
      </c>
      <c r="E12" s="73">
        <v>295562</v>
      </c>
      <c r="F12" s="74">
        <f t="shared" si="0"/>
        <v>1.616189301283657</v>
      </c>
      <c r="G12" s="75">
        <v>582</v>
      </c>
      <c r="H12" s="76">
        <f t="shared" si="1"/>
        <v>1.9691299964136122E-3</v>
      </c>
    </row>
    <row r="13" spans="1:8" ht="16" thickBot="1" x14ac:dyDescent="0.25">
      <c r="A13" s="12" t="s">
        <v>38</v>
      </c>
      <c r="B13" s="72">
        <v>264672.33338202036</v>
      </c>
      <c r="C13" s="28">
        <v>310702.30440498039</v>
      </c>
      <c r="D13" s="72">
        <v>575374.63778700074</v>
      </c>
      <c r="E13" s="73">
        <v>330514</v>
      </c>
      <c r="F13" s="74">
        <f t="shared" si="0"/>
        <v>1.7408480057940079</v>
      </c>
      <c r="G13" s="75">
        <v>591</v>
      </c>
      <c r="H13" s="76">
        <f t="shared" si="1"/>
        <v>1.7881239523893089E-3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59999389629810485"/>
  </sheetPr>
  <dimension ref="B1:N13"/>
  <sheetViews>
    <sheetView showGridLines="0" workbookViewId="0">
      <selection activeCell="M20" sqref="M19:M20"/>
    </sheetView>
  </sheetViews>
  <sheetFormatPr baseColWidth="10" defaultColWidth="8.83203125" defaultRowHeight="15" x14ac:dyDescent="0.2"/>
  <cols>
    <col min="1" max="1" width="5.33203125" customWidth="1"/>
    <col min="2" max="2" width="14.1640625" customWidth="1"/>
  </cols>
  <sheetData>
    <row r="1" spans="2:14" ht="18" customHeight="1" x14ac:dyDescent="0.2"/>
    <row r="2" spans="2:14" ht="17" thickBot="1" x14ac:dyDescent="0.25">
      <c r="C2" s="101" t="s">
        <v>27</v>
      </c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</row>
    <row r="3" spans="2:14" ht="16" thickBot="1" x14ac:dyDescent="0.25"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2:14" ht="16" thickBot="1" x14ac:dyDescent="0.25">
      <c r="B4" s="65" t="s">
        <v>25</v>
      </c>
      <c r="C4" s="26">
        <v>23</v>
      </c>
      <c r="D4" s="26">
        <v>27</v>
      </c>
      <c r="E4" s="26">
        <v>34</v>
      </c>
      <c r="F4" s="26">
        <v>44</v>
      </c>
      <c r="G4" s="26">
        <v>56</v>
      </c>
      <c r="H4" s="26">
        <v>63</v>
      </c>
      <c r="I4" s="26">
        <v>65</v>
      </c>
      <c r="J4" s="26">
        <v>64</v>
      </c>
      <c r="K4" s="26">
        <v>55</v>
      </c>
      <c r="L4" s="26">
        <v>40</v>
      </c>
      <c r="M4" s="26">
        <v>28</v>
      </c>
      <c r="N4" s="26">
        <v>25</v>
      </c>
    </row>
    <row r="5" spans="2:14" ht="16" thickBot="1" x14ac:dyDescent="0.25">
      <c r="B5" s="66" t="s">
        <v>19</v>
      </c>
      <c r="C5" s="26">
        <v>36</v>
      </c>
      <c r="D5" s="26">
        <v>39</v>
      </c>
      <c r="E5" s="26">
        <v>45</v>
      </c>
      <c r="F5" s="26">
        <v>56</v>
      </c>
      <c r="G5" s="26">
        <v>66</v>
      </c>
      <c r="H5" s="26">
        <v>76</v>
      </c>
      <c r="I5" s="26">
        <v>81</v>
      </c>
      <c r="J5" s="26">
        <v>80</v>
      </c>
      <c r="K5" s="26">
        <v>72</v>
      </c>
      <c r="L5" s="26">
        <v>61</v>
      </c>
      <c r="M5" s="26">
        <v>51</v>
      </c>
      <c r="N5" s="26">
        <v>41</v>
      </c>
    </row>
    <row r="6" spans="2:14" ht="16" thickBot="1" x14ac:dyDescent="0.25">
      <c r="B6" s="66" t="s">
        <v>21</v>
      </c>
      <c r="C6" s="26">
        <v>32</v>
      </c>
      <c r="D6" s="26">
        <v>36</v>
      </c>
      <c r="E6" s="26">
        <v>46</v>
      </c>
      <c r="F6" s="26">
        <v>59</v>
      </c>
      <c r="G6" s="26">
        <v>70</v>
      </c>
      <c r="H6" s="26">
        <v>81</v>
      </c>
      <c r="I6" s="26">
        <v>84</v>
      </c>
      <c r="J6" s="26">
        <v>82</v>
      </c>
      <c r="K6" s="26">
        <v>75</v>
      </c>
      <c r="L6" s="26">
        <v>63</v>
      </c>
      <c r="M6" s="26">
        <v>48</v>
      </c>
      <c r="N6" s="26">
        <v>36</v>
      </c>
    </row>
    <row r="7" spans="2:14" ht="16" thickBot="1" x14ac:dyDescent="0.25">
      <c r="B7" s="66" t="s">
        <v>20</v>
      </c>
      <c r="C7" s="26">
        <v>39</v>
      </c>
      <c r="D7" s="26">
        <v>42</v>
      </c>
      <c r="E7" s="26">
        <v>50</v>
      </c>
      <c r="F7" s="26">
        <v>60</v>
      </c>
      <c r="G7" s="26">
        <v>71</v>
      </c>
      <c r="H7" s="26">
        <v>79</v>
      </c>
      <c r="I7" s="26">
        <v>85</v>
      </c>
      <c r="J7" s="26">
        <v>83</v>
      </c>
      <c r="K7" s="26">
        <v>76</v>
      </c>
      <c r="L7" s="26">
        <v>65</v>
      </c>
      <c r="M7" s="26">
        <v>54</v>
      </c>
      <c r="N7" s="26">
        <v>44</v>
      </c>
    </row>
    <row r="8" spans="2:14" ht="16" thickBot="1" x14ac:dyDescent="0.25">
      <c r="B8" s="66" t="s">
        <v>24</v>
      </c>
      <c r="C8" s="26">
        <v>45</v>
      </c>
      <c r="D8" s="26">
        <v>46</v>
      </c>
      <c r="E8" s="26">
        <v>54</v>
      </c>
      <c r="F8" s="26">
        <v>61</v>
      </c>
      <c r="G8" s="26">
        <v>72</v>
      </c>
      <c r="H8" s="26">
        <v>82</v>
      </c>
      <c r="I8" s="26">
        <v>90</v>
      </c>
      <c r="J8" s="26">
        <v>88</v>
      </c>
      <c r="K8" s="26">
        <v>79</v>
      </c>
      <c r="L8" s="26">
        <v>66</v>
      </c>
      <c r="M8" s="26">
        <v>52</v>
      </c>
      <c r="N8" s="26">
        <v>45</v>
      </c>
    </row>
    <row r="9" spans="2:14" ht="16" thickBot="1" x14ac:dyDescent="0.25">
      <c r="B9" s="66" t="s">
        <v>23</v>
      </c>
      <c r="C9" s="26">
        <v>57</v>
      </c>
      <c r="D9" s="26">
        <v>61</v>
      </c>
      <c r="E9" s="26">
        <v>69</v>
      </c>
      <c r="F9" s="26">
        <v>77</v>
      </c>
      <c r="G9" s="26">
        <v>84</v>
      </c>
      <c r="H9" s="26">
        <v>91</v>
      </c>
      <c r="I9" s="26">
        <v>95</v>
      </c>
      <c r="J9" s="26">
        <v>96</v>
      </c>
      <c r="K9" s="26">
        <v>89</v>
      </c>
      <c r="L9" s="26">
        <v>80</v>
      </c>
      <c r="M9" s="26">
        <v>68</v>
      </c>
      <c r="N9" s="26">
        <v>58</v>
      </c>
    </row>
    <row r="10" spans="2:14" ht="16" thickBot="1" x14ac:dyDescent="0.25">
      <c r="B10" s="66" t="s">
        <v>26</v>
      </c>
      <c r="C10" s="26">
        <v>67</v>
      </c>
      <c r="D10" s="26">
        <v>71</v>
      </c>
      <c r="E10" s="26">
        <v>77</v>
      </c>
      <c r="F10" s="26">
        <v>85</v>
      </c>
      <c r="G10" s="26">
        <v>95</v>
      </c>
      <c r="H10" s="26">
        <v>104</v>
      </c>
      <c r="I10" s="26">
        <v>106</v>
      </c>
      <c r="J10" s="26">
        <v>104</v>
      </c>
      <c r="K10" s="26">
        <v>100</v>
      </c>
      <c r="L10" s="26">
        <v>89</v>
      </c>
      <c r="M10" s="26">
        <v>76</v>
      </c>
      <c r="N10" s="26">
        <v>66</v>
      </c>
    </row>
    <row r="11" spans="2:14" ht="16" thickBot="1" x14ac:dyDescent="0.25">
      <c r="B11" s="66" t="s">
        <v>22</v>
      </c>
      <c r="C11" s="26">
        <v>76</v>
      </c>
      <c r="D11" s="26">
        <v>78</v>
      </c>
      <c r="E11" s="26">
        <v>80</v>
      </c>
      <c r="F11" s="26">
        <v>83</v>
      </c>
      <c r="G11" s="26">
        <v>87</v>
      </c>
      <c r="H11" s="26">
        <v>89</v>
      </c>
      <c r="I11" s="26">
        <v>91</v>
      </c>
      <c r="J11" s="26">
        <v>91</v>
      </c>
      <c r="K11" s="26">
        <v>89</v>
      </c>
      <c r="L11" s="26">
        <v>86</v>
      </c>
      <c r="M11" s="26">
        <v>82</v>
      </c>
      <c r="N11" s="26">
        <v>78</v>
      </c>
    </row>
    <row r="12" spans="2:14" ht="16" thickBot="1" x14ac:dyDescent="0.25">
      <c r="B12" s="66" t="s">
        <v>47</v>
      </c>
      <c r="C12" s="26">
        <v>75</v>
      </c>
      <c r="D12" s="26">
        <v>73</v>
      </c>
      <c r="E12" s="26">
        <v>72</v>
      </c>
      <c r="F12" s="26">
        <v>66</v>
      </c>
      <c r="G12" s="26">
        <v>61</v>
      </c>
      <c r="H12" s="26">
        <v>55</v>
      </c>
      <c r="I12" s="26">
        <v>49</v>
      </c>
      <c r="J12" s="26">
        <v>57</v>
      </c>
      <c r="K12" s="26">
        <v>61</v>
      </c>
      <c r="L12" s="26">
        <v>64</v>
      </c>
      <c r="M12" s="26">
        <v>70</v>
      </c>
      <c r="N12" s="26">
        <v>74</v>
      </c>
    </row>
    <row r="13" spans="2:14" ht="16" thickBot="1" x14ac:dyDescent="0.25">
      <c r="B13" s="66" t="s">
        <v>46</v>
      </c>
      <c r="C13" s="26">
        <v>74</v>
      </c>
      <c r="D13" s="26">
        <v>70</v>
      </c>
      <c r="E13" s="26">
        <v>68</v>
      </c>
      <c r="F13" s="26">
        <v>63</v>
      </c>
      <c r="G13" s="26">
        <v>57</v>
      </c>
      <c r="H13" s="26">
        <v>49</v>
      </c>
      <c r="I13" s="26">
        <v>44</v>
      </c>
      <c r="J13" s="26">
        <v>49</v>
      </c>
      <c r="K13" s="26">
        <v>55</v>
      </c>
      <c r="L13" s="26">
        <v>59</v>
      </c>
      <c r="M13" s="26">
        <v>62</v>
      </c>
      <c r="N13" s="26">
        <v>64</v>
      </c>
    </row>
  </sheetData>
  <mergeCells count="1">
    <mergeCell ref="C2:N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59999389629810485"/>
  </sheetPr>
  <dimension ref="A1:D2"/>
  <sheetViews>
    <sheetView showGridLines="0" workbookViewId="0">
      <selection activeCell="D14" sqref="D14"/>
    </sheetView>
  </sheetViews>
  <sheetFormatPr baseColWidth="10" defaultColWidth="8.83203125" defaultRowHeight="15" x14ac:dyDescent="0.2"/>
  <cols>
    <col min="1" max="1" width="12.5" customWidth="1"/>
    <col min="2" max="2" width="12.83203125" style="28" customWidth="1"/>
    <col min="3" max="3" width="14.1640625" style="28" customWidth="1"/>
    <col min="4" max="4" width="13.5" style="12" customWidth="1"/>
    <col min="5" max="5" width="9.83203125" customWidth="1"/>
  </cols>
  <sheetData>
    <row r="1" spans="1:4" x14ac:dyDescent="0.2">
      <c r="A1" s="27" t="s">
        <v>2128</v>
      </c>
      <c r="B1" s="27" t="s">
        <v>2126</v>
      </c>
      <c r="C1" s="27" t="s">
        <v>2129</v>
      </c>
      <c r="D1" s="25" t="s">
        <v>2127</v>
      </c>
    </row>
    <row r="2" spans="1:4" x14ac:dyDescent="0.2">
      <c r="A2" s="53">
        <v>4500</v>
      </c>
      <c r="B2" s="28">
        <v>10000</v>
      </c>
      <c r="C2" s="28">
        <f>IF(A2&gt;B2,0,B2-A2)</f>
        <v>5500</v>
      </c>
      <c r="D2" s="52">
        <f>A2/B2</f>
        <v>0.45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59999389629810485"/>
  </sheetPr>
  <dimension ref="A1:B91"/>
  <sheetViews>
    <sheetView showGridLines="0" workbookViewId="0">
      <selection activeCell="E16" sqref="E16"/>
    </sheetView>
  </sheetViews>
  <sheetFormatPr baseColWidth="10" defaultColWidth="8.83203125" defaultRowHeight="15" x14ac:dyDescent="0.2"/>
  <cols>
    <col min="1" max="1" width="8.83203125" style="33"/>
    <col min="2" max="2" width="12.5" style="28" customWidth="1"/>
  </cols>
  <sheetData>
    <row r="1" spans="1:2" x14ac:dyDescent="0.2">
      <c r="A1" s="61" t="s">
        <v>100</v>
      </c>
      <c r="B1" s="25" t="s">
        <v>234</v>
      </c>
    </row>
    <row r="2" spans="1:2" x14ac:dyDescent="0.2">
      <c r="A2" s="33">
        <v>42370</v>
      </c>
      <c r="B2" s="28">
        <v>10880.507306313757</v>
      </c>
    </row>
    <row r="3" spans="1:2" x14ac:dyDescent="0.2">
      <c r="A3" s="33">
        <v>42371</v>
      </c>
      <c r="B3" s="28">
        <v>8771.8178476242992</v>
      </c>
    </row>
    <row r="4" spans="1:2" x14ac:dyDescent="0.2">
      <c r="A4" s="33">
        <v>42372</v>
      </c>
      <c r="B4" s="28">
        <v>12651.337193272677</v>
      </c>
    </row>
    <row r="5" spans="1:2" x14ac:dyDescent="0.2">
      <c r="A5" s="33">
        <v>42373</v>
      </c>
      <c r="B5" s="28">
        <v>9272.5071225071206</v>
      </c>
    </row>
    <row r="6" spans="1:2" x14ac:dyDescent="0.2">
      <c r="A6" s="33">
        <v>42374</v>
      </c>
      <c r="B6" s="28">
        <v>9822.9804245933283</v>
      </c>
    </row>
    <row r="7" spans="1:2" x14ac:dyDescent="0.2">
      <c r="A7" s="33">
        <v>42375</v>
      </c>
      <c r="B7" s="28">
        <v>7387.2392243359982</v>
      </c>
    </row>
    <row r="8" spans="1:2" x14ac:dyDescent="0.2">
      <c r="A8" s="33">
        <v>42376</v>
      </c>
      <c r="B8" s="28">
        <v>6862.3058542413382</v>
      </c>
    </row>
    <row r="9" spans="1:2" x14ac:dyDescent="0.2">
      <c r="A9" s="33">
        <v>42377</v>
      </c>
      <c r="B9" s="28">
        <v>10476.642771804063</v>
      </c>
    </row>
    <row r="10" spans="1:2" x14ac:dyDescent="0.2">
      <c r="A10" s="33">
        <v>42378</v>
      </c>
      <c r="B10" s="28">
        <v>7546.424960941089</v>
      </c>
    </row>
    <row r="11" spans="1:2" x14ac:dyDescent="0.2">
      <c r="A11" s="33">
        <v>42379</v>
      </c>
      <c r="B11" s="28">
        <v>14394.853414208252</v>
      </c>
    </row>
    <row r="12" spans="1:2" x14ac:dyDescent="0.2">
      <c r="A12" s="33">
        <v>42380</v>
      </c>
      <c r="B12" s="28">
        <v>9548.3457402812219</v>
      </c>
    </row>
    <row r="13" spans="1:2" x14ac:dyDescent="0.2">
      <c r="A13" s="33">
        <v>42381</v>
      </c>
      <c r="B13" s="28">
        <v>11278.788714272585</v>
      </c>
    </row>
    <row r="14" spans="1:2" x14ac:dyDescent="0.2">
      <c r="A14" s="33">
        <v>42382</v>
      </c>
      <c r="B14" s="28">
        <v>6252.6835768771261</v>
      </c>
    </row>
    <row r="15" spans="1:2" x14ac:dyDescent="0.2">
      <c r="A15" s="33">
        <v>42383</v>
      </c>
      <c r="B15" s="28">
        <v>6819.2261740648837</v>
      </c>
    </row>
    <row r="16" spans="1:2" x14ac:dyDescent="0.2">
      <c r="A16" s="33">
        <v>42384</v>
      </c>
      <c r="B16" s="28">
        <v>8519.1434610789456</v>
      </c>
    </row>
    <row r="17" spans="1:2" x14ac:dyDescent="0.2">
      <c r="A17" s="33">
        <v>42385</v>
      </c>
      <c r="B17" s="28">
        <v>6991.6276077566399</v>
      </c>
    </row>
    <row r="18" spans="1:2" x14ac:dyDescent="0.2">
      <c r="A18" s="71">
        <v>42386</v>
      </c>
      <c r="B18" s="28">
        <v>15776.693318628804</v>
      </c>
    </row>
    <row r="19" spans="1:2" x14ac:dyDescent="0.2">
      <c r="A19" s="71">
        <v>42387</v>
      </c>
      <c r="B19" s="28">
        <v>12594.949912691845</v>
      </c>
    </row>
    <row r="20" spans="1:2" x14ac:dyDescent="0.2">
      <c r="A20" s="71">
        <v>42388</v>
      </c>
      <c r="B20" s="28">
        <v>13533.995037220844</v>
      </c>
    </row>
    <row r="21" spans="1:2" x14ac:dyDescent="0.2">
      <c r="A21" s="33">
        <v>42389</v>
      </c>
      <c r="B21" s="28">
        <v>6202.0218729896151</v>
      </c>
    </row>
    <row r="22" spans="1:2" x14ac:dyDescent="0.2">
      <c r="A22" s="33">
        <v>42390</v>
      </c>
      <c r="B22" s="28">
        <v>7276.789817112397</v>
      </c>
    </row>
    <row r="23" spans="1:2" x14ac:dyDescent="0.2">
      <c r="A23" s="33">
        <v>42391</v>
      </c>
      <c r="B23" s="28">
        <v>7485.1438286922166</v>
      </c>
    </row>
    <row r="24" spans="1:2" x14ac:dyDescent="0.2">
      <c r="A24" s="33">
        <v>42392</v>
      </c>
      <c r="B24" s="28">
        <v>6076.1051373954588</v>
      </c>
    </row>
    <row r="25" spans="1:2" x14ac:dyDescent="0.2">
      <c r="A25" s="33">
        <v>42393</v>
      </c>
      <c r="B25" s="28">
        <v>8231.4860766473666</v>
      </c>
    </row>
    <row r="26" spans="1:2" x14ac:dyDescent="0.2">
      <c r="A26" s="33">
        <v>42394</v>
      </c>
      <c r="B26" s="28">
        <v>6658.6986490212284</v>
      </c>
    </row>
    <row r="27" spans="1:2" x14ac:dyDescent="0.2">
      <c r="A27" s="33">
        <v>42395</v>
      </c>
      <c r="B27" s="28">
        <v>5948.2951934564817</v>
      </c>
    </row>
    <row r="28" spans="1:2" x14ac:dyDescent="0.2">
      <c r="A28" s="33">
        <v>42396</v>
      </c>
      <c r="B28" s="28">
        <v>5973.5823913243266</v>
      </c>
    </row>
    <row r="29" spans="1:2" x14ac:dyDescent="0.2">
      <c r="A29" s="71">
        <v>42397</v>
      </c>
      <c r="B29" s="28">
        <v>8780.8335630916281</v>
      </c>
    </row>
    <row r="30" spans="1:2" x14ac:dyDescent="0.2">
      <c r="A30" s="71">
        <v>42398</v>
      </c>
      <c r="B30" s="28">
        <v>11448.869589192169</v>
      </c>
    </row>
    <row r="31" spans="1:2" x14ac:dyDescent="0.2">
      <c r="A31" s="71">
        <v>42399</v>
      </c>
      <c r="B31" s="28">
        <v>10013.652237845785</v>
      </c>
    </row>
    <row r="32" spans="1:2" x14ac:dyDescent="0.2">
      <c r="A32" s="71">
        <v>42400</v>
      </c>
      <c r="B32" s="28">
        <v>9972.4749563459245</v>
      </c>
    </row>
    <row r="33" spans="1:2" x14ac:dyDescent="0.2">
      <c r="A33" s="71">
        <v>42401</v>
      </c>
      <c r="B33" s="28">
        <v>10631.577979965077</v>
      </c>
    </row>
    <row r="34" spans="1:2" x14ac:dyDescent="0.2">
      <c r="A34" s="71">
        <v>42402</v>
      </c>
      <c r="B34" s="28">
        <v>9662.9997242900463</v>
      </c>
    </row>
    <row r="35" spans="1:2" x14ac:dyDescent="0.2">
      <c r="A35" s="33">
        <v>42403</v>
      </c>
      <c r="B35" s="28">
        <v>8893.7551695616203</v>
      </c>
    </row>
    <row r="36" spans="1:2" x14ac:dyDescent="0.2">
      <c r="A36" s="33">
        <v>42404</v>
      </c>
      <c r="B36" s="28">
        <v>7366.9561621174525</v>
      </c>
    </row>
    <row r="37" spans="1:2" x14ac:dyDescent="0.2">
      <c r="A37" s="33">
        <v>42405</v>
      </c>
      <c r="B37" s="28">
        <v>9330.9024905799088</v>
      </c>
    </row>
    <row r="38" spans="1:2" x14ac:dyDescent="0.2">
      <c r="A38" s="33">
        <v>42406</v>
      </c>
      <c r="B38" s="28">
        <v>8930.0891462181771</v>
      </c>
    </row>
    <row r="39" spans="1:2" x14ac:dyDescent="0.2">
      <c r="A39" s="33">
        <v>42407</v>
      </c>
      <c r="B39" s="28">
        <v>7770.1773734031804</v>
      </c>
    </row>
    <row r="40" spans="1:2" x14ac:dyDescent="0.2">
      <c r="A40" s="33">
        <v>42408</v>
      </c>
      <c r="B40" s="28">
        <v>7581.5871702968452</v>
      </c>
    </row>
    <row r="41" spans="1:2" x14ac:dyDescent="0.2">
      <c r="A41" s="33">
        <v>42409</v>
      </c>
      <c r="B41" s="28">
        <v>8524.1200257329274</v>
      </c>
    </row>
    <row r="42" spans="1:2" x14ac:dyDescent="0.2">
      <c r="A42" s="33">
        <v>42410</v>
      </c>
      <c r="B42" s="28">
        <v>11476.128113224886</v>
      </c>
    </row>
    <row r="43" spans="1:2" x14ac:dyDescent="0.2">
      <c r="A43" s="33">
        <v>42411</v>
      </c>
      <c r="B43" s="28">
        <v>8303.7910118555283</v>
      </c>
    </row>
    <row r="44" spans="1:2" x14ac:dyDescent="0.2">
      <c r="A44" s="33">
        <v>42412</v>
      </c>
      <c r="B44" s="28">
        <v>14349.98621450234</v>
      </c>
    </row>
    <row r="45" spans="1:2" x14ac:dyDescent="0.2">
      <c r="A45" s="33">
        <v>42413</v>
      </c>
      <c r="B45" s="28">
        <v>10032.634868118739</v>
      </c>
    </row>
    <row r="46" spans="1:2" x14ac:dyDescent="0.2">
      <c r="A46" s="33">
        <v>42414</v>
      </c>
      <c r="B46" s="28">
        <v>13213.537358698646</v>
      </c>
    </row>
    <row r="47" spans="1:2" x14ac:dyDescent="0.2">
      <c r="A47" s="33">
        <v>42415</v>
      </c>
      <c r="B47" s="28">
        <v>7451.4199062586149</v>
      </c>
    </row>
    <row r="48" spans="1:2" x14ac:dyDescent="0.2">
      <c r="A48" s="33">
        <v>42416</v>
      </c>
      <c r="B48" s="28">
        <v>9743.208344821247</v>
      </c>
    </row>
    <row r="49" spans="1:2" x14ac:dyDescent="0.2">
      <c r="A49" s="33">
        <v>42417</v>
      </c>
      <c r="B49" s="28">
        <v>8597.7253928866849</v>
      </c>
    </row>
    <row r="50" spans="1:2" x14ac:dyDescent="0.2">
      <c r="A50" s="33">
        <v>42418</v>
      </c>
      <c r="B50" s="28">
        <v>8472.8701406120763</v>
      </c>
    </row>
    <row r="51" spans="1:2" x14ac:dyDescent="0.2">
      <c r="A51" s="71">
        <v>42419</v>
      </c>
      <c r="B51" s="28">
        <v>12469.740832644056</v>
      </c>
    </row>
    <row r="52" spans="1:2" x14ac:dyDescent="0.2">
      <c r="A52" s="71">
        <v>42420</v>
      </c>
      <c r="B52" s="28">
        <v>13180.438378825475</v>
      </c>
    </row>
    <row r="53" spans="1:2" x14ac:dyDescent="0.2">
      <c r="A53" s="71">
        <v>42421</v>
      </c>
      <c r="B53" s="28">
        <v>12978.91278375149</v>
      </c>
    </row>
    <row r="54" spans="1:2" x14ac:dyDescent="0.2">
      <c r="A54" s="71">
        <v>42422</v>
      </c>
      <c r="B54" s="28">
        <v>12389.88603988604</v>
      </c>
    </row>
    <row r="55" spans="1:2" x14ac:dyDescent="0.2">
      <c r="A55" s="71">
        <v>42423</v>
      </c>
      <c r="B55" s="28">
        <v>13144.669607572831</v>
      </c>
    </row>
    <row r="56" spans="1:2" x14ac:dyDescent="0.2">
      <c r="A56" s="71">
        <v>42424</v>
      </c>
      <c r="B56" s="28">
        <v>5656.575682382133</v>
      </c>
    </row>
    <row r="57" spans="1:2" x14ac:dyDescent="0.2">
      <c r="A57" s="71">
        <v>42425</v>
      </c>
      <c r="B57" s="28">
        <v>7138.7280580828956</v>
      </c>
    </row>
    <row r="58" spans="1:2" x14ac:dyDescent="0.2">
      <c r="A58" s="71">
        <v>42426</v>
      </c>
      <c r="B58" s="28">
        <v>9987.3678889807907</v>
      </c>
    </row>
    <row r="59" spans="1:2" x14ac:dyDescent="0.2">
      <c r="A59" s="71">
        <v>42427</v>
      </c>
      <c r="B59" s="28">
        <v>9013.569524859844</v>
      </c>
    </row>
    <row r="60" spans="1:2" x14ac:dyDescent="0.2">
      <c r="A60" s="71">
        <v>42428</v>
      </c>
      <c r="B60" s="28">
        <v>17179.735318444997</v>
      </c>
    </row>
    <row r="61" spans="1:2" x14ac:dyDescent="0.2">
      <c r="A61" s="71">
        <v>42429</v>
      </c>
      <c r="B61" s="28">
        <v>11870.889624115431</v>
      </c>
    </row>
    <row r="62" spans="1:2" x14ac:dyDescent="0.2">
      <c r="A62" s="71">
        <v>42430</v>
      </c>
      <c r="B62" s="28">
        <v>11394.187115154857</v>
      </c>
    </row>
    <row r="63" spans="1:2" x14ac:dyDescent="0.2">
      <c r="A63" s="33">
        <v>42431</v>
      </c>
      <c r="B63" s="28">
        <v>6068.7804429739926</v>
      </c>
    </row>
    <row r="64" spans="1:2" x14ac:dyDescent="0.2">
      <c r="A64" s="33">
        <v>42432</v>
      </c>
      <c r="B64" s="28">
        <v>7827.7180406212665</v>
      </c>
    </row>
    <row r="65" spans="1:2" x14ac:dyDescent="0.2">
      <c r="A65" s="33">
        <v>42433</v>
      </c>
      <c r="B65" s="28">
        <v>10591.590846429557</v>
      </c>
    </row>
    <row r="66" spans="1:2" x14ac:dyDescent="0.2">
      <c r="A66" s="33">
        <v>42434</v>
      </c>
      <c r="B66" s="28">
        <v>9915.1916184174243</v>
      </c>
    </row>
    <row r="67" spans="1:2" x14ac:dyDescent="0.2">
      <c r="A67" s="71">
        <v>42435</v>
      </c>
      <c r="B67" s="28">
        <v>19142.44095211837</v>
      </c>
    </row>
    <row r="68" spans="1:2" x14ac:dyDescent="0.2">
      <c r="A68" s="71">
        <v>42436</v>
      </c>
      <c r="B68" s="28">
        <v>18073.18720705817</v>
      </c>
    </row>
    <row r="69" spans="1:2" x14ac:dyDescent="0.2">
      <c r="A69" s="71">
        <v>42437</v>
      </c>
      <c r="B69" s="28">
        <v>14942.326072971233</v>
      </c>
    </row>
    <row r="70" spans="1:2" x14ac:dyDescent="0.2">
      <c r="A70" s="33">
        <v>42438</v>
      </c>
      <c r="B70" s="28">
        <v>7468.5552798456019</v>
      </c>
    </row>
    <row r="71" spans="1:2" x14ac:dyDescent="0.2">
      <c r="A71" s="33">
        <v>42439</v>
      </c>
      <c r="B71" s="28">
        <v>11640.566124437091</v>
      </c>
    </row>
    <row r="72" spans="1:2" x14ac:dyDescent="0.2">
      <c r="A72" s="33">
        <v>42440</v>
      </c>
      <c r="B72" s="28">
        <v>13562.204760591858</v>
      </c>
    </row>
    <row r="73" spans="1:2" x14ac:dyDescent="0.2">
      <c r="A73" s="33">
        <v>42441</v>
      </c>
      <c r="B73" s="28">
        <v>10909.31899641577</v>
      </c>
    </row>
    <row r="74" spans="1:2" x14ac:dyDescent="0.2">
      <c r="A74" s="33">
        <v>42442</v>
      </c>
      <c r="B74" s="28">
        <v>15724.574947155592</v>
      </c>
    </row>
    <row r="75" spans="1:2" x14ac:dyDescent="0.2">
      <c r="A75" s="33">
        <v>42443</v>
      </c>
      <c r="B75" s="28">
        <v>11017.728149986215</v>
      </c>
    </row>
    <row r="76" spans="1:2" x14ac:dyDescent="0.2">
      <c r="A76" s="33">
        <v>42444</v>
      </c>
      <c r="B76" s="28">
        <v>11703.67613270839</v>
      </c>
    </row>
    <row r="77" spans="1:2" x14ac:dyDescent="0.2">
      <c r="A77" s="33">
        <v>42445</v>
      </c>
      <c r="B77" s="28">
        <v>13983.259810679167</v>
      </c>
    </row>
    <row r="78" spans="1:2" x14ac:dyDescent="0.2">
      <c r="A78" s="33">
        <v>42446</v>
      </c>
      <c r="B78" s="28">
        <v>11522.291149710507</v>
      </c>
    </row>
    <row r="79" spans="1:2" x14ac:dyDescent="0.2">
      <c r="A79" s="33">
        <v>42447</v>
      </c>
      <c r="B79" s="28">
        <v>12578.05808289679</v>
      </c>
    </row>
    <row r="80" spans="1:2" x14ac:dyDescent="0.2">
      <c r="A80" s="33">
        <v>42448</v>
      </c>
      <c r="B80" s="28">
        <v>12319.157246576604</v>
      </c>
    </row>
    <row r="81" spans="1:2" x14ac:dyDescent="0.2">
      <c r="A81" s="71">
        <v>42449</v>
      </c>
      <c r="B81" s="28">
        <v>23465.439757375239</v>
      </c>
    </row>
    <row r="82" spans="1:2" x14ac:dyDescent="0.2">
      <c r="A82" s="71">
        <v>42450</v>
      </c>
      <c r="B82" s="28">
        <v>19958.018564470174</v>
      </c>
    </row>
    <row r="83" spans="1:2" x14ac:dyDescent="0.2">
      <c r="A83" s="71">
        <v>42451</v>
      </c>
      <c r="B83" s="28">
        <v>16884.6107894495</v>
      </c>
    </row>
    <row r="84" spans="1:2" x14ac:dyDescent="0.2">
      <c r="A84" s="71">
        <v>42452</v>
      </c>
      <c r="B84" s="28">
        <v>18745.657568238217</v>
      </c>
    </row>
    <row r="85" spans="1:2" x14ac:dyDescent="0.2">
      <c r="A85" s="71">
        <v>42453</v>
      </c>
      <c r="B85" s="28">
        <v>16713.220292252547</v>
      </c>
    </row>
    <row r="86" spans="1:2" x14ac:dyDescent="0.2">
      <c r="A86" s="33">
        <v>42454</v>
      </c>
      <c r="B86" s="28">
        <v>7348.7776858744592</v>
      </c>
    </row>
    <row r="87" spans="1:2" x14ac:dyDescent="0.2">
      <c r="A87" s="33">
        <v>42455</v>
      </c>
      <c r="B87" s="28">
        <v>5941.319731642312</v>
      </c>
    </row>
    <row r="88" spans="1:2" x14ac:dyDescent="0.2">
      <c r="A88" s="33">
        <v>42456</v>
      </c>
      <c r="B88" s="28">
        <v>7767.3191802224064</v>
      </c>
    </row>
    <row r="89" spans="1:2" x14ac:dyDescent="0.2">
      <c r="A89" s="33">
        <v>42457</v>
      </c>
      <c r="B89" s="28">
        <v>8210.155316606928</v>
      </c>
    </row>
    <row r="90" spans="1:2" x14ac:dyDescent="0.2">
      <c r="A90" s="33">
        <v>42458</v>
      </c>
      <c r="B90" s="28">
        <v>6357.4487639003764</v>
      </c>
    </row>
    <row r="91" spans="1:2" x14ac:dyDescent="0.2">
      <c r="A91" s="33">
        <v>42459</v>
      </c>
      <c r="B91" s="28">
        <v>8336.0628618693117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59999389629810485"/>
  </sheetPr>
  <dimension ref="A1:B24"/>
  <sheetViews>
    <sheetView showGridLines="0" workbookViewId="0">
      <selection activeCell="D22" sqref="D22"/>
    </sheetView>
  </sheetViews>
  <sheetFormatPr baseColWidth="10" defaultColWidth="8.83203125" defaultRowHeight="15" x14ac:dyDescent="0.2"/>
  <cols>
    <col min="1" max="1" width="11.83203125" style="33" customWidth="1"/>
    <col min="2" max="2" width="14.1640625" style="12" customWidth="1"/>
  </cols>
  <sheetData>
    <row r="1" spans="1:2" x14ac:dyDescent="0.2">
      <c r="A1" s="61" t="s">
        <v>100</v>
      </c>
      <c r="B1" s="25" t="s">
        <v>2221</v>
      </c>
    </row>
    <row r="2" spans="1:2" x14ac:dyDescent="0.2">
      <c r="A2" s="33">
        <v>42461</v>
      </c>
      <c r="B2" s="12">
        <v>88</v>
      </c>
    </row>
    <row r="3" spans="1:2" x14ac:dyDescent="0.2">
      <c r="A3" s="33">
        <v>42462</v>
      </c>
      <c r="B3" s="12">
        <v>88</v>
      </c>
    </row>
    <row r="4" spans="1:2" x14ac:dyDescent="0.2">
      <c r="A4" s="33">
        <v>42463</v>
      </c>
      <c r="B4" s="12">
        <v>81</v>
      </c>
    </row>
    <row r="5" spans="1:2" x14ac:dyDescent="0.2">
      <c r="A5" s="33">
        <v>42464</v>
      </c>
      <c r="B5" s="12">
        <v>82</v>
      </c>
    </row>
    <row r="6" spans="1:2" x14ac:dyDescent="0.2">
      <c r="A6" s="33">
        <v>42465</v>
      </c>
      <c r="B6" s="12">
        <v>77</v>
      </c>
    </row>
    <row r="7" spans="1:2" x14ac:dyDescent="0.2">
      <c r="A7" s="33">
        <v>42466</v>
      </c>
      <c r="B7" s="12">
        <v>80</v>
      </c>
    </row>
    <row r="8" spans="1:2" x14ac:dyDescent="0.2">
      <c r="A8" s="33">
        <v>42467</v>
      </c>
      <c r="B8" s="12">
        <v>75</v>
      </c>
    </row>
    <row r="9" spans="1:2" x14ac:dyDescent="0.2">
      <c r="A9" s="33">
        <v>42468</v>
      </c>
      <c r="B9" s="12">
        <v>77</v>
      </c>
    </row>
    <row r="10" spans="1:2" x14ac:dyDescent="0.2">
      <c r="A10" s="33">
        <v>42469</v>
      </c>
      <c r="B10" s="12">
        <v>75</v>
      </c>
    </row>
    <row r="11" spans="1:2" x14ac:dyDescent="0.2">
      <c r="A11" s="33">
        <v>42470</v>
      </c>
      <c r="B11" s="12">
        <v>80</v>
      </c>
    </row>
    <row r="12" spans="1:2" x14ac:dyDescent="0.2">
      <c r="A12" s="33">
        <v>42471</v>
      </c>
      <c r="B12" s="12">
        <v>88</v>
      </c>
    </row>
    <row r="13" spans="1:2" x14ac:dyDescent="0.2">
      <c r="A13" s="33">
        <v>42472</v>
      </c>
      <c r="B13" s="12">
        <v>79</v>
      </c>
    </row>
    <row r="14" spans="1:2" x14ac:dyDescent="0.2">
      <c r="A14" s="33">
        <v>42473</v>
      </c>
      <c r="B14" s="12">
        <v>85</v>
      </c>
    </row>
    <row r="15" spans="1:2" x14ac:dyDescent="0.2">
      <c r="A15" s="33">
        <v>42474</v>
      </c>
      <c r="B15" s="12">
        <v>84</v>
      </c>
    </row>
    <row r="16" spans="1:2" x14ac:dyDescent="0.2">
      <c r="A16" s="33">
        <v>42475</v>
      </c>
      <c r="B16" s="12">
        <v>86</v>
      </c>
    </row>
    <row r="17" spans="1:2" x14ac:dyDescent="0.2">
      <c r="A17" s="33">
        <v>42476</v>
      </c>
      <c r="B17" s="12">
        <v>76</v>
      </c>
    </row>
    <row r="18" spans="1:2" x14ac:dyDescent="0.2">
      <c r="A18" s="33">
        <v>42477</v>
      </c>
      <c r="B18" s="12">
        <v>77</v>
      </c>
    </row>
    <row r="19" spans="1:2" x14ac:dyDescent="0.2">
      <c r="A19" s="33">
        <v>42478</v>
      </c>
      <c r="B19" s="12">
        <v>85</v>
      </c>
    </row>
    <row r="20" spans="1:2" x14ac:dyDescent="0.2">
      <c r="A20" s="33">
        <v>42479</v>
      </c>
      <c r="B20" s="12">
        <v>80</v>
      </c>
    </row>
    <row r="21" spans="1:2" x14ac:dyDescent="0.2">
      <c r="A21" s="33">
        <v>42480</v>
      </c>
      <c r="B21" s="12">
        <v>76</v>
      </c>
    </row>
    <row r="22" spans="1:2" x14ac:dyDescent="0.2">
      <c r="A22" s="33">
        <v>42481</v>
      </c>
      <c r="B22" s="12">
        <v>74</v>
      </c>
    </row>
    <row r="23" spans="1:2" x14ac:dyDescent="0.2">
      <c r="A23" s="33">
        <v>42482</v>
      </c>
      <c r="B23" s="12">
        <v>79</v>
      </c>
    </row>
    <row r="24" spans="1:2" x14ac:dyDescent="0.2">
      <c r="A24" s="33">
        <v>42483</v>
      </c>
      <c r="B24" s="12">
        <v>82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59999389629810485"/>
  </sheetPr>
  <dimension ref="A2:F19"/>
  <sheetViews>
    <sheetView showGridLines="0" workbookViewId="0">
      <selection activeCell="G6" sqref="G6"/>
    </sheetView>
  </sheetViews>
  <sheetFormatPr baseColWidth="10" defaultColWidth="9.1640625" defaultRowHeight="15" x14ac:dyDescent="0.2"/>
  <cols>
    <col min="1" max="1" width="6.5" style="1" customWidth="1"/>
    <col min="2" max="2" width="11.83203125" style="1" customWidth="1"/>
    <col min="3" max="3" width="13.1640625" style="1" customWidth="1"/>
    <col min="4" max="4" width="13" style="1" customWidth="1"/>
    <col min="5" max="5" width="11.5" style="1" customWidth="1"/>
    <col min="6" max="16384" width="9.1640625" style="1"/>
  </cols>
  <sheetData>
    <row r="2" spans="1:6" ht="16" thickBot="1" x14ac:dyDescent="0.25">
      <c r="B2" s="2" t="s">
        <v>0</v>
      </c>
      <c r="C2" s="3" t="s">
        <v>1</v>
      </c>
      <c r="D2" s="4" t="s">
        <v>2</v>
      </c>
      <c r="E2" s="3" t="s">
        <v>2198</v>
      </c>
    </row>
    <row r="3" spans="1:6" ht="17" thickTop="1" thickBot="1" x14ac:dyDescent="0.25">
      <c r="A3" s="5"/>
      <c r="B3" s="6" t="s">
        <v>3</v>
      </c>
      <c r="C3" s="44">
        <v>1696583</v>
      </c>
      <c r="D3" s="44">
        <v>26183</v>
      </c>
      <c r="E3" s="54">
        <f>D3/C3</f>
        <v>1.5432784602934251E-2</v>
      </c>
    </row>
    <row r="4" spans="1:6" ht="17" thickTop="1" thickBot="1" x14ac:dyDescent="0.25">
      <c r="A4" s="5"/>
      <c r="B4" s="6" t="s">
        <v>4</v>
      </c>
      <c r="C4" s="44">
        <v>1585079</v>
      </c>
      <c r="D4" s="44">
        <v>20024</v>
      </c>
      <c r="E4" s="54">
        <f t="shared" ref="E4:E14" si="0">D4/C4</f>
        <v>1.263280883791912E-2</v>
      </c>
    </row>
    <row r="5" spans="1:6" ht="17" thickTop="1" thickBot="1" x14ac:dyDescent="0.25">
      <c r="A5" s="5"/>
      <c r="B5" s="6" t="s">
        <v>5</v>
      </c>
      <c r="C5" s="44">
        <v>584486</v>
      </c>
      <c r="D5" s="44">
        <v>20564</v>
      </c>
      <c r="E5" s="54">
        <f t="shared" si="0"/>
        <v>3.5183049722320121E-2</v>
      </c>
    </row>
    <row r="6" spans="1:6" ht="17" thickTop="1" thickBot="1" x14ac:dyDescent="0.25">
      <c r="A6" s="5"/>
      <c r="B6" s="6" t="s">
        <v>6</v>
      </c>
      <c r="C6" s="44">
        <v>2157640</v>
      </c>
      <c r="D6" s="44">
        <v>192000</v>
      </c>
      <c r="E6" s="54">
        <f t="shared" si="0"/>
        <v>8.898611445838972E-2</v>
      </c>
    </row>
    <row r="7" spans="1:6" ht="17" thickTop="1" thickBot="1" x14ac:dyDescent="0.25">
      <c r="A7" s="5"/>
      <c r="B7" s="6" t="s">
        <v>7</v>
      </c>
      <c r="C7" s="44">
        <v>2839283</v>
      </c>
      <c r="D7" s="44">
        <v>40629</v>
      </c>
      <c r="E7" s="54">
        <f t="shared" si="0"/>
        <v>1.4309598585276634E-2</v>
      </c>
    </row>
    <row r="8" spans="1:6" ht="17" thickTop="1" thickBot="1" x14ac:dyDescent="0.25">
      <c r="A8" s="5"/>
      <c r="B8" s="6" t="s">
        <v>8</v>
      </c>
      <c r="C8" s="44">
        <v>782039</v>
      </c>
      <c r="D8" s="44">
        <v>9872</v>
      </c>
      <c r="E8" s="54">
        <f t="shared" si="0"/>
        <v>1.2623411364394869E-2</v>
      </c>
    </row>
    <row r="9" spans="1:6" ht="17" thickTop="1" thickBot="1" x14ac:dyDescent="0.25">
      <c r="A9" s="5"/>
      <c r="B9" s="6" t="s">
        <v>9</v>
      </c>
      <c r="C9" s="44">
        <v>1123923</v>
      </c>
      <c r="D9" s="44">
        <v>8006</v>
      </c>
      <c r="E9" s="54">
        <f t="shared" si="0"/>
        <v>7.1232637823053719E-3</v>
      </c>
    </row>
    <row r="10" spans="1:6" ht="17" thickTop="1" thickBot="1" x14ac:dyDescent="0.25">
      <c r="A10" s="5"/>
      <c r="B10" s="6" t="s">
        <v>10</v>
      </c>
      <c r="C10" s="44">
        <v>2707191</v>
      </c>
      <c r="D10" s="44">
        <v>70705</v>
      </c>
      <c r="E10" s="54">
        <f t="shared" si="0"/>
        <v>2.6117477488658909E-2</v>
      </c>
    </row>
    <row r="11" spans="1:6" ht="17" thickTop="1" thickBot="1" x14ac:dyDescent="0.25">
      <c r="A11" s="5"/>
      <c r="B11" s="6" t="s">
        <v>11</v>
      </c>
      <c r="C11" s="44">
        <v>928323</v>
      </c>
      <c r="D11" s="44">
        <v>22617</v>
      </c>
      <c r="E11" s="54">
        <f t="shared" si="0"/>
        <v>2.4363287347184116E-2</v>
      </c>
    </row>
    <row r="12" spans="1:6" ht="17" thickTop="1" thickBot="1" x14ac:dyDescent="0.25">
      <c r="A12" s="5"/>
      <c r="B12" s="6" t="s">
        <v>12</v>
      </c>
      <c r="C12" s="44">
        <v>3454456</v>
      </c>
      <c r="D12" s="44">
        <v>22334</v>
      </c>
      <c r="E12" s="54">
        <f t="shared" si="0"/>
        <v>6.4652726796925481E-3</v>
      </c>
    </row>
    <row r="13" spans="1:6" ht="17" thickTop="1" thickBot="1" x14ac:dyDescent="0.25">
      <c r="A13" s="5"/>
      <c r="B13" s="6" t="s">
        <v>13</v>
      </c>
      <c r="C13" s="44">
        <v>3345678</v>
      </c>
      <c r="D13" s="44">
        <v>35771</v>
      </c>
      <c r="E13" s="54">
        <f t="shared" si="0"/>
        <v>1.0691704342139322E-2</v>
      </c>
    </row>
    <row r="14" spans="1:6" ht="17" thickTop="1" thickBot="1" x14ac:dyDescent="0.25">
      <c r="A14" s="5"/>
      <c r="B14" s="6" t="s">
        <v>14</v>
      </c>
      <c r="C14" s="44">
        <v>2102932</v>
      </c>
      <c r="D14" s="44">
        <v>11245</v>
      </c>
      <c r="E14" s="54">
        <f t="shared" si="0"/>
        <v>5.3472960609282656E-3</v>
      </c>
    </row>
    <row r="15" spans="1:6" ht="17" thickTop="1" thickBot="1" x14ac:dyDescent="0.25">
      <c r="B15" s="7"/>
      <c r="C15" s="7"/>
      <c r="D15" s="7"/>
    </row>
    <row r="16" spans="1:6" ht="18" thickTop="1" thickBot="1" x14ac:dyDescent="0.25">
      <c r="B16" s="9"/>
      <c r="C16" s="10" t="s">
        <v>16</v>
      </c>
      <c r="D16" s="11"/>
      <c r="F16" s="8" t="s">
        <v>15</v>
      </c>
    </row>
    <row r="17" spans="1:6" ht="18" thickTop="1" thickBot="1" x14ac:dyDescent="0.25">
      <c r="A17" s="5"/>
      <c r="C17" s="10" t="s">
        <v>17</v>
      </c>
      <c r="D17" s="11"/>
    </row>
    <row r="18" spans="1:6" ht="18" thickTop="1" thickBot="1" x14ac:dyDescent="0.25">
      <c r="A18" s="5"/>
      <c r="C18" s="10" t="s">
        <v>2199</v>
      </c>
      <c r="D18" s="11"/>
      <c r="F18" s="8" t="s">
        <v>18</v>
      </c>
    </row>
    <row r="19" spans="1:6" ht="16" thickTop="1" x14ac:dyDescent="0.2">
      <c r="C19"/>
      <c r="D19"/>
      <c r="F19" s="8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59999389629810485"/>
  </sheetPr>
  <dimension ref="A1:I106"/>
  <sheetViews>
    <sheetView showGridLines="0" workbookViewId="0">
      <selection activeCell="F11" sqref="F11"/>
    </sheetView>
  </sheetViews>
  <sheetFormatPr baseColWidth="10" defaultColWidth="8.83203125" defaultRowHeight="15" x14ac:dyDescent="0.2"/>
  <cols>
    <col min="1" max="1" width="8.83203125" style="12"/>
    <col min="2" max="2" width="14.1640625" style="12" customWidth="1"/>
    <col min="3" max="3" width="11.5" style="12" customWidth="1"/>
    <col min="4" max="4" width="12.1640625" style="12" customWidth="1"/>
    <col min="7" max="7" width="9.83203125" customWidth="1"/>
    <col min="9" max="9" width="11.1640625" customWidth="1"/>
    <col min="10" max="10" width="12.1640625" customWidth="1"/>
  </cols>
  <sheetData>
    <row r="1" spans="1:6" x14ac:dyDescent="0.2">
      <c r="A1" s="25" t="s">
        <v>102</v>
      </c>
      <c r="B1" s="25" t="s">
        <v>2200</v>
      </c>
      <c r="C1" s="25" t="s">
        <v>2186</v>
      </c>
      <c r="D1" s="25" t="s">
        <v>2187</v>
      </c>
      <c r="F1" s="49" t="s">
        <v>2184</v>
      </c>
    </row>
    <row r="2" spans="1:6" x14ac:dyDescent="0.2">
      <c r="A2" s="12">
        <v>1994</v>
      </c>
      <c r="B2" s="12" t="s">
        <v>2206</v>
      </c>
      <c r="C2" s="12">
        <v>4</v>
      </c>
      <c r="D2" s="12">
        <v>0</v>
      </c>
      <c r="F2" s="49" t="s">
        <v>2185</v>
      </c>
    </row>
    <row r="3" spans="1:6" x14ac:dyDescent="0.2">
      <c r="A3" s="12">
        <v>1994</v>
      </c>
      <c r="B3" s="12">
        <v>2</v>
      </c>
      <c r="C3" s="12">
        <v>11</v>
      </c>
      <c r="D3" s="12">
        <v>1</v>
      </c>
    </row>
    <row r="4" spans="1:6" x14ac:dyDescent="0.2">
      <c r="A4" s="12">
        <v>1994</v>
      </c>
      <c r="B4" s="12">
        <v>3</v>
      </c>
      <c r="C4" s="12">
        <v>12</v>
      </c>
      <c r="D4" s="12">
        <v>2</v>
      </c>
    </row>
    <row r="5" spans="1:6" x14ac:dyDescent="0.2">
      <c r="A5" s="12">
        <v>1994</v>
      </c>
      <c r="B5" s="12">
        <v>4</v>
      </c>
      <c r="C5" s="12">
        <v>25</v>
      </c>
      <c r="D5" s="12">
        <v>10</v>
      </c>
    </row>
    <row r="6" spans="1:6" x14ac:dyDescent="0.2">
      <c r="A6" s="12">
        <v>1994</v>
      </c>
      <c r="B6" s="12">
        <v>5</v>
      </c>
      <c r="C6" s="12">
        <v>29</v>
      </c>
      <c r="D6" s="12">
        <v>11</v>
      </c>
    </row>
    <row r="7" spans="1:6" x14ac:dyDescent="0.2">
      <c r="A7" s="12">
        <v>1994</v>
      </c>
      <c r="B7" s="12">
        <v>6</v>
      </c>
      <c r="C7" s="12">
        <v>49</v>
      </c>
      <c r="D7" s="12">
        <v>20</v>
      </c>
    </row>
    <row r="8" spans="1:6" x14ac:dyDescent="0.2">
      <c r="A8" s="12">
        <v>1994</v>
      </c>
      <c r="B8" s="12">
        <v>7</v>
      </c>
      <c r="C8" s="12">
        <v>53</v>
      </c>
      <c r="D8" s="12">
        <v>23</v>
      </c>
    </row>
    <row r="9" spans="1:6" x14ac:dyDescent="0.2">
      <c r="A9" s="12">
        <v>1994</v>
      </c>
      <c r="B9" s="12">
        <v>8</v>
      </c>
      <c r="C9" s="12">
        <v>63</v>
      </c>
      <c r="D9" s="12">
        <v>37</v>
      </c>
    </row>
    <row r="10" spans="1:6" x14ac:dyDescent="0.2">
      <c r="A10" s="12">
        <v>1994</v>
      </c>
      <c r="B10" s="12">
        <v>9</v>
      </c>
      <c r="C10" s="12">
        <v>67</v>
      </c>
      <c r="D10" s="12">
        <v>40</v>
      </c>
    </row>
    <row r="11" spans="1:6" x14ac:dyDescent="0.2">
      <c r="A11" s="12">
        <v>1994</v>
      </c>
      <c r="B11" s="12">
        <v>10</v>
      </c>
      <c r="C11" s="12">
        <v>70</v>
      </c>
      <c r="D11" s="12">
        <v>54</v>
      </c>
    </row>
    <row r="12" spans="1:6" x14ac:dyDescent="0.2">
      <c r="A12" s="12">
        <v>1994</v>
      </c>
      <c r="B12" s="12" t="s">
        <v>2208</v>
      </c>
      <c r="C12" s="12">
        <v>69</v>
      </c>
      <c r="D12" s="12">
        <v>58</v>
      </c>
    </row>
    <row r="13" spans="1:6" x14ac:dyDescent="0.2">
      <c r="A13" s="12">
        <v>1994</v>
      </c>
      <c r="B13" s="12">
        <v>12</v>
      </c>
      <c r="C13" s="12">
        <v>68</v>
      </c>
      <c r="D13" s="12">
        <v>60</v>
      </c>
    </row>
    <row r="14" spans="1:6" x14ac:dyDescent="0.2">
      <c r="A14" s="12">
        <v>1994</v>
      </c>
      <c r="B14" s="12">
        <v>13</v>
      </c>
      <c r="C14" s="12">
        <v>58</v>
      </c>
      <c r="D14" s="12">
        <v>65</v>
      </c>
    </row>
    <row r="15" spans="1:6" x14ac:dyDescent="0.2">
      <c r="A15" s="12">
        <v>1994</v>
      </c>
      <c r="B15" s="12">
        <v>14</v>
      </c>
      <c r="C15" s="12">
        <v>50</v>
      </c>
      <c r="D15" s="12">
        <v>65</v>
      </c>
    </row>
    <row r="16" spans="1:6" x14ac:dyDescent="0.2">
      <c r="A16" s="12">
        <v>1994</v>
      </c>
      <c r="B16" s="12">
        <v>15</v>
      </c>
      <c r="C16" s="12">
        <v>34</v>
      </c>
      <c r="D16" s="12">
        <v>64</v>
      </c>
    </row>
    <row r="17" spans="1:9" x14ac:dyDescent="0.2">
      <c r="A17" s="12">
        <v>1994</v>
      </c>
      <c r="B17" s="12">
        <v>16</v>
      </c>
      <c r="C17" s="12">
        <v>31</v>
      </c>
      <c r="D17" s="12">
        <v>60</v>
      </c>
    </row>
    <row r="18" spans="1:9" x14ac:dyDescent="0.2">
      <c r="A18" s="12">
        <v>1994</v>
      </c>
      <c r="B18" s="12">
        <v>17</v>
      </c>
      <c r="C18" s="12">
        <v>16</v>
      </c>
      <c r="D18" s="12">
        <v>46</v>
      </c>
    </row>
    <row r="19" spans="1:9" x14ac:dyDescent="0.2">
      <c r="A19" s="12">
        <v>1994</v>
      </c>
      <c r="B19" s="12">
        <v>18</v>
      </c>
      <c r="C19" s="12">
        <v>14</v>
      </c>
      <c r="D19" s="12">
        <v>43</v>
      </c>
    </row>
    <row r="20" spans="1:9" x14ac:dyDescent="0.2">
      <c r="A20" s="12">
        <v>1994</v>
      </c>
      <c r="B20" s="12">
        <v>19</v>
      </c>
      <c r="C20" s="12">
        <v>7</v>
      </c>
      <c r="D20" s="12">
        <v>36</v>
      </c>
    </row>
    <row r="21" spans="1:9" x14ac:dyDescent="0.2">
      <c r="A21" s="12">
        <v>1994</v>
      </c>
      <c r="B21" s="12">
        <v>20</v>
      </c>
      <c r="C21" s="12">
        <v>4</v>
      </c>
      <c r="D21" s="12">
        <v>30</v>
      </c>
    </row>
    <row r="22" spans="1:9" x14ac:dyDescent="0.2">
      <c r="A22" s="12">
        <v>1994</v>
      </c>
      <c r="B22" s="12" t="s">
        <v>2207</v>
      </c>
      <c r="C22" s="12">
        <v>1</v>
      </c>
      <c r="D22" s="12">
        <v>10</v>
      </c>
    </row>
    <row r="23" spans="1:9" x14ac:dyDescent="0.2">
      <c r="A23" s="12">
        <v>1999</v>
      </c>
      <c r="B23" s="12" t="s">
        <v>2206</v>
      </c>
      <c r="C23" s="12">
        <v>9</v>
      </c>
      <c r="D23" s="12">
        <v>2</v>
      </c>
    </row>
    <row r="24" spans="1:9" x14ac:dyDescent="0.2">
      <c r="A24" s="12">
        <v>1999</v>
      </c>
      <c r="B24" s="12">
        <v>2</v>
      </c>
      <c r="C24" s="12">
        <v>20</v>
      </c>
      <c r="D24" s="12">
        <v>3</v>
      </c>
    </row>
    <row r="25" spans="1:9" x14ac:dyDescent="0.2">
      <c r="A25" s="12">
        <v>1999</v>
      </c>
      <c r="B25" s="12">
        <v>3</v>
      </c>
      <c r="C25" s="12">
        <v>23</v>
      </c>
      <c r="D25" s="12">
        <v>4</v>
      </c>
      <c r="F25" s="12"/>
      <c r="G25" s="12"/>
      <c r="H25" s="12"/>
      <c r="I25" s="12"/>
    </row>
    <row r="26" spans="1:9" x14ac:dyDescent="0.2">
      <c r="A26" s="12">
        <v>1999</v>
      </c>
      <c r="B26" s="12">
        <v>4</v>
      </c>
      <c r="C26" s="12">
        <v>38</v>
      </c>
      <c r="D26" s="12">
        <v>16</v>
      </c>
      <c r="F26" s="12"/>
      <c r="G26" s="12"/>
      <c r="H26" s="12"/>
      <c r="I26" s="12"/>
    </row>
    <row r="27" spans="1:9" x14ac:dyDescent="0.2">
      <c r="A27" s="12">
        <v>1999</v>
      </c>
      <c r="B27" s="12">
        <v>5</v>
      </c>
      <c r="C27" s="12">
        <v>45</v>
      </c>
      <c r="D27" s="12">
        <v>19</v>
      </c>
      <c r="F27" s="12"/>
      <c r="G27" s="12"/>
      <c r="H27" s="12"/>
      <c r="I27" s="12"/>
    </row>
    <row r="28" spans="1:9" x14ac:dyDescent="0.2">
      <c r="A28" s="12">
        <v>1999</v>
      </c>
      <c r="B28" s="12">
        <v>6</v>
      </c>
      <c r="C28" s="12">
        <v>58</v>
      </c>
      <c r="D28" s="12">
        <v>30</v>
      </c>
      <c r="F28" s="12"/>
      <c r="G28" s="12"/>
      <c r="H28" s="12"/>
      <c r="I28" s="12"/>
    </row>
    <row r="29" spans="1:9" x14ac:dyDescent="0.2">
      <c r="A29" s="12">
        <v>1999</v>
      </c>
      <c r="B29" s="12">
        <v>7</v>
      </c>
      <c r="C29" s="12">
        <v>61</v>
      </c>
      <c r="D29" s="12">
        <v>36</v>
      </c>
      <c r="F29" s="12"/>
      <c r="G29" s="12"/>
      <c r="H29" s="12"/>
      <c r="I29" s="12"/>
    </row>
    <row r="30" spans="1:9" x14ac:dyDescent="0.2">
      <c r="A30" s="12">
        <v>1999</v>
      </c>
      <c r="B30" s="12">
        <v>8</v>
      </c>
      <c r="C30" s="12">
        <v>69</v>
      </c>
      <c r="D30" s="12">
        <v>56</v>
      </c>
    </row>
    <row r="31" spans="1:9" x14ac:dyDescent="0.2">
      <c r="A31" s="12">
        <v>1999</v>
      </c>
      <c r="B31" s="12">
        <v>9</v>
      </c>
      <c r="C31" s="12">
        <v>72</v>
      </c>
      <c r="D31" s="12">
        <v>57</v>
      </c>
    </row>
    <row r="32" spans="1:9" x14ac:dyDescent="0.2">
      <c r="A32" s="12">
        <v>1999</v>
      </c>
      <c r="B32" s="12">
        <v>10</v>
      </c>
      <c r="C32" s="12">
        <v>68</v>
      </c>
      <c r="D32" s="12">
        <v>54</v>
      </c>
    </row>
    <row r="33" spans="1:4" x14ac:dyDescent="0.2">
      <c r="A33" s="12">
        <v>1999</v>
      </c>
      <c r="B33" s="12" t="s">
        <v>2208</v>
      </c>
      <c r="C33" s="12">
        <v>65</v>
      </c>
      <c r="D33" s="12">
        <v>57</v>
      </c>
    </row>
    <row r="34" spans="1:4" x14ac:dyDescent="0.2">
      <c r="A34" s="12">
        <v>1999</v>
      </c>
      <c r="B34" s="12">
        <v>12</v>
      </c>
      <c r="C34" s="12">
        <v>63</v>
      </c>
      <c r="D34" s="12">
        <v>60</v>
      </c>
    </row>
    <row r="35" spans="1:4" x14ac:dyDescent="0.2">
      <c r="A35" s="12">
        <v>1999</v>
      </c>
      <c r="B35" s="12">
        <v>13</v>
      </c>
      <c r="C35" s="12">
        <v>44</v>
      </c>
      <c r="D35" s="12">
        <v>66</v>
      </c>
    </row>
    <row r="36" spans="1:4" x14ac:dyDescent="0.2">
      <c r="A36" s="12">
        <v>1999</v>
      </c>
      <c r="B36" s="12">
        <v>14</v>
      </c>
      <c r="C36" s="12">
        <v>39</v>
      </c>
      <c r="D36" s="12">
        <v>63</v>
      </c>
    </row>
    <row r="37" spans="1:4" x14ac:dyDescent="0.2">
      <c r="A37" s="12">
        <v>1999</v>
      </c>
      <c r="B37" s="12">
        <v>15</v>
      </c>
      <c r="C37" s="12">
        <v>27</v>
      </c>
      <c r="D37" s="12">
        <v>52</v>
      </c>
    </row>
    <row r="38" spans="1:4" x14ac:dyDescent="0.2">
      <c r="A38" s="12">
        <v>1999</v>
      </c>
      <c r="B38" s="12">
        <v>16</v>
      </c>
      <c r="C38" s="12">
        <v>21</v>
      </c>
      <c r="D38" s="12">
        <v>47</v>
      </c>
    </row>
    <row r="39" spans="1:4" x14ac:dyDescent="0.2">
      <c r="A39" s="12">
        <v>1999</v>
      </c>
      <c r="B39" s="12">
        <v>17</v>
      </c>
      <c r="C39" s="12">
        <v>8</v>
      </c>
      <c r="D39" s="12">
        <v>31</v>
      </c>
    </row>
    <row r="40" spans="1:4" x14ac:dyDescent="0.2">
      <c r="A40" s="12">
        <v>1999</v>
      </c>
      <c r="B40" s="12">
        <v>18</v>
      </c>
      <c r="C40" s="12">
        <v>6</v>
      </c>
      <c r="D40" s="12">
        <v>29</v>
      </c>
    </row>
    <row r="41" spans="1:4" x14ac:dyDescent="0.2">
      <c r="A41" s="12">
        <v>1999</v>
      </c>
      <c r="B41" s="12">
        <v>19</v>
      </c>
      <c r="C41" s="12">
        <v>2</v>
      </c>
      <c r="D41" s="12">
        <v>26</v>
      </c>
    </row>
    <row r="42" spans="1:4" x14ac:dyDescent="0.2">
      <c r="A42" s="12">
        <v>1999</v>
      </c>
      <c r="B42" s="12">
        <v>20</v>
      </c>
      <c r="C42" s="12">
        <v>1</v>
      </c>
      <c r="D42" s="12">
        <v>20</v>
      </c>
    </row>
    <row r="43" spans="1:4" x14ac:dyDescent="0.2">
      <c r="A43" s="12">
        <v>1999</v>
      </c>
      <c r="B43" s="12" t="s">
        <v>2207</v>
      </c>
      <c r="C43" s="12">
        <v>0</v>
      </c>
      <c r="D43" s="12">
        <v>8</v>
      </c>
    </row>
    <row r="44" spans="1:4" x14ac:dyDescent="0.2">
      <c r="A44" s="12">
        <v>2004</v>
      </c>
      <c r="B44" s="12" t="s">
        <v>2206</v>
      </c>
      <c r="C44" s="12">
        <v>15</v>
      </c>
      <c r="D44" s="12">
        <v>1</v>
      </c>
    </row>
    <row r="45" spans="1:4" x14ac:dyDescent="0.2">
      <c r="A45" s="12">
        <v>2004</v>
      </c>
      <c r="B45" s="12">
        <v>2</v>
      </c>
      <c r="C45" s="12">
        <v>28</v>
      </c>
      <c r="D45" s="12">
        <v>5</v>
      </c>
    </row>
    <row r="46" spans="1:4" x14ac:dyDescent="0.2">
      <c r="A46" s="12">
        <v>2004</v>
      </c>
      <c r="B46" s="12">
        <v>3</v>
      </c>
      <c r="C46" s="12">
        <v>31</v>
      </c>
      <c r="D46" s="12">
        <v>7</v>
      </c>
    </row>
    <row r="47" spans="1:4" x14ac:dyDescent="0.2">
      <c r="A47" s="12">
        <v>2004</v>
      </c>
      <c r="B47" s="12">
        <v>4</v>
      </c>
      <c r="C47" s="12">
        <v>50</v>
      </c>
      <c r="D47" s="12">
        <v>16</v>
      </c>
    </row>
    <row r="48" spans="1:4" x14ac:dyDescent="0.2">
      <c r="A48" s="12">
        <v>2004</v>
      </c>
      <c r="B48" s="12">
        <v>5</v>
      </c>
      <c r="C48" s="12">
        <v>59</v>
      </c>
      <c r="D48" s="12">
        <v>15</v>
      </c>
    </row>
    <row r="49" spans="1:4" x14ac:dyDescent="0.2">
      <c r="A49" s="12">
        <v>2004</v>
      </c>
      <c r="B49" s="12">
        <v>6</v>
      </c>
      <c r="C49" s="12">
        <v>62</v>
      </c>
      <c r="D49" s="12">
        <v>27</v>
      </c>
    </row>
    <row r="50" spans="1:4" x14ac:dyDescent="0.2">
      <c r="A50" s="12">
        <v>2004</v>
      </c>
      <c r="B50" s="12">
        <v>7</v>
      </c>
      <c r="C50" s="12">
        <v>63</v>
      </c>
      <c r="D50" s="12">
        <v>36</v>
      </c>
    </row>
    <row r="51" spans="1:4" x14ac:dyDescent="0.2">
      <c r="A51" s="12">
        <v>2004</v>
      </c>
      <c r="B51" s="12">
        <v>8</v>
      </c>
      <c r="C51" s="12">
        <v>67</v>
      </c>
      <c r="D51" s="12">
        <v>54</v>
      </c>
    </row>
    <row r="52" spans="1:4" x14ac:dyDescent="0.2">
      <c r="A52" s="12">
        <v>2004</v>
      </c>
      <c r="B52" s="12">
        <v>9</v>
      </c>
      <c r="C52" s="12">
        <v>66</v>
      </c>
      <c r="D52" s="12">
        <v>61</v>
      </c>
    </row>
    <row r="53" spans="1:4" x14ac:dyDescent="0.2">
      <c r="A53" s="12">
        <v>2004</v>
      </c>
      <c r="B53" s="12">
        <v>10</v>
      </c>
      <c r="C53" s="12">
        <v>63</v>
      </c>
      <c r="D53" s="12">
        <v>72</v>
      </c>
    </row>
    <row r="54" spans="1:4" x14ac:dyDescent="0.2">
      <c r="A54" s="12">
        <v>2004</v>
      </c>
      <c r="B54" s="12" t="s">
        <v>2208</v>
      </c>
      <c r="C54" s="12">
        <v>63</v>
      </c>
      <c r="D54" s="12">
        <v>71</v>
      </c>
    </row>
    <row r="55" spans="1:4" x14ac:dyDescent="0.2">
      <c r="A55" s="12">
        <v>2004</v>
      </c>
      <c r="B55" s="12">
        <v>12</v>
      </c>
      <c r="C55" s="12">
        <v>62</v>
      </c>
      <c r="D55" s="12">
        <v>70</v>
      </c>
    </row>
    <row r="56" spans="1:4" x14ac:dyDescent="0.2">
      <c r="A56" s="12">
        <v>2004</v>
      </c>
      <c r="B56" s="12">
        <v>13</v>
      </c>
      <c r="C56" s="12">
        <v>40</v>
      </c>
      <c r="D56" s="12">
        <v>59</v>
      </c>
    </row>
    <row r="57" spans="1:4" x14ac:dyDescent="0.2">
      <c r="A57" s="12">
        <v>2004</v>
      </c>
      <c r="B57" s="12">
        <v>14</v>
      </c>
      <c r="C57" s="12">
        <v>27</v>
      </c>
      <c r="D57" s="12">
        <v>58</v>
      </c>
    </row>
    <row r="58" spans="1:4" x14ac:dyDescent="0.2">
      <c r="A58" s="12">
        <v>2004</v>
      </c>
      <c r="B58" s="12">
        <v>15</v>
      </c>
      <c r="C58" s="12">
        <v>15</v>
      </c>
      <c r="D58" s="12">
        <v>50</v>
      </c>
    </row>
    <row r="59" spans="1:4" x14ac:dyDescent="0.2">
      <c r="A59" s="12">
        <v>2004</v>
      </c>
      <c r="B59" s="12">
        <v>16</v>
      </c>
      <c r="C59" s="12">
        <v>14</v>
      </c>
      <c r="D59" s="12">
        <v>46</v>
      </c>
    </row>
    <row r="60" spans="1:4" x14ac:dyDescent="0.2">
      <c r="A60" s="12">
        <v>2004</v>
      </c>
      <c r="B60" s="12">
        <v>17</v>
      </c>
      <c r="C60" s="12">
        <v>8</v>
      </c>
      <c r="D60" s="12">
        <v>32</v>
      </c>
    </row>
    <row r="61" spans="1:4" x14ac:dyDescent="0.2">
      <c r="A61" s="12">
        <v>2004</v>
      </c>
      <c r="B61" s="12">
        <v>18</v>
      </c>
      <c r="C61" s="12">
        <v>5</v>
      </c>
      <c r="D61" s="12">
        <v>27</v>
      </c>
    </row>
    <row r="62" spans="1:4" x14ac:dyDescent="0.2">
      <c r="A62" s="12">
        <v>2004</v>
      </c>
      <c r="B62" s="12">
        <v>19</v>
      </c>
      <c r="C62" s="12">
        <v>2</v>
      </c>
      <c r="D62" s="12">
        <v>14</v>
      </c>
    </row>
    <row r="63" spans="1:4" x14ac:dyDescent="0.2">
      <c r="A63" s="12">
        <v>2004</v>
      </c>
      <c r="B63" s="12">
        <v>20</v>
      </c>
      <c r="C63" s="12">
        <v>1</v>
      </c>
      <c r="D63" s="12">
        <v>11</v>
      </c>
    </row>
    <row r="64" spans="1:4" x14ac:dyDescent="0.2">
      <c r="A64" s="12">
        <v>2004</v>
      </c>
      <c r="B64" s="12" t="s">
        <v>2207</v>
      </c>
      <c r="C64" s="12">
        <v>0</v>
      </c>
      <c r="D64" s="12">
        <v>8</v>
      </c>
    </row>
    <row r="65" spans="1:4" x14ac:dyDescent="0.2">
      <c r="A65" s="12">
        <v>2011</v>
      </c>
      <c r="B65" s="12" t="s">
        <v>2206</v>
      </c>
      <c r="C65" s="12">
        <v>21</v>
      </c>
      <c r="D65" s="12">
        <v>0</v>
      </c>
    </row>
    <row r="66" spans="1:4" x14ac:dyDescent="0.2">
      <c r="A66" s="12">
        <v>2011</v>
      </c>
      <c r="B66" s="12">
        <v>2</v>
      </c>
      <c r="C66" s="12">
        <v>30</v>
      </c>
      <c r="D66" s="12">
        <v>1</v>
      </c>
    </row>
    <row r="67" spans="1:4" x14ac:dyDescent="0.2">
      <c r="A67" s="12">
        <v>2011</v>
      </c>
      <c r="B67" s="12">
        <v>3</v>
      </c>
      <c r="C67" s="12">
        <v>31</v>
      </c>
      <c r="D67" s="12">
        <v>2</v>
      </c>
    </row>
    <row r="68" spans="1:4" x14ac:dyDescent="0.2">
      <c r="A68" s="12">
        <v>2011</v>
      </c>
      <c r="B68" s="12">
        <v>4</v>
      </c>
      <c r="C68" s="12">
        <v>49</v>
      </c>
      <c r="D68" s="12">
        <v>6</v>
      </c>
    </row>
    <row r="69" spans="1:4" x14ac:dyDescent="0.2">
      <c r="A69" s="12">
        <v>2011</v>
      </c>
      <c r="B69" s="12">
        <v>5</v>
      </c>
      <c r="C69" s="12">
        <v>59</v>
      </c>
      <c r="D69" s="12">
        <v>9</v>
      </c>
    </row>
    <row r="70" spans="1:4" x14ac:dyDescent="0.2">
      <c r="A70" s="12">
        <v>2011</v>
      </c>
      <c r="B70" s="12">
        <v>6</v>
      </c>
      <c r="C70" s="12">
        <v>62</v>
      </c>
      <c r="D70" s="12">
        <v>19</v>
      </c>
    </row>
    <row r="71" spans="1:4" x14ac:dyDescent="0.2">
      <c r="A71" s="12">
        <v>2011</v>
      </c>
      <c r="B71" s="12">
        <v>7</v>
      </c>
      <c r="C71" s="12">
        <v>60</v>
      </c>
      <c r="D71" s="12">
        <v>21</v>
      </c>
    </row>
    <row r="72" spans="1:4" x14ac:dyDescent="0.2">
      <c r="A72" s="12">
        <v>2011</v>
      </c>
      <c r="B72" s="12">
        <v>8</v>
      </c>
      <c r="C72" s="12">
        <v>64</v>
      </c>
      <c r="D72" s="12">
        <v>37</v>
      </c>
    </row>
    <row r="73" spans="1:4" x14ac:dyDescent="0.2">
      <c r="A73" s="12">
        <v>2011</v>
      </c>
      <c r="B73" s="12">
        <v>9</v>
      </c>
      <c r="C73" s="12">
        <v>63</v>
      </c>
      <c r="D73" s="12">
        <v>42</v>
      </c>
    </row>
    <row r="74" spans="1:4" x14ac:dyDescent="0.2">
      <c r="A74" s="12">
        <v>2011</v>
      </c>
      <c r="B74" s="12">
        <v>10</v>
      </c>
      <c r="C74" s="12">
        <v>60</v>
      </c>
      <c r="D74" s="12">
        <v>49</v>
      </c>
    </row>
    <row r="75" spans="1:4" x14ac:dyDescent="0.2">
      <c r="A75" s="12">
        <v>2011</v>
      </c>
      <c r="B75" s="12" t="s">
        <v>2208</v>
      </c>
      <c r="C75" s="12">
        <v>57</v>
      </c>
      <c r="D75" s="12">
        <v>50</v>
      </c>
    </row>
    <row r="76" spans="1:4" x14ac:dyDescent="0.2">
      <c r="A76" s="12">
        <v>2011</v>
      </c>
      <c r="B76" s="12">
        <v>12</v>
      </c>
      <c r="C76" s="12">
        <v>54</v>
      </c>
      <c r="D76" s="12">
        <v>51</v>
      </c>
    </row>
    <row r="77" spans="1:4" x14ac:dyDescent="0.2">
      <c r="A77" s="12">
        <v>2011</v>
      </c>
      <c r="B77" s="12">
        <v>13</v>
      </c>
      <c r="C77" s="12">
        <v>36</v>
      </c>
      <c r="D77" s="12">
        <v>63</v>
      </c>
    </row>
    <row r="78" spans="1:4" x14ac:dyDescent="0.2">
      <c r="A78" s="12">
        <v>2011</v>
      </c>
      <c r="B78" s="12">
        <v>14</v>
      </c>
      <c r="C78" s="12">
        <v>35</v>
      </c>
      <c r="D78" s="12">
        <v>64</v>
      </c>
    </row>
    <row r="79" spans="1:4" x14ac:dyDescent="0.2">
      <c r="A79" s="12">
        <v>2011</v>
      </c>
      <c r="B79" s="12">
        <v>15</v>
      </c>
      <c r="C79" s="12">
        <v>21</v>
      </c>
      <c r="D79" s="12">
        <v>60</v>
      </c>
    </row>
    <row r="80" spans="1:4" x14ac:dyDescent="0.2">
      <c r="A80" s="12">
        <v>2011</v>
      </c>
      <c r="B80" s="12">
        <v>16</v>
      </c>
      <c r="C80" s="12">
        <v>16</v>
      </c>
      <c r="D80" s="12">
        <v>59</v>
      </c>
    </row>
    <row r="81" spans="1:4" x14ac:dyDescent="0.2">
      <c r="A81" s="12">
        <v>2011</v>
      </c>
      <c r="B81" s="12">
        <v>17</v>
      </c>
      <c r="C81" s="12">
        <v>8</v>
      </c>
      <c r="D81" s="12">
        <v>56</v>
      </c>
    </row>
    <row r="82" spans="1:4" x14ac:dyDescent="0.2">
      <c r="A82" s="12">
        <v>2011</v>
      </c>
      <c r="B82" s="12">
        <v>18</v>
      </c>
      <c r="C82" s="12">
        <v>7</v>
      </c>
      <c r="D82" s="12">
        <v>56</v>
      </c>
    </row>
    <row r="83" spans="1:4" x14ac:dyDescent="0.2">
      <c r="A83" s="12">
        <v>2011</v>
      </c>
      <c r="B83" s="12">
        <v>19</v>
      </c>
      <c r="C83" s="12">
        <v>5</v>
      </c>
      <c r="D83" s="12">
        <v>43</v>
      </c>
    </row>
    <row r="84" spans="1:4" x14ac:dyDescent="0.2">
      <c r="A84" s="12">
        <v>2011</v>
      </c>
      <c r="B84" s="12">
        <v>20</v>
      </c>
      <c r="C84" s="12">
        <v>3</v>
      </c>
      <c r="D84" s="12">
        <v>31</v>
      </c>
    </row>
    <row r="85" spans="1:4" x14ac:dyDescent="0.2">
      <c r="A85" s="12">
        <v>2011</v>
      </c>
      <c r="B85" s="12" t="s">
        <v>2207</v>
      </c>
      <c r="C85" s="12">
        <v>0</v>
      </c>
      <c r="D85" s="12">
        <v>19</v>
      </c>
    </row>
    <row r="86" spans="1:4" x14ac:dyDescent="0.2">
      <c r="A86" s="12">
        <v>2014</v>
      </c>
      <c r="B86" s="12" t="s">
        <v>2206</v>
      </c>
      <c r="C86" s="12">
        <v>36</v>
      </c>
      <c r="D86" s="12">
        <v>0</v>
      </c>
    </row>
    <row r="87" spans="1:4" x14ac:dyDescent="0.2">
      <c r="A87" s="12">
        <v>2014</v>
      </c>
      <c r="B87" s="12">
        <v>2</v>
      </c>
      <c r="C87" s="12">
        <v>45</v>
      </c>
      <c r="D87" s="12">
        <v>2</v>
      </c>
    </row>
    <row r="88" spans="1:4" x14ac:dyDescent="0.2">
      <c r="A88" s="12">
        <v>2014</v>
      </c>
      <c r="B88" s="12">
        <v>3</v>
      </c>
      <c r="C88" s="12">
        <v>49</v>
      </c>
      <c r="D88" s="12">
        <v>3</v>
      </c>
    </row>
    <row r="89" spans="1:4" x14ac:dyDescent="0.2">
      <c r="A89" s="12">
        <v>2014</v>
      </c>
      <c r="B89" s="12">
        <v>4</v>
      </c>
      <c r="C89" s="12">
        <v>57</v>
      </c>
      <c r="D89" s="12">
        <v>9</v>
      </c>
    </row>
    <row r="90" spans="1:4" x14ac:dyDescent="0.2">
      <c r="A90" s="12">
        <v>2014</v>
      </c>
      <c r="B90" s="12">
        <v>5</v>
      </c>
      <c r="C90" s="12">
        <v>58</v>
      </c>
      <c r="D90" s="12">
        <v>10</v>
      </c>
    </row>
    <row r="91" spans="1:4" x14ac:dyDescent="0.2">
      <c r="A91" s="12">
        <v>2014</v>
      </c>
      <c r="B91" s="12">
        <v>6</v>
      </c>
      <c r="C91" s="12">
        <v>60</v>
      </c>
      <c r="D91" s="12">
        <v>17</v>
      </c>
    </row>
    <row r="92" spans="1:4" x14ac:dyDescent="0.2">
      <c r="A92" s="12">
        <v>2014</v>
      </c>
      <c r="B92" s="12">
        <v>7</v>
      </c>
      <c r="C92" s="12">
        <v>61</v>
      </c>
      <c r="D92" s="12">
        <v>20</v>
      </c>
    </row>
    <row r="93" spans="1:4" x14ac:dyDescent="0.2">
      <c r="A93" s="12">
        <v>2014</v>
      </c>
      <c r="B93" s="12">
        <v>8</v>
      </c>
      <c r="C93" s="12">
        <v>67</v>
      </c>
      <c r="D93" s="12">
        <v>33</v>
      </c>
    </row>
    <row r="94" spans="1:4" x14ac:dyDescent="0.2">
      <c r="A94" s="12">
        <v>2014</v>
      </c>
      <c r="B94" s="12">
        <v>9</v>
      </c>
      <c r="C94" s="12">
        <v>64</v>
      </c>
      <c r="D94" s="12">
        <v>38</v>
      </c>
    </row>
    <row r="95" spans="1:4" x14ac:dyDescent="0.2">
      <c r="A95" s="12">
        <v>2014</v>
      </c>
      <c r="B95" s="12">
        <v>10</v>
      </c>
      <c r="C95" s="12">
        <v>51</v>
      </c>
      <c r="D95" s="12">
        <v>45</v>
      </c>
    </row>
    <row r="96" spans="1:4" x14ac:dyDescent="0.2">
      <c r="A96" s="12">
        <v>2014</v>
      </c>
      <c r="B96" s="12" t="s">
        <v>2208</v>
      </c>
      <c r="C96" s="12">
        <v>50</v>
      </c>
      <c r="D96" s="12">
        <v>46</v>
      </c>
    </row>
    <row r="97" spans="1:4" x14ac:dyDescent="0.2">
      <c r="A97" s="12">
        <v>2014</v>
      </c>
      <c r="B97" s="12">
        <v>12</v>
      </c>
      <c r="C97" s="12">
        <v>48</v>
      </c>
      <c r="D97" s="12">
        <v>47</v>
      </c>
    </row>
    <row r="98" spans="1:4" x14ac:dyDescent="0.2">
      <c r="A98" s="12">
        <v>2014</v>
      </c>
      <c r="B98" s="12">
        <v>13</v>
      </c>
      <c r="C98" s="12">
        <v>31</v>
      </c>
      <c r="D98" s="12">
        <v>59</v>
      </c>
    </row>
    <row r="99" spans="1:4" x14ac:dyDescent="0.2">
      <c r="A99" s="12">
        <v>2014</v>
      </c>
      <c r="B99" s="12">
        <v>14</v>
      </c>
      <c r="C99" s="12">
        <v>29</v>
      </c>
      <c r="D99" s="12">
        <v>60</v>
      </c>
    </row>
    <row r="100" spans="1:4" x14ac:dyDescent="0.2">
      <c r="A100" s="12">
        <v>2014</v>
      </c>
      <c r="B100" s="12">
        <v>15</v>
      </c>
      <c r="C100" s="12">
        <v>14</v>
      </c>
      <c r="D100" s="12">
        <v>57</v>
      </c>
    </row>
    <row r="101" spans="1:4" x14ac:dyDescent="0.2">
      <c r="A101" s="12">
        <v>2014</v>
      </c>
      <c r="B101" s="12">
        <v>16</v>
      </c>
      <c r="C101" s="12">
        <v>12</v>
      </c>
      <c r="D101" s="12">
        <v>61</v>
      </c>
    </row>
    <row r="102" spans="1:4" x14ac:dyDescent="0.2">
      <c r="A102" s="12">
        <v>2014</v>
      </c>
      <c r="B102" s="12">
        <v>17</v>
      </c>
      <c r="C102" s="12">
        <v>5</v>
      </c>
      <c r="D102" s="12">
        <v>60</v>
      </c>
    </row>
    <row r="103" spans="1:4" x14ac:dyDescent="0.2">
      <c r="A103" s="12">
        <v>2014</v>
      </c>
      <c r="B103" s="12">
        <v>18</v>
      </c>
      <c r="C103" s="12">
        <v>4</v>
      </c>
      <c r="D103" s="12">
        <v>54</v>
      </c>
    </row>
    <row r="104" spans="1:4" x14ac:dyDescent="0.2">
      <c r="A104" s="12">
        <v>2014</v>
      </c>
      <c r="B104" s="12">
        <v>19</v>
      </c>
      <c r="C104" s="12">
        <v>2</v>
      </c>
      <c r="D104" s="12">
        <v>48</v>
      </c>
    </row>
    <row r="105" spans="1:4" x14ac:dyDescent="0.2">
      <c r="A105" s="12">
        <v>2014</v>
      </c>
      <c r="B105" s="12">
        <v>20</v>
      </c>
      <c r="C105" s="12">
        <v>1</v>
      </c>
      <c r="D105" s="12">
        <v>43</v>
      </c>
    </row>
    <row r="106" spans="1:4" x14ac:dyDescent="0.2">
      <c r="A106" s="12">
        <v>2014</v>
      </c>
      <c r="B106" s="12" t="s">
        <v>2207</v>
      </c>
      <c r="C106" s="12">
        <v>0</v>
      </c>
      <c r="D106" s="12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59999389629810485"/>
  </sheetPr>
  <dimension ref="A1:AI2686"/>
  <sheetViews>
    <sheetView showGridLines="0" topLeftCell="Q1" workbookViewId="0">
      <selection activeCell="T18" sqref="T18"/>
    </sheetView>
  </sheetViews>
  <sheetFormatPr baseColWidth="10" defaultColWidth="8.83203125" defaultRowHeight="15" outlineLevelCol="1" x14ac:dyDescent="0.2"/>
  <cols>
    <col min="1" max="1" width="19" style="12" hidden="1" customWidth="1" outlineLevel="1"/>
    <col min="2" max="2" width="10.5" style="12" hidden="1" customWidth="1" outlineLevel="1"/>
    <col min="3" max="3" width="12.1640625" style="12" hidden="1" customWidth="1" outlineLevel="1"/>
    <col min="4" max="4" width="9.83203125" style="12" hidden="1" customWidth="1" outlineLevel="1"/>
    <col min="5" max="5" width="7.1640625" style="12" hidden="1" customWidth="1" outlineLevel="1"/>
    <col min="6" max="6" width="7.5" style="12" hidden="1" customWidth="1" outlineLevel="1"/>
    <col min="7" max="7" width="8.83203125" style="12" hidden="1" customWidth="1" outlineLevel="1"/>
    <col min="8" max="8" width="7.5" style="12" hidden="1" customWidth="1" outlineLevel="1"/>
    <col min="9" max="9" width="7.33203125" style="12" hidden="1" customWidth="1" outlineLevel="1"/>
    <col min="10" max="10" width="8" style="12" hidden="1" customWidth="1" outlineLevel="1"/>
    <col min="11" max="11" width="6.1640625" style="12" hidden="1" customWidth="1" outlineLevel="1"/>
    <col min="12" max="12" width="6.6640625" style="12" hidden="1" customWidth="1" outlineLevel="1"/>
    <col min="13" max="13" width="9.6640625" style="12" hidden="1" customWidth="1" outlineLevel="1"/>
    <col min="14" max="14" width="8" style="12" hidden="1" customWidth="1" outlineLevel="1"/>
    <col min="15" max="15" width="8.83203125" style="12" hidden="1" customWidth="1" outlineLevel="1"/>
    <col min="16" max="16" width="8.5" style="12" hidden="1" customWidth="1" outlineLevel="1"/>
    <col min="17" max="17" width="8.83203125" collapsed="1"/>
    <col min="19" max="19" width="10.33203125" customWidth="1"/>
    <col min="20" max="20" width="9.5" customWidth="1"/>
    <col min="21" max="21" width="11.1640625" customWidth="1"/>
    <col min="22" max="22" width="10" customWidth="1"/>
    <col min="23" max="23" width="10.1640625" customWidth="1"/>
    <col min="24" max="24" width="9.5" customWidth="1"/>
    <col min="25" max="25" width="10.1640625" customWidth="1"/>
    <col min="26" max="26" width="11.33203125" customWidth="1"/>
    <col min="28" max="28" width="9.6640625" customWidth="1"/>
    <col min="29" max="29" width="10" customWidth="1"/>
    <col min="30" max="30" width="9.83203125" customWidth="1"/>
    <col min="32" max="32" width="10.1640625" customWidth="1"/>
    <col min="34" max="35" width="8.83203125" hidden="1" customWidth="1"/>
  </cols>
  <sheetData>
    <row r="1" spans="1:35" ht="16.75" customHeight="1" x14ac:dyDescent="0.2">
      <c r="A1" s="13" t="s">
        <v>1281</v>
      </c>
      <c r="B1" s="13" t="s">
        <v>1282</v>
      </c>
      <c r="C1" s="13" t="s">
        <v>1283</v>
      </c>
      <c r="D1" s="13" t="s">
        <v>1284</v>
      </c>
      <c r="E1" s="13" t="s">
        <v>1285</v>
      </c>
      <c r="F1" s="13" t="s">
        <v>1286</v>
      </c>
      <c r="G1" s="13" t="s">
        <v>137</v>
      </c>
      <c r="H1" s="13" t="s">
        <v>1287</v>
      </c>
      <c r="I1" s="13" t="s">
        <v>1288</v>
      </c>
      <c r="J1" s="13" t="s">
        <v>1289</v>
      </c>
      <c r="K1" s="13" t="s">
        <v>104</v>
      </c>
      <c r="L1" s="13" t="s">
        <v>1290</v>
      </c>
      <c r="M1" s="13" t="s">
        <v>1291</v>
      </c>
      <c r="N1" s="13" t="s">
        <v>1292</v>
      </c>
      <c r="O1" s="13" t="s">
        <v>1293</v>
      </c>
      <c r="P1" s="13" t="s">
        <v>1294</v>
      </c>
      <c r="AH1" s="17" t="s">
        <v>2112</v>
      </c>
      <c r="AI1" s="17" t="s">
        <v>2113</v>
      </c>
    </row>
    <row r="2" spans="1:35" ht="17.5" customHeight="1" x14ac:dyDescent="0.2">
      <c r="A2" s="12" t="s">
        <v>1604</v>
      </c>
      <c r="B2" s="12">
        <v>2010</v>
      </c>
      <c r="C2" s="12" t="s">
        <v>165</v>
      </c>
      <c r="D2" s="12" t="s">
        <v>157</v>
      </c>
      <c r="E2" s="12">
        <v>38</v>
      </c>
      <c r="F2" s="12">
        <v>100</v>
      </c>
      <c r="G2" s="12">
        <v>10</v>
      </c>
      <c r="H2" s="12">
        <v>22</v>
      </c>
      <c r="I2" s="12">
        <v>5</v>
      </c>
      <c r="J2" s="12">
        <v>1</v>
      </c>
      <c r="K2" s="12">
        <v>5</v>
      </c>
      <c r="L2" s="12">
        <v>10</v>
      </c>
      <c r="M2" s="12">
        <v>0</v>
      </c>
      <c r="N2" s="12">
        <v>0</v>
      </c>
      <c r="O2" s="12">
        <v>3</v>
      </c>
      <c r="P2" s="12">
        <v>23</v>
      </c>
      <c r="R2" s="31" t="s">
        <v>2111</v>
      </c>
      <c r="S2" s="103" t="s">
        <v>113</v>
      </c>
      <c r="T2" s="103"/>
      <c r="AH2" s="12" t="s">
        <v>1286</v>
      </c>
      <c r="AI2" s="22" t="s">
        <v>1364</v>
      </c>
    </row>
    <row r="3" spans="1:35" ht="16" thickBot="1" x14ac:dyDescent="0.25">
      <c r="A3" s="12" t="s">
        <v>1424</v>
      </c>
      <c r="B3" s="12">
        <v>2010</v>
      </c>
      <c r="C3" s="12" t="s">
        <v>171</v>
      </c>
      <c r="D3" s="12" t="s">
        <v>157</v>
      </c>
      <c r="E3" s="12">
        <v>36</v>
      </c>
      <c r="F3" s="12">
        <v>102</v>
      </c>
      <c r="G3" s="12">
        <v>13</v>
      </c>
      <c r="H3" s="12">
        <v>24</v>
      </c>
      <c r="I3" s="12">
        <v>3</v>
      </c>
      <c r="J3" s="12">
        <v>0</v>
      </c>
      <c r="K3" s="12">
        <v>2</v>
      </c>
      <c r="L3" s="12">
        <v>7</v>
      </c>
      <c r="M3" s="12">
        <v>0</v>
      </c>
      <c r="N3" s="12">
        <v>0</v>
      </c>
      <c r="O3" s="12">
        <v>12</v>
      </c>
      <c r="P3" s="12">
        <v>38</v>
      </c>
      <c r="AH3" s="12" t="s">
        <v>1287</v>
      </c>
      <c r="AI3" s="22" t="s">
        <v>1559</v>
      </c>
    </row>
    <row r="4" spans="1:35" ht="16" thickBot="1" x14ac:dyDescent="0.25">
      <c r="A4" s="12" t="s">
        <v>1495</v>
      </c>
      <c r="B4" s="12">
        <v>2010</v>
      </c>
      <c r="C4" s="12" t="s">
        <v>187</v>
      </c>
      <c r="D4" s="12" t="s">
        <v>161</v>
      </c>
      <c r="E4" s="12">
        <v>41</v>
      </c>
      <c r="F4" s="12">
        <v>102</v>
      </c>
      <c r="G4" s="12">
        <v>5</v>
      </c>
      <c r="H4" s="12">
        <v>25</v>
      </c>
      <c r="I4" s="12">
        <v>6</v>
      </c>
      <c r="J4" s="12">
        <v>0</v>
      </c>
      <c r="K4" s="12">
        <v>1</v>
      </c>
      <c r="L4" s="12">
        <v>10</v>
      </c>
      <c r="M4" s="12">
        <v>0</v>
      </c>
      <c r="N4" s="12">
        <v>0</v>
      </c>
      <c r="O4" s="12">
        <v>6</v>
      </c>
      <c r="P4" s="12">
        <v>21</v>
      </c>
      <c r="S4" s="85" t="s">
        <v>1286</v>
      </c>
      <c r="T4" s="85" t="s">
        <v>1287</v>
      </c>
      <c r="U4" s="85" t="s">
        <v>2215</v>
      </c>
      <c r="V4" s="85" t="s">
        <v>137</v>
      </c>
      <c r="W4" s="85" t="s">
        <v>1288</v>
      </c>
      <c r="X4" s="85" t="s">
        <v>1289</v>
      </c>
      <c r="Y4" s="85" t="s">
        <v>104</v>
      </c>
      <c r="Z4" s="85" t="s">
        <v>1290</v>
      </c>
      <c r="AA4" s="85" t="s">
        <v>1291</v>
      </c>
      <c r="AB4" s="85" t="s">
        <v>1292</v>
      </c>
      <c r="AC4" s="85" t="s">
        <v>2216</v>
      </c>
      <c r="AD4" s="85" t="s">
        <v>1293</v>
      </c>
      <c r="AE4" s="85" t="s">
        <v>2217</v>
      </c>
      <c r="AF4" s="85" t="s">
        <v>2218</v>
      </c>
      <c r="AG4" s="13"/>
      <c r="AH4" s="12" t="s">
        <v>2215</v>
      </c>
      <c r="AI4" s="22" t="s">
        <v>1482</v>
      </c>
    </row>
    <row r="5" spans="1:35" ht="16" thickBot="1" x14ac:dyDescent="0.25">
      <c r="A5" s="12" t="s">
        <v>1385</v>
      </c>
      <c r="B5" s="12">
        <v>2010</v>
      </c>
      <c r="C5" s="12" t="s">
        <v>166</v>
      </c>
      <c r="D5" s="12" t="s">
        <v>161</v>
      </c>
      <c r="E5" s="12">
        <v>28</v>
      </c>
      <c r="F5" s="12">
        <v>102</v>
      </c>
      <c r="G5" s="12">
        <v>11</v>
      </c>
      <c r="H5" s="12">
        <v>27</v>
      </c>
      <c r="I5" s="12">
        <v>7</v>
      </c>
      <c r="J5" s="12">
        <v>0</v>
      </c>
      <c r="K5" s="12">
        <v>2</v>
      </c>
      <c r="L5" s="12">
        <v>14</v>
      </c>
      <c r="M5" s="12">
        <v>0</v>
      </c>
      <c r="N5" s="12">
        <v>0</v>
      </c>
      <c r="O5" s="12">
        <v>11</v>
      </c>
      <c r="P5" s="12">
        <v>12</v>
      </c>
      <c r="R5" s="86">
        <v>2010</v>
      </c>
      <c r="S5" s="92"/>
      <c r="T5" s="92"/>
      <c r="U5" s="94"/>
      <c r="V5" s="92"/>
      <c r="W5" s="92"/>
      <c r="X5" s="92"/>
      <c r="Y5" s="92"/>
      <c r="Z5" s="95"/>
      <c r="AA5" s="92"/>
      <c r="AB5" s="92"/>
      <c r="AC5" s="93"/>
      <c r="AD5" s="92"/>
      <c r="AE5" s="92"/>
      <c r="AF5" s="96"/>
      <c r="AH5" s="12" t="s">
        <v>137</v>
      </c>
      <c r="AI5" s="22" t="s">
        <v>1565</v>
      </c>
    </row>
    <row r="6" spans="1:35" ht="16" thickBot="1" x14ac:dyDescent="0.25">
      <c r="A6" s="12" t="s">
        <v>1769</v>
      </c>
      <c r="B6" s="12">
        <v>2010</v>
      </c>
      <c r="C6" s="12" t="s">
        <v>183</v>
      </c>
      <c r="D6" s="12" t="s">
        <v>161</v>
      </c>
      <c r="E6" s="12">
        <v>28</v>
      </c>
      <c r="F6" s="12">
        <v>103</v>
      </c>
      <c r="G6" s="12">
        <v>16</v>
      </c>
      <c r="H6" s="12">
        <v>22</v>
      </c>
      <c r="I6" s="12">
        <v>4</v>
      </c>
      <c r="J6" s="12">
        <v>1</v>
      </c>
      <c r="K6" s="12">
        <v>6</v>
      </c>
      <c r="L6" s="12">
        <v>15</v>
      </c>
      <c r="M6" s="12">
        <v>0</v>
      </c>
      <c r="N6" s="12">
        <v>2</v>
      </c>
      <c r="O6" s="12">
        <v>9</v>
      </c>
      <c r="P6" s="12">
        <v>30</v>
      </c>
      <c r="R6" s="86">
        <v>2011</v>
      </c>
      <c r="S6" s="92"/>
      <c r="T6" s="92"/>
      <c r="U6" s="94"/>
      <c r="V6" s="92"/>
      <c r="W6" s="92"/>
      <c r="X6" s="92"/>
      <c r="Y6" s="92"/>
      <c r="Z6" s="95"/>
      <c r="AA6" s="92"/>
      <c r="AB6" s="92"/>
      <c r="AC6" s="93"/>
      <c r="AD6" s="92"/>
      <c r="AE6" s="92"/>
      <c r="AF6" s="96"/>
      <c r="AH6" s="12" t="s">
        <v>1288</v>
      </c>
      <c r="AI6" s="22" t="s">
        <v>1300</v>
      </c>
    </row>
    <row r="7" spans="1:35" ht="16" thickBot="1" x14ac:dyDescent="0.25">
      <c r="A7" s="12" t="s">
        <v>1622</v>
      </c>
      <c r="B7" s="12">
        <v>2010</v>
      </c>
      <c r="C7" s="12" t="s">
        <v>170</v>
      </c>
      <c r="D7" s="12" t="s">
        <v>157</v>
      </c>
      <c r="E7" s="12">
        <v>45</v>
      </c>
      <c r="F7" s="12">
        <v>103</v>
      </c>
      <c r="G7" s="12">
        <v>13</v>
      </c>
      <c r="H7" s="12">
        <v>21</v>
      </c>
      <c r="I7" s="12">
        <v>5</v>
      </c>
      <c r="J7" s="12">
        <v>2</v>
      </c>
      <c r="K7" s="12">
        <v>4</v>
      </c>
      <c r="L7" s="12">
        <v>9</v>
      </c>
      <c r="M7" s="12">
        <v>6</v>
      </c>
      <c r="N7" s="12">
        <v>0</v>
      </c>
      <c r="O7" s="12">
        <v>7</v>
      </c>
      <c r="P7" s="12">
        <v>31</v>
      </c>
      <c r="R7" s="86">
        <v>2012</v>
      </c>
      <c r="S7" s="92"/>
      <c r="T7" s="92"/>
      <c r="U7" s="94"/>
      <c r="V7" s="92"/>
      <c r="W7" s="92"/>
      <c r="X7" s="92"/>
      <c r="Y7" s="92"/>
      <c r="Z7" s="95"/>
      <c r="AA7" s="92"/>
      <c r="AB7" s="92"/>
      <c r="AC7" s="93"/>
      <c r="AD7" s="92"/>
      <c r="AE7" s="92"/>
      <c r="AF7" s="96"/>
      <c r="AH7" s="12" t="s">
        <v>1289</v>
      </c>
      <c r="AI7" s="22" t="s">
        <v>1469</v>
      </c>
    </row>
    <row r="8" spans="1:35" ht="16" thickBot="1" x14ac:dyDescent="0.25">
      <c r="A8" s="12" t="s">
        <v>1772</v>
      </c>
      <c r="B8" s="12">
        <v>2010</v>
      </c>
      <c r="C8" s="12" t="s">
        <v>169</v>
      </c>
      <c r="D8" s="12" t="s">
        <v>161</v>
      </c>
      <c r="E8" s="12">
        <v>45</v>
      </c>
      <c r="F8" s="12">
        <v>104</v>
      </c>
      <c r="G8" s="12">
        <v>11</v>
      </c>
      <c r="H8" s="12">
        <v>24</v>
      </c>
      <c r="I8" s="12">
        <v>8</v>
      </c>
      <c r="J8" s="12">
        <v>0</v>
      </c>
      <c r="K8" s="12">
        <v>2</v>
      </c>
      <c r="L8" s="12">
        <v>12</v>
      </c>
      <c r="M8" s="12">
        <v>1</v>
      </c>
      <c r="N8" s="12">
        <v>1</v>
      </c>
      <c r="O8" s="12">
        <v>7</v>
      </c>
      <c r="P8" s="12">
        <v>29</v>
      </c>
      <c r="R8" s="86">
        <v>2013</v>
      </c>
      <c r="S8" s="92"/>
      <c r="T8" s="92"/>
      <c r="U8" s="94"/>
      <c r="V8" s="92"/>
      <c r="W8" s="92"/>
      <c r="X8" s="92"/>
      <c r="Y8" s="92"/>
      <c r="Z8" s="95"/>
      <c r="AA8" s="92"/>
      <c r="AB8" s="92"/>
      <c r="AC8" s="93"/>
      <c r="AD8" s="92"/>
      <c r="AE8" s="92"/>
      <c r="AF8" s="96"/>
      <c r="AH8" s="12" t="s">
        <v>104</v>
      </c>
      <c r="AI8" s="22" t="s">
        <v>113</v>
      </c>
    </row>
    <row r="9" spans="1:35" ht="16" thickBot="1" x14ac:dyDescent="0.25">
      <c r="A9" s="12" t="s">
        <v>1715</v>
      </c>
      <c r="B9" s="12">
        <v>2010</v>
      </c>
      <c r="C9" s="12" t="s">
        <v>180</v>
      </c>
      <c r="D9" s="12" t="s">
        <v>161</v>
      </c>
      <c r="E9" s="12">
        <v>44</v>
      </c>
      <c r="F9" s="12">
        <v>104</v>
      </c>
      <c r="G9" s="12">
        <v>14</v>
      </c>
      <c r="H9" s="12">
        <v>23</v>
      </c>
      <c r="I9" s="12">
        <v>3</v>
      </c>
      <c r="J9" s="12">
        <v>1</v>
      </c>
      <c r="K9" s="12">
        <v>2</v>
      </c>
      <c r="L9" s="12">
        <v>10</v>
      </c>
      <c r="M9" s="12">
        <v>2</v>
      </c>
      <c r="N9" s="12">
        <v>0</v>
      </c>
      <c r="O9" s="12">
        <v>13</v>
      </c>
      <c r="P9" s="12">
        <v>24</v>
      </c>
      <c r="R9" s="86">
        <v>2014</v>
      </c>
      <c r="S9" s="92"/>
      <c r="T9" s="92"/>
      <c r="U9" s="94"/>
      <c r="V9" s="92"/>
      <c r="W9" s="92"/>
      <c r="X9" s="92"/>
      <c r="Y9" s="92"/>
      <c r="Z9" s="95"/>
      <c r="AA9" s="92"/>
      <c r="AB9" s="92"/>
      <c r="AC9" s="93"/>
      <c r="AD9" s="92"/>
      <c r="AE9" s="92"/>
      <c r="AF9" s="96"/>
      <c r="AH9" s="12" t="s">
        <v>1290</v>
      </c>
      <c r="AI9" s="22" t="s">
        <v>1549</v>
      </c>
    </row>
    <row r="10" spans="1:35" ht="16" thickBot="1" x14ac:dyDescent="0.25">
      <c r="A10" s="12" t="s">
        <v>1618</v>
      </c>
      <c r="B10" s="12">
        <v>2010</v>
      </c>
      <c r="C10" s="12" t="s">
        <v>183</v>
      </c>
      <c r="D10" s="12" t="s">
        <v>161</v>
      </c>
      <c r="E10" s="12">
        <v>67</v>
      </c>
      <c r="F10" s="12">
        <v>104</v>
      </c>
      <c r="G10" s="12">
        <v>16</v>
      </c>
      <c r="H10" s="12">
        <v>15</v>
      </c>
      <c r="I10" s="12">
        <v>6</v>
      </c>
      <c r="J10" s="12">
        <v>0</v>
      </c>
      <c r="K10" s="12">
        <v>3</v>
      </c>
      <c r="L10" s="12">
        <v>12</v>
      </c>
      <c r="M10" s="12">
        <v>5</v>
      </c>
      <c r="N10" s="12">
        <v>1</v>
      </c>
      <c r="O10" s="12">
        <v>25</v>
      </c>
      <c r="P10" s="12">
        <v>43</v>
      </c>
      <c r="R10" s="86">
        <v>2015</v>
      </c>
      <c r="S10" s="92"/>
      <c r="T10" s="92"/>
      <c r="U10" s="94"/>
      <c r="V10" s="92"/>
      <c r="W10" s="92"/>
      <c r="X10" s="92"/>
      <c r="Y10" s="92"/>
      <c r="Z10" s="95"/>
      <c r="AA10" s="92"/>
      <c r="AB10" s="92"/>
      <c r="AC10" s="93"/>
      <c r="AD10" s="92"/>
      <c r="AE10" s="92"/>
      <c r="AF10" s="96"/>
      <c r="AH10" s="12" t="s">
        <v>1291</v>
      </c>
      <c r="AI10" s="22" t="s">
        <v>1654</v>
      </c>
    </row>
    <row r="11" spans="1:35" ht="5.5" customHeight="1" thickBo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S11" s="47"/>
      <c r="T11" s="47"/>
      <c r="V11" s="47"/>
      <c r="W11" s="47"/>
      <c r="X11" s="47"/>
      <c r="Y11" s="47"/>
      <c r="Z11" s="47"/>
      <c r="AA11" s="47"/>
      <c r="AB11" s="47"/>
      <c r="AD11" s="47"/>
      <c r="AE11" s="47"/>
      <c r="AH11" s="12" t="s">
        <v>1292</v>
      </c>
      <c r="AI11" s="22" t="s">
        <v>1609</v>
      </c>
    </row>
    <row r="12" spans="1:35" ht="19.25" customHeight="1" thickBot="1" x14ac:dyDescent="0.25">
      <c r="A12" s="12" t="s">
        <v>1809</v>
      </c>
      <c r="B12" s="12">
        <v>2010</v>
      </c>
      <c r="C12" s="12" t="s">
        <v>156</v>
      </c>
      <c r="D12" s="12" t="s">
        <v>157</v>
      </c>
      <c r="E12" s="12">
        <v>38</v>
      </c>
      <c r="F12" s="12">
        <v>104</v>
      </c>
      <c r="G12" s="12">
        <v>17</v>
      </c>
      <c r="H12" s="12">
        <v>32</v>
      </c>
      <c r="I12" s="12">
        <v>7</v>
      </c>
      <c r="J12" s="12">
        <v>0</v>
      </c>
      <c r="K12" s="12">
        <v>5</v>
      </c>
      <c r="L12" s="12">
        <v>13</v>
      </c>
      <c r="M12" s="12">
        <v>1</v>
      </c>
      <c r="N12" s="12">
        <v>0</v>
      </c>
      <c r="O12" s="12">
        <v>2</v>
      </c>
      <c r="P12" s="12">
        <v>25</v>
      </c>
      <c r="R12" s="84" t="s">
        <v>2219</v>
      </c>
      <c r="S12" s="80"/>
      <c r="T12" s="80"/>
      <c r="U12" s="81"/>
      <c r="V12" s="80"/>
      <c r="W12" s="80"/>
      <c r="X12" s="80"/>
      <c r="Y12" s="80"/>
      <c r="Z12" s="80"/>
      <c r="AA12" s="80"/>
      <c r="AB12" s="80"/>
      <c r="AC12" s="82"/>
      <c r="AD12" s="80"/>
      <c r="AE12" s="80"/>
      <c r="AF12" s="83"/>
      <c r="AH12" s="12" t="s">
        <v>2216</v>
      </c>
      <c r="AI12" s="22" t="s">
        <v>1490</v>
      </c>
    </row>
    <row r="13" spans="1:35" x14ac:dyDescent="0.2">
      <c r="A13" s="12" t="s">
        <v>1302</v>
      </c>
      <c r="B13" s="12">
        <v>2010</v>
      </c>
      <c r="C13" s="12" t="s">
        <v>171</v>
      </c>
      <c r="D13" s="12" t="s">
        <v>157</v>
      </c>
      <c r="E13" s="12">
        <v>37</v>
      </c>
      <c r="F13" s="12">
        <v>106</v>
      </c>
      <c r="G13" s="12">
        <v>9</v>
      </c>
      <c r="H13" s="12">
        <v>27</v>
      </c>
      <c r="I13" s="12">
        <v>7</v>
      </c>
      <c r="J13" s="12">
        <v>0</v>
      </c>
      <c r="K13" s="12">
        <v>1</v>
      </c>
      <c r="L13" s="12">
        <v>9</v>
      </c>
      <c r="M13" s="12">
        <v>0</v>
      </c>
      <c r="N13" s="12">
        <v>0</v>
      </c>
      <c r="O13" s="12">
        <v>17</v>
      </c>
      <c r="P13" s="12">
        <v>15</v>
      </c>
      <c r="AH13" s="12" t="s">
        <v>1293</v>
      </c>
      <c r="AI13" s="22" t="s">
        <v>1681</v>
      </c>
    </row>
    <row r="14" spans="1:35" x14ac:dyDescent="0.2">
      <c r="A14" s="12" t="s">
        <v>1812</v>
      </c>
      <c r="B14" s="12">
        <v>2010</v>
      </c>
      <c r="C14" s="12" t="s">
        <v>182</v>
      </c>
      <c r="D14" s="12" t="s">
        <v>157</v>
      </c>
      <c r="E14" s="12">
        <v>39</v>
      </c>
      <c r="F14" s="12">
        <v>106</v>
      </c>
      <c r="G14" s="12">
        <v>10</v>
      </c>
      <c r="H14" s="12">
        <v>27</v>
      </c>
      <c r="I14" s="12">
        <v>5</v>
      </c>
      <c r="J14" s="12">
        <v>0</v>
      </c>
      <c r="K14" s="12">
        <v>2</v>
      </c>
      <c r="L14" s="12">
        <v>8</v>
      </c>
      <c r="M14" s="12">
        <v>1</v>
      </c>
      <c r="N14" s="12">
        <v>2</v>
      </c>
      <c r="O14" s="12">
        <v>6</v>
      </c>
      <c r="P14" s="12">
        <v>13</v>
      </c>
      <c r="AH14" s="12" t="s">
        <v>2217</v>
      </c>
      <c r="AI14" s="22" t="s">
        <v>1553</v>
      </c>
    </row>
    <row r="15" spans="1:35" x14ac:dyDescent="0.2">
      <c r="A15" s="12" t="s">
        <v>1425</v>
      </c>
      <c r="B15" s="12">
        <v>2010</v>
      </c>
      <c r="C15" s="12" t="s">
        <v>159</v>
      </c>
      <c r="D15" s="12" t="s">
        <v>157</v>
      </c>
      <c r="E15" s="12">
        <v>60</v>
      </c>
      <c r="F15" s="12">
        <v>107</v>
      </c>
      <c r="G15" s="12">
        <v>16</v>
      </c>
      <c r="H15" s="12">
        <v>21</v>
      </c>
      <c r="I15" s="12">
        <v>2</v>
      </c>
      <c r="J15" s="12">
        <v>1</v>
      </c>
      <c r="K15" s="12">
        <v>3</v>
      </c>
      <c r="L15" s="12">
        <v>4</v>
      </c>
      <c r="M15" s="12">
        <v>4</v>
      </c>
      <c r="N15" s="12">
        <v>1</v>
      </c>
      <c r="O15" s="12">
        <v>24</v>
      </c>
      <c r="P15" s="12">
        <v>51</v>
      </c>
      <c r="AH15" s="12" t="s">
        <v>2218</v>
      </c>
      <c r="AI15" s="22" t="s">
        <v>1725</v>
      </c>
    </row>
    <row r="16" spans="1:35" x14ac:dyDescent="0.2">
      <c r="A16" s="12" t="s">
        <v>1653</v>
      </c>
      <c r="B16" s="12">
        <v>2010</v>
      </c>
      <c r="C16" s="12" t="s">
        <v>177</v>
      </c>
      <c r="D16" s="12" t="s">
        <v>161</v>
      </c>
      <c r="E16" s="12">
        <v>44</v>
      </c>
      <c r="F16" s="12">
        <v>108</v>
      </c>
      <c r="G16" s="12">
        <v>6</v>
      </c>
      <c r="H16" s="12">
        <v>30</v>
      </c>
      <c r="I16" s="12">
        <v>5</v>
      </c>
      <c r="J16" s="12">
        <v>0</v>
      </c>
      <c r="K16" s="12">
        <v>0</v>
      </c>
      <c r="L16" s="12">
        <v>16</v>
      </c>
      <c r="M16" s="12">
        <v>0</v>
      </c>
      <c r="N16" s="12">
        <v>0</v>
      </c>
      <c r="O16" s="12">
        <v>14</v>
      </c>
      <c r="P16" s="12">
        <v>18</v>
      </c>
      <c r="AI16" s="22" t="s">
        <v>1576</v>
      </c>
    </row>
    <row r="17" spans="1:35" x14ac:dyDescent="0.2">
      <c r="A17" s="12" t="s">
        <v>1770</v>
      </c>
      <c r="B17" s="12">
        <v>2010</v>
      </c>
      <c r="C17" s="12" t="s">
        <v>173</v>
      </c>
      <c r="D17" s="12" t="s">
        <v>161</v>
      </c>
      <c r="E17" s="12">
        <v>54</v>
      </c>
      <c r="F17" s="12">
        <v>108</v>
      </c>
      <c r="G17" s="12">
        <v>12</v>
      </c>
      <c r="H17" s="12">
        <v>25</v>
      </c>
      <c r="I17" s="12">
        <v>4</v>
      </c>
      <c r="J17" s="12">
        <v>1</v>
      </c>
      <c r="K17" s="12">
        <v>0</v>
      </c>
      <c r="L17" s="12">
        <v>3</v>
      </c>
      <c r="M17" s="12">
        <v>1</v>
      </c>
      <c r="N17" s="12">
        <v>0</v>
      </c>
      <c r="O17" s="12">
        <v>6</v>
      </c>
      <c r="P17" s="12">
        <v>12</v>
      </c>
      <c r="AI17" s="22" t="s">
        <v>1367</v>
      </c>
    </row>
    <row r="18" spans="1:35" x14ac:dyDescent="0.2">
      <c r="A18" s="12" t="s">
        <v>1473</v>
      </c>
      <c r="B18" s="12">
        <v>2010</v>
      </c>
      <c r="C18" s="12" t="s">
        <v>175</v>
      </c>
      <c r="D18" s="12" t="s">
        <v>157</v>
      </c>
      <c r="E18" s="12">
        <v>43</v>
      </c>
      <c r="F18" s="12">
        <v>108</v>
      </c>
      <c r="G18" s="12">
        <v>11</v>
      </c>
      <c r="H18" s="12">
        <v>17</v>
      </c>
      <c r="I18" s="12">
        <v>3</v>
      </c>
      <c r="J18" s="12">
        <v>0</v>
      </c>
      <c r="K18" s="12">
        <v>1</v>
      </c>
      <c r="L18" s="12">
        <v>4</v>
      </c>
      <c r="M18" s="12">
        <v>0</v>
      </c>
      <c r="N18" s="12">
        <v>0</v>
      </c>
      <c r="O18" s="12">
        <v>9</v>
      </c>
      <c r="P18" s="12">
        <v>23</v>
      </c>
      <c r="AI18" s="22" t="s">
        <v>1597</v>
      </c>
    </row>
    <row r="19" spans="1:35" x14ac:dyDescent="0.2">
      <c r="A19" s="12" t="s">
        <v>1763</v>
      </c>
      <c r="B19" s="12">
        <v>2010</v>
      </c>
      <c r="C19" s="12" t="s">
        <v>187</v>
      </c>
      <c r="D19" s="12" t="s">
        <v>161</v>
      </c>
      <c r="E19" s="12">
        <v>33</v>
      </c>
      <c r="F19" s="12">
        <v>109</v>
      </c>
      <c r="G19" s="12">
        <v>8</v>
      </c>
      <c r="H19" s="12">
        <v>23</v>
      </c>
      <c r="I19" s="12">
        <v>7</v>
      </c>
      <c r="J19" s="12">
        <v>1</v>
      </c>
      <c r="K19" s="12">
        <v>3</v>
      </c>
      <c r="L19" s="12">
        <v>16</v>
      </c>
      <c r="M19" s="12">
        <v>2</v>
      </c>
      <c r="N19" s="12">
        <v>0</v>
      </c>
      <c r="O19" s="12">
        <v>9</v>
      </c>
      <c r="P19" s="12">
        <v>37</v>
      </c>
      <c r="AI19" s="22" t="s">
        <v>1777</v>
      </c>
    </row>
    <row r="20" spans="1:35" x14ac:dyDescent="0.2">
      <c r="A20" s="12" t="s">
        <v>1330</v>
      </c>
      <c r="B20" s="12">
        <v>2010</v>
      </c>
      <c r="C20" s="12" t="s">
        <v>176</v>
      </c>
      <c r="D20" s="12" t="s">
        <v>157</v>
      </c>
      <c r="E20" s="12">
        <v>30</v>
      </c>
      <c r="F20" s="12">
        <v>110</v>
      </c>
      <c r="G20" s="12">
        <v>10</v>
      </c>
      <c r="H20" s="12">
        <v>30</v>
      </c>
      <c r="I20" s="12">
        <v>0</v>
      </c>
      <c r="J20" s="12">
        <v>0</v>
      </c>
      <c r="K20" s="12">
        <v>0</v>
      </c>
      <c r="L20" s="12">
        <v>11</v>
      </c>
      <c r="M20" s="12">
        <v>2</v>
      </c>
      <c r="N20" s="12">
        <v>0</v>
      </c>
      <c r="O20" s="12">
        <v>8</v>
      </c>
      <c r="P20" s="12">
        <v>10</v>
      </c>
      <c r="AI20" s="22" t="s">
        <v>1591</v>
      </c>
    </row>
    <row r="21" spans="1:35" x14ac:dyDescent="0.2">
      <c r="A21" s="12" t="s">
        <v>1315</v>
      </c>
      <c r="B21" s="12">
        <v>2010</v>
      </c>
      <c r="C21" s="12" t="s">
        <v>170</v>
      </c>
      <c r="D21" s="12" t="s">
        <v>157</v>
      </c>
      <c r="E21" s="12">
        <v>33</v>
      </c>
      <c r="F21" s="12">
        <v>111</v>
      </c>
      <c r="G21" s="12">
        <v>10</v>
      </c>
      <c r="H21" s="12">
        <v>26</v>
      </c>
      <c r="I21" s="12">
        <v>8</v>
      </c>
      <c r="J21" s="12">
        <v>0</v>
      </c>
      <c r="K21" s="12">
        <v>1</v>
      </c>
      <c r="L21" s="12">
        <v>10</v>
      </c>
      <c r="M21" s="12">
        <v>0</v>
      </c>
      <c r="N21" s="12">
        <v>0</v>
      </c>
      <c r="O21" s="12">
        <v>8</v>
      </c>
      <c r="P21" s="12">
        <v>31</v>
      </c>
      <c r="AI21" s="22" t="s">
        <v>1596</v>
      </c>
    </row>
    <row r="22" spans="1:35" x14ac:dyDescent="0.2">
      <c r="A22" s="12" t="s">
        <v>1521</v>
      </c>
      <c r="B22" s="12">
        <v>2010</v>
      </c>
      <c r="C22" s="12" t="s">
        <v>167</v>
      </c>
      <c r="D22" s="12" t="s">
        <v>157</v>
      </c>
      <c r="E22" s="12">
        <v>40</v>
      </c>
      <c r="F22" s="12">
        <v>111</v>
      </c>
      <c r="G22" s="12">
        <v>15</v>
      </c>
      <c r="H22" s="12">
        <v>22</v>
      </c>
      <c r="I22" s="12">
        <v>3</v>
      </c>
      <c r="J22" s="12">
        <v>0</v>
      </c>
      <c r="K22" s="12">
        <v>7</v>
      </c>
      <c r="L22" s="12">
        <v>23</v>
      </c>
      <c r="M22" s="12">
        <v>1</v>
      </c>
      <c r="N22" s="12">
        <v>0</v>
      </c>
      <c r="O22" s="12">
        <v>25</v>
      </c>
      <c r="P22" s="12">
        <v>27</v>
      </c>
      <c r="AI22" s="22" t="s">
        <v>1430</v>
      </c>
    </row>
    <row r="23" spans="1:35" x14ac:dyDescent="0.2">
      <c r="A23" s="12" t="s">
        <v>1410</v>
      </c>
      <c r="B23" s="12">
        <v>2010</v>
      </c>
      <c r="C23" s="12" t="s">
        <v>159</v>
      </c>
      <c r="D23" s="12" t="s">
        <v>157</v>
      </c>
      <c r="E23" s="12">
        <v>39</v>
      </c>
      <c r="F23" s="12">
        <v>112</v>
      </c>
      <c r="G23" s="12">
        <v>9</v>
      </c>
      <c r="H23" s="12">
        <v>24</v>
      </c>
      <c r="I23" s="12">
        <v>7</v>
      </c>
      <c r="J23" s="12">
        <v>0</v>
      </c>
      <c r="K23" s="12">
        <v>3</v>
      </c>
      <c r="L23" s="12">
        <v>10</v>
      </c>
      <c r="M23" s="12">
        <v>0</v>
      </c>
      <c r="N23" s="12">
        <v>0</v>
      </c>
      <c r="O23" s="12">
        <v>10</v>
      </c>
      <c r="P23" s="12">
        <v>27</v>
      </c>
      <c r="AI23" s="22" t="s">
        <v>1658</v>
      </c>
    </row>
    <row r="24" spans="1:35" x14ac:dyDescent="0.2">
      <c r="A24" s="12" t="s">
        <v>1731</v>
      </c>
      <c r="B24" s="12">
        <v>2010</v>
      </c>
      <c r="C24" s="12" t="s">
        <v>170</v>
      </c>
      <c r="D24" s="12" t="s">
        <v>157</v>
      </c>
      <c r="E24" s="12">
        <v>41</v>
      </c>
      <c r="F24" s="12">
        <v>112</v>
      </c>
      <c r="G24" s="12">
        <v>13</v>
      </c>
      <c r="H24" s="12">
        <v>24</v>
      </c>
      <c r="I24" s="12">
        <v>4</v>
      </c>
      <c r="J24" s="12">
        <v>0</v>
      </c>
      <c r="K24" s="12">
        <v>2</v>
      </c>
      <c r="L24" s="12">
        <v>11</v>
      </c>
      <c r="M24" s="12">
        <v>1</v>
      </c>
      <c r="N24" s="12">
        <v>0</v>
      </c>
      <c r="O24" s="12">
        <v>15</v>
      </c>
      <c r="P24" s="12">
        <v>29</v>
      </c>
      <c r="AI24" s="22" t="s">
        <v>1525</v>
      </c>
    </row>
    <row r="25" spans="1:35" x14ac:dyDescent="0.2">
      <c r="A25" s="12" t="s">
        <v>1378</v>
      </c>
      <c r="B25" s="12">
        <v>2010</v>
      </c>
      <c r="C25" s="12" t="s">
        <v>168</v>
      </c>
      <c r="D25" s="12" t="s">
        <v>157</v>
      </c>
      <c r="E25" s="12">
        <v>39</v>
      </c>
      <c r="F25" s="12">
        <v>112</v>
      </c>
      <c r="G25" s="12">
        <v>18</v>
      </c>
      <c r="H25" s="12">
        <v>26</v>
      </c>
      <c r="I25" s="12">
        <v>6</v>
      </c>
      <c r="J25" s="12">
        <v>0</v>
      </c>
      <c r="K25" s="12">
        <v>7</v>
      </c>
      <c r="L25" s="12">
        <v>16</v>
      </c>
      <c r="M25" s="12">
        <v>0</v>
      </c>
      <c r="N25" s="12">
        <v>0</v>
      </c>
      <c r="O25" s="12">
        <v>10</v>
      </c>
      <c r="P25" s="12">
        <v>35</v>
      </c>
      <c r="AI25" s="22" t="s">
        <v>1730</v>
      </c>
    </row>
    <row r="26" spans="1:35" x14ac:dyDescent="0.2">
      <c r="A26" s="12" t="s">
        <v>1382</v>
      </c>
      <c r="B26" s="12">
        <v>2010</v>
      </c>
      <c r="C26" s="12" t="s">
        <v>164</v>
      </c>
      <c r="D26" s="12" t="s">
        <v>157</v>
      </c>
      <c r="E26" s="12">
        <v>52</v>
      </c>
      <c r="F26" s="12">
        <v>112</v>
      </c>
      <c r="G26" s="12">
        <v>20</v>
      </c>
      <c r="H26" s="12">
        <v>28</v>
      </c>
      <c r="I26" s="12">
        <v>3</v>
      </c>
      <c r="J26" s="12">
        <v>2</v>
      </c>
      <c r="K26" s="12">
        <v>3</v>
      </c>
      <c r="L26" s="12">
        <v>14</v>
      </c>
      <c r="M26" s="12">
        <v>4</v>
      </c>
      <c r="N26" s="12">
        <v>0</v>
      </c>
      <c r="O26" s="12">
        <v>4</v>
      </c>
      <c r="P26" s="12">
        <v>29</v>
      </c>
      <c r="AI26" s="22" t="s">
        <v>1301</v>
      </c>
    </row>
    <row r="27" spans="1:35" x14ac:dyDescent="0.2">
      <c r="A27" s="12" t="s">
        <v>1800</v>
      </c>
      <c r="B27" s="12">
        <v>2010</v>
      </c>
      <c r="C27" s="12" t="s">
        <v>159</v>
      </c>
      <c r="D27" s="12" t="s">
        <v>157</v>
      </c>
      <c r="E27" s="12">
        <v>30</v>
      </c>
      <c r="F27" s="12">
        <v>113</v>
      </c>
      <c r="G27" s="12">
        <v>11</v>
      </c>
      <c r="H27" s="12">
        <v>27</v>
      </c>
      <c r="I27" s="12">
        <v>4</v>
      </c>
      <c r="J27" s="12">
        <v>0</v>
      </c>
      <c r="K27" s="12">
        <v>5</v>
      </c>
      <c r="L27" s="12">
        <v>14</v>
      </c>
      <c r="M27" s="12">
        <v>0</v>
      </c>
      <c r="N27" s="12">
        <v>0</v>
      </c>
      <c r="O27" s="12">
        <v>8</v>
      </c>
      <c r="P27" s="12">
        <v>34</v>
      </c>
      <c r="AI27" s="22" t="s">
        <v>114</v>
      </c>
    </row>
    <row r="28" spans="1:35" x14ac:dyDescent="0.2">
      <c r="A28" s="12" t="s">
        <v>1762</v>
      </c>
      <c r="B28" s="12">
        <v>2010</v>
      </c>
      <c r="C28" s="12" t="s">
        <v>180</v>
      </c>
      <c r="D28" s="12" t="s">
        <v>161</v>
      </c>
      <c r="E28" s="12">
        <v>44</v>
      </c>
      <c r="F28" s="12">
        <v>114</v>
      </c>
      <c r="G28" s="12">
        <v>12</v>
      </c>
      <c r="H28" s="12">
        <v>28</v>
      </c>
      <c r="I28" s="12">
        <v>7</v>
      </c>
      <c r="J28" s="12">
        <v>0</v>
      </c>
      <c r="K28" s="12">
        <v>4</v>
      </c>
      <c r="L28" s="12">
        <v>18</v>
      </c>
      <c r="M28" s="12">
        <v>0</v>
      </c>
      <c r="N28" s="12">
        <v>1</v>
      </c>
      <c r="O28" s="12">
        <v>9</v>
      </c>
      <c r="P28" s="12">
        <v>26</v>
      </c>
      <c r="AI28" s="22" t="s">
        <v>1798</v>
      </c>
    </row>
    <row r="29" spans="1:35" x14ac:dyDescent="0.2">
      <c r="A29" s="12" t="s">
        <v>1740</v>
      </c>
      <c r="B29" s="12">
        <v>2010</v>
      </c>
      <c r="C29" s="12" t="s">
        <v>165</v>
      </c>
      <c r="D29" s="12" t="s">
        <v>157</v>
      </c>
      <c r="E29" s="12">
        <v>43</v>
      </c>
      <c r="F29" s="12">
        <v>114</v>
      </c>
      <c r="G29" s="12">
        <v>11</v>
      </c>
      <c r="H29" s="12">
        <v>32</v>
      </c>
      <c r="I29" s="12">
        <v>4</v>
      </c>
      <c r="J29" s="12">
        <v>0</v>
      </c>
      <c r="K29" s="12">
        <v>0</v>
      </c>
      <c r="L29" s="12">
        <v>9</v>
      </c>
      <c r="M29" s="12">
        <v>1</v>
      </c>
      <c r="N29" s="12">
        <v>0</v>
      </c>
      <c r="O29" s="12">
        <v>12</v>
      </c>
      <c r="P29" s="12">
        <v>21</v>
      </c>
      <c r="AI29" s="22" t="s">
        <v>1612</v>
      </c>
    </row>
    <row r="30" spans="1:35" x14ac:dyDescent="0.2">
      <c r="A30" s="12" t="s">
        <v>1314</v>
      </c>
      <c r="B30" s="12">
        <v>2010</v>
      </c>
      <c r="C30" s="12" t="s">
        <v>156</v>
      </c>
      <c r="D30" s="12" t="s">
        <v>157</v>
      </c>
      <c r="E30" s="12">
        <v>37</v>
      </c>
      <c r="F30" s="12">
        <v>115</v>
      </c>
      <c r="G30" s="12">
        <v>18</v>
      </c>
      <c r="H30" s="12">
        <v>32</v>
      </c>
      <c r="I30" s="12">
        <v>2</v>
      </c>
      <c r="J30" s="12">
        <v>0</v>
      </c>
      <c r="K30" s="12">
        <v>8</v>
      </c>
      <c r="L30" s="12">
        <v>21</v>
      </c>
      <c r="M30" s="12">
        <v>1</v>
      </c>
      <c r="N30" s="12">
        <v>0</v>
      </c>
      <c r="O30" s="12">
        <v>9</v>
      </c>
      <c r="P30" s="12">
        <v>26</v>
      </c>
      <c r="AI30" s="22" t="s">
        <v>1460</v>
      </c>
    </row>
    <row r="31" spans="1:35" x14ac:dyDescent="0.2">
      <c r="A31" s="12" t="s">
        <v>1734</v>
      </c>
      <c r="B31" s="12">
        <v>2010</v>
      </c>
      <c r="C31" s="12" t="s">
        <v>165</v>
      </c>
      <c r="D31" s="12" t="s">
        <v>157</v>
      </c>
      <c r="E31" s="12">
        <v>39</v>
      </c>
      <c r="F31" s="12">
        <v>116</v>
      </c>
      <c r="G31" s="12">
        <v>9</v>
      </c>
      <c r="H31" s="12">
        <v>24</v>
      </c>
      <c r="I31" s="12">
        <v>5</v>
      </c>
      <c r="J31" s="12">
        <v>0</v>
      </c>
      <c r="K31" s="12">
        <v>3</v>
      </c>
      <c r="L31" s="12">
        <v>14</v>
      </c>
      <c r="M31" s="12">
        <v>0</v>
      </c>
      <c r="N31" s="12">
        <v>0</v>
      </c>
      <c r="O31" s="12">
        <v>12</v>
      </c>
      <c r="P31" s="12">
        <v>26</v>
      </c>
      <c r="AI31" s="22" t="s">
        <v>1732</v>
      </c>
    </row>
    <row r="32" spans="1:35" x14ac:dyDescent="0.2">
      <c r="A32" s="12" t="s">
        <v>1297</v>
      </c>
      <c r="B32" s="12">
        <v>2010</v>
      </c>
      <c r="C32" s="12" t="s">
        <v>160</v>
      </c>
      <c r="D32" s="12" t="s">
        <v>161</v>
      </c>
      <c r="E32" s="12">
        <v>47</v>
      </c>
      <c r="F32" s="12">
        <v>119</v>
      </c>
      <c r="G32" s="12">
        <v>17</v>
      </c>
      <c r="H32" s="12">
        <v>25</v>
      </c>
      <c r="I32" s="12">
        <v>6</v>
      </c>
      <c r="J32" s="12">
        <v>1</v>
      </c>
      <c r="K32" s="12">
        <v>2</v>
      </c>
      <c r="L32" s="12">
        <v>9</v>
      </c>
      <c r="M32" s="12">
        <v>2</v>
      </c>
      <c r="N32" s="12">
        <v>1</v>
      </c>
      <c r="O32" s="12">
        <v>19</v>
      </c>
      <c r="P32" s="12">
        <v>42</v>
      </c>
      <c r="AI32" s="22" t="s">
        <v>1470</v>
      </c>
    </row>
    <row r="33" spans="1:35" x14ac:dyDescent="0.2">
      <c r="A33" s="12" t="s">
        <v>106</v>
      </c>
      <c r="B33" s="12">
        <v>2010</v>
      </c>
      <c r="C33" s="12" t="s">
        <v>184</v>
      </c>
      <c r="D33" s="12" t="s">
        <v>157</v>
      </c>
      <c r="E33" s="12">
        <v>45</v>
      </c>
      <c r="F33" s="12">
        <v>120</v>
      </c>
      <c r="G33" s="12">
        <v>7</v>
      </c>
      <c r="H33" s="12">
        <v>23</v>
      </c>
      <c r="I33" s="12">
        <v>9</v>
      </c>
      <c r="J33" s="12">
        <v>0</v>
      </c>
      <c r="K33" s="12">
        <v>1</v>
      </c>
      <c r="L33" s="12">
        <v>4</v>
      </c>
      <c r="M33" s="12">
        <v>3</v>
      </c>
      <c r="N33" s="12">
        <v>0</v>
      </c>
      <c r="O33" s="12">
        <v>15</v>
      </c>
      <c r="P33" s="12">
        <v>40</v>
      </c>
      <c r="AI33" s="22" t="s">
        <v>1677</v>
      </c>
    </row>
    <row r="34" spans="1:35" x14ac:dyDescent="0.2">
      <c r="A34" s="12" t="s">
        <v>1324</v>
      </c>
      <c r="B34" s="12">
        <v>2010</v>
      </c>
      <c r="C34" s="12" t="s">
        <v>180</v>
      </c>
      <c r="D34" s="12" t="s">
        <v>161</v>
      </c>
      <c r="E34" s="12">
        <v>40</v>
      </c>
      <c r="F34" s="12">
        <v>120</v>
      </c>
      <c r="G34" s="12">
        <v>14</v>
      </c>
      <c r="H34" s="12">
        <v>25</v>
      </c>
      <c r="I34" s="12">
        <v>0</v>
      </c>
      <c r="J34" s="12">
        <v>1</v>
      </c>
      <c r="K34" s="12">
        <v>1</v>
      </c>
      <c r="L34" s="12">
        <v>9</v>
      </c>
      <c r="M34" s="12">
        <v>0</v>
      </c>
      <c r="N34" s="12">
        <v>0</v>
      </c>
      <c r="O34" s="12">
        <v>4</v>
      </c>
      <c r="P34" s="12">
        <v>10</v>
      </c>
      <c r="AI34" s="22" t="s">
        <v>1360</v>
      </c>
    </row>
    <row r="35" spans="1:35" x14ac:dyDescent="0.2">
      <c r="A35" s="12" t="s">
        <v>1728</v>
      </c>
      <c r="B35" s="12">
        <v>2010</v>
      </c>
      <c r="C35" s="12" t="s">
        <v>177</v>
      </c>
      <c r="D35" s="12" t="s">
        <v>161</v>
      </c>
      <c r="E35" s="12">
        <v>44</v>
      </c>
      <c r="F35" s="12">
        <v>121</v>
      </c>
      <c r="G35" s="12">
        <v>16</v>
      </c>
      <c r="H35" s="12">
        <v>28</v>
      </c>
      <c r="I35" s="12">
        <v>8</v>
      </c>
      <c r="J35" s="12">
        <v>1</v>
      </c>
      <c r="K35" s="12">
        <v>0</v>
      </c>
      <c r="L35" s="12">
        <v>11</v>
      </c>
      <c r="M35" s="12">
        <v>3</v>
      </c>
      <c r="N35" s="12">
        <v>1</v>
      </c>
      <c r="O35" s="12">
        <v>8</v>
      </c>
      <c r="P35" s="12">
        <v>24</v>
      </c>
      <c r="AI35" s="22" t="s">
        <v>1500</v>
      </c>
    </row>
    <row r="36" spans="1:35" x14ac:dyDescent="0.2">
      <c r="A36" s="12" t="s">
        <v>1431</v>
      </c>
      <c r="B36" s="12">
        <v>2010</v>
      </c>
      <c r="C36" s="12" t="s">
        <v>160</v>
      </c>
      <c r="D36" s="12" t="s">
        <v>161</v>
      </c>
      <c r="E36" s="12">
        <v>59</v>
      </c>
      <c r="F36" s="12">
        <v>121</v>
      </c>
      <c r="G36" s="12">
        <v>15</v>
      </c>
      <c r="H36" s="12">
        <v>35</v>
      </c>
      <c r="I36" s="12">
        <v>13</v>
      </c>
      <c r="J36" s="12">
        <v>2</v>
      </c>
      <c r="K36" s="12">
        <v>2</v>
      </c>
      <c r="L36" s="12">
        <v>28</v>
      </c>
      <c r="M36" s="12">
        <v>0</v>
      </c>
      <c r="N36" s="12">
        <v>1</v>
      </c>
      <c r="O36" s="12">
        <v>20</v>
      </c>
      <c r="P36" s="12">
        <v>28</v>
      </c>
      <c r="AI36" s="22" t="s">
        <v>1687</v>
      </c>
    </row>
    <row r="37" spans="1:35" x14ac:dyDescent="0.2">
      <c r="A37" s="12" t="s">
        <v>1688</v>
      </c>
      <c r="B37" s="12">
        <v>2010</v>
      </c>
      <c r="C37" s="12" t="s">
        <v>180</v>
      </c>
      <c r="D37" s="12" t="s">
        <v>161</v>
      </c>
      <c r="E37" s="12">
        <v>79</v>
      </c>
      <c r="F37" s="12">
        <v>121</v>
      </c>
      <c r="G37" s="12">
        <v>11</v>
      </c>
      <c r="H37" s="12">
        <v>31</v>
      </c>
      <c r="I37" s="12">
        <v>4</v>
      </c>
      <c r="J37" s="12">
        <v>0</v>
      </c>
      <c r="K37" s="12">
        <v>2</v>
      </c>
      <c r="L37" s="12">
        <v>9</v>
      </c>
      <c r="M37" s="12">
        <v>0</v>
      </c>
      <c r="N37" s="12">
        <v>0</v>
      </c>
      <c r="O37" s="12">
        <v>4</v>
      </c>
      <c r="P37" s="12">
        <v>28</v>
      </c>
      <c r="AI37" s="22" t="s">
        <v>1656</v>
      </c>
    </row>
    <row r="38" spans="1:35" x14ac:dyDescent="0.2">
      <c r="A38" s="12" t="s">
        <v>1642</v>
      </c>
      <c r="B38" s="12">
        <v>2010</v>
      </c>
      <c r="C38" s="12" t="s">
        <v>158</v>
      </c>
      <c r="D38" s="12" t="s">
        <v>161</v>
      </c>
      <c r="E38" s="12">
        <v>69</v>
      </c>
      <c r="F38" s="12">
        <v>123</v>
      </c>
      <c r="G38" s="12">
        <v>16</v>
      </c>
      <c r="H38" s="12">
        <v>27</v>
      </c>
      <c r="I38" s="12">
        <v>4</v>
      </c>
      <c r="J38" s="12">
        <v>1</v>
      </c>
      <c r="K38" s="12">
        <v>0</v>
      </c>
      <c r="L38" s="12">
        <v>3</v>
      </c>
      <c r="M38" s="12">
        <v>12</v>
      </c>
      <c r="N38" s="12">
        <v>4</v>
      </c>
      <c r="O38" s="12">
        <v>13</v>
      </c>
      <c r="P38" s="12">
        <v>16</v>
      </c>
      <c r="AI38" s="22" t="s">
        <v>1739</v>
      </c>
    </row>
    <row r="39" spans="1:35" x14ac:dyDescent="0.2">
      <c r="A39" s="12" t="s">
        <v>1346</v>
      </c>
      <c r="B39" s="12">
        <v>2010</v>
      </c>
      <c r="C39" s="12" t="s">
        <v>167</v>
      </c>
      <c r="D39" s="12" t="s">
        <v>157</v>
      </c>
      <c r="E39" s="12">
        <v>59</v>
      </c>
      <c r="F39" s="12">
        <v>124</v>
      </c>
      <c r="G39" s="12">
        <v>19</v>
      </c>
      <c r="H39" s="12">
        <v>26</v>
      </c>
      <c r="I39" s="12">
        <v>4</v>
      </c>
      <c r="J39" s="12">
        <v>0</v>
      </c>
      <c r="K39" s="12">
        <v>2</v>
      </c>
      <c r="L39" s="12">
        <v>14</v>
      </c>
      <c r="M39" s="12">
        <v>1</v>
      </c>
      <c r="N39" s="12">
        <v>1</v>
      </c>
      <c r="O39" s="12">
        <v>11</v>
      </c>
      <c r="P39" s="12">
        <v>24</v>
      </c>
      <c r="AI39" s="22" t="s">
        <v>1577</v>
      </c>
    </row>
    <row r="40" spans="1:35" x14ac:dyDescent="0.2">
      <c r="A40" s="12" t="s">
        <v>1488</v>
      </c>
      <c r="B40" s="12">
        <v>2010</v>
      </c>
      <c r="C40" s="12" t="s">
        <v>167</v>
      </c>
      <c r="D40" s="12" t="s">
        <v>157</v>
      </c>
      <c r="E40" s="12">
        <v>48</v>
      </c>
      <c r="F40" s="12">
        <v>124</v>
      </c>
      <c r="G40" s="12">
        <v>11</v>
      </c>
      <c r="H40" s="12">
        <v>24</v>
      </c>
      <c r="I40" s="12">
        <v>5</v>
      </c>
      <c r="J40" s="12">
        <v>0</v>
      </c>
      <c r="K40" s="12">
        <v>1</v>
      </c>
      <c r="L40" s="12">
        <v>7</v>
      </c>
      <c r="M40" s="12">
        <v>0</v>
      </c>
      <c r="N40" s="12">
        <v>1</v>
      </c>
      <c r="O40" s="12">
        <v>12</v>
      </c>
      <c r="P40" s="12">
        <v>20</v>
      </c>
      <c r="AI40" s="22" t="s">
        <v>115</v>
      </c>
    </row>
    <row r="41" spans="1:35" x14ac:dyDescent="0.2">
      <c r="A41" s="12" t="s">
        <v>1493</v>
      </c>
      <c r="B41" s="12">
        <v>2010</v>
      </c>
      <c r="C41" s="12" t="s">
        <v>174</v>
      </c>
      <c r="D41" s="12" t="s">
        <v>161</v>
      </c>
      <c r="E41" s="12">
        <v>40</v>
      </c>
      <c r="F41" s="12">
        <v>124</v>
      </c>
      <c r="G41" s="12">
        <v>12</v>
      </c>
      <c r="H41" s="12">
        <v>21</v>
      </c>
      <c r="I41" s="12">
        <v>1</v>
      </c>
      <c r="J41" s="12">
        <v>0</v>
      </c>
      <c r="K41" s="12">
        <v>5</v>
      </c>
      <c r="L41" s="12">
        <v>16</v>
      </c>
      <c r="M41" s="12">
        <v>0</v>
      </c>
      <c r="N41" s="12">
        <v>0</v>
      </c>
      <c r="O41" s="12">
        <v>16</v>
      </c>
      <c r="P41" s="12">
        <v>33</v>
      </c>
      <c r="AI41" s="22" t="s">
        <v>1696</v>
      </c>
    </row>
    <row r="42" spans="1:35" x14ac:dyDescent="0.2">
      <c r="A42" s="12" t="s">
        <v>1374</v>
      </c>
      <c r="B42" s="12">
        <v>2010</v>
      </c>
      <c r="C42" s="12" t="s">
        <v>186</v>
      </c>
      <c r="D42" s="12" t="s">
        <v>161</v>
      </c>
      <c r="E42" s="12">
        <v>47</v>
      </c>
      <c r="F42" s="12">
        <v>125</v>
      </c>
      <c r="G42" s="12">
        <v>17</v>
      </c>
      <c r="H42" s="12">
        <v>30</v>
      </c>
      <c r="I42" s="12">
        <v>4</v>
      </c>
      <c r="J42" s="12">
        <v>1</v>
      </c>
      <c r="K42" s="12">
        <v>4</v>
      </c>
      <c r="L42" s="12">
        <v>15</v>
      </c>
      <c r="M42" s="12">
        <v>0</v>
      </c>
      <c r="N42" s="12">
        <v>0</v>
      </c>
      <c r="O42" s="12">
        <v>19</v>
      </c>
      <c r="P42" s="12">
        <v>25</v>
      </c>
      <c r="AI42" s="22" t="s">
        <v>1846</v>
      </c>
    </row>
    <row r="43" spans="1:35" x14ac:dyDescent="0.2">
      <c r="A43" s="12" t="s">
        <v>1313</v>
      </c>
      <c r="B43" s="12">
        <v>2010</v>
      </c>
      <c r="C43" s="12" t="s">
        <v>186</v>
      </c>
      <c r="D43" s="12" t="s">
        <v>161</v>
      </c>
      <c r="E43" s="12">
        <v>54</v>
      </c>
      <c r="F43" s="12">
        <v>126</v>
      </c>
      <c r="G43" s="12">
        <v>7</v>
      </c>
      <c r="H43" s="12">
        <v>25</v>
      </c>
      <c r="I43" s="12">
        <v>5</v>
      </c>
      <c r="J43" s="12">
        <v>0</v>
      </c>
      <c r="K43" s="12">
        <v>0</v>
      </c>
      <c r="L43" s="12">
        <v>13</v>
      </c>
      <c r="M43" s="12">
        <v>0</v>
      </c>
      <c r="N43" s="12">
        <v>1</v>
      </c>
      <c r="O43" s="12">
        <v>7</v>
      </c>
      <c r="P43" s="12">
        <v>23</v>
      </c>
      <c r="AI43" s="22" t="s">
        <v>1545</v>
      </c>
    </row>
    <row r="44" spans="1:35" x14ac:dyDescent="0.2">
      <c r="A44" s="12" t="s">
        <v>1541</v>
      </c>
      <c r="B44" s="12">
        <v>2010</v>
      </c>
      <c r="C44" s="12" t="s">
        <v>185</v>
      </c>
      <c r="D44" s="12" t="s">
        <v>161</v>
      </c>
      <c r="E44" s="12">
        <v>56</v>
      </c>
      <c r="F44" s="12">
        <v>126</v>
      </c>
      <c r="G44" s="12">
        <v>19</v>
      </c>
      <c r="H44" s="12">
        <v>30</v>
      </c>
      <c r="I44" s="12">
        <v>6</v>
      </c>
      <c r="J44" s="12">
        <v>1</v>
      </c>
      <c r="K44" s="12">
        <v>4</v>
      </c>
      <c r="L44" s="12">
        <v>10</v>
      </c>
      <c r="M44" s="12">
        <v>1</v>
      </c>
      <c r="N44" s="12">
        <v>2</v>
      </c>
      <c r="O44" s="12">
        <v>8</v>
      </c>
      <c r="P44" s="12">
        <v>35</v>
      </c>
      <c r="AI44" s="22" t="s">
        <v>1671</v>
      </c>
    </row>
    <row r="45" spans="1:35" x14ac:dyDescent="0.2">
      <c r="A45" s="12" t="s">
        <v>1532</v>
      </c>
      <c r="B45" s="12">
        <v>2010</v>
      </c>
      <c r="C45" s="12" t="s">
        <v>175</v>
      </c>
      <c r="D45" s="12" t="s">
        <v>157</v>
      </c>
      <c r="E45" s="12">
        <v>58</v>
      </c>
      <c r="F45" s="12">
        <v>127</v>
      </c>
      <c r="G45" s="12">
        <v>19</v>
      </c>
      <c r="H45" s="12">
        <v>29</v>
      </c>
      <c r="I45" s="12">
        <v>6</v>
      </c>
      <c r="J45" s="12">
        <v>0</v>
      </c>
      <c r="K45" s="12">
        <v>3</v>
      </c>
      <c r="L45" s="12">
        <v>9</v>
      </c>
      <c r="M45" s="12">
        <v>3</v>
      </c>
      <c r="N45" s="12">
        <v>2</v>
      </c>
      <c r="O45" s="12">
        <v>13</v>
      </c>
      <c r="P45" s="12">
        <v>38</v>
      </c>
      <c r="AI45" s="22" t="s">
        <v>1771</v>
      </c>
    </row>
    <row r="46" spans="1:35" x14ac:dyDescent="0.2">
      <c r="A46" s="12" t="s">
        <v>1691</v>
      </c>
      <c r="B46" s="12">
        <v>2010</v>
      </c>
      <c r="C46" s="12" t="s">
        <v>159</v>
      </c>
      <c r="D46" s="12" t="s">
        <v>157</v>
      </c>
      <c r="E46" s="12">
        <v>50</v>
      </c>
      <c r="F46" s="12">
        <v>127</v>
      </c>
      <c r="G46" s="12">
        <v>12</v>
      </c>
      <c r="H46" s="12">
        <v>22</v>
      </c>
      <c r="I46" s="12">
        <v>5</v>
      </c>
      <c r="J46" s="12">
        <v>0</v>
      </c>
      <c r="K46" s="12">
        <v>4</v>
      </c>
      <c r="L46" s="12">
        <v>11</v>
      </c>
      <c r="M46" s="12">
        <v>0</v>
      </c>
      <c r="N46" s="12">
        <v>0</v>
      </c>
      <c r="O46" s="12">
        <v>9</v>
      </c>
      <c r="P46" s="12">
        <v>49</v>
      </c>
      <c r="AI46" s="22" t="s">
        <v>1615</v>
      </c>
    </row>
    <row r="47" spans="1:35" x14ac:dyDescent="0.2">
      <c r="A47" s="12" t="s">
        <v>1328</v>
      </c>
      <c r="B47" s="12">
        <v>2010</v>
      </c>
      <c r="C47" s="12" t="s">
        <v>186</v>
      </c>
      <c r="D47" s="12" t="s">
        <v>161</v>
      </c>
      <c r="E47" s="12">
        <v>94</v>
      </c>
      <c r="F47" s="12">
        <v>128</v>
      </c>
      <c r="G47" s="12">
        <v>16</v>
      </c>
      <c r="H47" s="12">
        <v>36</v>
      </c>
      <c r="I47" s="12">
        <v>8</v>
      </c>
      <c r="J47" s="12">
        <v>0</v>
      </c>
      <c r="K47" s="12">
        <v>6</v>
      </c>
      <c r="L47" s="12">
        <v>22</v>
      </c>
      <c r="M47" s="12">
        <v>1</v>
      </c>
      <c r="N47" s="12">
        <v>0</v>
      </c>
      <c r="O47" s="12">
        <v>8</v>
      </c>
      <c r="P47" s="12">
        <v>15</v>
      </c>
      <c r="AI47" s="22" t="s">
        <v>1727</v>
      </c>
    </row>
    <row r="48" spans="1:35" x14ac:dyDescent="0.2">
      <c r="A48" s="12" t="s">
        <v>1333</v>
      </c>
      <c r="B48" s="12">
        <v>2010</v>
      </c>
      <c r="C48" s="12" t="s">
        <v>185</v>
      </c>
      <c r="D48" s="12" t="s">
        <v>161</v>
      </c>
      <c r="E48" s="12">
        <v>42</v>
      </c>
      <c r="F48" s="12">
        <v>128</v>
      </c>
      <c r="G48" s="12">
        <v>9</v>
      </c>
      <c r="H48" s="12">
        <v>34</v>
      </c>
      <c r="I48" s="12">
        <v>5</v>
      </c>
      <c r="J48" s="12">
        <v>0</v>
      </c>
      <c r="K48" s="12">
        <v>3</v>
      </c>
      <c r="L48" s="12">
        <v>15</v>
      </c>
      <c r="M48" s="12">
        <v>0</v>
      </c>
      <c r="N48" s="12">
        <v>0</v>
      </c>
      <c r="O48" s="12">
        <v>5</v>
      </c>
      <c r="P48" s="12">
        <v>29</v>
      </c>
      <c r="AI48" s="22" t="s">
        <v>1802</v>
      </c>
    </row>
    <row r="49" spans="1:35" x14ac:dyDescent="0.2">
      <c r="A49" s="12" t="s">
        <v>1492</v>
      </c>
      <c r="B49" s="12">
        <v>2010</v>
      </c>
      <c r="C49" s="12" t="s">
        <v>176</v>
      </c>
      <c r="D49" s="12" t="s">
        <v>157</v>
      </c>
      <c r="E49" s="12">
        <v>33</v>
      </c>
      <c r="F49" s="12">
        <v>128</v>
      </c>
      <c r="G49" s="12">
        <v>15</v>
      </c>
      <c r="H49" s="12">
        <v>27</v>
      </c>
      <c r="I49" s="12">
        <v>6</v>
      </c>
      <c r="J49" s="12">
        <v>2</v>
      </c>
      <c r="K49" s="12">
        <v>0</v>
      </c>
      <c r="L49" s="12">
        <v>13</v>
      </c>
      <c r="M49" s="12">
        <v>4</v>
      </c>
      <c r="N49" s="12">
        <v>2</v>
      </c>
      <c r="O49" s="12">
        <v>9</v>
      </c>
      <c r="P49" s="12">
        <v>35</v>
      </c>
      <c r="AI49" s="22" t="s">
        <v>1531</v>
      </c>
    </row>
    <row r="50" spans="1:35" x14ac:dyDescent="0.2">
      <c r="A50" s="12" t="s">
        <v>1352</v>
      </c>
      <c r="B50" s="12">
        <v>2010</v>
      </c>
      <c r="C50" s="12" t="s">
        <v>160</v>
      </c>
      <c r="D50" s="12" t="s">
        <v>161</v>
      </c>
      <c r="E50" s="12">
        <v>39</v>
      </c>
      <c r="F50" s="12">
        <v>129</v>
      </c>
      <c r="G50" s="12">
        <v>17</v>
      </c>
      <c r="H50" s="12">
        <v>37</v>
      </c>
      <c r="I50" s="12">
        <v>14</v>
      </c>
      <c r="J50" s="12">
        <v>0</v>
      </c>
      <c r="K50" s="12">
        <v>3</v>
      </c>
      <c r="L50" s="12">
        <v>24</v>
      </c>
      <c r="M50" s="12">
        <v>0</v>
      </c>
      <c r="N50" s="12">
        <v>0</v>
      </c>
      <c r="O50" s="12">
        <v>21</v>
      </c>
      <c r="P50" s="12">
        <v>33</v>
      </c>
      <c r="AI50" s="22" t="s">
        <v>1561</v>
      </c>
    </row>
    <row r="51" spans="1:35" x14ac:dyDescent="0.2">
      <c r="A51" s="12" t="s">
        <v>1304</v>
      </c>
      <c r="B51" s="12">
        <v>2010</v>
      </c>
      <c r="C51" s="12" t="s">
        <v>173</v>
      </c>
      <c r="D51" s="12" t="s">
        <v>161</v>
      </c>
      <c r="E51" s="12">
        <v>50</v>
      </c>
      <c r="F51" s="12">
        <v>130</v>
      </c>
      <c r="G51" s="12">
        <v>10</v>
      </c>
      <c r="H51" s="12">
        <v>28</v>
      </c>
      <c r="I51" s="12">
        <v>5</v>
      </c>
      <c r="J51" s="12">
        <v>0</v>
      </c>
      <c r="K51" s="12">
        <v>2</v>
      </c>
      <c r="L51" s="12">
        <v>8</v>
      </c>
      <c r="M51" s="12">
        <v>1</v>
      </c>
      <c r="N51" s="12">
        <v>0</v>
      </c>
      <c r="O51" s="12">
        <v>11</v>
      </c>
      <c r="P51" s="12">
        <v>26</v>
      </c>
      <c r="AI51" s="22" t="s">
        <v>1624</v>
      </c>
    </row>
    <row r="52" spans="1:35" x14ac:dyDescent="0.2">
      <c r="A52" s="12" t="s">
        <v>1432</v>
      </c>
      <c r="B52" s="12">
        <v>2010</v>
      </c>
      <c r="C52" s="12" t="s">
        <v>172</v>
      </c>
      <c r="D52" s="12" t="s">
        <v>161</v>
      </c>
      <c r="E52" s="12">
        <v>85</v>
      </c>
      <c r="F52" s="12">
        <v>131</v>
      </c>
      <c r="G52" s="12">
        <v>19</v>
      </c>
      <c r="H52" s="12">
        <v>31</v>
      </c>
      <c r="I52" s="12">
        <v>4</v>
      </c>
      <c r="J52" s="12">
        <v>0</v>
      </c>
      <c r="K52" s="12">
        <v>3</v>
      </c>
      <c r="L52" s="12">
        <v>19</v>
      </c>
      <c r="M52" s="12">
        <v>1</v>
      </c>
      <c r="N52" s="12">
        <v>2</v>
      </c>
      <c r="O52" s="12">
        <v>16</v>
      </c>
      <c r="P52" s="12">
        <v>23</v>
      </c>
      <c r="AI52" s="22" t="s">
        <v>1708</v>
      </c>
    </row>
    <row r="53" spans="1:35" x14ac:dyDescent="0.2">
      <c r="A53" s="12" t="s">
        <v>1650</v>
      </c>
      <c r="B53" s="12">
        <v>2010</v>
      </c>
      <c r="C53" s="12" t="s">
        <v>172</v>
      </c>
      <c r="D53" s="12" t="s">
        <v>161</v>
      </c>
      <c r="E53" s="12">
        <v>53</v>
      </c>
      <c r="F53" s="12">
        <v>132</v>
      </c>
      <c r="G53" s="12">
        <v>17</v>
      </c>
      <c r="H53" s="12">
        <v>38</v>
      </c>
      <c r="I53" s="12">
        <v>12</v>
      </c>
      <c r="J53" s="12">
        <v>1</v>
      </c>
      <c r="K53" s="12">
        <v>1</v>
      </c>
      <c r="L53" s="12">
        <v>15</v>
      </c>
      <c r="M53" s="12">
        <v>1</v>
      </c>
      <c r="N53" s="12">
        <v>3</v>
      </c>
      <c r="O53" s="12">
        <v>7</v>
      </c>
      <c r="P53" s="12">
        <v>28</v>
      </c>
      <c r="AI53" s="22" t="s">
        <v>1562</v>
      </c>
    </row>
    <row r="54" spans="1:35" x14ac:dyDescent="0.2">
      <c r="A54" s="12" t="s">
        <v>1452</v>
      </c>
      <c r="B54" s="12">
        <v>2010</v>
      </c>
      <c r="C54" s="12" t="s">
        <v>180</v>
      </c>
      <c r="D54" s="12" t="s">
        <v>161</v>
      </c>
      <c r="E54" s="12">
        <v>79</v>
      </c>
      <c r="F54" s="12">
        <v>139</v>
      </c>
      <c r="G54" s="12">
        <v>14</v>
      </c>
      <c r="H54" s="12">
        <v>39</v>
      </c>
      <c r="I54" s="12">
        <v>5</v>
      </c>
      <c r="J54" s="12">
        <v>0</v>
      </c>
      <c r="K54" s="12">
        <v>0</v>
      </c>
      <c r="L54" s="12">
        <v>9</v>
      </c>
      <c r="M54" s="12">
        <v>0</v>
      </c>
      <c r="N54" s="12">
        <v>1</v>
      </c>
      <c r="O54" s="12">
        <v>6</v>
      </c>
      <c r="P54" s="12">
        <v>14</v>
      </c>
      <c r="AI54" s="22" t="s">
        <v>1406</v>
      </c>
    </row>
    <row r="55" spans="1:35" x14ac:dyDescent="0.2">
      <c r="A55" s="12" t="s">
        <v>1440</v>
      </c>
      <c r="B55" s="12">
        <v>2010</v>
      </c>
      <c r="C55" s="12" t="s">
        <v>165</v>
      </c>
      <c r="D55" s="12" t="s">
        <v>157</v>
      </c>
      <c r="E55" s="12">
        <v>44</v>
      </c>
      <c r="F55" s="12">
        <v>140</v>
      </c>
      <c r="G55" s="12">
        <v>5</v>
      </c>
      <c r="H55" s="12">
        <v>30</v>
      </c>
      <c r="I55" s="12">
        <v>7</v>
      </c>
      <c r="J55" s="12">
        <v>0</v>
      </c>
      <c r="K55" s="12">
        <v>1</v>
      </c>
      <c r="L55" s="12">
        <v>9</v>
      </c>
      <c r="M55" s="12">
        <v>0</v>
      </c>
      <c r="N55" s="12">
        <v>0</v>
      </c>
      <c r="O55" s="12">
        <v>12</v>
      </c>
      <c r="P55" s="12">
        <v>30</v>
      </c>
      <c r="AI55" s="22" t="s">
        <v>1517</v>
      </c>
    </row>
    <row r="56" spans="1:35" x14ac:dyDescent="0.2">
      <c r="A56" s="12" t="s">
        <v>1755</v>
      </c>
      <c r="B56" s="12">
        <v>2010</v>
      </c>
      <c r="C56" s="12" t="s">
        <v>175</v>
      </c>
      <c r="D56" s="12" t="s">
        <v>157</v>
      </c>
      <c r="E56" s="12">
        <v>49</v>
      </c>
      <c r="F56" s="12">
        <v>142</v>
      </c>
      <c r="G56" s="12">
        <v>12</v>
      </c>
      <c r="H56" s="12">
        <v>28</v>
      </c>
      <c r="I56" s="12">
        <v>6</v>
      </c>
      <c r="J56" s="12">
        <v>1</v>
      </c>
      <c r="K56" s="12">
        <v>2</v>
      </c>
      <c r="L56" s="12">
        <v>13</v>
      </c>
      <c r="M56" s="12">
        <v>0</v>
      </c>
      <c r="N56" s="12">
        <v>0</v>
      </c>
      <c r="O56" s="12">
        <v>4</v>
      </c>
      <c r="P56" s="12">
        <v>25</v>
      </c>
      <c r="AI56" s="22" t="s">
        <v>1601</v>
      </c>
    </row>
    <row r="57" spans="1:35" x14ac:dyDescent="0.2">
      <c r="A57" s="12" t="s">
        <v>1557</v>
      </c>
      <c r="B57" s="12">
        <v>2010</v>
      </c>
      <c r="C57" s="12" t="s">
        <v>166</v>
      </c>
      <c r="D57" s="12" t="s">
        <v>161</v>
      </c>
      <c r="E57" s="12">
        <v>102</v>
      </c>
      <c r="F57" s="12">
        <v>142</v>
      </c>
      <c r="G57" s="12">
        <v>15</v>
      </c>
      <c r="H57" s="12">
        <v>36</v>
      </c>
      <c r="I57" s="12">
        <v>8</v>
      </c>
      <c r="J57" s="12">
        <v>5</v>
      </c>
      <c r="K57" s="12">
        <v>1</v>
      </c>
      <c r="L57" s="12">
        <v>8</v>
      </c>
      <c r="M57" s="12">
        <v>1</v>
      </c>
      <c r="N57" s="12">
        <v>0</v>
      </c>
      <c r="O57" s="12">
        <v>15</v>
      </c>
      <c r="P57" s="12">
        <v>34</v>
      </c>
      <c r="AI57" s="22" t="s">
        <v>1566</v>
      </c>
    </row>
    <row r="58" spans="1:35" x14ac:dyDescent="0.2">
      <c r="A58" s="12" t="s">
        <v>1799</v>
      </c>
      <c r="B58" s="12">
        <v>2010</v>
      </c>
      <c r="C58" s="12" t="s">
        <v>182</v>
      </c>
      <c r="D58" s="12" t="s">
        <v>157</v>
      </c>
      <c r="E58" s="12">
        <v>48</v>
      </c>
      <c r="F58" s="12">
        <v>143</v>
      </c>
      <c r="G58" s="12">
        <v>19</v>
      </c>
      <c r="H58" s="12">
        <v>32</v>
      </c>
      <c r="I58" s="12">
        <v>7</v>
      </c>
      <c r="J58" s="12">
        <v>0</v>
      </c>
      <c r="K58" s="12">
        <v>3</v>
      </c>
      <c r="L58" s="12">
        <v>14</v>
      </c>
      <c r="M58" s="12">
        <v>0</v>
      </c>
      <c r="N58" s="12">
        <v>0</v>
      </c>
      <c r="O58" s="12">
        <v>15</v>
      </c>
      <c r="P58" s="12">
        <v>40</v>
      </c>
      <c r="AI58" s="22" t="s">
        <v>1774</v>
      </c>
    </row>
    <row r="59" spans="1:35" x14ac:dyDescent="0.2">
      <c r="A59" s="12" t="s">
        <v>1598</v>
      </c>
      <c r="B59" s="12">
        <v>2010</v>
      </c>
      <c r="C59" s="12" t="s">
        <v>174</v>
      </c>
      <c r="D59" s="12" t="s">
        <v>161</v>
      </c>
      <c r="E59" s="12">
        <v>54</v>
      </c>
      <c r="F59" s="12">
        <v>144</v>
      </c>
      <c r="G59" s="12">
        <v>11</v>
      </c>
      <c r="H59" s="12">
        <v>29</v>
      </c>
      <c r="I59" s="12">
        <v>3</v>
      </c>
      <c r="J59" s="12">
        <v>0</v>
      </c>
      <c r="K59" s="12">
        <v>7</v>
      </c>
      <c r="L59" s="12">
        <v>12</v>
      </c>
      <c r="M59" s="12">
        <v>0</v>
      </c>
      <c r="N59" s="12">
        <v>0</v>
      </c>
      <c r="O59" s="12">
        <v>6</v>
      </c>
      <c r="P59" s="12">
        <v>37</v>
      </c>
      <c r="AI59" s="22" t="s">
        <v>1644</v>
      </c>
    </row>
    <row r="60" spans="1:35" x14ac:dyDescent="0.2">
      <c r="A60" s="12" t="s">
        <v>1810</v>
      </c>
      <c r="B60" s="12">
        <v>2010</v>
      </c>
      <c r="C60" s="12" t="s">
        <v>158</v>
      </c>
      <c r="D60" s="12" t="s">
        <v>161</v>
      </c>
      <c r="E60" s="12">
        <v>51</v>
      </c>
      <c r="F60" s="12">
        <v>144</v>
      </c>
      <c r="G60" s="12">
        <v>14</v>
      </c>
      <c r="H60" s="12">
        <v>32</v>
      </c>
      <c r="I60" s="12">
        <v>6</v>
      </c>
      <c r="J60" s="12">
        <v>1</v>
      </c>
      <c r="K60" s="12">
        <v>2</v>
      </c>
      <c r="L60" s="12">
        <v>13</v>
      </c>
      <c r="M60" s="12">
        <v>0</v>
      </c>
      <c r="N60" s="12">
        <v>0</v>
      </c>
      <c r="O60" s="12">
        <v>8</v>
      </c>
      <c r="P60" s="12">
        <v>50</v>
      </c>
      <c r="AI60" s="22" t="s">
        <v>1438</v>
      </c>
    </row>
    <row r="61" spans="1:35" x14ac:dyDescent="0.2">
      <c r="A61" s="12" t="s">
        <v>1381</v>
      </c>
      <c r="B61" s="12">
        <v>2010</v>
      </c>
      <c r="C61" s="12" t="s">
        <v>180</v>
      </c>
      <c r="D61" s="12" t="s">
        <v>161</v>
      </c>
      <c r="E61" s="12">
        <v>87</v>
      </c>
      <c r="F61" s="12">
        <v>144</v>
      </c>
      <c r="G61" s="12">
        <v>16</v>
      </c>
      <c r="H61" s="12">
        <v>36</v>
      </c>
      <c r="I61" s="12">
        <v>8</v>
      </c>
      <c r="J61" s="12">
        <v>1</v>
      </c>
      <c r="K61" s="12">
        <v>3</v>
      </c>
      <c r="L61" s="12">
        <v>17</v>
      </c>
      <c r="M61" s="12">
        <v>5</v>
      </c>
      <c r="N61" s="12">
        <v>0</v>
      </c>
      <c r="O61" s="12">
        <v>13</v>
      </c>
      <c r="P61" s="12">
        <v>22</v>
      </c>
      <c r="AI61" s="22" t="s">
        <v>1455</v>
      </c>
    </row>
    <row r="62" spans="1:35" x14ac:dyDescent="0.2">
      <c r="A62" s="12" t="s">
        <v>1785</v>
      </c>
      <c r="B62" s="12">
        <v>2010</v>
      </c>
      <c r="C62" s="12" t="s">
        <v>184</v>
      </c>
      <c r="D62" s="12" t="s">
        <v>157</v>
      </c>
      <c r="E62" s="12">
        <v>47</v>
      </c>
      <c r="F62" s="12">
        <v>145</v>
      </c>
      <c r="G62" s="12">
        <v>20</v>
      </c>
      <c r="H62" s="12">
        <v>37</v>
      </c>
      <c r="I62" s="12">
        <v>4</v>
      </c>
      <c r="J62" s="12">
        <v>0</v>
      </c>
      <c r="K62" s="12">
        <v>9</v>
      </c>
      <c r="L62" s="12">
        <v>25</v>
      </c>
      <c r="M62" s="12">
        <v>3</v>
      </c>
      <c r="N62" s="12">
        <v>1</v>
      </c>
      <c r="O62" s="12">
        <v>25</v>
      </c>
      <c r="P62" s="12">
        <v>36</v>
      </c>
      <c r="AI62" s="22" t="s">
        <v>1373</v>
      </c>
    </row>
    <row r="63" spans="1:35" x14ac:dyDescent="0.2">
      <c r="A63" s="12" t="s">
        <v>1756</v>
      </c>
      <c r="B63" s="12">
        <v>2010</v>
      </c>
      <c r="C63" s="12" t="s">
        <v>166</v>
      </c>
      <c r="D63" s="12" t="s">
        <v>161</v>
      </c>
      <c r="E63" s="12">
        <v>43</v>
      </c>
      <c r="F63" s="12">
        <v>147</v>
      </c>
      <c r="G63" s="12">
        <v>17</v>
      </c>
      <c r="H63" s="12">
        <v>45</v>
      </c>
      <c r="I63" s="12">
        <v>11</v>
      </c>
      <c r="J63" s="12">
        <v>1</v>
      </c>
      <c r="K63" s="12">
        <v>1</v>
      </c>
      <c r="L63" s="12">
        <v>13</v>
      </c>
      <c r="M63" s="12">
        <v>7</v>
      </c>
      <c r="N63" s="12">
        <v>1</v>
      </c>
      <c r="O63" s="12">
        <v>9</v>
      </c>
      <c r="P63" s="12">
        <v>28</v>
      </c>
      <c r="AI63" s="22" t="s">
        <v>1484</v>
      </c>
    </row>
    <row r="64" spans="1:35" x14ac:dyDescent="0.2">
      <c r="A64" s="12" t="s">
        <v>1400</v>
      </c>
      <c r="B64" s="12">
        <v>2010</v>
      </c>
      <c r="C64" s="12" t="s">
        <v>177</v>
      </c>
      <c r="D64" s="12" t="s">
        <v>161</v>
      </c>
      <c r="E64" s="12">
        <v>39</v>
      </c>
      <c r="F64" s="12">
        <v>149</v>
      </c>
      <c r="G64" s="12">
        <v>17</v>
      </c>
      <c r="H64" s="12">
        <v>39</v>
      </c>
      <c r="I64" s="12">
        <v>6</v>
      </c>
      <c r="J64" s="12">
        <v>1</v>
      </c>
      <c r="K64" s="12">
        <v>1</v>
      </c>
      <c r="L64" s="12">
        <v>7</v>
      </c>
      <c r="M64" s="12">
        <v>5</v>
      </c>
      <c r="N64" s="12">
        <v>3</v>
      </c>
      <c r="O64" s="12">
        <v>11</v>
      </c>
      <c r="P64" s="12">
        <v>26</v>
      </c>
      <c r="AI64" s="22" t="s">
        <v>1636</v>
      </c>
    </row>
    <row r="65" spans="1:35" x14ac:dyDescent="0.2">
      <c r="A65" s="12" t="s">
        <v>1798</v>
      </c>
      <c r="B65" s="12">
        <v>2010</v>
      </c>
      <c r="C65" s="12" t="s">
        <v>176</v>
      </c>
      <c r="D65" s="12" t="s">
        <v>157</v>
      </c>
      <c r="E65" s="12">
        <v>46</v>
      </c>
      <c r="F65" s="12">
        <v>150</v>
      </c>
      <c r="G65" s="12">
        <v>23</v>
      </c>
      <c r="H65" s="12">
        <v>39</v>
      </c>
      <c r="I65" s="12">
        <v>13</v>
      </c>
      <c r="J65" s="12">
        <v>0</v>
      </c>
      <c r="K65" s="12">
        <v>6</v>
      </c>
      <c r="L65" s="12">
        <v>22</v>
      </c>
      <c r="M65" s="12">
        <v>3</v>
      </c>
      <c r="N65" s="12">
        <v>0</v>
      </c>
      <c r="O65" s="12">
        <v>37</v>
      </c>
      <c r="P65" s="12">
        <v>29</v>
      </c>
      <c r="AI65" s="22" t="s">
        <v>1814</v>
      </c>
    </row>
    <row r="66" spans="1:35" x14ac:dyDescent="0.2">
      <c r="A66" s="12" t="s">
        <v>1520</v>
      </c>
      <c r="B66" s="12">
        <v>2010</v>
      </c>
      <c r="C66" s="12" t="s">
        <v>169</v>
      </c>
      <c r="D66" s="12" t="s">
        <v>161</v>
      </c>
      <c r="E66" s="12">
        <v>42</v>
      </c>
      <c r="F66" s="12">
        <v>151</v>
      </c>
      <c r="G66" s="12">
        <v>19</v>
      </c>
      <c r="H66" s="12">
        <v>36</v>
      </c>
      <c r="I66" s="12">
        <v>11</v>
      </c>
      <c r="J66" s="12">
        <v>0</v>
      </c>
      <c r="K66" s="12">
        <v>1</v>
      </c>
      <c r="L66" s="12">
        <v>11</v>
      </c>
      <c r="M66" s="12">
        <v>4</v>
      </c>
      <c r="N66" s="12">
        <v>1</v>
      </c>
      <c r="O66" s="12">
        <v>20</v>
      </c>
      <c r="P66" s="12">
        <v>18</v>
      </c>
      <c r="AI66" s="22" t="s">
        <v>112</v>
      </c>
    </row>
    <row r="67" spans="1:35" x14ac:dyDescent="0.2">
      <c r="A67" s="12" t="s">
        <v>1550</v>
      </c>
      <c r="B67" s="12">
        <v>2010</v>
      </c>
      <c r="C67" s="12" t="s">
        <v>175</v>
      </c>
      <c r="D67" s="12" t="s">
        <v>157</v>
      </c>
      <c r="E67" s="12">
        <v>69</v>
      </c>
      <c r="F67" s="12">
        <v>152</v>
      </c>
      <c r="G67" s="12">
        <v>26</v>
      </c>
      <c r="H67" s="12">
        <v>42</v>
      </c>
      <c r="I67" s="12">
        <v>7</v>
      </c>
      <c r="J67" s="12">
        <v>4</v>
      </c>
      <c r="K67" s="12">
        <v>1</v>
      </c>
      <c r="L67" s="12">
        <v>20</v>
      </c>
      <c r="M67" s="12">
        <v>6</v>
      </c>
      <c r="N67" s="12">
        <v>1</v>
      </c>
      <c r="O67" s="12">
        <v>13</v>
      </c>
      <c r="P67" s="12">
        <v>17</v>
      </c>
      <c r="AI67" s="22" t="s">
        <v>1457</v>
      </c>
    </row>
    <row r="68" spans="1:35" x14ac:dyDescent="0.2">
      <c r="A68" s="12" t="s">
        <v>1355</v>
      </c>
      <c r="B68" s="12">
        <v>2010</v>
      </c>
      <c r="C68" s="12" t="s">
        <v>164</v>
      </c>
      <c r="D68" s="12" t="s">
        <v>157</v>
      </c>
      <c r="E68" s="12">
        <v>63</v>
      </c>
      <c r="F68" s="12">
        <v>152</v>
      </c>
      <c r="G68" s="12">
        <v>27</v>
      </c>
      <c r="H68" s="12">
        <v>38</v>
      </c>
      <c r="I68" s="12">
        <v>9</v>
      </c>
      <c r="J68" s="12">
        <v>2</v>
      </c>
      <c r="K68" s="12">
        <v>6</v>
      </c>
      <c r="L68" s="12">
        <v>23</v>
      </c>
      <c r="M68" s="12">
        <v>2</v>
      </c>
      <c r="N68" s="12">
        <v>1</v>
      </c>
      <c r="O68" s="12">
        <v>6</v>
      </c>
      <c r="P68" s="12">
        <v>26</v>
      </c>
      <c r="AI68" s="22" t="s">
        <v>1610</v>
      </c>
    </row>
    <row r="69" spans="1:35" x14ac:dyDescent="0.2">
      <c r="A69" s="12" t="s">
        <v>1729</v>
      </c>
      <c r="B69" s="12">
        <v>2010</v>
      </c>
      <c r="C69" s="12" t="s">
        <v>171</v>
      </c>
      <c r="D69" s="12" t="s">
        <v>157</v>
      </c>
      <c r="E69" s="12">
        <v>85</v>
      </c>
      <c r="F69" s="12">
        <v>154</v>
      </c>
      <c r="G69" s="12">
        <v>18</v>
      </c>
      <c r="H69" s="12">
        <v>35</v>
      </c>
      <c r="I69" s="12">
        <v>1</v>
      </c>
      <c r="J69" s="12">
        <v>1</v>
      </c>
      <c r="K69" s="12">
        <v>0</v>
      </c>
      <c r="L69" s="12">
        <v>18</v>
      </c>
      <c r="M69" s="12">
        <v>7</v>
      </c>
      <c r="N69" s="12">
        <v>1</v>
      </c>
      <c r="O69" s="12">
        <v>6</v>
      </c>
      <c r="P69" s="12">
        <v>27</v>
      </c>
      <c r="AI69" s="22" t="s">
        <v>1635</v>
      </c>
    </row>
    <row r="70" spans="1:35" x14ac:dyDescent="0.2">
      <c r="A70" s="12" t="s">
        <v>1296</v>
      </c>
      <c r="B70" s="12">
        <v>2010</v>
      </c>
      <c r="C70" s="12" t="s">
        <v>177</v>
      </c>
      <c r="D70" s="12" t="s">
        <v>161</v>
      </c>
      <c r="E70" s="12">
        <v>80</v>
      </c>
      <c r="F70" s="12">
        <v>155</v>
      </c>
      <c r="G70" s="12">
        <v>8</v>
      </c>
      <c r="H70" s="12">
        <v>28</v>
      </c>
      <c r="I70" s="12">
        <v>6</v>
      </c>
      <c r="J70" s="12">
        <v>1</v>
      </c>
      <c r="K70" s="12">
        <v>2</v>
      </c>
      <c r="L70" s="12">
        <v>12</v>
      </c>
      <c r="M70" s="12">
        <v>1</v>
      </c>
      <c r="N70" s="12">
        <v>0</v>
      </c>
      <c r="O70" s="12">
        <v>5</v>
      </c>
      <c r="P70" s="12">
        <v>34</v>
      </c>
      <c r="AI70" s="22" t="s">
        <v>1883</v>
      </c>
    </row>
    <row r="71" spans="1:35" x14ac:dyDescent="0.2">
      <c r="A71" s="12" t="s">
        <v>1648</v>
      </c>
      <c r="B71" s="12">
        <v>2010</v>
      </c>
      <c r="C71" s="12" t="s">
        <v>160</v>
      </c>
      <c r="D71" s="12" t="s">
        <v>161</v>
      </c>
      <c r="E71" s="12">
        <v>103</v>
      </c>
      <c r="F71" s="12">
        <v>156</v>
      </c>
      <c r="G71" s="12">
        <v>31</v>
      </c>
      <c r="H71" s="12">
        <v>39</v>
      </c>
      <c r="I71" s="12">
        <v>11</v>
      </c>
      <c r="J71" s="12">
        <v>1</v>
      </c>
      <c r="K71" s="12">
        <v>8</v>
      </c>
      <c r="L71" s="12">
        <v>33</v>
      </c>
      <c r="M71" s="12">
        <v>5</v>
      </c>
      <c r="N71" s="12">
        <v>1</v>
      </c>
      <c r="O71" s="12">
        <v>16</v>
      </c>
      <c r="P71" s="12">
        <v>45</v>
      </c>
      <c r="AI71" s="22" t="s">
        <v>1626</v>
      </c>
    </row>
    <row r="72" spans="1:35" x14ac:dyDescent="0.2">
      <c r="A72" s="12" t="s">
        <v>1444</v>
      </c>
      <c r="B72" s="12">
        <v>2010</v>
      </c>
      <c r="C72" s="12" t="s">
        <v>174</v>
      </c>
      <c r="D72" s="12" t="s">
        <v>161</v>
      </c>
      <c r="E72" s="12">
        <v>61</v>
      </c>
      <c r="F72" s="12">
        <v>156</v>
      </c>
      <c r="G72" s="12">
        <v>9</v>
      </c>
      <c r="H72" s="12">
        <v>35</v>
      </c>
      <c r="I72" s="12">
        <v>8</v>
      </c>
      <c r="J72" s="12">
        <v>0</v>
      </c>
      <c r="K72" s="12">
        <v>1</v>
      </c>
      <c r="L72" s="12">
        <v>11</v>
      </c>
      <c r="M72" s="12">
        <v>0</v>
      </c>
      <c r="N72" s="12">
        <v>2</v>
      </c>
      <c r="O72" s="12">
        <v>16</v>
      </c>
      <c r="P72" s="12">
        <v>33</v>
      </c>
      <c r="AI72" s="22" t="s">
        <v>1806</v>
      </c>
    </row>
    <row r="73" spans="1:35" x14ac:dyDescent="0.2">
      <c r="A73" s="12" t="s">
        <v>1518</v>
      </c>
      <c r="B73" s="12">
        <v>2010</v>
      </c>
      <c r="C73" s="12" t="s">
        <v>168</v>
      </c>
      <c r="D73" s="12" t="s">
        <v>157</v>
      </c>
      <c r="E73" s="12">
        <v>52</v>
      </c>
      <c r="F73" s="12">
        <v>158</v>
      </c>
      <c r="G73" s="12">
        <v>14</v>
      </c>
      <c r="H73" s="12">
        <v>32</v>
      </c>
      <c r="I73" s="12">
        <v>8</v>
      </c>
      <c r="J73" s="12">
        <v>0</v>
      </c>
      <c r="K73" s="12">
        <v>5</v>
      </c>
      <c r="L73" s="12">
        <v>27</v>
      </c>
      <c r="M73" s="12">
        <v>1</v>
      </c>
      <c r="N73" s="12">
        <v>0</v>
      </c>
      <c r="O73" s="12">
        <v>12</v>
      </c>
      <c r="P73" s="12">
        <v>45</v>
      </c>
      <c r="AI73" s="22" t="s">
        <v>1413</v>
      </c>
    </row>
    <row r="74" spans="1:35" x14ac:dyDescent="0.2">
      <c r="A74" s="12" t="s">
        <v>1558</v>
      </c>
      <c r="B74" s="12">
        <v>2010</v>
      </c>
      <c r="C74" s="12" t="s">
        <v>185</v>
      </c>
      <c r="D74" s="12" t="s">
        <v>161</v>
      </c>
      <c r="E74" s="12">
        <v>116</v>
      </c>
      <c r="F74" s="12">
        <v>158</v>
      </c>
      <c r="G74" s="12">
        <v>18</v>
      </c>
      <c r="H74" s="12">
        <v>42</v>
      </c>
      <c r="I74" s="12">
        <v>11</v>
      </c>
      <c r="J74" s="12">
        <v>0</v>
      </c>
      <c r="K74" s="12">
        <v>3</v>
      </c>
      <c r="L74" s="12">
        <v>22</v>
      </c>
      <c r="M74" s="12">
        <v>0</v>
      </c>
      <c r="N74" s="12">
        <v>0</v>
      </c>
      <c r="O74" s="12">
        <v>13</v>
      </c>
      <c r="P74" s="12">
        <v>29</v>
      </c>
      <c r="AI74" s="22" t="s">
        <v>1579</v>
      </c>
    </row>
    <row r="75" spans="1:35" x14ac:dyDescent="0.2">
      <c r="A75" s="12" t="s">
        <v>1428</v>
      </c>
      <c r="B75" s="12">
        <v>2010</v>
      </c>
      <c r="C75" s="12" t="s">
        <v>183</v>
      </c>
      <c r="D75" s="12" t="s">
        <v>161</v>
      </c>
      <c r="E75" s="12">
        <v>59</v>
      </c>
      <c r="F75" s="12">
        <v>158</v>
      </c>
      <c r="G75" s="12">
        <v>10</v>
      </c>
      <c r="H75" s="12">
        <v>32</v>
      </c>
      <c r="I75" s="12">
        <v>8</v>
      </c>
      <c r="J75" s="12">
        <v>0</v>
      </c>
      <c r="K75" s="12">
        <v>3</v>
      </c>
      <c r="L75" s="12">
        <v>16</v>
      </c>
      <c r="M75" s="12">
        <v>0</v>
      </c>
      <c r="N75" s="12">
        <v>0</v>
      </c>
      <c r="O75" s="12">
        <v>8</v>
      </c>
      <c r="P75" s="12">
        <v>29</v>
      </c>
      <c r="AI75" s="22" t="s">
        <v>1476</v>
      </c>
    </row>
    <row r="76" spans="1:35" x14ac:dyDescent="0.2">
      <c r="A76" s="12" t="s">
        <v>1529</v>
      </c>
      <c r="B76" s="12">
        <v>2010</v>
      </c>
      <c r="C76" s="12" t="s">
        <v>178</v>
      </c>
      <c r="D76" s="12" t="s">
        <v>157</v>
      </c>
      <c r="E76" s="12">
        <v>60</v>
      </c>
      <c r="F76" s="12">
        <v>158</v>
      </c>
      <c r="G76" s="12">
        <v>11</v>
      </c>
      <c r="H76" s="12">
        <v>40</v>
      </c>
      <c r="I76" s="12">
        <v>10</v>
      </c>
      <c r="J76" s="12">
        <v>0</v>
      </c>
      <c r="K76" s="12">
        <v>1</v>
      </c>
      <c r="L76" s="12">
        <v>19</v>
      </c>
      <c r="M76" s="12">
        <v>2</v>
      </c>
      <c r="N76" s="12">
        <v>0</v>
      </c>
      <c r="O76" s="12">
        <v>12</v>
      </c>
      <c r="P76" s="12">
        <v>27</v>
      </c>
      <c r="AI76" s="22" t="s">
        <v>1560</v>
      </c>
    </row>
    <row r="77" spans="1:35" x14ac:dyDescent="0.2">
      <c r="A77" s="12" t="s">
        <v>1536</v>
      </c>
      <c r="B77" s="12">
        <v>2010</v>
      </c>
      <c r="C77" s="12" t="s">
        <v>167</v>
      </c>
      <c r="D77" s="12" t="s">
        <v>157</v>
      </c>
      <c r="E77" s="12">
        <v>63</v>
      </c>
      <c r="F77" s="12">
        <v>158</v>
      </c>
      <c r="G77" s="12">
        <v>17</v>
      </c>
      <c r="H77" s="12">
        <v>31</v>
      </c>
      <c r="I77" s="12">
        <v>8</v>
      </c>
      <c r="J77" s="12">
        <v>0</v>
      </c>
      <c r="K77" s="12">
        <v>5</v>
      </c>
      <c r="L77" s="12">
        <v>17</v>
      </c>
      <c r="M77" s="12">
        <v>0</v>
      </c>
      <c r="N77" s="12">
        <v>0</v>
      </c>
      <c r="O77" s="12">
        <v>20</v>
      </c>
      <c r="P77" s="12">
        <v>71</v>
      </c>
      <c r="AI77" s="22" t="s">
        <v>1507</v>
      </c>
    </row>
    <row r="78" spans="1:35" x14ac:dyDescent="0.2">
      <c r="A78" s="12" t="s">
        <v>1750</v>
      </c>
      <c r="B78" s="12">
        <v>2010</v>
      </c>
      <c r="C78" s="12" t="s">
        <v>165</v>
      </c>
      <c r="D78" s="12" t="s">
        <v>157</v>
      </c>
      <c r="E78" s="12">
        <v>53</v>
      </c>
      <c r="F78" s="12">
        <v>159</v>
      </c>
      <c r="G78" s="12">
        <v>15</v>
      </c>
      <c r="H78" s="12">
        <v>34</v>
      </c>
      <c r="I78" s="12">
        <v>5</v>
      </c>
      <c r="J78" s="12">
        <v>0</v>
      </c>
      <c r="K78" s="12">
        <v>3</v>
      </c>
      <c r="L78" s="12">
        <v>12</v>
      </c>
      <c r="M78" s="12">
        <v>0</v>
      </c>
      <c r="N78" s="12">
        <v>1</v>
      </c>
      <c r="O78" s="12">
        <v>2</v>
      </c>
      <c r="P78" s="12">
        <v>53</v>
      </c>
      <c r="AI78" s="22" t="s">
        <v>1497</v>
      </c>
    </row>
    <row r="79" spans="1:35" x14ac:dyDescent="0.2">
      <c r="A79" s="12" t="s">
        <v>1588</v>
      </c>
      <c r="B79" s="12">
        <v>2010</v>
      </c>
      <c r="C79" s="12" t="s">
        <v>181</v>
      </c>
      <c r="D79" s="12" t="s">
        <v>157</v>
      </c>
      <c r="E79" s="12">
        <v>97</v>
      </c>
      <c r="F79" s="12">
        <v>159</v>
      </c>
      <c r="G79" s="12">
        <v>23</v>
      </c>
      <c r="H79" s="12">
        <v>41</v>
      </c>
      <c r="I79" s="12">
        <v>7</v>
      </c>
      <c r="J79" s="12">
        <v>0</v>
      </c>
      <c r="K79" s="12">
        <v>0</v>
      </c>
      <c r="L79" s="12">
        <v>8</v>
      </c>
      <c r="M79" s="12">
        <v>2</v>
      </c>
      <c r="N79" s="12">
        <v>4</v>
      </c>
      <c r="O79" s="12">
        <v>19</v>
      </c>
      <c r="P79" s="12">
        <v>26</v>
      </c>
      <c r="AI79" s="22" t="s">
        <v>1546</v>
      </c>
    </row>
    <row r="80" spans="1:35" x14ac:dyDescent="0.2">
      <c r="A80" s="12" t="s">
        <v>1554</v>
      </c>
      <c r="B80" s="12">
        <v>2010</v>
      </c>
      <c r="C80" s="12" t="s">
        <v>181</v>
      </c>
      <c r="D80" s="12" t="s">
        <v>157</v>
      </c>
      <c r="E80" s="12">
        <v>54</v>
      </c>
      <c r="F80" s="12">
        <v>160</v>
      </c>
      <c r="G80" s="12">
        <v>24</v>
      </c>
      <c r="H80" s="12">
        <v>40</v>
      </c>
      <c r="I80" s="12">
        <v>11</v>
      </c>
      <c r="J80" s="12">
        <v>0</v>
      </c>
      <c r="K80" s="12">
        <v>0</v>
      </c>
      <c r="L80" s="12">
        <v>14</v>
      </c>
      <c r="M80" s="12">
        <v>2</v>
      </c>
      <c r="N80" s="12">
        <v>0</v>
      </c>
      <c r="O80" s="12">
        <v>9</v>
      </c>
      <c r="P80" s="12">
        <v>10</v>
      </c>
      <c r="AI80" s="22" t="s">
        <v>1701</v>
      </c>
    </row>
    <row r="81" spans="1:35" x14ac:dyDescent="0.2">
      <c r="A81" s="12" t="s">
        <v>1787</v>
      </c>
      <c r="B81" s="12">
        <v>2010</v>
      </c>
      <c r="C81" s="12" t="s">
        <v>168</v>
      </c>
      <c r="D81" s="12" t="s">
        <v>157</v>
      </c>
      <c r="E81" s="12">
        <v>60</v>
      </c>
      <c r="F81" s="12">
        <v>161</v>
      </c>
      <c r="G81" s="12">
        <v>23</v>
      </c>
      <c r="H81" s="12">
        <v>39</v>
      </c>
      <c r="I81" s="12">
        <v>14</v>
      </c>
      <c r="J81" s="12">
        <v>1</v>
      </c>
      <c r="K81" s="12">
        <v>1</v>
      </c>
      <c r="L81" s="12">
        <v>26</v>
      </c>
      <c r="M81" s="12">
        <v>1</v>
      </c>
      <c r="N81" s="12">
        <v>1</v>
      </c>
      <c r="O81" s="12">
        <v>19</v>
      </c>
      <c r="P81" s="12">
        <v>46</v>
      </c>
      <c r="AI81" s="22" t="s">
        <v>1388</v>
      </c>
    </row>
    <row r="82" spans="1:35" x14ac:dyDescent="0.2">
      <c r="A82" s="12" t="s">
        <v>1299</v>
      </c>
      <c r="B82" s="12">
        <v>2010</v>
      </c>
      <c r="C82" s="12" t="s">
        <v>177</v>
      </c>
      <c r="D82" s="12" t="s">
        <v>161</v>
      </c>
      <c r="E82" s="12">
        <v>82</v>
      </c>
      <c r="F82" s="12">
        <v>162</v>
      </c>
      <c r="G82" s="12">
        <v>24</v>
      </c>
      <c r="H82" s="12">
        <v>35</v>
      </c>
      <c r="I82" s="12">
        <v>10</v>
      </c>
      <c r="J82" s="12">
        <v>1</v>
      </c>
      <c r="K82" s="12">
        <v>2</v>
      </c>
      <c r="L82" s="12">
        <v>19</v>
      </c>
      <c r="M82" s="12">
        <v>2</v>
      </c>
      <c r="N82" s="12">
        <v>2</v>
      </c>
      <c r="O82" s="12">
        <v>18</v>
      </c>
      <c r="P82" s="12">
        <v>35</v>
      </c>
      <c r="AI82" s="22" t="s">
        <v>1443</v>
      </c>
    </row>
    <row r="83" spans="1:35" x14ac:dyDescent="0.2">
      <c r="A83" s="12" t="s">
        <v>1311</v>
      </c>
      <c r="B83" s="12">
        <v>2010</v>
      </c>
      <c r="C83" s="12" t="s">
        <v>168</v>
      </c>
      <c r="D83" s="12" t="s">
        <v>157</v>
      </c>
      <c r="E83" s="12">
        <v>48</v>
      </c>
      <c r="F83" s="12">
        <v>162</v>
      </c>
      <c r="G83" s="12">
        <v>24</v>
      </c>
      <c r="H83" s="12">
        <v>42</v>
      </c>
      <c r="I83" s="12">
        <v>11</v>
      </c>
      <c r="J83" s="12">
        <v>0</v>
      </c>
      <c r="K83" s="12">
        <v>4</v>
      </c>
      <c r="L83" s="12">
        <v>15</v>
      </c>
      <c r="M83" s="12">
        <v>0</v>
      </c>
      <c r="N83" s="12">
        <v>1</v>
      </c>
      <c r="O83" s="12">
        <v>14</v>
      </c>
      <c r="P83" s="12">
        <v>44</v>
      </c>
      <c r="AI83" s="22" t="s">
        <v>1571</v>
      </c>
    </row>
    <row r="84" spans="1:35" x14ac:dyDescent="0.2">
      <c r="A84" s="12" t="s">
        <v>1468</v>
      </c>
      <c r="B84" s="12">
        <v>2010</v>
      </c>
      <c r="C84" s="12" t="s">
        <v>186</v>
      </c>
      <c r="D84" s="12" t="s">
        <v>161</v>
      </c>
      <c r="E84" s="12">
        <v>88</v>
      </c>
      <c r="F84" s="12">
        <v>163</v>
      </c>
      <c r="G84" s="12">
        <v>13</v>
      </c>
      <c r="H84" s="12">
        <v>32</v>
      </c>
      <c r="I84" s="12">
        <v>7</v>
      </c>
      <c r="J84" s="12">
        <v>0</v>
      </c>
      <c r="K84" s="12">
        <v>5</v>
      </c>
      <c r="L84" s="12">
        <v>15</v>
      </c>
      <c r="M84" s="12">
        <v>1</v>
      </c>
      <c r="N84" s="12">
        <v>1</v>
      </c>
      <c r="O84" s="12">
        <v>12</v>
      </c>
      <c r="P84" s="12">
        <v>39</v>
      </c>
      <c r="AI84" s="22" t="s">
        <v>1743</v>
      </c>
    </row>
    <row r="85" spans="1:35" x14ac:dyDescent="0.2">
      <c r="A85" s="12" t="s">
        <v>1780</v>
      </c>
      <c r="B85" s="12">
        <v>2010</v>
      </c>
      <c r="C85" s="12" t="s">
        <v>168</v>
      </c>
      <c r="D85" s="12" t="s">
        <v>157</v>
      </c>
      <c r="E85" s="12">
        <v>53</v>
      </c>
      <c r="F85" s="12">
        <v>163</v>
      </c>
      <c r="G85" s="12">
        <v>26</v>
      </c>
      <c r="H85" s="12">
        <v>41</v>
      </c>
      <c r="I85" s="12">
        <v>11</v>
      </c>
      <c r="J85" s="12">
        <v>1</v>
      </c>
      <c r="K85" s="12">
        <v>4</v>
      </c>
      <c r="L85" s="12">
        <v>24</v>
      </c>
      <c r="M85" s="12">
        <v>10</v>
      </c>
      <c r="N85" s="12">
        <v>1</v>
      </c>
      <c r="O85" s="12">
        <v>12</v>
      </c>
      <c r="P85" s="12">
        <v>38</v>
      </c>
      <c r="AI85" s="22" t="s">
        <v>107</v>
      </c>
    </row>
    <row r="86" spans="1:35" x14ac:dyDescent="0.2">
      <c r="A86" s="12" t="s">
        <v>1613</v>
      </c>
      <c r="B86" s="12">
        <v>2010</v>
      </c>
      <c r="C86" s="12" t="s">
        <v>174</v>
      </c>
      <c r="D86" s="12" t="s">
        <v>161</v>
      </c>
      <c r="E86" s="12">
        <v>54</v>
      </c>
      <c r="F86" s="12">
        <v>165</v>
      </c>
      <c r="G86" s="12">
        <v>18</v>
      </c>
      <c r="H86" s="12">
        <v>30</v>
      </c>
      <c r="I86" s="12">
        <v>6</v>
      </c>
      <c r="J86" s="12">
        <v>1</v>
      </c>
      <c r="K86" s="12">
        <v>2</v>
      </c>
      <c r="L86" s="12">
        <v>9</v>
      </c>
      <c r="M86" s="12">
        <v>3</v>
      </c>
      <c r="N86" s="12">
        <v>1</v>
      </c>
      <c r="O86" s="12">
        <v>26</v>
      </c>
      <c r="P86" s="12">
        <v>31</v>
      </c>
      <c r="AI86" s="22" t="s">
        <v>1568</v>
      </c>
    </row>
    <row r="87" spans="1:35" x14ac:dyDescent="0.2">
      <c r="A87" s="12" t="s">
        <v>1454</v>
      </c>
      <c r="B87" s="12">
        <v>2010</v>
      </c>
      <c r="C87" s="12" t="s">
        <v>179</v>
      </c>
      <c r="D87" s="12" t="s">
        <v>161</v>
      </c>
      <c r="E87" s="12">
        <v>97</v>
      </c>
      <c r="F87" s="12">
        <v>165</v>
      </c>
      <c r="G87" s="12">
        <v>16</v>
      </c>
      <c r="H87" s="12">
        <v>48</v>
      </c>
      <c r="I87" s="12">
        <v>11</v>
      </c>
      <c r="J87" s="12">
        <v>2</v>
      </c>
      <c r="K87" s="12">
        <v>4</v>
      </c>
      <c r="L87" s="12">
        <v>18</v>
      </c>
      <c r="M87" s="12">
        <v>0</v>
      </c>
      <c r="N87" s="12">
        <v>1</v>
      </c>
      <c r="O87" s="12">
        <v>15</v>
      </c>
      <c r="P87" s="12">
        <v>39</v>
      </c>
      <c r="AI87" s="22" t="s">
        <v>1494</v>
      </c>
    </row>
    <row r="88" spans="1:35" x14ac:dyDescent="0.2">
      <c r="A88" s="12" t="s">
        <v>1464</v>
      </c>
      <c r="B88" s="12">
        <v>2010</v>
      </c>
      <c r="C88" s="12" t="s">
        <v>184</v>
      </c>
      <c r="D88" s="12" t="s">
        <v>157</v>
      </c>
      <c r="E88" s="12">
        <v>68</v>
      </c>
      <c r="F88" s="12">
        <v>166</v>
      </c>
      <c r="G88" s="12">
        <v>17</v>
      </c>
      <c r="H88" s="12">
        <v>46</v>
      </c>
      <c r="I88" s="12">
        <v>10</v>
      </c>
      <c r="J88" s="12">
        <v>1</v>
      </c>
      <c r="K88" s="12">
        <v>0</v>
      </c>
      <c r="L88" s="12">
        <v>13</v>
      </c>
      <c r="M88" s="12">
        <v>0</v>
      </c>
      <c r="N88" s="12">
        <v>2</v>
      </c>
      <c r="O88" s="12">
        <v>11</v>
      </c>
      <c r="P88" s="12">
        <v>24</v>
      </c>
      <c r="AI88" s="22" t="s">
        <v>1423</v>
      </c>
    </row>
    <row r="89" spans="1:35" x14ac:dyDescent="0.2">
      <c r="A89" s="12" t="s">
        <v>1646</v>
      </c>
      <c r="B89" s="12">
        <v>2010</v>
      </c>
      <c r="C89" s="12" t="s">
        <v>173</v>
      </c>
      <c r="D89" s="12" t="s">
        <v>161</v>
      </c>
      <c r="E89" s="12">
        <v>100</v>
      </c>
      <c r="F89" s="12">
        <v>167</v>
      </c>
      <c r="G89" s="12">
        <v>15</v>
      </c>
      <c r="H89" s="12">
        <v>44</v>
      </c>
      <c r="I89" s="12">
        <v>9</v>
      </c>
      <c r="J89" s="12">
        <v>0</v>
      </c>
      <c r="K89" s="12">
        <v>4</v>
      </c>
      <c r="L89" s="12">
        <v>24</v>
      </c>
      <c r="M89" s="12">
        <v>1</v>
      </c>
      <c r="N89" s="12">
        <v>2</v>
      </c>
      <c r="O89" s="12">
        <v>12</v>
      </c>
      <c r="P89" s="12">
        <v>17</v>
      </c>
      <c r="AI89" s="22" t="s">
        <v>1685</v>
      </c>
    </row>
    <row r="90" spans="1:35" x14ac:dyDescent="0.2">
      <c r="A90" s="12" t="s">
        <v>1397</v>
      </c>
      <c r="B90" s="12">
        <v>2010</v>
      </c>
      <c r="C90" s="12" t="s">
        <v>164</v>
      </c>
      <c r="D90" s="12" t="s">
        <v>157</v>
      </c>
      <c r="E90" s="12">
        <v>57</v>
      </c>
      <c r="F90" s="12">
        <v>167</v>
      </c>
      <c r="G90" s="12">
        <v>13</v>
      </c>
      <c r="H90" s="12">
        <v>41</v>
      </c>
      <c r="I90" s="12">
        <v>4</v>
      </c>
      <c r="J90" s="12">
        <v>0</v>
      </c>
      <c r="K90" s="12">
        <v>6</v>
      </c>
      <c r="L90" s="12">
        <v>12</v>
      </c>
      <c r="M90" s="12">
        <v>1</v>
      </c>
      <c r="N90" s="12">
        <v>0</v>
      </c>
      <c r="O90" s="12">
        <v>9</v>
      </c>
      <c r="P90" s="12">
        <v>36</v>
      </c>
      <c r="AI90" s="22" t="s">
        <v>1513</v>
      </c>
    </row>
    <row r="91" spans="1:35" x14ac:dyDescent="0.2">
      <c r="A91" s="12" t="s">
        <v>1316</v>
      </c>
      <c r="B91" s="12">
        <v>2010</v>
      </c>
      <c r="C91" s="12" t="s">
        <v>173</v>
      </c>
      <c r="D91" s="12" t="s">
        <v>161</v>
      </c>
      <c r="E91" s="12">
        <v>62</v>
      </c>
      <c r="F91" s="12">
        <v>169</v>
      </c>
      <c r="G91" s="12">
        <v>14</v>
      </c>
      <c r="H91" s="12">
        <v>35</v>
      </c>
      <c r="I91" s="12">
        <v>6</v>
      </c>
      <c r="J91" s="12">
        <v>3</v>
      </c>
      <c r="K91" s="12">
        <v>0</v>
      </c>
      <c r="L91" s="12">
        <v>20</v>
      </c>
      <c r="M91" s="12">
        <v>4</v>
      </c>
      <c r="N91" s="12">
        <v>1</v>
      </c>
      <c r="O91" s="12">
        <v>10</v>
      </c>
      <c r="P91" s="12">
        <v>16</v>
      </c>
      <c r="AI91" s="22" t="s">
        <v>1508</v>
      </c>
    </row>
    <row r="92" spans="1:35" x14ac:dyDescent="0.2">
      <c r="A92" s="12" t="s">
        <v>1514</v>
      </c>
      <c r="B92" s="12">
        <v>2010</v>
      </c>
      <c r="C92" s="12" t="s">
        <v>162</v>
      </c>
      <c r="D92" s="12" t="s">
        <v>161</v>
      </c>
      <c r="E92" s="12">
        <v>75</v>
      </c>
      <c r="F92" s="12">
        <v>169</v>
      </c>
      <c r="G92" s="12">
        <v>14</v>
      </c>
      <c r="H92" s="12">
        <v>48</v>
      </c>
      <c r="I92" s="12">
        <v>11</v>
      </c>
      <c r="J92" s="12">
        <v>3</v>
      </c>
      <c r="K92" s="12">
        <v>1</v>
      </c>
      <c r="L92" s="12">
        <v>20</v>
      </c>
      <c r="M92" s="12">
        <v>1</v>
      </c>
      <c r="N92" s="12">
        <v>2</v>
      </c>
      <c r="O92" s="12">
        <v>10</v>
      </c>
      <c r="P92" s="12">
        <v>28</v>
      </c>
      <c r="AI92" s="22" t="s">
        <v>1547</v>
      </c>
    </row>
    <row r="93" spans="1:35" x14ac:dyDescent="0.2">
      <c r="A93" s="12" t="s">
        <v>1411</v>
      </c>
      <c r="B93" s="12">
        <v>2010</v>
      </c>
      <c r="C93" s="12" t="s">
        <v>178</v>
      </c>
      <c r="D93" s="12" t="s">
        <v>157</v>
      </c>
      <c r="E93" s="12">
        <v>72</v>
      </c>
      <c r="F93" s="12">
        <v>170</v>
      </c>
      <c r="G93" s="12">
        <v>31</v>
      </c>
      <c r="H93" s="12">
        <v>45</v>
      </c>
      <c r="I93" s="12">
        <v>10</v>
      </c>
      <c r="J93" s="12">
        <v>1</v>
      </c>
      <c r="K93" s="12">
        <v>3</v>
      </c>
      <c r="L93" s="12">
        <v>17</v>
      </c>
      <c r="M93" s="12">
        <v>8</v>
      </c>
      <c r="N93" s="12">
        <v>5</v>
      </c>
      <c r="O93" s="12">
        <v>8</v>
      </c>
      <c r="P93" s="12">
        <v>25</v>
      </c>
      <c r="AI93" s="22" t="s">
        <v>1477</v>
      </c>
    </row>
    <row r="94" spans="1:35" x14ac:dyDescent="0.2">
      <c r="A94" s="12" t="s">
        <v>1467</v>
      </c>
      <c r="B94" s="12">
        <v>2010</v>
      </c>
      <c r="C94" s="12" t="s">
        <v>174</v>
      </c>
      <c r="D94" s="12" t="s">
        <v>161</v>
      </c>
      <c r="E94" s="12">
        <v>69</v>
      </c>
      <c r="F94" s="12">
        <v>170</v>
      </c>
      <c r="G94" s="12">
        <v>16</v>
      </c>
      <c r="H94" s="12">
        <v>31</v>
      </c>
      <c r="I94" s="12">
        <v>11</v>
      </c>
      <c r="J94" s="12">
        <v>1</v>
      </c>
      <c r="K94" s="12">
        <v>3</v>
      </c>
      <c r="L94" s="12">
        <v>18</v>
      </c>
      <c r="M94" s="12">
        <v>1</v>
      </c>
      <c r="N94" s="12">
        <v>0</v>
      </c>
      <c r="O94" s="12">
        <v>12</v>
      </c>
      <c r="P94" s="12">
        <v>46</v>
      </c>
      <c r="AI94" s="22" t="s">
        <v>1543</v>
      </c>
    </row>
    <row r="95" spans="1:35" x14ac:dyDescent="0.2">
      <c r="A95" s="12" t="s">
        <v>1523</v>
      </c>
      <c r="B95" s="12">
        <v>2010</v>
      </c>
      <c r="C95" s="12" t="s">
        <v>176</v>
      </c>
      <c r="D95" s="12" t="s">
        <v>157</v>
      </c>
      <c r="E95" s="12">
        <v>81</v>
      </c>
      <c r="F95" s="12">
        <v>170</v>
      </c>
      <c r="G95" s="12">
        <v>18</v>
      </c>
      <c r="H95" s="12">
        <v>39</v>
      </c>
      <c r="I95" s="12">
        <v>7</v>
      </c>
      <c r="J95" s="12">
        <v>2</v>
      </c>
      <c r="K95" s="12">
        <v>5</v>
      </c>
      <c r="L95" s="12">
        <v>19</v>
      </c>
      <c r="M95" s="12">
        <v>0</v>
      </c>
      <c r="N95" s="12">
        <v>3</v>
      </c>
      <c r="O95" s="12">
        <v>17</v>
      </c>
      <c r="P95" s="12">
        <v>35</v>
      </c>
      <c r="AI95" s="22" t="s">
        <v>1510</v>
      </c>
    </row>
    <row r="96" spans="1:35" x14ac:dyDescent="0.2">
      <c r="A96" s="12" t="s">
        <v>1307</v>
      </c>
      <c r="B96" s="12">
        <v>2010</v>
      </c>
      <c r="C96" s="12" t="s">
        <v>176</v>
      </c>
      <c r="D96" s="12" t="s">
        <v>157</v>
      </c>
      <c r="E96" s="12">
        <v>52</v>
      </c>
      <c r="F96" s="12">
        <v>171</v>
      </c>
      <c r="G96" s="12">
        <v>24</v>
      </c>
      <c r="H96" s="12">
        <v>45</v>
      </c>
      <c r="I96" s="12">
        <v>9</v>
      </c>
      <c r="J96" s="12">
        <v>0</v>
      </c>
      <c r="K96" s="12">
        <v>10</v>
      </c>
      <c r="L96" s="12">
        <v>24</v>
      </c>
      <c r="M96" s="12">
        <v>0</v>
      </c>
      <c r="N96" s="12">
        <v>0</v>
      </c>
      <c r="O96" s="12">
        <v>16</v>
      </c>
      <c r="P96" s="12">
        <v>49</v>
      </c>
      <c r="AI96" s="22" t="s">
        <v>1759</v>
      </c>
    </row>
    <row r="97" spans="1:35" x14ac:dyDescent="0.2">
      <c r="A97" s="12" t="s">
        <v>1672</v>
      </c>
      <c r="B97" s="12">
        <v>2010</v>
      </c>
      <c r="C97" s="12" t="s">
        <v>168</v>
      </c>
      <c r="D97" s="12" t="s">
        <v>157</v>
      </c>
      <c r="E97" s="12">
        <v>55</v>
      </c>
      <c r="F97" s="12">
        <v>171</v>
      </c>
      <c r="G97" s="12">
        <v>31</v>
      </c>
      <c r="H97" s="12">
        <v>49</v>
      </c>
      <c r="I97" s="12">
        <v>14</v>
      </c>
      <c r="J97" s="12">
        <v>0</v>
      </c>
      <c r="K97" s="12">
        <v>9</v>
      </c>
      <c r="L97" s="12">
        <v>24</v>
      </c>
      <c r="M97" s="12">
        <v>1</v>
      </c>
      <c r="N97" s="12">
        <v>1</v>
      </c>
      <c r="O97" s="12">
        <v>25</v>
      </c>
      <c r="P97" s="12">
        <v>25</v>
      </c>
      <c r="AI97" s="22" t="s">
        <v>1341</v>
      </c>
    </row>
    <row r="98" spans="1:35" x14ac:dyDescent="0.2">
      <c r="A98" s="12" t="s">
        <v>1383</v>
      </c>
      <c r="B98" s="12">
        <v>2010</v>
      </c>
      <c r="C98" s="12" t="s">
        <v>188</v>
      </c>
      <c r="D98" s="12" t="s">
        <v>161</v>
      </c>
      <c r="E98" s="12">
        <v>51</v>
      </c>
      <c r="F98" s="12">
        <v>172</v>
      </c>
      <c r="G98" s="12">
        <v>26</v>
      </c>
      <c r="H98" s="12">
        <v>42</v>
      </c>
      <c r="I98" s="12">
        <v>5</v>
      </c>
      <c r="J98" s="12">
        <v>1</v>
      </c>
      <c r="K98" s="12">
        <v>0</v>
      </c>
      <c r="L98" s="12">
        <v>8</v>
      </c>
      <c r="M98" s="12">
        <v>17</v>
      </c>
      <c r="N98" s="12">
        <v>6</v>
      </c>
      <c r="O98" s="12">
        <v>17</v>
      </c>
      <c r="P98" s="12">
        <v>32</v>
      </c>
      <c r="AI98" s="22" t="s">
        <v>1427</v>
      </c>
    </row>
    <row r="99" spans="1:35" x14ac:dyDescent="0.2">
      <c r="A99" s="12" t="s">
        <v>1356</v>
      </c>
      <c r="B99" s="12">
        <v>2010</v>
      </c>
      <c r="C99" s="12" t="s">
        <v>184</v>
      </c>
      <c r="D99" s="12" t="s">
        <v>157</v>
      </c>
      <c r="E99" s="12">
        <v>57</v>
      </c>
      <c r="F99" s="12">
        <v>175</v>
      </c>
      <c r="G99" s="12">
        <v>10</v>
      </c>
      <c r="H99" s="12">
        <v>42</v>
      </c>
      <c r="I99" s="12">
        <v>6</v>
      </c>
      <c r="J99" s="12">
        <v>1</v>
      </c>
      <c r="K99" s="12">
        <v>2</v>
      </c>
      <c r="L99" s="12">
        <v>19</v>
      </c>
      <c r="M99" s="12">
        <v>0</v>
      </c>
      <c r="N99" s="12">
        <v>0</v>
      </c>
      <c r="O99" s="12">
        <v>10</v>
      </c>
      <c r="P99" s="12">
        <v>15</v>
      </c>
      <c r="AI99" s="22" t="s">
        <v>1486</v>
      </c>
    </row>
    <row r="100" spans="1:35" x14ac:dyDescent="0.2">
      <c r="A100" s="12" t="s">
        <v>1326</v>
      </c>
      <c r="B100" s="12">
        <v>2010</v>
      </c>
      <c r="C100" s="12" t="s">
        <v>188</v>
      </c>
      <c r="D100" s="12" t="s">
        <v>161</v>
      </c>
      <c r="E100" s="12">
        <v>87</v>
      </c>
      <c r="F100" s="12">
        <v>176</v>
      </c>
      <c r="G100" s="12">
        <v>17</v>
      </c>
      <c r="H100" s="12">
        <v>43</v>
      </c>
      <c r="I100" s="12">
        <v>9</v>
      </c>
      <c r="J100" s="12">
        <v>0</v>
      </c>
      <c r="K100" s="12">
        <v>6</v>
      </c>
      <c r="L100" s="12">
        <v>35</v>
      </c>
      <c r="M100" s="12">
        <v>2</v>
      </c>
      <c r="N100" s="12">
        <v>0</v>
      </c>
      <c r="O100" s="12">
        <v>35</v>
      </c>
      <c r="P100" s="12">
        <v>47</v>
      </c>
      <c r="AI100" s="22" t="s">
        <v>1602</v>
      </c>
    </row>
    <row r="101" spans="1:35" x14ac:dyDescent="0.2">
      <c r="A101" s="12" t="s">
        <v>1614</v>
      </c>
      <c r="B101" s="12">
        <v>2010</v>
      </c>
      <c r="C101" s="12" t="s">
        <v>159</v>
      </c>
      <c r="D101" s="12" t="s">
        <v>157</v>
      </c>
      <c r="E101" s="12">
        <v>61</v>
      </c>
      <c r="F101" s="12">
        <v>178</v>
      </c>
      <c r="G101" s="12">
        <v>24</v>
      </c>
      <c r="H101" s="12">
        <v>34</v>
      </c>
      <c r="I101" s="12">
        <v>10</v>
      </c>
      <c r="J101" s="12">
        <v>0</v>
      </c>
      <c r="K101" s="12">
        <v>2</v>
      </c>
      <c r="L101" s="12">
        <v>13</v>
      </c>
      <c r="M101" s="12">
        <v>1</v>
      </c>
      <c r="N101" s="12">
        <v>1</v>
      </c>
      <c r="O101" s="12">
        <v>25</v>
      </c>
      <c r="P101" s="12">
        <v>46</v>
      </c>
    </row>
    <row r="102" spans="1:35" x14ac:dyDescent="0.2">
      <c r="A102" s="12" t="s">
        <v>1641</v>
      </c>
      <c r="B102" s="12">
        <v>2010</v>
      </c>
      <c r="C102" s="12" t="s">
        <v>178</v>
      </c>
      <c r="D102" s="12" t="s">
        <v>157</v>
      </c>
      <c r="E102" s="12">
        <v>49</v>
      </c>
      <c r="F102" s="12">
        <v>179</v>
      </c>
      <c r="G102" s="12">
        <v>22</v>
      </c>
      <c r="H102" s="12">
        <v>49</v>
      </c>
      <c r="I102" s="12">
        <v>8</v>
      </c>
      <c r="J102" s="12">
        <v>3</v>
      </c>
      <c r="K102" s="12">
        <v>1</v>
      </c>
      <c r="L102" s="12">
        <v>11</v>
      </c>
      <c r="M102" s="12">
        <v>10</v>
      </c>
      <c r="N102" s="12">
        <v>2</v>
      </c>
      <c r="O102" s="12">
        <v>21</v>
      </c>
      <c r="P102" s="12">
        <v>35</v>
      </c>
      <c r="AI102" s="12"/>
    </row>
    <row r="103" spans="1:35" x14ac:dyDescent="0.2">
      <c r="A103" s="12" t="s">
        <v>1605</v>
      </c>
      <c r="B103" s="12">
        <v>2010</v>
      </c>
      <c r="C103" s="12" t="s">
        <v>186</v>
      </c>
      <c r="D103" s="12" t="s">
        <v>161</v>
      </c>
      <c r="E103" s="12">
        <v>88</v>
      </c>
      <c r="F103" s="12">
        <v>179</v>
      </c>
      <c r="G103" s="12">
        <v>24</v>
      </c>
      <c r="H103" s="12">
        <v>48</v>
      </c>
      <c r="I103" s="12">
        <v>13</v>
      </c>
      <c r="J103" s="12">
        <v>0</v>
      </c>
      <c r="K103" s="12">
        <v>6</v>
      </c>
      <c r="L103" s="12">
        <v>28</v>
      </c>
      <c r="M103" s="12">
        <v>8</v>
      </c>
      <c r="N103" s="12">
        <v>0</v>
      </c>
      <c r="O103" s="12">
        <v>14</v>
      </c>
      <c r="P103" s="12">
        <v>35</v>
      </c>
      <c r="AI103" s="12"/>
    </row>
    <row r="104" spans="1:35" x14ac:dyDescent="0.2">
      <c r="A104" s="12" t="s">
        <v>1594</v>
      </c>
      <c r="B104" s="12">
        <v>2010</v>
      </c>
      <c r="C104" s="12" t="s">
        <v>187</v>
      </c>
      <c r="D104" s="12" t="s">
        <v>161</v>
      </c>
      <c r="E104" s="12">
        <v>73</v>
      </c>
      <c r="F104" s="12">
        <v>180</v>
      </c>
      <c r="G104" s="12">
        <v>30</v>
      </c>
      <c r="H104" s="12">
        <v>47</v>
      </c>
      <c r="I104" s="12">
        <v>6</v>
      </c>
      <c r="J104" s="12">
        <v>3</v>
      </c>
      <c r="K104" s="12">
        <v>0</v>
      </c>
      <c r="L104" s="12">
        <v>10</v>
      </c>
      <c r="M104" s="12">
        <v>12</v>
      </c>
      <c r="N104" s="12">
        <v>0</v>
      </c>
      <c r="O104" s="12">
        <v>17</v>
      </c>
      <c r="P104" s="12">
        <v>42</v>
      </c>
      <c r="AI104" s="12"/>
    </row>
    <row r="105" spans="1:35" x14ac:dyDescent="0.2">
      <c r="A105" s="12" t="s">
        <v>1667</v>
      </c>
      <c r="B105" s="12">
        <v>2010</v>
      </c>
      <c r="C105" s="12" t="s">
        <v>178</v>
      </c>
      <c r="D105" s="12" t="s">
        <v>157</v>
      </c>
      <c r="E105" s="12">
        <v>52</v>
      </c>
      <c r="F105" s="12">
        <v>180</v>
      </c>
      <c r="G105" s="12">
        <v>22</v>
      </c>
      <c r="H105" s="12">
        <v>39</v>
      </c>
      <c r="I105" s="12">
        <v>6</v>
      </c>
      <c r="J105" s="12">
        <v>1</v>
      </c>
      <c r="K105" s="12">
        <v>8</v>
      </c>
      <c r="L105" s="12">
        <v>25</v>
      </c>
      <c r="M105" s="12">
        <v>0</v>
      </c>
      <c r="N105" s="12">
        <v>1</v>
      </c>
      <c r="O105" s="12">
        <v>24</v>
      </c>
      <c r="P105" s="12">
        <v>39</v>
      </c>
      <c r="AI105" s="12"/>
    </row>
    <row r="106" spans="1:35" x14ac:dyDescent="0.2">
      <c r="A106" s="12" t="s">
        <v>1753</v>
      </c>
      <c r="B106" s="12">
        <v>2010</v>
      </c>
      <c r="C106" s="12" t="s">
        <v>181</v>
      </c>
      <c r="D106" s="12" t="s">
        <v>157</v>
      </c>
      <c r="E106" s="12">
        <v>51</v>
      </c>
      <c r="F106" s="12">
        <v>181</v>
      </c>
      <c r="G106" s="12">
        <v>19</v>
      </c>
      <c r="H106" s="12">
        <v>37</v>
      </c>
      <c r="I106" s="12">
        <v>6</v>
      </c>
      <c r="J106" s="12">
        <v>4</v>
      </c>
      <c r="K106" s="12">
        <v>6</v>
      </c>
      <c r="L106" s="12">
        <v>15</v>
      </c>
      <c r="M106" s="12">
        <v>10</v>
      </c>
      <c r="N106" s="12">
        <v>3</v>
      </c>
      <c r="O106" s="12">
        <v>6</v>
      </c>
      <c r="P106" s="12">
        <v>40</v>
      </c>
      <c r="AI106" s="12"/>
    </row>
    <row r="107" spans="1:35" x14ac:dyDescent="0.2">
      <c r="A107" s="12" t="s">
        <v>1651</v>
      </c>
      <c r="B107" s="12">
        <v>2010</v>
      </c>
      <c r="C107" s="12" t="s">
        <v>162</v>
      </c>
      <c r="D107" s="12" t="s">
        <v>161</v>
      </c>
      <c r="E107" s="12">
        <v>53</v>
      </c>
      <c r="F107" s="12">
        <v>184</v>
      </c>
      <c r="G107" s="12">
        <v>18</v>
      </c>
      <c r="H107" s="12">
        <v>46</v>
      </c>
      <c r="I107" s="12">
        <v>9</v>
      </c>
      <c r="J107" s="12">
        <v>1</v>
      </c>
      <c r="K107" s="12">
        <v>4</v>
      </c>
      <c r="L107" s="12">
        <v>22</v>
      </c>
      <c r="M107" s="12">
        <v>1</v>
      </c>
      <c r="N107" s="12">
        <v>0</v>
      </c>
      <c r="O107" s="12">
        <v>17</v>
      </c>
      <c r="P107" s="12">
        <v>37</v>
      </c>
      <c r="AI107" s="12"/>
    </row>
    <row r="108" spans="1:35" x14ac:dyDescent="0.2">
      <c r="A108" s="12" t="s">
        <v>1608</v>
      </c>
      <c r="B108" s="12">
        <v>2010</v>
      </c>
      <c r="C108" s="12" t="s">
        <v>183</v>
      </c>
      <c r="D108" s="12" t="s">
        <v>161</v>
      </c>
      <c r="E108" s="12">
        <v>114</v>
      </c>
      <c r="F108" s="12">
        <v>186</v>
      </c>
      <c r="G108" s="12">
        <v>19</v>
      </c>
      <c r="H108" s="12">
        <v>46</v>
      </c>
      <c r="I108" s="12">
        <v>8</v>
      </c>
      <c r="J108" s="12">
        <v>1</v>
      </c>
      <c r="K108" s="12">
        <v>0</v>
      </c>
      <c r="L108" s="12">
        <v>5</v>
      </c>
      <c r="M108" s="12">
        <v>0</v>
      </c>
      <c r="N108" s="12">
        <v>0</v>
      </c>
      <c r="O108" s="12">
        <v>7</v>
      </c>
      <c r="P108" s="12">
        <v>30</v>
      </c>
      <c r="AI108" s="12"/>
    </row>
    <row r="109" spans="1:35" x14ac:dyDescent="0.2">
      <c r="A109" s="12" t="s">
        <v>1396</v>
      </c>
      <c r="B109" s="12">
        <v>2010</v>
      </c>
      <c r="C109" s="12" t="s">
        <v>158</v>
      </c>
      <c r="D109" s="12" t="s">
        <v>161</v>
      </c>
      <c r="E109" s="12">
        <v>106</v>
      </c>
      <c r="F109" s="12">
        <v>186</v>
      </c>
      <c r="G109" s="12">
        <v>23</v>
      </c>
      <c r="H109" s="12">
        <v>47</v>
      </c>
      <c r="I109" s="12">
        <v>14</v>
      </c>
      <c r="J109" s="12">
        <v>1</v>
      </c>
      <c r="K109" s="12">
        <v>8</v>
      </c>
      <c r="L109" s="12">
        <v>26</v>
      </c>
      <c r="M109" s="12">
        <v>0</v>
      </c>
      <c r="N109" s="12">
        <v>0</v>
      </c>
      <c r="O109" s="12">
        <v>12</v>
      </c>
      <c r="P109" s="12">
        <v>29</v>
      </c>
      <c r="AI109" s="12"/>
    </row>
    <row r="110" spans="1:35" x14ac:dyDescent="0.2">
      <c r="A110" s="12" t="s">
        <v>1556</v>
      </c>
      <c r="B110" s="12">
        <v>2010</v>
      </c>
      <c r="C110" s="12" t="s">
        <v>188</v>
      </c>
      <c r="D110" s="12" t="s">
        <v>161</v>
      </c>
      <c r="E110" s="12">
        <v>61</v>
      </c>
      <c r="F110" s="12">
        <v>188</v>
      </c>
      <c r="G110" s="12">
        <v>20</v>
      </c>
      <c r="H110" s="12">
        <v>37</v>
      </c>
      <c r="I110" s="12">
        <v>6</v>
      </c>
      <c r="J110" s="12">
        <v>1</v>
      </c>
      <c r="K110" s="12">
        <v>9</v>
      </c>
      <c r="L110" s="12">
        <v>27</v>
      </c>
      <c r="M110" s="12">
        <v>1</v>
      </c>
      <c r="N110" s="12">
        <v>0</v>
      </c>
      <c r="O110" s="12">
        <v>30</v>
      </c>
      <c r="P110" s="12">
        <v>48</v>
      </c>
      <c r="AI110" s="12"/>
    </row>
    <row r="111" spans="1:35" x14ac:dyDescent="0.2">
      <c r="A111" s="12" t="s">
        <v>1796</v>
      </c>
      <c r="B111" s="12">
        <v>2010</v>
      </c>
      <c r="C111" s="12" t="s">
        <v>182</v>
      </c>
      <c r="D111" s="12" t="s">
        <v>157</v>
      </c>
      <c r="E111" s="12">
        <v>54</v>
      </c>
      <c r="F111" s="12">
        <v>191</v>
      </c>
      <c r="G111" s="12">
        <v>30</v>
      </c>
      <c r="H111" s="12">
        <v>58</v>
      </c>
      <c r="I111" s="12">
        <v>12</v>
      </c>
      <c r="J111" s="12">
        <v>3</v>
      </c>
      <c r="K111" s="12">
        <v>1</v>
      </c>
      <c r="L111" s="12">
        <v>19</v>
      </c>
      <c r="M111" s="12">
        <v>0</v>
      </c>
      <c r="N111" s="12">
        <v>3</v>
      </c>
      <c r="O111" s="12">
        <v>14</v>
      </c>
      <c r="P111" s="12">
        <v>16</v>
      </c>
      <c r="AI111" s="12"/>
    </row>
    <row r="112" spans="1:35" x14ac:dyDescent="0.2">
      <c r="A112" s="12" t="s">
        <v>1590</v>
      </c>
      <c r="B112" s="12">
        <v>2010</v>
      </c>
      <c r="C112" s="12" t="s">
        <v>174</v>
      </c>
      <c r="D112" s="12" t="s">
        <v>161</v>
      </c>
      <c r="E112" s="12">
        <v>110</v>
      </c>
      <c r="F112" s="12">
        <v>191</v>
      </c>
      <c r="G112" s="12">
        <v>22</v>
      </c>
      <c r="H112" s="12">
        <v>45</v>
      </c>
      <c r="I112" s="12">
        <v>11</v>
      </c>
      <c r="J112" s="12">
        <v>1</v>
      </c>
      <c r="K112" s="12">
        <v>7</v>
      </c>
      <c r="L112" s="12">
        <v>28</v>
      </c>
      <c r="M112" s="12">
        <v>1</v>
      </c>
      <c r="N112" s="12">
        <v>0</v>
      </c>
      <c r="O112" s="12">
        <v>13</v>
      </c>
      <c r="P112" s="12">
        <v>52</v>
      </c>
      <c r="AI112" s="12"/>
    </row>
    <row r="113" spans="1:35" x14ac:dyDescent="0.2">
      <c r="A113" s="12" t="s">
        <v>1592</v>
      </c>
      <c r="B113" s="12">
        <v>2010</v>
      </c>
      <c r="C113" s="12" t="s">
        <v>169</v>
      </c>
      <c r="D113" s="12" t="s">
        <v>161</v>
      </c>
      <c r="E113" s="12">
        <v>81</v>
      </c>
      <c r="F113" s="12">
        <v>193</v>
      </c>
      <c r="G113" s="12">
        <v>16</v>
      </c>
      <c r="H113" s="12">
        <v>45</v>
      </c>
      <c r="I113" s="12">
        <v>11</v>
      </c>
      <c r="J113" s="12">
        <v>1</v>
      </c>
      <c r="K113" s="12">
        <v>1</v>
      </c>
      <c r="L113" s="12">
        <v>13</v>
      </c>
      <c r="M113" s="12">
        <v>2</v>
      </c>
      <c r="N113" s="12">
        <v>1</v>
      </c>
      <c r="O113" s="12">
        <v>4</v>
      </c>
      <c r="P113" s="12">
        <v>47</v>
      </c>
      <c r="AI113" s="12"/>
    </row>
    <row r="114" spans="1:35" x14ac:dyDescent="0.2">
      <c r="A114" s="12" t="s">
        <v>1573</v>
      </c>
      <c r="B114" s="12">
        <v>2010</v>
      </c>
      <c r="C114" s="12" t="s">
        <v>181</v>
      </c>
      <c r="D114" s="12" t="s">
        <v>157</v>
      </c>
      <c r="E114" s="12">
        <v>51</v>
      </c>
      <c r="F114" s="12">
        <v>193</v>
      </c>
      <c r="G114" s="12">
        <v>29</v>
      </c>
      <c r="H114" s="12">
        <v>56</v>
      </c>
      <c r="I114" s="12">
        <v>5</v>
      </c>
      <c r="J114" s="12">
        <v>0</v>
      </c>
      <c r="K114" s="12">
        <v>11</v>
      </c>
      <c r="L114" s="12">
        <v>39</v>
      </c>
      <c r="M114" s="12">
        <v>0</v>
      </c>
      <c r="N114" s="12">
        <v>1</v>
      </c>
      <c r="O114" s="12">
        <v>12</v>
      </c>
      <c r="P114" s="12">
        <v>31</v>
      </c>
      <c r="AI114" s="12"/>
    </row>
    <row r="115" spans="1:35" x14ac:dyDescent="0.2">
      <c r="A115" s="12" t="s">
        <v>1409</v>
      </c>
      <c r="B115" s="12">
        <v>2010</v>
      </c>
      <c r="C115" s="12" t="s">
        <v>159</v>
      </c>
      <c r="D115" s="12" t="s">
        <v>157</v>
      </c>
      <c r="E115" s="12">
        <v>61</v>
      </c>
      <c r="F115" s="12">
        <v>193</v>
      </c>
      <c r="G115" s="12">
        <v>17</v>
      </c>
      <c r="H115" s="12">
        <v>48</v>
      </c>
      <c r="I115" s="12">
        <v>11</v>
      </c>
      <c r="J115" s="12">
        <v>1</v>
      </c>
      <c r="K115" s="12">
        <v>0</v>
      </c>
      <c r="L115" s="12">
        <v>14</v>
      </c>
      <c r="M115" s="12">
        <v>1</v>
      </c>
      <c r="N115" s="12">
        <v>2</v>
      </c>
      <c r="O115" s="12">
        <v>7</v>
      </c>
      <c r="P115" s="12">
        <v>35</v>
      </c>
      <c r="AI115" s="12"/>
    </row>
    <row r="116" spans="1:35" x14ac:dyDescent="0.2">
      <c r="A116" s="12" t="s">
        <v>1758</v>
      </c>
      <c r="B116" s="12">
        <v>2010</v>
      </c>
      <c r="C116" s="12" t="s">
        <v>158</v>
      </c>
      <c r="D116" s="12" t="s">
        <v>161</v>
      </c>
      <c r="E116" s="12">
        <v>67</v>
      </c>
      <c r="F116" s="12">
        <v>195</v>
      </c>
      <c r="G116" s="12">
        <v>26</v>
      </c>
      <c r="H116" s="12">
        <v>40</v>
      </c>
      <c r="I116" s="12">
        <v>8</v>
      </c>
      <c r="J116" s="12">
        <v>1</v>
      </c>
      <c r="K116" s="12">
        <v>2</v>
      </c>
      <c r="L116" s="12">
        <v>8</v>
      </c>
      <c r="M116" s="12">
        <v>0</v>
      </c>
      <c r="N116" s="12">
        <v>0</v>
      </c>
      <c r="O116" s="12">
        <v>22</v>
      </c>
      <c r="P116" s="12">
        <v>41</v>
      </c>
      <c r="AI116" s="12"/>
    </row>
    <row r="117" spans="1:35" x14ac:dyDescent="0.2">
      <c r="A117" s="12" t="s">
        <v>1493</v>
      </c>
      <c r="B117" s="12">
        <v>2010</v>
      </c>
      <c r="C117" s="12" t="s">
        <v>169</v>
      </c>
      <c r="D117" s="12" t="s">
        <v>161</v>
      </c>
      <c r="E117" s="12">
        <v>65</v>
      </c>
      <c r="F117" s="12">
        <v>195</v>
      </c>
      <c r="G117" s="12">
        <v>22</v>
      </c>
      <c r="H117" s="12">
        <v>45</v>
      </c>
      <c r="I117" s="12">
        <v>8</v>
      </c>
      <c r="J117" s="12">
        <v>0</v>
      </c>
      <c r="K117" s="12">
        <v>10</v>
      </c>
      <c r="L117" s="12">
        <v>32</v>
      </c>
      <c r="M117" s="12">
        <v>0</v>
      </c>
      <c r="N117" s="12">
        <v>0</v>
      </c>
      <c r="O117" s="12">
        <v>36</v>
      </c>
      <c r="P117" s="12">
        <v>61</v>
      </c>
      <c r="AI117" s="12"/>
    </row>
    <row r="118" spans="1:35" x14ac:dyDescent="0.2">
      <c r="A118" s="12" t="s">
        <v>1368</v>
      </c>
      <c r="B118" s="12">
        <v>2010</v>
      </c>
      <c r="C118" s="12" t="s">
        <v>177</v>
      </c>
      <c r="D118" s="12" t="s">
        <v>161</v>
      </c>
      <c r="E118" s="12">
        <v>66</v>
      </c>
      <c r="F118" s="12">
        <v>196</v>
      </c>
      <c r="G118" s="12">
        <v>32</v>
      </c>
      <c r="H118" s="12">
        <v>61</v>
      </c>
      <c r="I118" s="12">
        <v>15</v>
      </c>
      <c r="J118" s="12">
        <v>0</v>
      </c>
      <c r="K118" s="12">
        <v>8</v>
      </c>
      <c r="L118" s="12">
        <v>40</v>
      </c>
      <c r="M118" s="12">
        <v>1</v>
      </c>
      <c r="N118" s="12">
        <v>1</v>
      </c>
      <c r="O118" s="12">
        <v>32</v>
      </c>
      <c r="P118" s="12">
        <v>38</v>
      </c>
      <c r="AI118" s="12"/>
    </row>
    <row r="119" spans="1:35" x14ac:dyDescent="0.2">
      <c r="A119" s="12" t="s">
        <v>1540</v>
      </c>
      <c r="B119" s="12">
        <v>2010</v>
      </c>
      <c r="C119" s="12" t="s">
        <v>177</v>
      </c>
      <c r="D119" s="12" t="s">
        <v>161</v>
      </c>
      <c r="E119" s="12">
        <v>54</v>
      </c>
      <c r="F119" s="12">
        <v>198</v>
      </c>
      <c r="G119" s="12">
        <v>27</v>
      </c>
      <c r="H119" s="12">
        <v>48</v>
      </c>
      <c r="I119" s="12">
        <v>5</v>
      </c>
      <c r="J119" s="12">
        <v>0</v>
      </c>
      <c r="K119" s="12">
        <v>1</v>
      </c>
      <c r="L119" s="12">
        <v>8</v>
      </c>
      <c r="M119" s="12">
        <v>4</v>
      </c>
      <c r="N119" s="12">
        <v>3</v>
      </c>
      <c r="O119" s="12">
        <v>22</v>
      </c>
      <c r="P119" s="12">
        <v>28</v>
      </c>
      <c r="AI119" s="12"/>
    </row>
    <row r="120" spans="1:35" x14ac:dyDescent="0.2">
      <c r="A120" s="12" t="s">
        <v>1310</v>
      </c>
      <c r="B120" s="12">
        <v>2010</v>
      </c>
      <c r="C120" s="12" t="s">
        <v>179</v>
      </c>
      <c r="D120" s="12" t="s">
        <v>161</v>
      </c>
      <c r="E120" s="12">
        <v>91</v>
      </c>
      <c r="F120" s="12">
        <v>200</v>
      </c>
      <c r="G120" s="12">
        <v>30</v>
      </c>
      <c r="H120" s="12">
        <v>58</v>
      </c>
      <c r="I120" s="12">
        <v>12</v>
      </c>
      <c r="J120" s="12">
        <v>0</v>
      </c>
      <c r="K120" s="12">
        <v>4</v>
      </c>
      <c r="L120" s="12">
        <v>28</v>
      </c>
      <c r="M120" s="12">
        <v>4</v>
      </c>
      <c r="N120" s="12">
        <v>0</v>
      </c>
      <c r="O120" s="12">
        <v>17</v>
      </c>
      <c r="P120" s="12">
        <v>30</v>
      </c>
      <c r="AI120" s="12"/>
    </row>
    <row r="121" spans="1:35" x14ac:dyDescent="0.2">
      <c r="A121" s="12" t="s">
        <v>1663</v>
      </c>
      <c r="B121" s="12">
        <v>2010</v>
      </c>
      <c r="C121" s="12" t="s">
        <v>179</v>
      </c>
      <c r="D121" s="12" t="s">
        <v>161</v>
      </c>
      <c r="E121" s="12">
        <v>82</v>
      </c>
      <c r="F121" s="12">
        <v>200</v>
      </c>
      <c r="G121" s="12">
        <v>23</v>
      </c>
      <c r="H121" s="12">
        <v>52</v>
      </c>
      <c r="I121" s="12">
        <v>10</v>
      </c>
      <c r="J121" s="12">
        <v>0</v>
      </c>
      <c r="K121" s="12">
        <v>5</v>
      </c>
      <c r="L121" s="12">
        <v>25</v>
      </c>
      <c r="M121" s="12">
        <v>1</v>
      </c>
      <c r="N121" s="12">
        <v>3</v>
      </c>
      <c r="O121" s="12">
        <v>22</v>
      </c>
      <c r="P121" s="12">
        <v>30</v>
      </c>
      <c r="AI121" s="12"/>
    </row>
    <row r="122" spans="1:35" x14ac:dyDescent="0.2">
      <c r="A122" s="12" t="s">
        <v>1773</v>
      </c>
      <c r="B122" s="12">
        <v>2010</v>
      </c>
      <c r="C122" s="12" t="s">
        <v>179</v>
      </c>
      <c r="D122" s="12" t="s">
        <v>161</v>
      </c>
      <c r="E122" s="12">
        <v>97</v>
      </c>
      <c r="F122" s="12">
        <v>201</v>
      </c>
      <c r="G122" s="12">
        <v>33</v>
      </c>
      <c r="H122" s="12">
        <v>51</v>
      </c>
      <c r="I122" s="12">
        <v>10</v>
      </c>
      <c r="J122" s="12">
        <v>1</v>
      </c>
      <c r="K122" s="12">
        <v>8</v>
      </c>
      <c r="L122" s="12">
        <v>21</v>
      </c>
      <c r="M122" s="12">
        <v>1</v>
      </c>
      <c r="N122" s="12">
        <v>2</v>
      </c>
      <c r="O122" s="12">
        <v>16</v>
      </c>
      <c r="P122" s="12">
        <v>57</v>
      </c>
      <c r="AI122" s="12"/>
    </row>
    <row r="123" spans="1:35" x14ac:dyDescent="0.2">
      <c r="A123" s="12" t="s">
        <v>1305</v>
      </c>
      <c r="B123" s="12">
        <v>2010</v>
      </c>
      <c r="C123" s="12" t="s">
        <v>158</v>
      </c>
      <c r="D123" s="12" t="s">
        <v>161</v>
      </c>
      <c r="E123" s="12">
        <v>93</v>
      </c>
      <c r="F123" s="12">
        <v>202</v>
      </c>
      <c r="G123" s="12">
        <v>22</v>
      </c>
      <c r="H123" s="12">
        <v>54</v>
      </c>
      <c r="I123" s="12">
        <v>10</v>
      </c>
      <c r="J123" s="12">
        <v>1</v>
      </c>
      <c r="K123" s="12">
        <v>2</v>
      </c>
      <c r="L123" s="12">
        <v>22</v>
      </c>
      <c r="M123" s="12">
        <v>0</v>
      </c>
      <c r="N123" s="12">
        <v>0</v>
      </c>
      <c r="O123" s="12">
        <v>15</v>
      </c>
      <c r="P123" s="12">
        <v>33</v>
      </c>
      <c r="AI123" s="12"/>
    </row>
    <row r="124" spans="1:35" x14ac:dyDescent="0.2">
      <c r="A124" s="12" t="s">
        <v>1449</v>
      </c>
      <c r="B124" s="12">
        <v>2010</v>
      </c>
      <c r="C124" s="12" t="s">
        <v>177</v>
      </c>
      <c r="D124" s="12" t="s">
        <v>161</v>
      </c>
      <c r="E124" s="12">
        <v>102</v>
      </c>
      <c r="F124" s="12">
        <v>202</v>
      </c>
      <c r="G124" s="12">
        <v>24</v>
      </c>
      <c r="H124" s="12">
        <v>53</v>
      </c>
      <c r="I124" s="12">
        <v>11</v>
      </c>
      <c r="J124" s="12">
        <v>2</v>
      </c>
      <c r="K124" s="12">
        <v>2</v>
      </c>
      <c r="L124" s="12">
        <v>15</v>
      </c>
      <c r="M124" s="12">
        <v>2</v>
      </c>
      <c r="N124" s="12">
        <v>2</v>
      </c>
      <c r="O124" s="12">
        <v>5</v>
      </c>
      <c r="P124" s="12">
        <v>50</v>
      </c>
      <c r="AI124" s="12"/>
    </row>
    <row r="125" spans="1:35" x14ac:dyDescent="0.2">
      <c r="A125" s="12" t="s">
        <v>1356</v>
      </c>
      <c r="B125" s="12">
        <v>2010</v>
      </c>
      <c r="C125" s="12" t="s">
        <v>185</v>
      </c>
      <c r="D125" s="12" t="s">
        <v>161</v>
      </c>
      <c r="E125" s="12">
        <v>61</v>
      </c>
      <c r="F125" s="12">
        <v>202</v>
      </c>
      <c r="G125" s="12">
        <v>17</v>
      </c>
      <c r="H125" s="12">
        <v>52</v>
      </c>
      <c r="I125" s="12">
        <v>6</v>
      </c>
      <c r="J125" s="12">
        <v>0</v>
      </c>
      <c r="K125" s="12">
        <v>3</v>
      </c>
      <c r="L125" s="12">
        <v>17</v>
      </c>
      <c r="M125" s="12">
        <v>0</v>
      </c>
      <c r="N125" s="12">
        <v>0</v>
      </c>
      <c r="O125" s="12">
        <v>14</v>
      </c>
      <c r="P125" s="12">
        <v>19</v>
      </c>
      <c r="AI125" s="12"/>
    </row>
    <row r="126" spans="1:35" x14ac:dyDescent="0.2">
      <c r="A126" s="12" t="s">
        <v>1741</v>
      </c>
      <c r="B126" s="12">
        <v>2010</v>
      </c>
      <c r="C126" s="12" t="s">
        <v>173</v>
      </c>
      <c r="D126" s="12" t="s">
        <v>161</v>
      </c>
      <c r="E126" s="12">
        <v>73</v>
      </c>
      <c r="F126" s="12">
        <v>202</v>
      </c>
      <c r="G126" s="12">
        <v>17</v>
      </c>
      <c r="H126" s="12">
        <v>56</v>
      </c>
      <c r="I126" s="12">
        <v>7</v>
      </c>
      <c r="J126" s="12">
        <v>1</v>
      </c>
      <c r="K126" s="12">
        <v>3</v>
      </c>
      <c r="L126" s="12">
        <v>17</v>
      </c>
      <c r="M126" s="12">
        <v>1</v>
      </c>
      <c r="N126" s="12">
        <v>0</v>
      </c>
      <c r="O126" s="12">
        <v>24</v>
      </c>
      <c r="P126" s="12">
        <v>25</v>
      </c>
      <c r="AI126" s="12"/>
    </row>
    <row r="127" spans="1:35" x14ac:dyDescent="0.2">
      <c r="A127" s="12" t="s">
        <v>1611</v>
      </c>
      <c r="B127" s="12">
        <v>2010</v>
      </c>
      <c r="C127" s="12" t="s">
        <v>179</v>
      </c>
      <c r="D127" s="12" t="s">
        <v>161</v>
      </c>
      <c r="E127" s="12">
        <v>70</v>
      </c>
      <c r="F127" s="12">
        <v>203</v>
      </c>
      <c r="G127" s="12">
        <v>25</v>
      </c>
      <c r="H127" s="12">
        <v>61</v>
      </c>
      <c r="I127" s="12">
        <v>11</v>
      </c>
      <c r="J127" s="12">
        <v>0</v>
      </c>
      <c r="K127" s="12">
        <v>5</v>
      </c>
      <c r="L127" s="12">
        <v>40</v>
      </c>
      <c r="M127" s="12">
        <v>0</v>
      </c>
      <c r="N127" s="12">
        <v>0</v>
      </c>
      <c r="O127" s="12">
        <v>33</v>
      </c>
      <c r="P127" s="12">
        <v>21</v>
      </c>
      <c r="AI127" s="12"/>
    </row>
    <row r="128" spans="1:35" x14ac:dyDescent="0.2">
      <c r="A128" s="12" t="s">
        <v>1317</v>
      </c>
      <c r="B128" s="12">
        <v>2010</v>
      </c>
      <c r="C128" s="12" t="s">
        <v>166</v>
      </c>
      <c r="D128" s="12" t="s">
        <v>161</v>
      </c>
      <c r="E128" s="12">
        <v>102</v>
      </c>
      <c r="F128" s="12">
        <v>204</v>
      </c>
      <c r="G128" s="12">
        <v>16</v>
      </c>
      <c r="H128" s="12">
        <v>51</v>
      </c>
      <c r="I128" s="12">
        <v>8</v>
      </c>
      <c r="J128" s="12">
        <v>0</v>
      </c>
      <c r="K128" s="12">
        <v>2</v>
      </c>
      <c r="L128" s="12">
        <v>21</v>
      </c>
      <c r="M128" s="12">
        <v>1</v>
      </c>
      <c r="N128" s="12">
        <v>1</v>
      </c>
      <c r="O128" s="12">
        <v>21</v>
      </c>
      <c r="P128" s="12">
        <v>29</v>
      </c>
      <c r="AI128" s="12"/>
    </row>
    <row r="129" spans="1:35" x14ac:dyDescent="0.2">
      <c r="A129" s="12" t="s">
        <v>1307</v>
      </c>
      <c r="B129" s="12">
        <v>2010</v>
      </c>
      <c r="C129" s="12" t="s">
        <v>159</v>
      </c>
      <c r="D129" s="12" t="s">
        <v>157</v>
      </c>
      <c r="E129" s="12">
        <v>57</v>
      </c>
      <c r="F129" s="12">
        <v>205</v>
      </c>
      <c r="G129" s="12">
        <v>23</v>
      </c>
      <c r="H129" s="12">
        <v>44</v>
      </c>
      <c r="I129" s="12">
        <v>10</v>
      </c>
      <c r="J129" s="12">
        <v>0</v>
      </c>
      <c r="K129" s="12">
        <v>15</v>
      </c>
      <c r="L129" s="12">
        <v>33</v>
      </c>
      <c r="M129" s="12">
        <v>1</v>
      </c>
      <c r="N129" s="12">
        <v>0</v>
      </c>
      <c r="O129" s="12">
        <v>30</v>
      </c>
      <c r="P129" s="12">
        <v>82</v>
      </c>
      <c r="AI129" s="12"/>
    </row>
    <row r="130" spans="1:35" x14ac:dyDescent="0.2">
      <c r="A130" s="12" t="s">
        <v>1524</v>
      </c>
      <c r="B130" s="12">
        <v>2010</v>
      </c>
      <c r="C130" s="12" t="s">
        <v>181</v>
      </c>
      <c r="D130" s="12" t="s">
        <v>157</v>
      </c>
      <c r="E130" s="12">
        <v>68</v>
      </c>
      <c r="F130" s="12">
        <v>205</v>
      </c>
      <c r="G130" s="12">
        <v>19</v>
      </c>
      <c r="H130" s="12">
        <v>40</v>
      </c>
      <c r="I130" s="12">
        <v>6</v>
      </c>
      <c r="J130" s="12">
        <v>1</v>
      </c>
      <c r="K130" s="12">
        <v>3</v>
      </c>
      <c r="L130" s="12">
        <v>18</v>
      </c>
      <c r="M130" s="12">
        <v>3</v>
      </c>
      <c r="N130" s="12">
        <v>0</v>
      </c>
      <c r="O130" s="12">
        <v>6</v>
      </c>
      <c r="P130" s="12">
        <v>59</v>
      </c>
      <c r="AI130" s="12"/>
    </row>
    <row r="131" spans="1:35" x14ac:dyDescent="0.2">
      <c r="A131" s="12" t="s">
        <v>1726</v>
      </c>
      <c r="B131" s="12">
        <v>2010</v>
      </c>
      <c r="C131" s="12" t="s">
        <v>159</v>
      </c>
      <c r="D131" s="12" t="s">
        <v>157</v>
      </c>
      <c r="E131" s="12">
        <v>60</v>
      </c>
      <c r="F131" s="12">
        <v>205</v>
      </c>
      <c r="G131" s="12">
        <v>12</v>
      </c>
      <c r="H131" s="12">
        <v>40</v>
      </c>
      <c r="I131" s="12">
        <v>6</v>
      </c>
      <c r="J131" s="12">
        <v>0</v>
      </c>
      <c r="K131" s="12">
        <v>4</v>
      </c>
      <c r="L131" s="12">
        <v>15</v>
      </c>
      <c r="M131" s="12">
        <v>0</v>
      </c>
      <c r="N131" s="12">
        <v>1</v>
      </c>
      <c r="O131" s="12">
        <v>8</v>
      </c>
      <c r="P131" s="12">
        <v>63</v>
      </c>
      <c r="AI131" s="12"/>
    </row>
    <row r="132" spans="1:35" x14ac:dyDescent="0.2">
      <c r="A132" s="12" t="s">
        <v>1505</v>
      </c>
      <c r="B132" s="12">
        <v>2010</v>
      </c>
      <c r="C132" s="12" t="s">
        <v>162</v>
      </c>
      <c r="D132" s="12" t="s">
        <v>161</v>
      </c>
      <c r="E132" s="12">
        <v>79</v>
      </c>
      <c r="F132" s="12">
        <v>206</v>
      </c>
      <c r="G132" s="12">
        <v>29</v>
      </c>
      <c r="H132" s="12">
        <v>56</v>
      </c>
      <c r="I132" s="12">
        <v>13</v>
      </c>
      <c r="J132" s="12">
        <v>2</v>
      </c>
      <c r="K132" s="12">
        <v>4</v>
      </c>
      <c r="L132" s="12">
        <v>21</v>
      </c>
      <c r="M132" s="12">
        <v>1</v>
      </c>
      <c r="N132" s="12">
        <v>0</v>
      </c>
      <c r="O132" s="12">
        <v>16</v>
      </c>
      <c r="P132" s="12">
        <v>50</v>
      </c>
      <c r="AI132" s="12"/>
    </row>
    <row r="133" spans="1:35" x14ac:dyDescent="0.2">
      <c r="A133" s="12" t="s">
        <v>1736</v>
      </c>
      <c r="B133" s="12">
        <v>2010</v>
      </c>
      <c r="C133" s="12" t="s">
        <v>169</v>
      </c>
      <c r="D133" s="12" t="s">
        <v>161</v>
      </c>
      <c r="E133" s="12">
        <v>104</v>
      </c>
      <c r="F133" s="12">
        <v>207</v>
      </c>
      <c r="G133" s="12">
        <v>19</v>
      </c>
      <c r="H133" s="12">
        <v>54</v>
      </c>
      <c r="I133" s="12">
        <v>7</v>
      </c>
      <c r="J133" s="12">
        <v>1</v>
      </c>
      <c r="K133" s="12">
        <v>3</v>
      </c>
      <c r="L133" s="12">
        <v>11</v>
      </c>
      <c r="M133" s="12">
        <v>0</v>
      </c>
      <c r="N133" s="12">
        <v>3</v>
      </c>
      <c r="O133" s="12">
        <v>8</v>
      </c>
      <c r="P133" s="12">
        <v>67</v>
      </c>
      <c r="AI133" s="12"/>
    </row>
    <row r="134" spans="1:35" x14ac:dyDescent="0.2">
      <c r="A134" s="12" t="s">
        <v>1426</v>
      </c>
      <c r="B134" s="12">
        <v>2010</v>
      </c>
      <c r="C134" s="12" t="s">
        <v>172</v>
      </c>
      <c r="D134" s="12" t="s">
        <v>161</v>
      </c>
      <c r="E134" s="12">
        <v>59</v>
      </c>
      <c r="F134" s="12">
        <v>209</v>
      </c>
      <c r="G134" s="12">
        <v>19</v>
      </c>
      <c r="H134" s="12">
        <v>44</v>
      </c>
      <c r="I134" s="12">
        <v>7</v>
      </c>
      <c r="J134" s="12">
        <v>0</v>
      </c>
      <c r="K134" s="12">
        <v>6</v>
      </c>
      <c r="L134" s="12">
        <v>26</v>
      </c>
      <c r="M134" s="12">
        <v>0</v>
      </c>
      <c r="N134" s="12">
        <v>1</v>
      </c>
      <c r="O134" s="12">
        <v>24</v>
      </c>
      <c r="P134" s="12">
        <v>57</v>
      </c>
      <c r="AI134" s="12"/>
    </row>
    <row r="135" spans="1:35" x14ac:dyDescent="0.2">
      <c r="A135" s="12" t="s">
        <v>1702</v>
      </c>
      <c r="B135" s="12">
        <v>2010</v>
      </c>
      <c r="C135" s="12" t="s">
        <v>172</v>
      </c>
      <c r="D135" s="12" t="s">
        <v>161</v>
      </c>
      <c r="E135" s="12">
        <v>76</v>
      </c>
      <c r="F135" s="12">
        <v>212</v>
      </c>
      <c r="G135" s="12">
        <v>22</v>
      </c>
      <c r="H135" s="12">
        <v>44</v>
      </c>
      <c r="I135" s="12">
        <v>6</v>
      </c>
      <c r="J135" s="12">
        <v>3</v>
      </c>
      <c r="K135" s="12">
        <v>1</v>
      </c>
      <c r="L135" s="12">
        <v>22</v>
      </c>
      <c r="M135" s="12">
        <v>10</v>
      </c>
      <c r="N135" s="12">
        <v>6</v>
      </c>
      <c r="O135" s="12">
        <v>19</v>
      </c>
      <c r="P135" s="12">
        <v>54</v>
      </c>
      <c r="AI135" s="12"/>
    </row>
    <row r="136" spans="1:35" x14ac:dyDescent="0.2">
      <c r="A136" s="12" t="s">
        <v>1478</v>
      </c>
      <c r="B136" s="12">
        <v>2010</v>
      </c>
      <c r="C136" s="12" t="s">
        <v>181</v>
      </c>
      <c r="D136" s="12" t="s">
        <v>157</v>
      </c>
      <c r="E136" s="12">
        <v>61</v>
      </c>
      <c r="F136" s="12">
        <v>212</v>
      </c>
      <c r="G136" s="12">
        <v>27</v>
      </c>
      <c r="H136" s="12">
        <v>53</v>
      </c>
      <c r="I136" s="12">
        <v>13</v>
      </c>
      <c r="J136" s="12">
        <v>1</v>
      </c>
      <c r="K136" s="12">
        <v>3</v>
      </c>
      <c r="L136" s="12">
        <v>27</v>
      </c>
      <c r="M136" s="12">
        <v>7</v>
      </c>
      <c r="N136" s="12">
        <v>3</v>
      </c>
      <c r="O136" s="12">
        <v>21</v>
      </c>
      <c r="P136" s="12">
        <v>27</v>
      </c>
      <c r="AI136" s="12"/>
    </row>
    <row r="137" spans="1:35" x14ac:dyDescent="0.2">
      <c r="A137" s="12" t="s">
        <v>1668</v>
      </c>
      <c r="B137" s="12">
        <v>2010</v>
      </c>
      <c r="C137" s="12" t="s">
        <v>166</v>
      </c>
      <c r="D137" s="12" t="s">
        <v>161</v>
      </c>
      <c r="E137" s="12">
        <v>67</v>
      </c>
      <c r="F137" s="12">
        <v>212</v>
      </c>
      <c r="G137" s="12">
        <v>24</v>
      </c>
      <c r="H137" s="12">
        <v>43</v>
      </c>
      <c r="I137" s="12">
        <v>12</v>
      </c>
      <c r="J137" s="12">
        <v>1</v>
      </c>
      <c r="K137" s="12">
        <v>9</v>
      </c>
      <c r="L137" s="12">
        <v>26</v>
      </c>
      <c r="M137" s="12">
        <v>2</v>
      </c>
      <c r="N137" s="12">
        <v>0</v>
      </c>
      <c r="O137" s="12">
        <v>33</v>
      </c>
      <c r="P137" s="12">
        <v>44</v>
      </c>
      <c r="AI137" s="12"/>
    </row>
    <row r="138" spans="1:35" x14ac:dyDescent="0.2">
      <c r="A138" s="12" t="s">
        <v>1436</v>
      </c>
      <c r="B138" s="12">
        <v>2010</v>
      </c>
      <c r="C138" s="12" t="s">
        <v>171</v>
      </c>
      <c r="D138" s="12" t="s">
        <v>157</v>
      </c>
      <c r="E138" s="12">
        <v>82</v>
      </c>
      <c r="F138" s="12">
        <v>212</v>
      </c>
      <c r="G138" s="12">
        <v>22</v>
      </c>
      <c r="H138" s="12">
        <v>61</v>
      </c>
      <c r="I138" s="12">
        <v>7</v>
      </c>
      <c r="J138" s="12">
        <v>0</v>
      </c>
      <c r="K138" s="12">
        <v>12</v>
      </c>
      <c r="L138" s="12">
        <v>33</v>
      </c>
      <c r="M138" s="12">
        <v>0</v>
      </c>
      <c r="N138" s="12">
        <v>0</v>
      </c>
      <c r="O138" s="12">
        <v>19</v>
      </c>
      <c r="P138" s="12">
        <v>61</v>
      </c>
      <c r="AI138" s="12"/>
    </row>
    <row r="139" spans="1:35" x14ac:dyDescent="0.2">
      <c r="A139" s="12" t="s">
        <v>1549</v>
      </c>
      <c r="B139" s="12">
        <v>2010</v>
      </c>
      <c r="C139" s="12" t="s">
        <v>181</v>
      </c>
      <c r="D139" s="12" t="s">
        <v>157</v>
      </c>
      <c r="E139" s="12">
        <v>58</v>
      </c>
      <c r="F139" s="12">
        <v>213</v>
      </c>
      <c r="G139" s="12">
        <v>21</v>
      </c>
      <c r="H139" s="12">
        <v>53</v>
      </c>
      <c r="I139" s="12">
        <v>8</v>
      </c>
      <c r="J139" s="12">
        <v>0</v>
      </c>
      <c r="K139" s="12">
        <v>2</v>
      </c>
      <c r="L139" s="12">
        <v>13</v>
      </c>
      <c r="M139" s="12">
        <v>2</v>
      </c>
      <c r="N139" s="12">
        <v>2</v>
      </c>
      <c r="O139" s="12">
        <v>12</v>
      </c>
      <c r="P139" s="12">
        <v>13</v>
      </c>
      <c r="AI139" s="12"/>
    </row>
    <row r="140" spans="1:35" x14ac:dyDescent="0.2">
      <c r="A140" s="12" t="s">
        <v>1448</v>
      </c>
      <c r="B140" s="12">
        <v>2010</v>
      </c>
      <c r="C140" s="12" t="s">
        <v>162</v>
      </c>
      <c r="D140" s="12" t="s">
        <v>161</v>
      </c>
      <c r="E140" s="12">
        <v>77</v>
      </c>
      <c r="F140" s="12">
        <v>215</v>
      </c>
      <c r="G140" s="12">
        <v>18</v>
      </c>
      <c r="H140" s="12">
        <v>46</v>
      </c>
      <c r="I140" s="12">
        <v>13</v>
      </c>
      <c r="J140" s="12">
        <v>1</v>
      </c>
      <c r="K140" s="12">
        <v>1</v>
      </c>
      <c r="L140" s="12">
        <v>17</v>
      </c>
      <c r="M140" s="12">
        <v>1</v>
      </c>
      <c r="N140" s="12">
        <v>0</v>
      </c>
      <c r="O140" s="12">
        <v>12</v>
      </c>
      <c r="P140" s="12">
        <v>61</v>
      </c>
      <c r="AI140" s="12"/>
    </row>
    <row r="141" spans="1:35" x14ac:dyDescent="0.2">
      <c r="A141" s="12" t="s">
        <v>1666</v>
      </c>
      <c r="B141" s="12">
        <v>2010</v>
      </c>
      <c r="C141" s="12" t="s">
        <v>167</v>
      </c>
      <c r="D141" s="12" t="s">
        <v>157</v>
      </c>
      <c r="E141" s="12">
        <v>77</v>
      </c>
      <c r="F141" s="12">
        <v>216</v>
      </c>
      <c r="G141" s="12">
        <v>30</v>
      </c>
      <c r="H141" s="12">
        <v>52</v>
      </c>
      <c r="I141" s="12">
        <v>15</v>
      </c>
      <c r="J141" s="12">
        <v>3</v>
      </c>
      <c r="K141" s="12">
        <v>10</v>
      </c>
      <c r="L141" s="12">
        <v>40</v>
      </c>
      <c r="M141" s="12">
        <v>2</v>
      </c>
      <c r="N141" s="12">
        <v>2</v>
      </c>
      <c r="O141" s="12">
        <v>40</v>
      </c>
      <c r="P141" s="12">
        <v>55</v>
      </c>
      <c r="AI141" s="12"/>
    </row>
    <row r="142" spans="1:35" x14ac:dyDescent="0.2">
      <c r="A142" s="12" t="s">
        <v>1804</v>
      </c>
      <c r="B142" s="12">
        <v>2010</v>
      </c>
      <c r="C142" s="12" t="s">
        <v>173</v>
      </c>
      <c r="D142" s="12" t="s">
        <v>161</v>
      </c>
      <c r="E142" s="12">
        <v>78</v>
      </c>
      <c r="F142" s="12">
        <v>216</v>
      </c>
      <c r="G142" s="12">
        <v>28</v>
      </c>
      <c r="H142" s="12">
        <v>46</v>
      </c>
      <c r="I142" s="12">
        <v>12</v>
      </c>
      <c r="J142" s="12">
        <v>0</v>
      </c>
      <c r="K142" s="12">
        <v>1</v>
      </c>
      <c r="L142" s="12">
        <v>15</v>
      </c>
      <c r="M142" s="12">
        <v>2</v>
      </c>
      <c r="N142" s="12">
        <v>2</v>
      </c>
      <c r="O142" s="12">
        <v>22</v>
      </c>
      <c r="P142" s="12">
        <v>38</v>
      </c>
      <c r="AI142" s="12"/>
    </row>
    <row r="143" spans="1:35" x14ac:dyDescent="0.2">
      <c r="A143" s="12" t="s">
        <v>1323</v>
      </c>
      <c r="B143" s="12">
        <v>2010</v>
      </c>
      <c r="C143" s="12" t="s">
        <v>166</v>
      </c>
      <c r="D143" s="12" t="s">
        <v>161</v>
      </c>
      <c r="E143" s="12">
        <v>73</v>
      </c>
      <c r="F143" s="12">
        <v>217</v>
      </c>
      <c r="G143" s="12">
        <v>38</v>
      </c>
      <c r="H143" s="12">
        <v>62</v>
      </c>
      <c r="I143" s="12">
        <v>21</v>
      </c>
      <c r="J143" s="12">
        <v>0</v>
      </c>
      <c r="K143" s="12">
        <v>8</v>
      </c>
      <c r="L143" s="12">
        <v>20</v>
      </c>
      <c r="M143" s="12">
        <v>2</v>
      </c>
      <c r="N143" s="12">
        <v>0</v>
      </c>
      <c r="O143" s="12">
        <v>21</v>
      </c>
      <c r="P143" s="12">
        <v>53</v>
      </c>
      <c r="AI143" s="12"/>
    </row>
    <row r="144" spans="1:35" x14ac:dyDescent="0.2">
      <c r="A144" s="12" t="s">
        <v>1455</v>
      </c>
      <c r="B144" s="12">
        <v>2010</v>
      </c>
      <c r="C144" s="12" t="s">
        <v>182</v>
      </c>
      <c r="D144" s="12" t="s">
        <v>157</v>
      </c>
      <c r="E144" s="12">
        <v>57</v>
      </c>
      <c r="F144" s="12">
        <v>217</v>
      </c>
      <c r="G144" s="12">
        <v>23</v>
      </c>
      <c r="H144" s="12">
        <v>55</v>
      </c>
      <c r="I144" s="12">
        <v>7</v>
      </c>
      <c r="J144" s="12">
        <v>0</v>
      </c>
      <c r="K144" s="12">
        <v>8</v>
      </c>
      <c r="L144" s="12">
        <v>38</v>
      </c>
      <c r="M144" s="12">
        <v>0</v>
      </c>
      <c r="N144" s="12">
        <v>0</v>
      </c>
      <c r="O144" s="12">
        <v>21</v>
      </c>
      <c r="P144" s="12">
        <v>34</v>
      </c>
      <c r="AI144" s="12"/>
    </row>
    <row r="145" spans="1:35" x14ac:dyDescent="0.2">
      <c r="A145" s="12" t="s">
        <v>1353</v>
      </c>
      <c r="B145" s="12">
        <v>2010</v>
      </c>
      <c r="C145" s="12" t="s">
        <v>168</v>
      </c>
      <c r="D145" s="12" t="s">
        <v>157</v>
      </c>
      <c r="E145" s="12">
        <v>73</v>
      </c>
      <c r="F145" s="12">
        <v>218</v>
      </c>
      <c r="G145" s="12">
        <v>23</v>
      </c>
      <c r="H145" s="12">
        <v>52</v>
      </c>
      <c r="I145" s="12">
        <v>13</v>
      </c>
      <c r="J145" s="12">
        <v>0</v>
      </c>
      <c r="K145" s="12">
        <v>5</v>
      </c>
      <c r="L145" s="12">
        <v>26</v>
      </c>
      <c r="M145" s="12">
        <v>0</v>
      </c>
      <c r="N145" s="12">
        <v>0</v>
      </c>
      <c r="O145" s="12">
        <v>23</v>
      </c>
      <c r="P145" s="12">
        <v>34</v>
      </c>
      <c r="AI145" s="12"/>
    </row>
    <row r="146" spans="1:35" x14ac:dyDescent="0.2">
      <c r="A146" s="12" t="s">
        <v>1301</v>
      </c>
      <c r="B146" s="12">
        <v>2010</v>
      </c>
      <c r="C146" s="12" t="s">
        <v>173</v>
      </c>
      <c r="D146" s="12" t="s">
        <v>161</v>
      </c>
      <c r="E146" s="12">
        <v>64</v>
      </c>
      <c r="F146" s="12">
        <v>220</v>
      </c>
      <c r="G146" s="12">
        <v>21</v>
      </c>
      <c r="H146" s="12">
        <v>56</v>
      </c>
      <c r="I146" s="12">
        <v>11</v>
      </c>
      <c r="J146" s="12">
        <v>3</v>
      </c>
      <c r="K146" s="12">
        <v>7</v>
      </c>
      <c r="L146" s="12">
        <v>27</v>
      </c>
      <c r="M146" s="12">
        <v>3</v>
      </c>
      <c r="N146" s="12">
        <v>1</v>
      </c>
      <c r="O146" s="12">
        <v>30</v>
      </c>
      <c r="P146" s="12">
        <v>39</v>
      </c>
      <c r="AI146" s="12"/>
    </row>
    <row r="147" spans="1:35" x14ac:dyDescent="0.2">
      <c r="A147" s="12" t="s">
        <v>1471</v>
      </c>
      <c r="B147" s="12">
        <v>2010</v>
      </c>
      <c r="C147" s="12" t="s">
        <v>170</v>
      </c>
      <c r="D147" s="12" t="s">
        <v>157</v>
      </c>
      <c r="E147" s="12">
        <v>105</v>
      </c>
      <c r="F147" s="12">
        <v>222</v>
      </c>
      <c r="G147" s="12">
        <v>27</v>
      </c>
      <c r="H147" s="12">
        <v>53</v>
      </c>
      <c r="I147" s="12">
        <v>11</v>
      </c>
      <c r="J147" s="12">
        <v>1</v>
      </c>
      <c r="K147" s="12">
        <v>1</v>
      </c>
      <c r="L147" s="12">
        <v>25</v>
      </c>
      <c r="M147" s="12">
        <v>5</v>
      </c>
      <c r="N147" s="12">
        <v>1</v>
      </c>
      <c r="O147" s="12">
        <v>17</v>
      </c>
      <c r="P147" s="12">
        <v>39</v>
      </c>
      <c r="AI147" s="12"/>
    </row>
    <row r="148" spans="1:35" x14ac:dyDescent="0.2">
      <c r="A148" s="12" t="s">
        <v>1661</v>
      </c>
      <c r="B148" s="12">
        <v>2010</v>
      </c>
      <c r="C148" s="12" t="s">
        <v>188</v>
      </c>
      <c r="D148" s="12" t="s">
        <v>161</v>
      </c>
      <c r="E148" s="12">
        <v>76</v>
      </c>
      <c r="F148" s="12">
        <v>222</v>
      </c>
      <c r="G148" s="12">
        <v>34</v>
      </c>
      <c r="H148" s="12">
        <v>63</v>
      </c>
      <c r="I148" s="12">
        <v>6</v>
      </c>
      <c r="J148" s="12">
        <v>2</v>
      </c>
      <c r="K148" s="12">
        <v>1</v>
      </c>
      <c r="L148" s="12">
        <v>21</v>
      </c>
      <c r="M148" s="12">
        <v>2</v>
      </c>
      <c r="N148" s="12">
        <v>2</v>
      </c>
      <c r="O148" s="12">
        <v>25</v>
      </c>
      <c r="P148" s="12">
        <v>36</v>
      </c>
      <c r="AI148" s="12"/>
    </row>
    <row r="149" spans="1:35" x14ac:dyDescent="0.2">
      <c r="A149" s="12" t="s">
        <v>1446</v>
      </c>
      <c r="B149" s="12">
        <v>2010</v>
      </c>
      <c r="C149" s="12" t="s">
        <v>160</v>
      </c>
      <c r="D149" s="12" t="s">
        <v>161</v>
      </c>
      <c r="E149" s="12">
        <v>84</v>
      </c>
      <c r="F149" s="12">
        <v>224</v>
      </c>
      <c r="G149" s="12">
        <v>27</v>
      </c>
      <c r="H149" s="12">
        <v>56</v>
      </c>
      <c r="I149" s="12">
        <v>17</v>
      </c>
      <c r="J149" s="12">
        <v>2</v>
      </c>
      <c r="K149" s="12">
        <v>7</v>
      </c>
      <c r="L149" s="12">
        <v>31</v>
      </c>
      <c r="M149" s="12">
        <v>3</v>
      </c>
      <c r="N149" s="12">
        <v>1</v>
      </c>
      <c r="O149" s="12">
        <v>13</v>
      </c>
      <c r="P149" s="12">
        <v>44</v>
      </c>
      <c r="AI149" s="12"/>
    </row>
    <row r="150" spans="1:35" x14ac:dyDescent="0.2">
      <c r="A150" s="12" t="s">
        <v>1659</v>
      </c>
      <c r="B150" s="12">
        <v>2010</v>
      </c>
      <c r="C150" s="12" t="s">
        <v>178</v>
      </c>
      <c r="D150" s="12" t="s">
        <v>157</v>
      </c>
      <c r="E150" s="12">
        <v>72</v>
      </c>
      <c r="F150" s="12">
        <v>224</v>
      </c>
      <c r="G150" s="12">
        <v>23</v>
      </c>
      <c r="H150" s="12">
        <v>53</v>
      </c>
      <c r="I150" s="12">
        <v>9</v>
      </c>
      <c r="J150" s="12">
        <v>0</v>
      </c>
      <c r="K150" s="12">
        <v>0</v>
      </c>
      <c r="L150" s="12">
        <v>18</v>
      </c>
      <c r="M150" s="12">
        <v>15</v>
      </c>
      <c r="N150" s="12">
        <v>2</v>
      </c>
      <c r="O150" s="12">
        <v>19</v>
      </c>
      <c r="P150" s="12">
        <v>28</v>
      </c>
      <c r="AI150" s="12"/>
    </row>
    <row r="151" spans="1:35" x14ac:dyDescent="0.2">
      <c r="A151" s="12" t="s">
        <v>1392</v>
      </c>
      <c r="B151" s="12">
        <v>2010</v>
      </c>
      <c r="C151" s="12" t="s">
        <v>183</v>
      </c>
      <c r="D151" s="12" t="s">
        <v>161</v>
      </c>
      <c r="E151" s="12">
        <v>132</v>
      </c>
      <c r="F151" s="12">
        <v>224</v>
      </c>
      <c r="G151" s="12">
        <v>25</v>
      </c>
      <c r="H151" s="12">
        <v>41</v>
      </c>
      <c r="I151" s="12">
        <v>6</v>
      </c>
      <c r="J151" s="12">
        <v>2</v>
      </c>
      <c r="K151" s="12">
        <v>10</v>
      </c>
      <c r="L151" s="12">
        <v>32</v>
      </c>
      <c r="M151" s="12">
        <v>5</v>
      </c>
      <c r="N151" s="12">
        <v>2</v>
      </c>
      <c r="O151" s="12">
        <v>33</v>
      </c>
      <c r="P151" s="12">
        <v>60</v>
      </c>
      <c r="AI151" s="12"/>
    </row>
    <row r="152" spans="1:35" x14ac:dyDescent="0.2">
      <c r="A152" s="12" t="s">
        <v>1637</v>
      </c>
      <c r="B152" s="12">
        <v>2010</v>
      </c>
      <c r="C152" s="12" t="s">
        <v>181</v>
      </c>
      <c r="D152" s="12" t="s">
        <v>157</v>
      </c>
      <c r="E152" s="12">
        <v>81</v>
      </c>
      <c r="F152" s="12">
        <v>226</v>
      </c>
      <c r="G152" s="12">
        <v>20</v>
      </c>
      <c r="H152" s="12">
        <v>33</v>
      </c>
      <c r="I152" s="12">
        <v>2</v>
      </c>
      <c r="J152" s="12">
        <v>0</v>
      </c>
      <c r="K152" s="12">
        <v>4</v>
      </c>
      <c r="L152" s="12">
        <v>14</v>
      </c>
      <c r="M152" s="12">
        <v>1</v>
      </c>
      <c r="N152" s="12">
        <v>0</v>
      </c>
      <c r="O152" s="12">
        <v>6</v>
      </c>
      <c r="P152" s="12">
        <v>71</v>
      </c>
      <c r="AI152" s="12"/>
    </row>
    <row r="153" spans="1:35" x14ac:dyDescent="0.2">
      <c r="A153" s="12" t="s">
        <v>1630</v>
      </c>
      <c r="B153" s="12">
        <v>2010</v>
      </c>
      <c r="C153" s="12" t="s">
        <v>185</v>
      </c>
      <c r="D153" s="12" t="s">
        <v>161</v>
      </c>
      <c r="E153" s="12">
        <v>137</v>
      </c>
      <c r="F153" s="12">
        <v>227</v>
      </c>
      <c r="G153" s="12">
        <v>34</v>
      </c>
      <c r="H153" s="12">
        <v>55</v>
      </c>
      <c r="I153" s="12">
        <v>13</v>
      </c>
      <c r="J153" s="12">
        <v>3</v>
      </c>
      <c r="K153" s="12">
        <v>3</v>
      </c>
      <c r="L153" s="12">
        <v>17</v>
      </c>
      <c r="M153" s="12">
        <v>4</v>
      </c>
      <c r="N153" s="12">
        <v>5</v>
      </c>
      <c r="O153" s="12">
        <v>20</v>
      </c>
      <c r="P153" s="12">
        <v>38</v>
      </c>
      <c r="AI153" s="12"/>
    </row>
    <row r="154" spans="1:35" x14ac:dyDescent="0.2">
      <c r="A154" s="12" t="s">
        <v>1600</v>
      </c>
      <c r="B154" s="12">
        <v>2010</v>
      </c>
      <c r="C154" s="12" t="s">
        <v>176</v>
      </c>
      <c r="D154" s="12" t="s">
        <v>157</v>
      </c>
      <c r="E154" s="12">
        <v>85</v>
      </c>
      <c r="F154" s="12">
        <v>229</v>
      </c>
      <c r="G154" s="12">
        <v>29</v>
      </c>
      <c r="H154" s="12">
        <v>53</v>
      </c>
      <c r="I154" s="12">
        <v>10</v>
      </c>
      <c r="J154" s="12">
        <v>0</v>
      </c>
      <c r="K154" s="12">
        <v>11</v>
      </c>
      <c r="L154" s="12">
        <v>36</v>
      </c>
      <c r="M154" s="12">
        <v>1</v>
      </c>
      <c r="N154" s="12">
        <v>0</v>
      </c>
      <c r="O154" s="12">
        <v>26</v>
      </c>
      <c r="P154" s="12">
        <v>76</v>
      </c>
      <c r="AI154" s="12"/>
    </row>
    <row r="155" spans="1:35" x14ac:dyDescent="0.2">
      <c r="A155" s="12" t="s">
        <v>1404</v>
      </c>
      <c r="B155" s="12">
        <v>2010</v>
      </c>
      <c r="C155" s="12" t="s">
        <v>165</v>
      </c>
      <c r="D155" s="12" t="s">
        <v>157</v>
      </c>
      <c r="E155" s="12">
        <v>59</v>
      </c>
      <c r="F155" s="12">
        <v>230</v>
      </c>
      <c r="G155" s="12">
        <v>28</v>
      </c>
      <c r="H155" s="12">
        <v>64</v>
      </c>
      <c r="I155" s="12">
        <v>14</v>
      </c>
      <c r="J155" s="12">
        <v>0</v>
      </c>
      <c r="K155" s="12">
        <v>4</v>
      </c>
      <c r="L155" s="12">
        <v>15</v>
      </c>
      <c r="M155" s="12">
        <v>12</v>
      </c>
      <c r="N155" s="12">
        <v>2</v>
      </c>
      <c r="O155" s="12">
        <v>26</v>
      </c>
      <c r="P155" s="12">
        <v>40</v>
      </c>
      <c r="AI155" s="12"/>
    </row>
    <row r="156" spans="1:35" x14ac:dyDescent="0.2">
      <c r="A156" s="12" t="s">
        <v>1539</v>
      </c>
      <c r="B156" s="12">
        <v>2010</v>
      </c>
      <c r="C156" s="12" t="s">
        <v>156</v>
      </c>
      <c r="D156" s="12" t="s">
        <v>157</v>
      </c>
      <c r="E156" s="12">
        <v>77</v>
      </c>
      <c r="F156" s="12">
        <v>233</v>
      </c>
      <c r="G156" s="12">
        <v>31</v>
      </c>
      <c r="H156" s="12">
        <v>60</v>
      </c>
      <c r="I156" s="12">
        <v>13</v>
      </c>
      <c r="J156" s="12">
        <v>2</v>
      </c>
      <c r="K156" s="12">
        <v>4</v>
      </c>
      <c r="L156" s="12">
        <v>25</v>
      </c>
      <c r="M156" s="12">
        <v>3</v>
      </c>
      <c r="N156" s="12">
        <v>5</v>
      </c>
      <c r="O156" s="12">
        <v>25</v>
      </c>
      <c r="P156" s="12">
        <v>61</v>
      </c>
      <c r="AI156" s="12"/>
    </row>
    <row r="157" spans="1:35" x14ac:dyDescent="0.2">
      <c r="A157" s="12" t="s">
        <v>1800</v>
      </c>
      <c r="B157" s="12">
        <v>2010</v>
      </c>
      <c r="C157" s="12" t="s">
        <v>184</v>
      </c>
      <c r="D157" s="12" t="s">
        <v>157</v>
      </c>
      <c r="E157" s="12">
        <v>70</v>
      </c>
      <c r="F157" s="12">
        <v>235</v>
      </c>
      <c r="G157" s="12">
        <v>29</v>
      </c>
      <c r="H157" s="12">
        <v>49</v>
      </c>
      <c r="I157" s="12">
        <v>10</v>
      </c>
      <c r="J157" s="12">
        <v>0</v>
      </c>
      <c r="K157" s="12">
        <v>8</v>
      </c>
      <c r="L157" s="12">
        <v>34</v>
      </c>
      <c r="M157" s="12">
        <v>1</v>
      </c>
      <c r="N157" s="12">
        <v>0</v>
      </c>
      <c r="O157" s="12">
        <v>38</v>
      </c>
      <c r="P157" s="12">
        <v>57</v>
      </c>
      <c r="AI157" s="12"/>
    </row>
    <row r="158" spans="1:35" x14ac:dyDescent="0.2">
      <c r="A158" s="12" t="s">
        <v>1376</v>
      </c>
      <c r="B158" s="12">
        <v>2010</v>
      </c>
      <c r="C158" s="12" t="s">
        <v>172</v>
      </c>
      <c r="D158" s="12" t="s">
        <v>161</v>
      </c>
      <c r="E158" s="12">
        <v>59</v>
      </c>
      <c r="F158" s="12">
        <v>235</v>
      </c>
      <c r="G158" s="12">
        <v>31</v>
      </c>
      <c r="H158" s="12">
        <v>63</v>
      </c>
      <c r="I158" s="12">
        <v>10</v>
      </c>
      <c r="J158" s="12">
        <v>0</v>
      </c>
      <c r="K158" s="12">
        <v>8</v>
      </c>
      <c r="L158" s="12">
        <v>32</v>
      </c>
      <c r="M158" s="12">
        <v>2</v>
      </c>
      <c r="N158" s="12">
        <v>0</v>
      </c>
      <c r="O158" s="12">
        <v>15</v>
      </c>
      <c r="P158" s="12">
        <v>28</v>
      </c>
      <c r="AI158" s="12"/>
    </row>
    <row r="159" spans="1:35" x14ac:dyDescent="0.2">
      <c r="A159" s="12" t="s">
        <v>1602</v>
      </c>
      <c r="B159" s="12">
        <v>2010</v>
      </c>
      <c r="C159" s="12" t="s">
        <v>164</v>
      </c>
      <c r="D159" s="12" t="s">
        <v>157</v>
      </c>
      <c r="E159" s="12">
        <v>60</v>
      </c>
      <c r="F159" s="12">
        <v>236</v>
      </c>
      <c r="G159" s="12">
        <v>32</v>
      </c>
      <c r="H159" s="12">
        <v>65</v>
      </c>
      <c r="I159" s="12">
        <v>7</v>
      </c>
      <c r="J159" s="12">
        <v>0</v>
      </c>
      <c r="K159" s="12">
        <v>4</v>
      </c>
      <c r="L159" s="12">
        <v>16</v>
      </c>
      <c r="M159" s="12">
        <v>1</v>
      </c>
      <c r="N159" s="12">
        <v>1</v>
      </c>
      <c r="O159" s="12">
        <v>19</v>
      </c>
      <c r="P159" s="12">
        <v>26</v>
      </c>
      <c r="AI159" s="12"/>
    </row>
    <row r="160" spans="1:35" x14ac:dyDescent="0.2">
      <c r="A160" s="12" t="s">
        <v>1496</v>
      </c>
      <c r="B160" s="12">
        <v>2010</v>
      </c>
      <c r="C160" s="12" t="s">
        <v>184</v>
      </c>
      <c r="D160" s="12" t="s">
        <v>157</v>
      </c>
      <c r="E160" s="12">
        <v>82</v>
      </c>
      <c r="F160" s="12">
        <v>237</v>
      </c>
      <c r="G160" s="12">
        <v>22</v>
      </c>
      <c r="H160" s="12">
        <v>50</v>
      </c>
      <c r="I160" s="12">
        <v>6</v>
      </c>
      <c r="J160" s="12">
        <v>1</v>
      </c>
      <c r="K160" s="12">
        <v>5</v>
      </c>
      <c r="L160" s="12">
        <v>27</v>
      </c>
      <c r="M160" s="12">
        <v>1</v>
      </c>
      <c r="N160" s="12">
        <v>2</v>
      </c>
      <c r="O160" s="12">
        <v>22</v>
      </c>
      <c r="P160" s="12">
        <v>43</v>
      </c>
      <c r="AI160" s="12"/>
    </row>
    <row r="161" spans="1:35" x14ac:dyDescent="0.2">
      <c r="A161" s="12" t="s">
        <v>1616</v>
      </c>
      <c r="B161" s="12">
        <v>2010</v>
      </c>
      <c r="C161" s="12" t="s">
        <v>182</v>
      </c>
      <c r="D161" s="12" t="s">
        <v>157</v>
      </c>
      <c r="E161" s="12">
        <v>119</v>
      </c>
      <c r="F161" s="12">
        <v>238</v>
      </c>
      <c r="G161" s="12">
        <v>30</v>
      </c>
      <c r="H161" s="12">
        <v>58</v>
      </c>
      <c r="I161" s="12">
        <v>4</v>
      </c>
      <c r="J161" s="12">
        <v>0</v>
      </c>
      <c r="K161" s="12">
        <v>9</v>
      </c>
      <c r="L161" s="12">
        <v>27</v>
      </c>
      <c r="M161" s="12">
        <v>3</v>
      </c>
      <c r="N161" s="12">
        <v>0</v>
      </c>
      <c r="O161" s="12">
        <v>8</v>
      </c>
      <c r="P161" s="12">
        <v>42</v>
      </c>
      <c r="AI161" s="12"/>
    </row>
    <row r="162" spans="1:35" x14ac:dyDescent="0.2">
      <c r="A162" s="12" t="s">
        <v>1712</v>
      </c>
      <c r="B162" s="12">
        <v>2010</v>
      </c>
      <c r="C162" s="12" t="s">
        <v>180</v>
      </c>
      <c r="D162" s="12" t="s">
        <v>161</v>
      </c>
      <c r="E162" s="12">
        <v>70</v>
      </c>
      <c r="F162" s="12">
        <v>240</v>
      </c>
      <c r="G162" s="12">
        <v>28</v>
      </c>
      <c r="H162" s="12">
        <v>71</v>
      </c>
      <c r="I162" s="12">
        <v>12</v>
      </c>
      <c r="J162" s="12">
        <v>1</v>
      </c>
      <c r="K162" s="12">
        <v>4</v>
      </c>
      <c r="L162" s="12">
        <v>36</v>
      </c>
      <c r="M162" s="12">
        <v>1</v>
      </c>
      <c r="N162" s="12">
        <v>1</v>
      </c>
      <c r="O162" s="12">
        <v>21</v>
      </c>
      <c r="P162" s="12">
        <v>59</v>
      </c>
      <c r="AI162" s="12"/>
    </row>
    <row r="163" spans="1:35" x14ac:dyDescent="0.2">
      <c r="A163" s="12" t="s">
        <v>1354</v>
      </c>
      <c r="B163" s="12">
        <v>2010</v>
      </c>
      <c r="C163" s="12" t="s">
        <v>165</v>
      </c>
      <c r="D163" s="12" t="s">
        <v>157</v>
      </c>
      <c r="E163" s="12">
        <v>93</v>
      </c>
      <c r="F163" s="12">
        <v>241</v>
      </c>
      <c r="G163" s="12">
        <v>26</v>
      </c>
      <c r="H163" s="12">
        <v>60</v>
      </c>
      <c r="I163" s="12">
        <v>4</v>
      </c>
      <c r="J163" s="12">
        <v>2</v>
      </c>
      <c r="K163" s="12">
        <v>0</v>
      </c>
      <c r="L163" s="12">
        <v>20</v>
      </c>
      <c r="M163" s="12">
        <v>5</v>
      </c>
      <c r="N163" s="12">
        <v>7</v>
      </c>
      <c r="O163" s="12">
        <v>15</v>
      </c>
      <c r="P163" s="12">
        <v>50</v>
      </c>
      <c r="AI163" s="12"/>
    </row>
    <row r="164" spans="1:35" x14ac:dyDescent="0.2">
      <c r="A164" s="12" t="s">
        <v>1609</v>
      </c>
      <c r="B164" s="12">
        <v>2010</v>
      </c>
      <c r="C164" s="12" t="s">
        <v>178</v>
      </c>
      <c r="D164" s="12" t="s">
        <v>157</v>
      </c>
      <c r="E164" s="12">
        <v>74</v>
      </c>
      <c r="F164" s="12">
        <v>242</v>
      </c>
      <c r="G164" s="12">
        <v>34</v>
      </c>
      <c r="H164" s="12">
        <v>52</v>
      </c>
      <c r="I164" s="12">
        <v>10</v>
      </c>
      <c r="J164" s="12">
        <v>0</v>
      </c>
      <c r="K164" s="12">
        <v>8</v>
      </c>
      <c r="L164" s="12">
        <v>20</v>
      </c>
      <c r="M164" s="12">
        <v>1</v>
      </c>
      <c r="N164" s="12">
        <v>5</v>
      </c>
      <c r="O164" s="12">
        <v>34</v>
      </c>
      <c r="P164" s="12">
        <v>62</v>
      </c>
      <c r="AI164" s="12"/>
    </row>
    <row r="165" spans="1:35" x14ac:dyDescent="0.2">
      <c r="A165" s="12" t="s">
        <v>1526</v>
      </c>
      <c r="B165" s="12">
        <v>2010</v>
      </c>
      <c r="C165" s="12" t="s">
        <v>160</v>
      </c>
      <c r="D165" s="12" t="s">
        <v>161</v>
      </c>
      <c r="E165" s="12">
        <v>85</v>
      </c>
      <c r="F165" s="12">
        <v>242</v>
      </c>
      <c r="G165" s="12">
        <v>30</v>
      </c>
      <c r="H165" s="12">
        <v>46</v>
      </c>
      <c r="I165" s="12">
        <v>12</v>
      </c>
      <c r="J165" s="12">
        <v>1</v>
      </c>
      <c r="K165" s="12">
        <v>6</v>
      </c>
      <c r="L165" s="12">
        <v>24</v>
      </c>
      <c r="M165" s="12">
        <v>7</v>
      </c>
      <c r="N165" s="12">
        <v>2</v>
      </c>
      <c r="O165" s="12">
        <v>33</v>
      </c>
      <c r="P165" s="12">
        <v>57</v>
      </c>
      <c r="AI165" s="12"/>
    </row>
    <row r="166" spans="1:35" x14ac:dyDescent="0.2">
      <c r="A166" s="12" t="s">
        <v>1369</v>
      </c>
      <c r="B166" s="12">
        <v>2010</v>
      </c>
      <c r="C166" s="12" t="s">
        <v>185</v>
      </c>
      <c r="D166" s="12" t="s">
        <v>161</v>
      </c>
      <c r="E166" s="12">
        <v>72</v>
      </c>
      <c r="F166" s="12">
        <v>243</v>
      </c>
      <c r="G166" s="12">
        <v>26</v>
      </c>
      <c r="H166" s="12">
        <v>67</v>
      </c>
      <c r="I166" s="12">
        <v>11</v>
      </c>
      <c r="J166" s="12">
        <v>2</v>
      </c>
      <c r="K166" s="12">
        <v>3</v>
      </c>
      <c r="L166" s="12">
        <v>22</v>
      </c>
      <c r="M166" s="12">
        <v>3</v>
      </c>
      <c r="N166" s="12">
        <v>0</v>
      </c>
      <c r="O166" s="12">
        <v>21</v>
      </c>
      <c r="P166" s="12">
        <v>43</v>
      </c>
      <c r="AI166" s="12"/>
    </row>
    <row r="167" spans="1:35" x14ac:dyDescent="0.2">
      <c r="A167" s="12" t="s">
        <v>1306</v>
      </c>
      <c r="B167" s="12">
        <v>2010</v>
      </c>
      <c r="C167" s="12" t="s">
        <v>159</v>
      </c>
      <c r="D167" s="12" t="s">
        <v>157</v>
      </c>
      <c r="E167" s="12">
        <v>73</v>
      </c>
      <c r="F167" s="12">
        <v>244</v>
      </c>
      <c r="G167" s="12">
        <v>28</v>
      </c>
      <c r="H167" s="12">
        <v>50</v>
      </c>
      <c r="I167" s="12">
        <v>9</v>
      </c>
      <c r="J167" s="12">
        <v>1</v>
      </c>
      <c r="K167" s="12">
        <v>8</v>
      </c>
      <c r="L167" s="12">
        <v>29</v>
      </c>
      <c r="M167" s="12">
        <v>8</v>
      </c>
      <c r="N167" s="12">
        <v>2</v>
      </c>
      <c r="O167" s="12">
        <v>28</v>
      </c>
      <c r="P167" s="12">
        <v>75</v>
      </c>
      <c r="AI167" s="12"/>
    </row>
    <row r="168" spans="1:35" x14ac:dyDescent="0.2">
      <c r="A168" s="12" t="s">
        <v>1786</v>
      </c>
      <c r="B168" s="12">
        <v>2010</v>
      </c>
      <c r="C168" s="12" t="s">
        <v>187</v>
      </c>
      <c r="D168" s="12" t="s">
        <v>161</v>
      </c>
      <c r="E168" s="12">
        <v>62</v>
      </c>
      <c r="F168" s="12">
        <v>244</v>
      </c>
      <c r="G168" s="12">
        <v>43</v>
      </c>
      <c r="H168" s="12">
        <v>69</v>
      </c>
      <c r="I168" s="12">
        <v>20</v>
      </c>
      <c r="J168" s="12">
        <v>7</v>
      </c>
      <c r="K168" s="12">
        <v>2</v>
      </c>
      <c r="L168" s="12">
        <v>18</v>
      </c>
      <c r="M168" s="12">
        <v>0</v>
      </c>
      <c r="N168" s="12">
        <v>1</v>
      </c>
      <c r="O168" s="12">
        <v>41</v>
      </c>
      <c r="P168" s="12">
        <v>51</v>
      </c>
      <c r="AI168" s="12"/>
    </row>
    <row r="169" spans="1:35" x14ac:dyDescent="0.2">
      <c r="A169" s="12" t="s">
        <v>1312</v>
      </c>
      <c r="B169" s="12">
        <v>2010</v>
      </c>
      <c r="C169" s="12" t="s">
        <v>173</v>
      </c>
      <c r="D169" s="12" t="s">
        <v>161</v>
      </c>
      <c r="E169" s="12">
        <v>86</v>
      </c>
      <c r="F169" s="12">
        <v>247</v>
      </c>
      <c r="G169" s="12">
        <v>28</v>
      </c>
      <c r="H169" s="12">
        <v>58</v>
      </c>
      <c r="I169" s="12">
        <v>4</v>
      </c>
      <c r="J169" s="12">
        <v>2</v>
      </c>
      <c r="K169" s="12">
        <v>0</v>
      </c>
      <c r="L169" s="12">
        <v>17</v>
      </c>
      <c r="M169" s="12">
        <v>8</v>
      </c>
      <c r="N169" s="12">
        <v>3</v>
      </c>
      <c r="O169" s="12">
        <v>39</v>
      </c>
      <c r="P169" s="12">
        <v>25</v>
      </c>
      <c r="AI169" s="12"/>
    </row>
    <row r="170" spans="1:35" x14ac:dyDescent="0.2">
      <c r="A170" s="12" t="s">
        <v>1617</v>
      </c>
      <c r="B170" s="12">
        <v>2010</v>
      </c>
      <c r="C170" s="12" t="s">
        <v>174</v>
      </c>
      <c r="D170" s="12" t="s">
        <v>161</v>
      </c>
      <c r="E170" s="12">
        <v>102</v>
      </c>
      <c r="F170" s="12">
        <v>247</v>
      </c>
      <c r="G170" s="12">
        <v>26</v>
      </c>
      <c r="H170" s="12">
        <v>51</v>
      </c>
      <c r="I170" s="12">
        <v>8</v>
      </c>
      <c r="J170" s="12">
        <v>0</v>
      </c>
      <c r="K170" s="12">
        <v>4</v>
      </c>
      <c r="L170" s="12">
        <v>16</v>
      </c>
      <c r="M170" s="12">
        <v>1</v>
      </c>
      <c r="N170" s="12">
        <v>1</v>
      </c>
      <c r="O170" s="12">
        <v>19</v>
      </c>
      <c r="P170" s="12">
        <v>43</v>
      </c>
      <c r="AI170" s="12"/>
    </row>
    <row r="171" spans="1:35" x14ac:dyDescent="0.2">
      <c r="A171" s="12" t="s">
        <v>1298</v>
      </c>
      <c r="B171" s="12">
        <v>2010</v>
      </c>
      <c r="C171" s="12" t="s">
        <v>173</v>
      </c>
      <c r="D171" s="12" t="s">
        <v>161</v>
      </c>
      <c r="E171" s="12">
        <v>74</v>
      </c>
      <c r="F171" s="12">
        <v>249</v>
      </c>
      <c r="G171" s="12">
        <v>30</v>
      </c>
      <c r="H171" s="12">
        <v>56</v>
      </c>
      <c r="I171" s="12">
        <v>11</v>
      </c>
      <c r="J171" s="12">
        <v>0</v>
      </c>
      <c r="K171" s="12">
        <v>12</v>
      </c>
      <c r="L171" s="12">
        <v>34</v>
      </c>
      <c r="M171" s="12">
        <v>0</v>
      </c>
      <c r="N171" s="12">
        <v>0</v>
      </c>
      <c r="O171" s="12">
        <v>8</v>
      </c>
      <c r="P171" s="12">
        <v>39</v>
      </c>
      <c r="AI171" s="12"/>
    </row>
    <row r="172" spans="1:35" x14ac:dyDescent="0.2">
      <c r="A172" s="12" t="s">
        <v>1583</v>
      </c>
      <c r="B172" s="12">
        <v>2010</v>
      </c>
      <c r="C172" s="12" t="s">
        <v>158</v>
      </c>
      <c r="D172" s="12" t="s">
        <v>161</v>
      </c>
      <c r="E172" s="12">
        <v>65</v>
      </c>
      <c r="F172" s="12">
        <v>250</v>
      </c>
      <c r="G172" s="12">
        <v>30</v>
      </c>
      <c r="H172" s="12">
        <v>70</v>
      </c>
      <c r="I172" s="12">
        <v>9</v>
      </c>
      <c r="J172" s="12">
        <v>4</v>
      </c>
      <c r="K172" s="12">
        <v>0</v>
      </c>
      <c r="L172" s="12">
        <v>25</v>
      </c>
      <c r="M172" s="12">
        <v>0</v>
      </c>
      <c r="N172" s="12">
        <v>1</v>
      </c>
      <c r="O172" s="12">
        <v>11</v>
      </c>
      <c r="P172" s="12">
        <v>45</v>
      </c>
      <c r="AI172" s="12"/>
    </row>
    <row r="173" spans="1:35" x14ac:dyDescent="0.2">
      <c r="A173" s="12" t="s">
        <v>1401</v>
      </c>
      <c r="B173" s="12">
        <v>2010</v>
      </c>
      <c r="C173" s="12" t="s">
        <v>175</v>
      </c>
      <c r="D173" s="12" t="s">
        <v>157</v>
      </c>
      <c r="E173" s="12">
        <v>88</v>
      </c>
      <c r="F173" s="12">
        <v>252</v>
      </c>
      <c r="G173" s="12">
        <v>24</v>
      </c>
      <c r="H173" s="12">
        <v>60</v>
      </c>
      <c r="I173" s="12">
        <v>11</v>
      </c>
      <c r="J173" s="12">
        <v>1</v>
      </c>
      <c r="K173" s="12">
        <v>1</v>
      </c>
      <c r="L173" s="12">
        <v>20</v>
      </c>
      <c r="M173" s="12">
        <v>6</v>
      </c>
      <c r="N173" s="12">
        <v>2</v>
      </c>
      <c r="O173" s="12">
        <v>28</v>
      </c>
      <c r="P173" s="12">
        <v>50</v>
      </c>
      <c r="AI173" s="12"/>
    </row>
    <row r="174" spans="1:35" x14ac:dyDescent="0.2">
      <c r="A174" s="12" t="s">
        <v>1332</v>
      </c>
      <c r="B174" s="12">
        <v>2010</v>
      </c>
      <c r="C174" s="12" t="s">
        <v>182</v>
      </c>
      <c r="D174" s="12" t="s">
        <v>157</v>
      </c>
      <c r="E174" s="12">
        <v>68</v>
      </c>
      <c r="F174" s="12">
        <v>253</v>
      </c>
      <c r="G174" s="12">
        <v>26</v>
      </c>
      <c r="H174" s="12">
        <v>69</v>
      </c>
      <c r="I174" s="12">
        <v>17</v>
      </c>
      <c r="J174" s="12">
        <v>1</v>
      </c>
      <c r="K174" s="12">
        <v>6</v>
      </c>
      <c r="L174" s="12">
        <v>34</v>
      </c>
      <c r="M174" s="12">
        <v>1</v>
      </c>
      <c r="N174" s="12">
        <v>2</v>
      </c>
      <c r="O174" s="12">
        <v>21</v>
      </c>
      <c r="P174" s="12">
        <v>41</v>
      </c>
      <c r="AI174" s="12"/>
    </row>
    <row r="175" spans="1:35" x14ac:dyDescent="0.2">
      <c r="A175" s="12" t="s">
        <v>1337</v>
      </c>
      <c r="B175" s="12">
        <v>2010</v>
      </c>
      <c r="C175" s="12" t="s">
        <v>187</v>
      </c>
      <c r="D175" s="12" t="s">
        <v>161</v>
      </c>
      <c r="E175" s="12">
        <v>127</v>
      </c>
      <c r="F175" s="12">
        <v>254</v>
      </c>
      <c r="G175" s="12">
        <v>25</v>
      </c>
      <c r="H175" s="12">
        <v>56</v>
      </c>
      <c r="I175" s="12">
        <v>12</v>
      </c>
      <c r="J175" s="12">
        <v>4</v>
      </c>
      <c r="K175" s="12">
        <v>4</v>
      </c>
      <c r="L175" s="12">
        <v>39</v>
      </c>
      <c r="M175" s="12">
        <v>0</v>
      </c>
      <c r="N175" s="12">
        <v>2</v>
      </c>
      <c r="O175" s="12">
        <v>26</v>
      </c>
      <c r="P175" s="12">
        <v>76</v>
      </c>
      <c r="AI175" s="12"/>
    </row>
    <row r="176" spans="1:35" x14ac:dyDescent="0.2">
      <c r="A176" s="12" t="s">
        <v>1683</v>
      </c>
      <c r="B176" s="12">
        <v>2010</v>
      </c>
      <c r="C176" s="12" t="s">
        <v>170</v>
      </c>
      <c r="D176" s="12" t="s">
        <v>157</v>
      </c>
      <c r="E176" s="12">
        <v>80</v>
      </c>
      <c r="F176" s="12">
        <v>255</v>
      </c>
      <c r="G176" s="12">
        <v>31</v>
      </c>
      <c r="H176" s="12">
        <v>69</v>
      </c>
      <c r="I176" s="12">
        <v>8</v>
      </c>
      <c r="J176" s="12">
        <v>2</v>
      </c>
      <c r="K176" s="12">
        <v>7</v>
      </c>
      <c r="L176" s="12">
        <v>31</v>
      </c>
      <c r="M176" s="12">
        <v>2</v>
      </c>
      <c r="N176" s="12">
        <v>2</v>
      </c>
      <c r="O176" s="12">
        <v>19</v>
      </c>
      <c r="P176" s="12">
        <v>65</v>
      </c>
      <c r="AI176" s="12"/>
    </row>
    <row r="177" spans="1:35" x14ac:dyDescent="0.2">
      <c r="A177" s="12" t="s">
        <v>1651</v>
      </c>
      <c r="B177" s="12">
        <v>2010</v>
      </c>
      <c r="C177" s="12" t="s">
        <v>177</v>
      </c>
      <c r="D177" s="12" t="s">
        <v>161</v>
      </c>
      <c r="E177" s="12">
        <v>82</v>
      </c>
      <c r="F177" s="12">
        <v>256</v>
      </c>
      <c r="G177" s="12">
        <v>29</v>
      </c>
      <c r="H177" s="12">
        <v>69</v>
      </c>
      <c r="I177" s="12">
        <v>15</v>
      </c>
      <c r="J177" s="12">
        <v>4</v>
      </c>
      <c r="K177" s="12">
        <v>1</v>
      </c>
      <c r="L177" s="12">
        <v>30</v>
      </c>
      <c r="M177" s="12">
        <v>2</v>
      </c>
      <c r="N177" s="12">
        <v>2</v>
      </c>
      <c r="O177" s="12">
        <v>30</v>
      </c>
      <c r="P177" s="12">
        <v>49</v>
      </c>
      <c r="AI177" s="12"/>
    </row>
    <row r="178" spans="1:35" x14ac:dyDescent="0.2">
      <c r="A178" s="12" t="s">
        <v>1721</v>
      </c>
      <c r="B178" s="12">
        <v>2010</v>
      </c>
      <c r="C178" s="12" t="s">
        <v>158</v>
      </c>
      <c r="D178" s="12" t="s">
        <v>161</v>
      </c>
      <c r="E178" s="12">
        <v>83</v>
      </c>
      <c r="F178" s="12">
        <v>258</v>
      </c>
      <c r="G178" s="12">
        <v>17</v>
      </c>
      <c r="H178" s="12">
        <v>58</v>
      </c>
      <c r="I178" s="12">
        <v>7</v>
      </c>
      <c r="J178" s="12">
        <v>0</v>
      </c>
      <c r="K178" s="12">
        <v>1</v>
      </c>
      <c r="L178" s="12">
        <v>21</v>
      </c>
      <c r="M178" s="12">
        <v>0</v>
      </c>
      <c r="N178" s="12">
        <v>1</v>
      </c>
      <c r="O178" s="12">
        <v>13</v>
      </c>
      <c r="P178" s="12">
        <v>71</v>
      </c>
      <c r="AI178" s="12"/>
    </row>
    <row r="179" spans="1:35" x14ac:dyDescent="0.2">
      <c r="A179" s="12" t="s">
        <v>1475</v>
      </c>
      <c r="B179" s="12">
        <v>2010</v>
      </c>
      <c r="C179" s="12" t="s">
        <v>188</v>
      </c>
      <c r="D179" s="12" t="s">
        <v>161</v>
      </c>
      <c r="E179" s="12">
        <v>88</v>
      </c>
      <c r="F179" s="12">
        <v>259</v>
      </c>
      <c r="G179" s="12">
        <v>24</v>
      </c>
      <c r="H179" s="12">
        <v>66</v>
      </c>
      <c r="I179" s="12">
        <v>21</v>
      </c>
      <c r="J179" s="12">
        <v>2</v>
      </c>
      <c r="K179" s="12">
        <v>7</v>
      </c>
      <c r="L179" s="12">
        <v>37</v>
      </c>
      <c r="M179" s="12">
        <v>2</v>
      </c>
      <c r="N179" s="12">
        <v>1</v>
      </c>
      <c r="O179" s="12">
        <v>36</v>
      </c>
      <c r="P179" s="12">
        <v>68</v>
      </c>
      <c r="AI179" s="12"/>
    </row>
    <row r="180" spans="1:35" x14ac:dyDescent="0.2">
      <c r="A180" s="12" t="s">
        <v>1602</v>
      </c>
      <c r="B180" s="12">
        <v>2010</v>
      </c>
      <c r="C180" s="12" t="s">
        <v>160</v>
      </c>
      <c r="D180" s="12" t="s">
        <v>161</v>
      </c>
      <c r="E180" s="12">
        <v>75</v>
      </c>
      <c r="F180" s="12">
        <v>261</v>
      </c>
      <c r="G180" s="12">
        <v>28</v>
      </c>
      <c r="H180" s="12">
        <v>62</v>
      </c>
      <c r="I180" s="12">
        <v>12</v>
      </c>
      <c r="J180" s="12">
        <v>0</v>
      </c>
      <c r="K180" s="12">
        <v>0</v>
      </c>
      <c r="L180" s="12">
        <v>19</v>
      </c>
      <c r="M180" s="12">
        <v>5</v>
      </c>
      <c r="N180" s="12">
        <v>1</v>
      </c>
      <c r="O180" s="12">
        <v>37</v>
      </c>
      <c r="P180" s="12">
        <v>31</v>
      </c>
      <c r="AI180" s="12"/>
    </row>
    <row r="181" spans="1:35" x14ac:dyDescent="0.2">
      <c r="A181" s="12" t="s">
        <v>1673</v>
      </c>
      <c r="B181" s="12">
        <v>2010</v>
      </c>
      <c r="C181" s="12" t="s">
        <v>176</v>
      </c>
      <c r="D181" s="12" t="s">
        <v>157</v>
      </c>
      <c r="E181" s="12">
        <v>87</v>
      </c>
      <c r="F181" s="12">
        <v>262</v>
      </c>
      <c r="G181" s="12">
        <v>29</v>
      </c>
      <c r="H181" s="12">
        <v>51</v>
      </c>
      <c r="I181" s="12">
        <v>15</v>
      </c>
      <c r="J181" s="12">
        <v>0</v>
      </c>
      <c r="K181" s="12">
        <v>3</v>
      </c>
      <c r="L181" s="12">
        <v>22</v>
      </c>
      <c r="M181" s="12">
        <v>8</v>
      </c>
      <c r="N181" s="12">
        <v>1</v>
      </c>
      <c r="O181" s="12">
        <v>26</v>
      </c>
      <c r="P181" s="12">
        <v>55</v>
      </c>
      <c r="AI181" s="12"/>
    </row>
    <row r="182" spans="1:35" x14ac:dyDescent="0.2">
      <c r="A182" s="12" t="s">
        <v>1456</v>
      </c>
      <c r="B182" s="12">
        <v>2010</v>
      </c>
      <c r="C182" s="12" t="s">
        <v>158</v>
      </c>
      <c r="D182" s="12" t="s">
        <v>161</v>
      </c>
      <c r="E182" s="12">
        <v>88</v>
      </c>
      <c r="F182" s="12">
        <v>265</v>
      </c>
      <c r="G182" s="12">
        <v>13</v>
      </c>
      <c r="H182" s="12">
        <v>62</v>
      </c>
      <c r="I182" s="12">
        <v>10</v>
      </c>
      <c r="J182" s="12">
        <v>0</v>
      </c>
      <c r="K182" s="12">
        <v>4</v>
      </c>
      <c r="L182" s="12">
        <v>20</v>
      </c>
      <c r="M182" s="12">
        <v>0</v>
      </c>
      <c r="N182" s="12">
        <v>0</v>
      </c>
      <c r="O182" s="12">
        <v>8</v>
      </c>
      <c r="P182" s="12">
        <v>59</v>
      </c>
      <c r="AI182" s="12"/>
    </row>
    <row r="183" spans="1:35" x14ac:dyDescent="0.2">
      <c r="A183" s="12" t="s">
        <v>1647</v>
      </c>
      <c r="B183" s="12">
        <v>2010</v>
      </c>
      <c r="C183" s="12" t="s">
        <v>171</v>
      </c>
      <c r="D183" s="12" t="s">
        <v>157</v>
      </c>
      <c r="E183" s="12">
        <v>93</v>
      </c>
      <c r="F183" s="12">
        <v>266</v>
      </c>
      <c r="G183" s="12">
        <v>27</v>
      </c>
      <c r="H183" s="12">
        <v>72</v>
      </c>
      <c r="I183" s="12">
        <v>11</v>
      </c>
      <c r="J183" s="12">
        <v>3</v>
      </c>
      <c r="K183" s="12">
        <v>0</v>
      </c>
      <c r="L183" s="12">
        <v>38</v>
      </c>
      <c r="M183" s="12">
        <v>1</v>
      </c>
      <c r="N183" s="12">
        <v>1</v>
      </c>
      <c r="O183" s="12">
        <v>33</v>
      </c>
      <c r="P183" s="12">
        <v>42</v>
      </c>
      <c r="AI183" s="12"/>
    </row>
    <row r="184" spans="1:35" x14ac:dyDescent="0.2">
      <c r="A184" s="12" t="s">
        <v>1527</v>
      </c>
      <c r="B184" s="12">
        <v>2010</v>
      </c>
      <c r="C184" s="12" t="s">
        <v>183</v>
      </c>
      <c r="D184" s="12" t="s">
        <v>161</v>
      </c>
      <c r="E184" s="12">
        <v>98</v>
      </c>
      <c r="F184" s="12">
        <v>266</v>
      </c>
      <c r="G184" s="12">
        <v>36</v>
      </c>
      <c r="H184" s="12">
        <v>77</v>
      </c>
      <c r="I184" s="12">
        <v>12</v>
      </c>
      <c r="J184" s="12">
        <v>2</v>
      </c>
      <c r="K184" s="12">
        <v>15</v>
      </c>
      <c r="L184" s="12">
        <v>41</v>
      </c>
      <c r="M184" s="12">
        <v>0</v>
      </c>
      <c r="N184" s="12">
        <v>1</v>
      </c>
      <c r="O184" s="12">
        <v>22</v>
      </c>
      <c r="P184" s="12">
        <v>64</v>
      </c>
      <c r="AI184" s="12"/>
    </row>
    <row r="185" spans="1:35" x14ac:dyDescent="0.2">
      <c r="A185" s="12" t="s">
        <v>1329</v>
      </c>
      <c r="B185" s="12">
        <v>2010</v>
      </c>
      <c r="C185" s="12" t="s">
        <v>160</v>
      </c>
      <c r="D185" s="12" t="s">
        <v>161</v>
      </c>
      <c r="E185" s="12">
        <v>72</v>
      </c>
      <c r="F185" s="12">
        <v>267</v>
      </c>
      <c r="G185" s="12">
        <v>27</v>
      </c>
      <c r="H185" s="12">
        <v>64</v>
      </c>
      <c r="I185" s="12">
        <v>17</v>
      </c>
      <c r="J185" s="12">
        <v>2</v>
      </c>
      <c r="K185" s="12">
        <v>6</v>
      </c>
      <c r="L185" s="12">
        <v>38</v>
      </c>
      <c r="M185" s="12">
        <v>0</v>
      </c>
      <c r="N185" s="12">
        <v>2</v>
      </c>
      <c r="O185" s="12">
        <v>14</v>
      </c>
      <c r="P185" s="12">
        <v>53</v>
      </c>
      <c r="AI185" s="12"/>
    </row>
    <row r="186" spans="1:35" x14ac:dyDescent="0.2">
      <c r="A186" s="12" t="s">
        <v>1504</v>
      </c>
      <c r="B186" s="12">
        <v>2010</v>
      </c>
      <c r="C186" s="12" t="s">
        <v>167</v>
      </c>
      <c r="D186" s="12" t="s">
        <v>157</v>
      </c>
      <c r="E186" s="12">
        <v>100</v>
      </c>
      <c r="F186" s="12">
        <v>270</v>
      </c>
      <c r="G186" s="12">
        <v>22</v>
      </c>
      <c r="H186" s="12">
        <v>62</v>
      </c>
      <c r="I186" s="12">
        <v>13</v>
      </c>
      <c r="J186" s="12">
        <v>0</v>
      </c>
      <c r="K186" s="12">
        <v>6</v>
      </c>
      <c r="L186" s="12">
        <v>43</v>
      </c>
      <c r="M186" s="12">
        <v>0</v>
      </c>
      <c r="N186" s="12">
        <v>0</v>
      </c>
      <c r="O186" s="12">
        <v>30</v>
      </c>
      <c r="P186" s="12">
        <v>61</v>
      </c>
      <c r="AI186" s="12"/>
    </row>
    <row r="187" spans="1:35" x14ac:dyDescent="0.2">
      <c r="A187" s="12" t="s">
        <v>1450</v>
      </c>
      <c r="B187" s="12">
        <v>2010</v>
      </c>
      <c r="C187" s="12" t="s">
        <v>182</v>
      </c>
      <c r="D187" s="12" t="s">
        <v>157</v>
      </c>
      <c r="E187" s="12">
        <v>89</v>
      </c>
      <c r="F187" s="12">
        <v>270</v>
      </c>
      <c r="G187" s="12">
        <v>22</v>
      </c>
      <c r="H187" s="12">
        <v>56</v>
      </c>
      <c r="I187" s="12">
        <v>11</v>
      </c>
      <c r="J187" s="12">
        <v>0</v>
      </c>
      <c r="K187" s="12">
        <v>5</v>
      </c>
      <c r="L187" s="12">
        <v>25</v>
      </c>
      <c r="M187" s="12">
        <v>3</v>
      </c>
      <c r="N187" s="12">
        <v>1</v>
      </c>
      <c r="O187" s="12">
        <v>18</v>
      </c>
      <c r="P187" s="12">
        <v>57</v>
      </c>
      <c r="AI187" s="12"/>
    </row>
    <row r="188" spans="1:35" x14ac:dyDescent="0.2">
      <c r="A188" s="12" t="s">
        <v>1662</v>
      </c>
      <c r="B188" s="12">
        <v>2010</v>
      </c>
      <c r="C188" s="12" t="s">
        <v>172</v>
      </c>
      <c r="D188" s="12" t="s">
        <v>161</v>
      </c>
      <c r="E188" s="12">
        <v>85</v>
      </c>
      <c r="F188" s="12">
        <v>273</v>
      </c>
      <c r="G188" s="12">
        <v>33</v>
      </c>
      <c r="H188" s="12">
        <v>68</v>
      </c>
      <c r="I188" s="12">
        <v>18</v>
      </c>
      <c r="J188" s="12">
        <v>2</v>
      </c>
      <c r="K188" s="12">
        <v>8</v>
      </c>
      <c r="L188" s="12">
        <v>43</v>
      </c>
      <c r="M188" s="12">
        <v>0</v>
      </c>
      <c r="N188" s="12">
        <v>5</v>
      </c>
      <c r="O188" s="12">
        <v>25</v>
      </c>
      <c r="P188" s="12">
        <v>66</v>
      </c>
      <c r="AI188" s="12"/>
    </row>
    <row r="189" spans="1:35" x14ac:dyDescent="0.2">
      <c r="A189" s="12" t="s">
        <v>1692</v>
      </c>
      <c r="B189" s="12">
        <v>2010</v>
      </c>
      <c r="C189" s="12" t="s">
        <v>176</v>
      </c>
      <c r="D189" s="12" t="s">
        <v>157</v>
      </c>
      <c r="E189" s="12">
        <v>91</v>
      </c>
      <c r="F189" s="12">
        <v>275</v>
      </c>
      <c r="G189" s="12">
        <v>22</v>
      </c>
      <c r="H189" s="12">
        <v>53</v>
      </c>
      <c r="I189" s="12">
        <v>12</v>
      </c>
      <c r="J189" s="12">
        <v>0</v>
      </c>
      <c r="K189" s="12">
        <v>2</v>
      </c>
      <c r="L189" s="12">
        <v>24</v>
      </c>
      <c r="M189" s="12">
        <v>1</v>
      </c>
      <c r="N189" s="12">
        <v>2</v>
      </c>
      <c r="O189" s="12">
        <v>28</v>
      </c>
      <c r="P189" s="12">
        <v>61</v>
      </c>
      <c r="AI189" s="12"/>
    </row>
    <row r="190" spans="1:35" x14ac:dyDescent="0.2">
      <c r="A190" s="12" t="s">
        <v>1386</v>
      </c>
      <c r="B190" s="12">
        <v>2010</v>
      </c>
      <c r="C190" s="12" t="s">
        <v>178</v>
      </c>
      <c r="D190" s="12" t="s">
        <v>157</v>
      </c>
      <c r="E190" s="12">
        <v>84</v>
      </c>
      <c r="F190" s="12">
        <v>276</v>
      </c>
      <c r="G190" s="12">
        <v>36</v>
      </c>
      <c r="H190" s="12">
        <v>82</v>
      </c>
      <c r="I190" s="12">
        <v>20</v>
      </c>
      <c r="J190" s="12">
        <v>0</v>
      </c>
      <c r="K190" s="12">
        <v>13</v>
      </c>
      <c r="L190" s="12">
        <v>43</v>
      </c>
      <c r="M190" s="12">
        <v>0</v>
      </c>
      <c r="N190" s="12">
        <v>0</v>
      </c>
      <c r="O190" s="12">
        <v>36</v>
      </c>
      <c r="P190" s="12">
        <v>74</v>
      </c>
      <c r="AI190" s="12"/>
    </row>
    <row r="191" spans="1:35" x14ac:dyDescent="0.2">
      <c r="A191" s="12" t="s">
        <v>1377</v>
      </c>
      <c r="B191" s="12">
        <v>2010</v>
      </c>
      <c r="C191" s="12" t="s">
        <v>175</v>
      </c>
      <c r="D191" s="12" t="s">
        <v>157</v>
      </c>
      <c r="E191" s="12">
        <v>108</v>
      </c>
      <c r="F191" s="12">
        <v>276</v>
      </c>
      <c r="G191" s="12">
        <v>48</v>
      </c>
      <c r="H191" s="12">
        <v>78</v>
      </c>
      <c r="I191" s="12">
        <v>16</v>
      </c>
      <c r="J191" s="12">
        <v>2</v>
      </c>
      <c r="K191" s="12">
        <v>25</v>
      </c>
      <c r="L191" s="12">
        <v>59</v>
      </c>
      <c r="M191" s="12">
        <v>0</v>
      </c>
      <c r="N191" s="12">
        <v>0</v>
      </c>
      <c r="O191" s="12">
        <v>60</v>
      </c>
      <c r="P191" s="12">
        <v>82</v>
      </c>
      <c r="AI191" s="12"/>
    </row>
    <row r="192" spans="1:35" x14ac:dyDescent="0.2">
      <c r="A192" s="12" t="s">
        <v>1782</v>
      </c>
      <c r="B192" s="12">
        <v>2010</v>
      </c>
      <c r="C192" s="12" t="s">
        <v>166</v>
      </c>
      <c r="D192" s="12" t="s">
        <v>161</v>
      </c>
      <c r="E192" s="12">
        <v>75</v>
      </c>
      <c r="F192" s="12">
        <v>277</v>
      </c>
      <c r="G192" s="12">
        <v>24</v>
      </c>
      <c r="H192" s="12">
        <v>70</v>
      </c>
      <c r="I192" s="12">
        <v>9</v>
      </c>
      <c r="J192" s="12">
        <v>0</v>
      </c>
      <c r="K192" s="12">
        <v>4</v>
      </c>
      <c r="L192" s="12">
        <v>26</v>
      </c>
      <c r="M192" s="12">
        <v>4</v>
      </c>
      <c r="N192" s="12">
        <v>2</v>
      </c>
      <c r="O192" s="12">
        <v>18</v>
      </c>
      <c r="P192" s="12">
        <v>44</v>
      </c>
      <c r="AI192" s="12"/>
    </row>
    <row r="193" spans="1:35" x14ac:dyDescent="0.2">
      <c r="A193" s="12" t="s">
        <v>1344</v>
      </c>
      <c r="B193" s="12">
        <v>2010</v>
      </c>
      <c r="C193" s="12" t="s">
        <v>156</v>
      </c>
      <c r="D193" s="12" t="s">
        <v>157</v>
      </c>
      <c r="E193" s="12">
        <v>107</v>
      </c>
      <c r="F193" s="12">
        <v>278</v>
      </c>
      <c r="G193" s="12">
        <v>41</v>
      </c>
      <c r="H193" s="12">
        <v>64</v>
      </c>
      <c r="I193" s="12">
        <v>12</v>
      </c>
      <c r="J193" s="12">
        <v>1</v>
      </c>
      <c r="K193" s="12">
        <v>19</v>
      </c>
      <c r="L193" s="12">
        <v>48</v>
      </c>
      <c r="M193" s="12">
        <v>9</v>
      </c>
      <c r="N193" s="12">
        <v>2</v>
      </c>
      <c r="O193" s="12">
        <v>45</v>
      </c>
      <c r="P193" s="12">
        <v>73</v>
      </c>
      <c r="AI193" s="12"/>
    </row>
    <row r="194" spans="1:35" x14ac:dyDescent="0.2">
      <c r="A194" s="12" t="s">
        <v>1421</v>
      </c>
      <c r="B194" s="12">
        <v>2010</v>
      </c>
      <c r="C194" s="12" t="s">
        <v>160</v>
      </c>
      <c r="D194" s="12" t="s">
        <v>161</v>
      </c>
      <c r="E194" s="12">
        <v>131</v>
      </c>
      <c r="F194" s="12">
        <v>281</v>
      </c>
      <c r="G194" s="12">
        <v>38</v>
      </c>
      <c r="H194" s="12">
        <v>72</v>
      </c>
      <c r="I194" s="12">
        <v>21</v>
      </c>
      <c r="J194" s="12">
        <v>1</v>
      </c>
      <c r="K194" s="12">
        <v>11</v>
      </c>
      <c r="L194" s="12">
        <v>51</v>
      </c>
      <c r="M194" s="12">
        <v>0</v>
      </c>
      <c r="N194" s="12">
        <v>0</v>
      </c>
      <c r="O194" s="12">
        <v>33</v>
      </c>
      <c r="P194" s="12">
        <v>75</v>
      </c>
      <c r="AI194" s="12"/>
    </row>
    <row r="195" spans="1:35" x14ac:dyDescent="0.2">
      <c r="A195" s="12" t="s">
        <v>1426</v>
      </c>
      <c r="B195" s="12">
        <v>2010</v>
      </c>
      <c r="C195" s="12" t="s">
        <v>180</v>
      </c>
      <c r="D195" s="12" t="s">
        <v>161</v>
      </c>
      <c r="E195" s="12">
        <v>77</v>
      </c>
      <c r="F195" s="12">
        <v>281</v>
      </c>
      <c r="G195" s="12">
        <v>44</v>
      </c>
      <c r="H195" s="12">
        <v>79</v>
      </c>
      <c r="I195" s="12">
        <v>20</v>
      </c>
      <c r="J195" s="12">
        <v>2</v>
      </c>
      <c r="K195" s="12">
        <v>11</v>
      </c>
      <c r="L195" s="12">
        <v>43</v>
      </c>
      <c r="M195" s="12">
        <v>0</v>
      </c>
      <c r="N195" s="12">
        <v>3</v>
      </c>
      <c r="O195" s="12">
        <v>24</v>
      </c>
      <c r="P195" s="12">
        <v>64</v>
      </c>
      <c r="AI195" s="12"/>
    </row>
    <row r="196" spans="1:35" x14ac:dyDescent="0.2">
      <c r="A196" s="12" t="s">
        <v>1678</v>
      </c>
      <c r="B196" s="12">
        <v>2010</v>
      </c>
      <c r="C196" s="12" t="s">
        <v>176</v>
      </c>
      <c r="D196" s="12" t="s">
        <v>157</v>
      </c>
      <c r="E196" s="12">
        <v>78</v>
      </c>
      <c r="F196" s="12">
        <v>282</v>
      </c>
      <c r="G196" s="12">
        <v>29</v>
      </c>
      <c r="H196" s="12">
        <v>66</v>
      </c>
      <c r="I196" s="12">
        <v>14</v>
      </c>
      <c r="J196" s="12">
        <v>0</v>
      </c>
      <c r="K196" s="12">
        <v>13</v>
      </c>
      <c r="L196" s="12">
        <v>29</v>
      </c>
      <c r="M196" s="12">
        <v>1</v>
      </c>
      <c r="N196" s="12">
        <v>2</v>
      </c>
      <c r="O196" s="12">
        <v>13</v>
      </c>
      <c r="P196" s="12">
        <v>75</v>
      </c>
      <c r="AI196" s="12"/>
    </row>
    <row r="197" spans="1:35" x14ac:dyDescent="0.2">
      <c r="A197" s="12" t="s">
        <v>1511</v>
      </c>
      <c r="B197" s="12">
        <v>2010</v>
      </c>
      <c r="C197" s="12" t="s">
        <v>172</v>
      </c>
      <c r="D197" s="12" t="s">
        <v>161</v>
      </c>
      <c r="E197" s="12">
        <v>99</v>
      </c>
      <c r="F197" s="12">
        <v>284</v>
      </c>
      <c r="G197" s="12">
        <v>41</v>
      </c>
      <c r="H197" s="12">
        <v>77</v>
      </c>
      <c r="I197" s="12">
        <v>15</v>
      </c>
      <c r="J197" s="12">
        <v>2</v>
      </c>
      <c r="K197" s="12">
        <v>9</v>
      </c>
      <c r="L197" s="12">
        <v>36</v>
      </c>
      <c r="M197" s="12">
        <v>8</v>
      </c>
      <c r="N197" s="12">
        <v>4</v>
      </c>
      <c r="O197" s="12">
        <v>27</v>
      </c>
      <c r="P197" s="12">
        <v>51</v>
      </c>
      <c r="AI197" s="12"/>
    </row>
    <row r="198" spans="1:35" x14ac:dyDescent="0.2">
      <c r="A198" s="12" t="s">
        <v>1778</v>
      </c>
      <c r="B198" s="12">
        <v>2010</v>
      </c>
      <c r="C198" s="12" t="s">
        <v>180</v>
      </c>
      <c r="D198" s="12" t="s">
        <v>161</v>
      </c>
      <c r="E198" s="12">
        <v>105</v>
      </c>
      <c r="F198" s="12">
        <v>287</v>
      </c>
      <c r="G198" s="12">
        <v>47</v>
      </c>
      <c r="H198" s="12">
        <v>86</v>
      </c>
      <c r="I198" s="12">
        <v>19</v>
      </c>
      <c r="J198" s="12">
        <v>2</v>
      </c>
      <c r="K198" s="12">
        <v>4</v>
      </c>
      <c r="L198" s="12">
        <v>27</v>
      </c>
      <c r="M198" s="12">
        <v>2</v>
      </c>
      <c r="N198" s="12">
        <v>4</v>
      </c>
      <c r="O198" s="12">
        <v>24</v>
      </c>
      <c r="P198" s="12">
        <v>50</v>
      </c>
      <c r="AI198" s="12"/>
    </row>
    <row r="199" spans="1:35" x14ac:dyDescent="0.2">
      <c r="A199" s="12" t="s">
        <v>1625</v>
      </c>
      <c r="B199" s="12">
        <v>2010</v>
      </c>
      <c r="C199" s="12" t="s">
        <v>165</v>
      </c>
      <c r="D199" s="12" t="s">
        <v>157</v>
      </c>
      <c r="E199" s="12">
        <v>82</v>
      </c>
      <c r="F199" s="12">
        <v>288</v>
      </c>
      <c r="G199" s="12">
        <v>39</v>
      </c>
      <c r="H199" s="12">
        <v>79</v>
      </c>
      <c r="I199" s="12">
        <v>15</v>
      </c>
      <c r="J199" s="12">
        <v>5</v>
      </c>
      <c r="K199" s="12">
        <v>5</v>
      </c>
      <c r="L199" s="12">
        <v>31</v>
      </c>
      <c r="M199" s="12">
        <v>5</v>
      </c>
      <c r="N199" s="12">
        <v>2</v>
      </c>
      <c r="O199" s="12">
        <v>13</v>
      </c>
      <c r="P199" s="12">
        <v>52</v>
      </c>
      <c r="AI199" s="12"/>
    </row>
    <row r="200" spans="1:35" x14ac:dyDescent="0.2">
      <c r="A200" s="12" t="s">
        <v>1308</v>
      </c>
      <c r="B200" s="12">
        <v>2010</v>
      </c>
      <c r="C200" s="12" t="s">
        <v>185</v>
      </c>
      <c r="D200" s="12" t="s">
        <v>161</v>
      </c>
      <c r="E200" s="12">
        <v>96</v>
      </c>
      <c r="F200" s="12">
        <v>289</v>
      </c>
      <c r="G200" s="12">
        <v>41</v>
      </c>
      <c r="H200" s="12">
        <v>77</v>
      </c>
      <c r="I200" s="12">
        <v>16</v>
      </c>
      <c r="J200" s="12">
        <v>0</v>
      </c>
      <c r="K200" s="12">
        <v>18</v>
      </c>
      <c r="L200" s="12">
        <v>51</v>
      </c>
      <c r="M200" s="12">
        <v>0</v>
      </c>
      <c r="N200" s="12">
        <v>2</v>
      </c>
      <c r="O200" s="12">
        <v>47</v>
      </c>
      <c r="P200" s="12">
        <v>77</v>
      </c>
      <c r="AI200" s="12"/>
    </row>
    <row r="201" spans="1:35" x14ac:dyDescent="0.2">
      <c r="A201" s="12" t="s">
        <v>1324</v>
      </c>
      <c r="B201" s="12">
        <v>2010</v>
      </c>
      <c r="C201" s="12" t="s">
        <v>158</v>
      </c>
      <c r="D201" s="12" t="s">
        <v>161</v>
      </c>
      <c r="E201" s="12">
        <v>97</v>
      </c>
      <c r="F201" s="12">
        <v>289</v>
      </c>
      <c r="G201" s="12">
        <v>22</v>
      </c>
      <c r="H201" s="12">
        <v>64</v>
      </c>
      <c r="I201" s="12">
        <v>12</v>
      </c>
      <c r="J201" s="12">
        <v>1</v>
      </c>
      <c r="K201" s="12">
        <v>4</v>
      </c>
      <c r="L201" s="12">
        <v>31</v>
      </c>
      <c r="M201" s="12">
        <v>1</v>
      </c>
      <c r="N201" s="12">
        <v>1</v>
      </c>
      <c r="O201" s="12">
        <v>9</v>
      </c>
      <c r="P201" s="12">
        <v>31</v>
      </c>
      <c r="AI201" s="12"/>
    </row>
    <row r="202" spans="1:35" x14ac:dyDescent="0.2">
      <c r="A202" s="12" t="s">
        <v>1335</v>
      </c>
      <c r="B202" s="12">
        <v>2010</v>
      </c>
      <c r="C202" s="12" t="s">
        <v>172</v>
      </c>
      <c r="D202" s="12" t="s">
        <v>161</v>
      </c>
      <c r="E202" s="12">
        <v>117</v>
      </c>
      <c r="F202" s="12">
        <v>289</v>
      </c>
      <c r="G202" s="12">
        <v>30</v>
      </c>
      <c r="H202" s="12">
        <v>59</v>
      </c>
      <c r="I202" s="12">
        <v>9</v>
      </c>
      <c r="J202" s="12">
        <v>3</v>
      </c>
      <c r="K202" s="12">
        <v>3</v>
      </c>
      <c r="L202" s="12">
        <v>20</v>
      </c>
      <c r="M202" s="12">
        <v>17</v>
      </c>
      <c r="N202" s="12">
        <v>4</v>
      </c>
      <c r="O202" s="12">
        <v>41</v>
      </c>
      <c r="P202" s="12">
        <v>50</v>
      </c>
      <c r="AI202" s="12"/>
    </row>
    <row r="203" spans="1:35" x14ac:dyDescent="0.2">
      <c r="A203" s="12" t="s">
        <v>1737</v>
      </c>
      <c r="B203" s="12">
        <v>2010</v>
      </c>
      <c r="C203" s="12" t="s">
        <v>159</v>
      </c>
      <c r="D203" s="12" t="s">
        <v>157</v>
      </c>
      <c r="E203" s="12">
        <v>100</v>
      </c>
      <c r="F203" s="12">
        <v>289</v>
      </c>
      <c r="G203" s="12">
        <v>29</v>
      </c>
      <c r="H203" s="12">
        <v>61</v>
      </c>
      <c r="I203" s="12">
        <v>11</v>
      </c>
      <c r="J203" s="12">
        <v>2</v>
      </c>
      <c r="K203" s="12">
        <v>10</v>
      </c>
      <c r="L203" s="12">
        <v>33</v>
      </c>
      <c r="M203" s="12">
        <v>6</v>
      </c>
      <c r="N203" s="12">
        <v>3</v>
      </c>
      <c r="O203" s="12">
        <v>35</v>
      </c>
      <c r="P203" s="12">
        <v>84</v>
      </c>
      <c r="AI203" s="12"/>
    </row>
    <row r="204" spans="1:35" x14ac:dyDescent="0.2">
      <c r="A204" s="12" t="s">
        <v>1416</v>
      </c>
      <c r="B204" s="12">
        <v>2010</v>
      </c>
      <c r="C204" s="12" t="s">
        <v>170</v>
      </c>
      <c r="D204" s="12" t="s">
        <v>157</v>
      </c>
      <c r="E204" s="12">
        <v>75</v>
      </c>
      <c r="F204" s="12">
        <v>290</v>
      </c>
      <c r="G204" s="12">
        <v>51</v>
      </c>
      <c r="H204" s="12">
        <v>81</v>
      </c>
      <c r="I204" s="12">
        <v>14</v>
      </c>
      <c r="J204" s="12">
        <v>4</v>
      </c>
      <c r="K204" s="12">
        <v>8</v>
      </c>
      <c r="L204" s="12">
        <v>38</v>
      </c>
      <c r="M204" s="12">
        <v>32</v>
      </c>
      <c r="N204" s="12">
        <v>3</v>
      </c>
      <c r="O204" s="12">
        <v>30</v>
      </c>
      <c r="P204" s="12">
        <v>49</v>
      </c>
      <c r="AI204" s="12"/>
    </row>
    <row r="205" spans="1:35" x14ac:dyDescent="0.2">
      <c r="A205" s="12" t="s">
        <v>1607</v>
      </c>
      <c r="B205" s="12">
        <v>2010</v>
      </c>
      <c r="C205" s="12" t="s">
        <v>166</v>
      </c>
      <c r="D205" s="12" t="s">
        <v>161</v>
      </c>
      <c r="E205" s="12">
        <v>97</v>
      </c>
      <c r="F205" s="12">
        <v>291</v>
      </c>
      <c r="G205" s="12">
        <v>38</v>
      </c>
      <c r="H205" s="12">
        <v>72</v>
      </c>
      <c r="I205" s="12">
        <v>11</v>
      </c>
      <c r="J205" s="12">
        <v>3</v>
      </c>
      <c r="K205" s="12">
        <v>5</v>
      </c>
      <c r="L205" s="12">
        <v>24</v>
      </c>
      <c r="M205" s="12">
        <v>18</v>
      </c>
      <c r="N205" s="12">
        <v>3</v>
      </c>
      <c r="O205" s="12">
        <v>17</v>
      </c>
      <c r="P205" s="12">
        <v>72</v>
      </c>
      <c r="AI205" s="12"/>
    </row>
    <row r="206" spans="1:35" x14ac:dyDescent="0.2">
      <c r="A206" s="12" t="s">
        <v>1619</v>
      </c>
      <c r="B206" s="12">
        <v>2010</v>
      </c>
      <c r="C206" s="12" t="s">
        <v>187</v>
      </c>
      <c r="D206" s="12" t="s">
        <v>161</v>
      </c>
      <c r="E206" s="12">
        <v>82</v>
      </c>
      <c r="F206" s="12">
        <v>291</v>
      </c>
      <c r="G206" s="12">
        <v>46</v>
      </c>
      <c r="H206" s="12">
        <v>68</v>
      </c>
      <c r="I206" s="12">
        <v>7</v>
      </c>
      <c r="J206" s="12">
        <v>3</v>
      </c>
      <c r="K206" s="12">
        <v>8</v>
      </c>
      <c r="L206" s="12">
        <v>28</v>
      </c>
      <c r="M206" s="12">
        <v>9</v>
      </c>
      <c r="N206" s="12">
        <v>2</v>
      </c>
      <c r="O206" s="12">
        <v>24</v>
      </c>
      <c r="P206" s="12">
        <v>92</v>
      </c>
      <c r="AI206" s="12"/>
    </row>
    <row r="207" spans="1:35" x14ac:dyDescent="0.2">
      <c r="A207" s="12" t="s">
        <v>1697</v>
      </c>
      <c r="B207" s="12">
        <v>2010</v>
      </c>
      <c r="C207" s="12" t="s">
        <v>182</v>
      </c>
      <c r="D207" s="12" t="s">
        <v>157</v>
      </c>
      <c r="E207" s="12">
        <v>104</v>
      </c>
      <c r="F207" s="12">
        <v>294</v>
      </c>
      <c r="G207" s="12">
        <v>28</v>
      </c>
      <c r="H207" s="12">
        <v>67</v>
      </c>
      <c r="I207" s="12">
        <v>12</v>
      </c>
      <c r="J207" s="12">
        <v>0</v>
      </c>
      <c r="K207" s="12">
        <v>7</v>
      </c>
      <c r="L207" s="12">
        <v>31</v>
      </c>
      <c r="M207" s="12">
        <v>2</v>
      </c>
      <c r="N207" s="12">
        <v>2</v>
      </c>
      <c r="O207" s="12">
        <v>36</v>
      </c>
      <c r="P207" s="12">
        <v>71</v>
      </c>
      <c r="AI207" s="12"/>
    </row>
    <row r="208" spans="1:35" x14ac:dyDescent="0.2">
      <c r="A208" s="12" t="s">
        <v>1472</v>
      </c>
      <c r="B208" s="12">
        <v>2010</v>
      </c>
      <c r="C208" s="12" t="s">
        <v>172</v>
      </c>
      <c r="D208" s="12" t="s">
        <v>161</v>
      </c>
      <c r="E208" s="12">
        <v>104</v>
      </c>
      <c r="F208" s="12">
        <v>295</v>
      </c>
      <c r="G208" s="12">
        <v>34</v>
      </c>
      <c r="H208" s="12">
        <v>62</v>
      </c>
      <c r="I208" s="12">
        <v>10</v>
      </c>
      <c r="J208" s="12">
        <v>0</v>
      </c>
      <c r="K208" s="12">
        <v>10</v>
      </c>
      <c r="L208" s="12">
        <v>36</v>
      </c>
      <c r="M208" s="12">
        <v>6</v>
      </c>
      <c r="N208" s="12">
        <v>1</v>
      </c>
      <c r="O208" s="12">
        <v>31</v>
      </c>
      <c r="P208" s="12">
        <v>69</v>
      </c>
      <c r="AI208" s="12"/>
    </row>
    <row r="209" spans="1:35" x14ac:dyDescent="0.2">
      <c r="A209" s="12" t="s">
        <v>1766</v>
      </c>
      <c r="B209" s="12">
        <v>2010</v>
      </c>
      <c r="C209" s="12" t="s">
        <v>176</v>
      </c>
      <c r="D209" s="12" t="s">
        <v>157</v>
      </c>
      <c r="E209" s="12">
        <v>88</v>
      </c>
      <c r="F209" s="12">
        <v>296</v>
      </c>
      <c r="G209" s="12">
        <v>39</v>
      </c>
      <c r="H209" s="12">
        <v>75</v>
      </c>
      <c r="I209" s="12">
        <v>19</v>
      </c>
      <c r="J209" s="12">
        <v>3</v>
      </c>
      <c r="K209" s="12">
        <v>4</v>
      </c>
      <c r="L209" s="12">
        <v>24</v>
      </c>
      <c r="M209" s="12">
        <v>5</v>
      </c>
      <c r="N209" s="12">
        <v>1</v>
      </c>
      <c r="O209" s="12">
        <v>22</v>
      </c>
      <c r="P209" s="12">
        <v>70</v>
      </c>
      <c r="AI209" s="12"/>
    </row>
    <row r="210" spans="1:35" x14ac:dyDescent="0.2">
      <c r="A210" s="12" t="s">
        <v>1453</v>
      </c>
      <c r="B210" s="12">
        <v>2010</v>
      </c>
      <c r="C210" s="12" t="s">
        <v>175</v>
      </c>
      <c r="D210" s="12" t="s">
        <v>157</v>
      </c>
      <c r="E210" s="12">
        <v>81</v>
      </c>
      <c r="F210" s="12">
        <v>296</v>
      </c>
      <c r="G210" s="12">
        <v>53</v>
      </c>
      <c r="H210" s="12">
        <v>102</v>
      </c>
      <c r="I210" s="12">
        <v>25</v>
      </c>
      <c r="J210" s="12">
        <v>1</v>
      </c>
      <c r="K210" s="12">
        <v>18</v>
      </c>
      <c r="L210" s="12">
        <v>56</v>
      </c>
      <c r="M210" s="12">
        <v>0</v>
      </c>
      <c r="N210" s="12">
        <v>0</v>
      </c>
      <c r="O210" s="12">
        <v>50</v>
      </c>
      <c r="P210" s="12">
        <v>62</v>
      </c>
      <c r="AI210" s="12"/>
    </row>
    <row r="211" spans="1:35" x14ac:dyDescent="0.2">
      <c r="A211" s="12" t="s">
        <v>1701</v>
      </c>
      <c r="B211" s="12">
        <v>2010</v>
      </c>
      <c r="C211" s="12" t="s">
        <v>176</v>
      </c>
      <c r="D211" s="12" t="s">
        <v>157</v>
      </c>
      <c r="E211" s="12">
        <v>72</v>
      </c>
      <c r="F211" s="12">
        <v>297</v>
      </c>
      <c r="G211" s="12">
        <v>38</v>
      </c>
      <c r="H211" s="12">
        <v>73</v>
      </c>
      <c r="I211" s="12">
        <v>9</v>
      </c>
      <c r="J211" s="12">
        <v>3</v>
      </c>
      <c r="K211" s="12">
        <v>3</v>
      </c>
      <c r="L211" s="12">
        <v>22</v>
      </c>
      <c r="M211" s="12">
        <v>10</v>
      </c>
      <c r="N211" s="12">
        <v>2</v>
      </c>
      <c r="O211" s="12">
        <v>22</v>
      </c>
      <c r="P211" s="12">
        <v>38</v>
      </c>
      <c r="AI211" s="12"/>
    </row>
    <row r="212" spans="1:35" x14ac:dyDescent="0.2">
      <c r="A212" s="12" t="s">
        <v>1571</v>
      </c>
      <c r="B212" s="12">
        <v>2010</v>
      </c>
      <c r="C212" s="12" t="s">
        <v>169</v>
      </c>
      <c r="D212" s="12" t="s">
        <v>161</v>
      </c>
      <c r="E212" s="12">
        <v>85</v>
      </c>
      <c r="F212" s="12">
        <v>297</v>
      </c>
      <c r="G212" s="12">
        <v>36</v>
      </c>
      <c r="H212" s="12">
        <v>79</v>
      </c>
      <c r="I212" s="12">
        <v>20</v>
      </c>
      <c r="J212" s="12">
        <v>2</v>
      </c>
      <c r="K212" s="12">
        <v>9</v>
      </c>
      <c r="L212" s="12">
        <v>43</v>
      </c>
      <c r="M212" s="12">
        <v>0</v>
      </c>
      <c r="N212" s="12">
        <v>1</v>
      </c>
      <c r="O212" s="12">
        <v>29</v>
      </c>
      <c r="P212" s="12">
        <v>71</v>
      </c>
      <c r="AI212" s="12"/>
    </row>
    <row r="213" spans="1:35" x14ac:dyDescent="0.2">
      <c r="A213" s="12" t="s">
        <v>1302</v>
      </c>
      <c r="B213" s="12">
        <v>2010</v>
      </c>
      <c r="C213" s="12" t="s">
        <v>158</v>
      </c>
      <c r="D213" s="12" t="s">
        <v>161</v>
      </c>
      <c r="E213" s="12">
        <v>85</v>
      </c>
      <c r="F213" s="12">
        <v>298</v>
      </c>
      <c r="G213" s="12">
        <v>39</v>
      </c>
      <c r="H213" s="12">
        <v>73</v>
      </c>
      <c r="I213" s="12">
        <v>16</v>
      </c>
      <c r="J213" s="12">
        <v>1</v>
      </c>
      <c r="K213" s="12">
        <v>13</v>
      </c>
      <c r="L213" s="12">
        <v>49</v>
      </c>
      <c r="M213" s="12">
        <v>3</v>
      </c>
      <c r="N213" s="12">
        <v>2</v>
      </c>
      <c r="O213" s="12">
        <v>60</v>
      </c>
      <c r="P213" s="12">
        <v>70</v>
      </c>
      <c r="AI213" s="12"/>
    </row>
    <row r="214" spans="1:35" x14ac:dyDescent="0.2">
      <c r="A214" s="12" t="s">
        <v>1686</v>
      </c>
      <c r="B214" s="12">
        <v>2010</v>
      </c>
      <c r="C214" s="12" t="s">
        <v>164</v>
      </c>
      <c r="D214" s="12" t="s">
        <v>157</v>
      </c>
      <c r="E214" s="12">
        <v>82</v>
      </c>
      <c r="F214" s="12">
        <v>298</v>
      </c>
      <c r="G214" s="12">
        <v>36</v>
      </c>
      <c r="H214" s="12">
        <v>76</v>
      </c>
      <c r="I214" s="12">
        <v>20</v>
      </c>
      <c r="J214" s="12">
        <v>0</v>
      </c>
      <c r="K214" s="12">
        <v>14</v>
      </c>
      <c r="L214" s="12">
        <v>32</v>
      </c>
      <c r="M214" s="12">
        <v>6</v>
      </c>
      <c r="N214" s="12">
        <v>3</v>
      </c>
      <c r="O214" s="12">
        <v>21</v>
      </c>
      <c r="P214" s="12">
        <v>79</v>
      </c>
      <c r="AI214" s="12"/>
    </row>
    <row r="215" spans="1:35" x14ac:dyDescent="0.2">
      <c r="A215" s="12" t="s">
        <v>1808</v>
      </c>
      <c r="B215" s="12">
        <v>2010</v>
      </c>
      <c r="C215" s="12" t="s">
        <v>175</v>
      </c>
      <c r="D215" s="12" t="s">
        <v>157</v>
      </c>
      <c r="E215" s="12">
        <v>85</v>
      </c>
      <c r="F215" s="12">
        <v>299</v>
      </c>
      <c r="G215" s="12">
        <v>30</v>
      </c>
      <c r="H215" s="12">
        <v>93</v>
      </c>
      <c r="I215" s="12">
        <v>18</v>
      </c>
      <c r="J215" s="12">
        <v>1</v>
      </c>
      <c r="K215" s="12">
        <v>7</v>
      </c>
      <c r="L215" s="12">
        <v>40</v>
      </c>
      <c r="M215" s="12">
        <v>2</v>
      </c>
      <c r="N215" s="12">
        <v>0</v>
      </c>
      <c r="O215" s="12">
        <v>20</v>
      </c>
      <c r="P215" s="12">
        <v>46</v>
      </c>
      <c r="AI215" s="12"/>
    </row>
    <row r="216" spans="1:35" x14ac:dyDescent="0.2">
      <c r="A216" s="12" t="s">
        <v>1643</v>
      </c>
      <c r="B216" s="12">
        <v>2010</v>
      </c>
      <c r="C216" s="12" t="s">
        <v>167</v>
      </c>
      <c r="D216" s="12" t="s">
        <v>157</v>
      </c>
      <c r="E216" s="12">
        <v>113</v>
      </c>
      <c r="F216" s="12">
        <v>301</v>
      </c>
      <c r="G216" s="12">
        <v>39</v>
      </c>
      <c r="H216" s="12">
        <v>77</v>
      </c>
      <c r="I216" s="12">
        <v>13</v>
      </c>
      <c r="J216" s="12">
        <v>1</v>
      </c>
      <c r="K216" s="12">
        <v>8</v>
      </c>
      <c r="L216" s="12">
        <v>45</v>
      </c>
      <c r="M216" s="12">
        <v>3</v>
      </c>
      <c r="N216" s="12">
        <v>3</v>
      </c>
      <c r="O216" s="12">
        <v>20</v>
      </c>
      <c r="P216" s="12">
        <v>77</v>
      </c>
      <c r="AI216" s="12"/>
    </row>
    <row r="217" spans="1:35" x14ac:dyDescent="0.2">
      <c r="A217" s="12" t="s">
        <v>1424</v>
      </c>
      <c r="B217" s="12">
        <v>2010</v>
      </c>
      <c r="C217" s="12" t="s">
        <v>176</v>
      </c>
      <c r="D217" s="12" t="s">
        <v>157</v>
      </c>
      <c r="E217" s="12">
        <v>84</v>
      </c>
      <c r="F217" s="12">
        <v>301</v>
      </c>
      <c r="G217" s="12">
        <v>42</v>
      </c>
      <c r="H217" s="12">
        <v>82</v>
      </c>
      <c r="I217" s="12">
        <v>18</v>
      </c>
      <c r="J217" s="12">
        <v>1</v>
      </c>
      <c r="K217" s="12">
        <v>8</v>
      </c>
      <c r="L217" s="12">
        <v>42</v>
      </c>
      <c r="M217" s="12">
        <v>4</v>
      </c>
      <c r="N217" s="12">
        <v>1</v>
      </c>
      <c r="O217" s="12">
        <v>34</v>
      </c>
      <c r="P217" s="12">
        <v>78</v>
      </c>
      <c r="AI217" s="12"/>
    </row>
    <row r="218" spans="1:35" x14ac:dyDescent="0.2">
      <c r="A218" s="12" t="s">
        <v>1577</v>
      </c>
      <c r="B218" s="12">
        <v>2010</v>
      </c>
      <c r="C218" s="12" t="s">
        <v>168</v>
      </c>
      <c r="D218" s="12" t="s">
        <v>157</v>
      </c>
      <c r="E218" s="12">
        <v>75</v>
      </c>
      <c r="F218" s="12">
        <v>302</v>
      </c>
      <c r="G218" s="12">
        <v>53</v>
      </c>
      <c r="H218" s="12">
        <v>87</v>
      </c>
      <c r="I218" s="12">
        <v>24</v>
      </c>
      <c r="J218" s="12">
        <v>1</v>
      </c>
      <c r="K218" s="12">
        <v>12</v>
      </c>
      <c r="L218" s="12">
        <v>41</v>
      </c>
      <c r="M218" s="12">
        <v>9</v>
      </c>
      <c r="N218" s="12">
        <v>1</v>
      </c>
      <c r="O218" s="12">
        <v>37</v>
      </c>
      <c r="P218" s="12">
        <v>38</v>
      </c>
      <c r="AI218" s="12"/>
    </row>
    <row r="219" spans="1:35" x14ac:dyDescent="0.2">
      <c r="A219" s="12" t="s">
        <v>1585</v>
      </c>
      <c r="B219" s="12">
        <v>2010</v>
      </c>
      <c r="C219" s="12" t="s">
        <v>170</v>
      </c>
      <c r="D219" s="12" t="s">
        <v>157</v>
      </c>
      <c r="E219" s="12">
        <v>82</v>
      </c>
      <c r="F219" s="12">
        <v>303</v>
      </c>
      <c r="G219" s="12">
        <v>41</v>
      </c>
      <c r="H219" s="12">
        <v>89</v>
      </c>
      <c r="I219" s="12">
        <v>20</v>
      </c>
      <c r="J219" s="12">
        <v>2</v>
      </c>
      <c r="K219" s="12">
        <v>1</v>
      </c>
      <c r="L219" s="12">
        <v>36</v>
      </c>
      <c r="M219" s="12">
        <v>1</v>
      </c>
      <c r="N219" s="12">
        <v>1</v>
      </c>
      <c r="O219" s="12">
        <v>24</v>
      </c>
      <c r="P219" s="12">
        <v>41</v>
      </c>
      <c r="AI219" s="12"/>
    </row>
    <row r="220" spans="1:35" x14ac:dyDescent="0.2">
      <c r="A220" s="12" t="s">
        <v>1361</v>
      </c>
      <c r="B220" s="12">
        <v>2010</v>
      </c>
      <c r="C220" s="12" t="s">
        <v>165</v>
      </c>
      <c r="D220" s="12" t="s">
        <v>157</v>
      </c>
      <c r="E220" s="12">
        <v>90</v>
      </c>
      <c r="F220" s="12">
        <v>308</v>
      </c>
      <c r="G220" s="12">
        <v>43</v>
      </c>
      <c r="H220" s="12">
        <v>83</v>
      </c>
      <c r="I220" s="12">
        <v>16</v>
      </c>
      <c r="J220" s="12">
        <v>1</v>
      </c>
      <c r="K220" s="12">
        <v>8</v>
      </c>
      <c r="L220" s="12">
        <v>32</v>
      </c>
      <c r="M220" s="12">
        <v>21</v>
      </c>
      <c r="N220" s="12">
        <v>4</v>
      </c>
      <c r="O220" s="12">
        <v>20</v>
      </c>
      <c r="P220" s="12">
        <v>75</v>
      </c>
      <c r="AI220" s="12"/>
    </row>
    <row r="221" spans="1:35" x14ac:dyDescent="0.2">
      <c r="A221" s="12" t="s">
        <v>1339</v>
      </c>
      <c r="B221" s="12">
        <v>2010</v>
      </c>
      <c r="C221" s="12" t="s">
        <v>179</v>
      </c>
      <c r="D221" s="12" t="s">
        <v>161</v>
      </c>
      <c r="E221" s="12">
        <v>97</v>
      </c>
      <c r="F221" s="12">
        <v>313</v>
      </c>
      <c r="G221" s="12">
        <v>30</v>
      </c>
      <c r="H221" s="12">
        <v>93</v>
      </c>
      <c r="I221" s="12">
        <v>18</v>
      </c>
      <c r="J221" s="12">
        <v>1</v>
      </c>
      <c r="K221" s="12">
        <v>7</v>
      </c>
      <c r="L221" s="12">
        <v>48</v>
      </c>
      <c r="M221" s="12">
        <v>0</v>
      </c>
      <c r="N221" s="12">
        <v>0</v>
      </c>
      <c r="O221" s="12">
        <v>29</v>
      </c>
      <c r="P221" s="12">
        <v>49</v>
      </c>
      <c r="AI221" s="12"/>
    </row>
    <row r="222" spans="1:35" x14ac:dyDescent="0.2">
      <c r="A222" s="12" t="s">
        <v>1357</v>
      </c>
      <c r="B222" s="12">
        <v>2010</v>
      </c>
      <c r="C222" s="12" t="s">
        <v>188</v>
      </c>
      <c r="D222" s="12" t="s">
        <v>161</v>
      </c>
      <c r="E222" s="12">
        <v>113</v>
      </c>
      <c r="F222" s="12">
        <v>316</v>
      </c>
      <c r="G222" s="12">
        <v>39</v>
      </c>
      <c r="H222" s="12">
        <v>90</v>
      </c>
      <c r="I222" s="12">
        <v>12</v>
      </c>
      <c r="J222" s="12">
        <v>5</v>
      </c>
      <c r="K222" s="12">
        <v>7</v>
      </c>
      <c r="L222" s="12">
        <v>45</v>
      </c>
      <c r="M222" s="12">
        <v>2</v>
      </c>
      <c r="N222" s="12">
        <v>1</v>
      </c>
      <c r="O222" s="12">
        <v>31</v>
      </c>
      <c r="P222" s="12">
        <v>53</v>
      </c>
      <c r="AI222" s="12"/>
    </row>
    <row r="223" spans="1:35" x14ac:dyDescent="0.2">
      <c r="A223" s="12" t="s">
        <v>1528</v>
      </c>
      <c r="B223" s="12">
        <v>2010</v>
      </c>
      <c r="C223" s="12" t="s">
        <v>187</v>
      </c>
      <c r="D223" s="12" t="s">
        <v>161</v>
      </c>
      <c r="E223" s="12">
        <v>91</v>
      </c>
      <c r="F223" s="12">
        <v>316</v>
      </c>
      <c r="G223" s="12">
        <v>31</v>
      </c>
      <c r="H223" s="12">
        <v>82</v>
      </c>
      <c r="I223" s="12">
        <v>18</v>
      </c>
      <c r="J223" s="12">
        <v>0</v>
      </c>
      <c r="K223" s="12">
        <v>4</v>
      </c>
      <c r="L223" s="12">
        <v>37</v>
      </c>
      <c r="M223" s="12">
        <v>1</v>
      </c>
      <c r="N223" s="12">
        <v>0</v>
      </c>
      <c r="O223" s="12">
        <v>25</v>
      </c>
      <c r="P223" s="12">
        <v>51</v>
      </c>
      <c r="AI223" s="12"/>
    </row>
    <row r="224" spans="1:35" x14ac:dyDescent="0.2">
      <c r="A224" s="12" t="s">
        <v>1345</v>
      </c>
      <c r="B224" s="12">
        <v>2010</v>
      </c>
      <c r="C224" s="12" t="s">
        <v>160</v>
      </c>
      <c r="D224" s="12" t="s">
        <v>161</v>
      </c>
      <c r="E224" s="12">
        <v>95</v>
      </c>
      <c r="F224" s="12">
        <v>317</v>
      </c>
      <c r="G224" s="12">
        <v>47</v>
      </c>
      <c r="H224" s="12">
        <v>84</v>
      </c>
      <c r="I224" s="12">
        <v>21</v>
      </c>
      <c r="J224" s="12">
        <v>0</v>
      </c>
      <c r="K224" s="12">
        <v>10</v>
      </c>
      <c r="L224" s="12">
        <v>46</v>
      </c>
      <c r="M224" s="12">
        <v>5</v>
      </c>
      <c r="N224" s="12">
        <v>0</v>
      </c>
      <c r="O224" s="12">
        <v>61</v>
      </c>
      <c r="P224" s="12">
        <v>47</v>
      </c>
      <c r="AI224" s="12"/>
    </row>
    <row r="225" spans="1:35" x14ac:dyDescent="0.2">
      <c r="A225" s="12" t="s">
        <v>1358</v>
      </c>
      <c r="B225" s="12">
        <v>2010</v>
      </c>
      <c r="C225" s="12" t="s">
        <v>162</v>
      </c>
      <c r="D225" s="12" t="s">
        <v>161</v>
      </c>
      <c r="E225" s="12">
        <v>119</v>
      </c>
      <c r="F225" s="12">
        <v>317</v>
      </c>
      <c r="G225" s="12">
        <v>33</v>
      </c>
      <c r="H225" s="12">
        <v>81</v>
      </c>
      <c r="I225" s="12">
        <v>13</v>
      </c>
      <c r="J225" s="12">
        <v>0</v>
      </c>
      <c r="K225" s="12">
        <v>6</v>
      </c>
      <c r="L225" s="12">
        <v>33</v>
      </c>
      <c r="M225" s="12">
        <v>0</v>
      </c>
      <c r="N225" s="12">
        <v>0</v>
      </c>
      <c r="O225" s="12">
        <v>17</v>
      </c>
      <c r="P225" s="12">
        <v>85</v>
      </c>
      <c r="AI225" s="12"/>
    </row>
    <row r="226" spans="1:35" x14ac:dyDescent="0.2">
      <c r="A226" s="12" t="s">
        <v>1334</v>
      </c>
      <c r="B226" s="12">
        <v>2010</v>
      </c>
      <c r="C226" s="12" t="s">
        <v>183</v>
      </c>
      <c r="D226" s="12" t="s">
        <v>161</v>
      </c>
      <c r="E226" s="12">
        <v>89</v>
      </c>
      <c r="F226" s="12">
        <v>319</v>
      </c>
      <c r="G226" s="12">
        <v>44</v>
      </c>
      <c r="H226" s="12">
        <v>90</v>
      </c>
      <c r="I226" s="12">
        <v>11</v>
      </c>
      <c r="J226" s="12">
        <v>4</v>
      </c>
      <c r="K226" s="12">
        <v>2</v>
      </c>
      <c r="L226" s="12">
        <v>25</v>
      </c>
      <c r="M226" s="12">
        <v>4</v>
      </c>
      <c r="N226" s="12">
        <v>2</v>
      </c>
      <c r="O226" s="12">
        <v>17</v>
      </c>
      <c r="P226" s="12">
        <v>53</v>
      </c>
      <c r="AI226" s="12"/>
    </row>
    <row r="227" spans="1:35" x14ac:dyDescent="0.2">
      <c r="A227" s="12" t="s">
        <v>1485</v>
      </c>
      <c r="B227" s="12">
        <v>2010</v>
      </c>
      <c r="C227" s="12" t="s">
        <v>168</v>
      </c>
      <c r="D227" s="12" t="s">
        <v>157</v>
      </c>
      <c r="E227" s="12">
        <v>117</v>
      </c>
      <c r="F227" s="12">
        <v>319</v>
      </c>
      <c r="G227" s="12">
        <v>40</v>
      </c>
      <c r="H227" s="12">
        <v>86</v>
      </c>
      <c r="I227" s="12">
        <v>18</v>
      </c>
      <c r="J227" s="12">
        <v>3</v>
      </c>
      <c r="K227" s="12">
        <v>9</v>
      </c>
      <c r="L227" s="12">
        <v>34</v>
      </c>
      <c r="M227" s="12">
        <v>9</v>
      </c>
      <c r="N227" s="12">
        <v>1</v>
      </c>
      <c r="O227" s="12">
        <v>30</v>
      </c>
      <c r="P227" s="12">
        <v>85</v>
      </c>
      <c r="AI227" s="12"/>
    </row>
    <row r="228" spans="1:35" x14ac:dyDescent="0.2">
      <c r="A228" s="12" t="s">
        <v>1434</v>
      </c>
      <c r="B228" s="12">
        <v>2010</v>
      </c>
      <c r="C228" s="12" t="s">
        <v>182</v>
      </c>
      <c r="D228" s="12" t="s">
        <v>157</v>
      </c>
      <c r="E228" s="12">
        <v>112</v>
      </c>
      <c r="F228" s="12">
        <v>320</v>
      </c>
      <c r="G228" s="12">
        <v>38</v>
      </c>
      <c r="H228" s="12">
        <v>84</v>
      </c>
      <c r="I228" s="12">
        <v>9</v>
      </c>
      <c r="J228" s="12">
        <v>1</v>
      </c>
      <c r="K228" s="12">
        <v>3</v>
      </c>
      <c r="L228" s="12">
        <v>22</v>
      </c>
      <c r="M228" s="12">
        <v>2</v>
      </c>
      <c r="N228" s="12">
        <v>2</v>
      </c>
      <c r="O228" s="12">
        <v>30</v>
      </c>
      <c r="P228" s="12">
        <v>56</v>
      </c>
      <c r="AI228" s="12"/>
    </row>
    <row r="229" spans="1:35" x14ac:dyDescent="0.2">
      <c r="A229" s="12" t="s">
        <v>1537</v>
      </c>
      <c r="B229" s="12">
        <v>2010</v>
      </c>
      <c r="C229" s="12" t="s">
        <v>162</v>
      </c>
      <c r="D229" s="12" t="s">
        <v>161</v>
      </c>
      <c r="E229" s="12">
        <v>105</v>
      </c>
      <c r="F229" s="12">
        <v>322</v>
      </c>
      <c r="G229" s="12">
        <v>47</v>
      </c>
      <c r="H229" s="12">
        <v>90</v>
      </c>
      <c r="I229" s="12">
        <v>19</v>
      </c>
      <c r="J229" s="12">
        <v>0</v>
      </c>
      <c r="K229" s="12">
        <v>17</v>
      </c>
      <c r="L229" s="12">
        <v>53</v>
      </c>
      <c r="M229" s="12">
        <v>0</v>
      </c>
      <c r="N229" s="12">
        <v>1</v>
      </c>
      <c r="O229" s="12">
        <v>62</v>
      </c>
      <c r="P229" s="12">
        <v>83</v>
      </c>
      <c r="AI229" s="12"/>
    </row>
    <row r="230" spans="1:35" x14ac:dyDescent="0.2">
      <c r="A230" s="12" t="s">
        <v>1359</v>
      </c>
      <c r="B230" s="12">
        <v>2010</v>
      </c>
      <c r="C230" s="12" t="s">
        <v>182</v>
      </c>
      <c r="D230" s="12" t="s">
        <v>157</v>
      </c>
      <c r="E230" s="12">
        <v>84</v>
      </c>
      <c r="F230" s="12">
        <v>323</v>
      </c>
      <c r="G230" s="12">
        <v>56</v>
      </c>
      <c r="H230" s="12">
        <v>98</v>
      </c>
      <c r="I230" s="12">
        <v>17</v>
      </c>
      <c r="J230" s="12">
        <v>1</v>
      </c>
      <c r="K230" s="12">
        <v>12</v>
      </c>
      <c r="L230" s="12">
        <v>59</v>
      </c>
      <c r="M230" s="12">
        <v>1</v>
      </c>
      <c r="N230" s="12">
        <v>0</v>
      </c>
      <c r="O230" s="12">
        <v>40</v>
      </c>
      <c r="P230" s="12">
        <v>38</v>
      </c>
      <c r="AI230" s="12"/>
    </row>
    <row r="231" spans="1:35" x14ac:dyDescent="0.2">
      <c r="A231" s="12" t="s">
        <v>1407</v>
      </c>
      <c r="B231" s="12">
        <v>2010</v>
      </c>
      <c r="C231" s="12" t="s">
        <v>172</v>
      </c>
      <c r="D231" s="12" t="s">
        <v>161</v>
      </c>
      <c r="E231" s="12">
        <v>95</v>
      </c>
      <c r="F231" s="12">
        <v>325</v>
      </c>
      <c r="G231" s="12">
        <v>31</v>
      </c>
      <c r="H231" s="12">
        <v>88</v>
      </c>
      <c r="I231" s="12">
        <v>14</v>
      </c>
      <c r="J231" s="12">
        <v>0</v>
      </c>
      <c r="K231" s="12">
        <v>7</v>
      </c>
      <c r="L231" s="12">
        <v>37</v>
      </c>
      <c r="M231" s="12">
        <v>7</v>
      </c>
      <c r="N231" s="12">
        <v>5</v>
      </c>
      <c r="O231" s="12">
        <v>33</v>
      </c>
      <c r="P231" s="12">
        <v>67</v>
      </c>
      <c r="AI231" s="12"/>
    </row>
    <row r="232" spans="1:35" x14ac:dyDescent="0.2">
      <c r="A232" s="12" t="s">
        <v>1350</v>
      </c>
      <c r="B232" s="12">
        <v>2010</v>
      </c>
      <c r="C232" s="12" t="s">
        <v>156</v>
      </c>
      <c r="D232" s="12" t="s">
        <v>157</v>
      </c>
      <c r="E232" s="12">
        <v>107</v>
      </c>
      <c r="F232" s="12">
        <v>327</v>
      </c>
      <c r="G232" s="12">
        <v>30</v>
      </c>
      <c r="H232" s="12">
        <v>78</v>
      </c>
      <c r="I232" s="12">
        <v>17</v>
      </c>
      <c r="J232" s="12">
        <v>2</v>
      </c>
      <c r="K232" s="12">
        <v>8</v>
      </c>
      <c r="L232" s="12">
        <v>31</v>
      </c>
      <c r="M232" s="12">
        <v>1</v>
      </c>
      <c r="N232" s="12">
        <v>3</v>
      </c>
      <c r="O232" s="12">
        <v>32</v>
      </c>
      <c r="P232" s="12">
        <v>36</v>
      </c>
      <c r="AI232" s="12"/>
    </row>
    <row r="233" spans="1:35" x14ac:dyDescent="0.2">
      <c r="A233" s="12" t="s">
        <v>1329</v>
      </c>
      <c r="B233" s="12">
        <v>2010</v>
      </c>
      <c r="C233" s="12" t="s">
        <v>164</v>
      </c>
      <c r="D233" s="12" t="s">
        <v>157</v>
      </c>
      <c r="E233" s="12">
        <v>85</v>
      </c>
      <c r="F233" s="12">
        <v>328</v>
      </c>
      <c r="G233" s="12">
        <v>47</v>
      </c>
      <c r="H233" s="12">
        <v>85</v>
      </c>
      <c r="I233" s="12">
        <v>25</v>
      </c>
      <c r="J233" s="12">
        <v>1</v>
      </c>
      <c r="K233" s="12">
        <v>17</v>
      </c>
      <c r="L233" s="12">
        <v>50</v>
      </c>
      <c r="M233" s="12">
        <v>1</v>
      </c>
      <c r="N233" s="12">
        <v>0</v>
      </c>
      <c r="O233" s="12">
        <v>17</v>
      </c>
      <c r="P233" s="12">
        <v>65</v>
      </c>
      <c r="AI233" s="12"/>
    </row>
    <row r="234" spans="1:35" x14ac:dyDescent="0.2">
      <c r="A234" s="12" t="s">
        <v>1569</v>
      </c>
      <c r="B234" s="12">
        <v>2010</v>
      </c>
      <c r="C234" s="12" t="s">
        <v>177</v>
      </c>
      <c r="D234" s="12" t="s">
        <v>161</v>
      </c>
      <c r="E234" s="12">
        <v>97</v>
      </c>
      <c r="F234" s="12">
        <v>331</v>
      </c>
      <c r="G234" s="12">
        <v>45</v>
      </c>
      <c r="H234" s="12">
        <v>82</v>
      </c>
      <c r="I234" s="12">
        <v>13</v>
      </c>
      <c r="J234" s="12">
        <v>0</v>
      </c>
      <c r="K234" s="12">
        <v>5</v>
      </c>
      <c r="L234" s="12">
        <v>26</v>
      </c>
      <c r="M234" s="12">
        <v>6</v>
      </c>
      <c r="N234" s="12">
        <v>2</v>
      </c>
      <c r="O234" s="12">
        <v>48</v>
      </c>
      <c r="P234" s="12">
        <v>61</v>
      </c>
      <c r="AI234" s="12"/>
    </row>
    <row r="235" spans="1:35" x14ac:dyDescent="0.2">
      <c r="A235" s="12" t="s">
        <v>1405</v>
      </c>
      <c r="B235" s="12">
        <v>2010</v>
      </c>
      <c r="C235" s="12" t="s">
        <v>185</v>
      </c>
      <c r="D235" s="12" t="s">
        <v>161</v>
      </c>
      <c r="E235" s="12">
        <v>105</v>
      </c>
      <c r="F235" s="12">
        <v>331</v>
      </c>
      <c r="G235" s="12">
        <v>42</v>
      </c>
      <c r="H235" s="12">
        <v>76</v>
      </c>
      <c r="I235" s="12">
        <v>12</v>
      </c>
      <c r="J235" s="12">
        <v>2</v>
      </c>
      <c r="K235" s="12">
        <v>11</v>
      </c>
      <c r="L235" s="12">
        <v>34</v>
      </c>
      <c r="M235" s="12">
        <v>5</v>
      </c>
      <c r="N235" s="12">
        <v>3</v>
      </c>
      <c r="O235" s="12">
        <v>16</v>
      </c>
      <c r="P235" s="12">
        <v>74</v>
      </c>
      <c r="AI235" s="12"/>
    </row>
    <row r="236" spans="1:35" x14ac:dyDescent="0.2">
      <c r="A236" s="12" t="s">
        <v>115</v>
      </c>
      <c r="B236" s="12">
        <v>2010</v>
      </c>
      <c r="C236" s="12" t="s">
        <v>164</v>
      </c>
      <c r="D236" s="12" t="s">
        <v>157</v>
      </c>
      <c r="E236" s="12">
        <v>96</v>
      </c>
      <c r="F236" s="12">
        <v>332</v>
      </c>
      <c r="G236" s="12">
        <v>47</v>
      </c>
      <c r="H236" s="12">
        <v>81</v>
      </c>
      <c r="I236" s="12">
        <v>16</v>
      </c>
      <c r="J236" s="12">
        <v>0</v>
      </c>
      <c r="K236" s="12">
        <v>21</v>
      </c>
      <c r="L236" s="12">
        <v>51</v>
      </c>
      <c r="M236" s="12">
        <v>1</v>
      </c>
      <c r="N236" s="12">
        <v>0</v>
      </c>
      <c r="O236" s="12">
        <v>29</v>
      </c>
      <c r="P236" s="12">
        <v>60</v>
      </c>
      <c r="AI236" s="12"/>
    </row>
    <row r="237" spans="1:35" x14ac:dyDescent="0.2">
      <c r="A237" s="12" t="s">
        <v>1498</v>
      </c>
      <c r="B237" s="12">
        <v>2010</v>
      </c>
      <c r="C237" s="12" t="s">
        <v>186</v>
      </c>
      <c r="D237" s="12" t="s">
        <v>161</v>
      </c>
      <c r="E237" s="12">
        <v>111</v>
      </c>
      <c r="F237" s="12">
        <v>333</v>
      </c>
      <c r="G237" s="12">
        <v>37</v>
      </c>
      <c r="H237" s="12">
        <v>86</v>
      </c>
      <c r="I237" s="12">
        <v>16</v>
      </c>
      <c r="J237" s="12">
        <v>3</v>
      </c>
      <c r="K237" s="12">
        <v>4</v>
      </c>
      <c r="L237" s="12">
        <v>35</v>
      </c>
      <c r="M237" s="12">
        <v>7</v>
      </c>
      <c r="N237" s="12">
        <v>0</v>
      </c>
      <c r="O237" s="12">
        <v>21</v>
      </c>
      <c r="P237" s="12">
        <v>43</v>
      </c>
      <c r="AI237" s="12"/>
    </row>
    <row r="238" spans="1:35" x14ac:dyDescent="0.2">
      <c r="A238" s="12" t="s">
        <v>1455</v>
      </c>
      <c r="B238" s="12">
        <v>2010</v>
      </c>
      <c r="C238" s="12" t="s">
        <v>176</v>
      </c>
      <c r="D238" s="12" t="s">
        <v>157</v>
      </c>
      <c r="E238" s="12">
        <v>91</v>
      </c>
      <c r="F238" s="12">
        <v>334</v>
      </c>
      <c r="G238" s="12">
        <v>37</v>
      </c>
      <c r="H238" s="12">
        <v>82</v>
      </c>
      <c r="I238" s="12">
        <v>23</v>
      </c>
      <c r="J238" s="12">
        <v>2</v>
      </c>
      <c r="K238" s="12">
        <v>7</v>
      </c>
      <c r="L238" s="12">
        <v>43</v>
      </c>
      <c r="M238" s="12">
        <v>1</v>
      </c>
      <c r="N238" s="12">
        <v>0</v>
      </c>
      <c r="O238" s="12">
        <v>32</v>
      </c>
      <c r="P238" s="12">
        <v>69</v>
      </c>
      <c r="AI238" s="12"/>
    </row>
    <row r="239" spans="1:35" x14ac:dyDescent="0.2">
      <c r="A239" s="12" t="s">
        <v>1664</v>
      </c>
      <c r="B239" s="12">
        <v>2010</v>
      </c>
      <c r="C239" s="12" t="s">
        <v>167</v>
      </c>
      <c r="D239" s="12" t="s">
        <v>157</v>
      </c>
      <c r="E239" s="12">
        <v>109</v>
      </c>
      <c r="F239" s="12">
        <v>339</v>
      </c>
      <c r="G239" s="12">
        <v>57</v>
      </c>
      <c r="H239" s="12">
        <v>89</v>
      </c>
      <c r="I239" s="12">
        <v>18</v>
      </c>
      <c r="J239" s="12">
        <v>3</v>
      </c>
      <c r="K239" s="12">
        <v>5</v>
      </c>
      <c r="L239" s="12">
        <v>44</v>
      </c>
      <c r="M239" s="12">
        <v>4</v>
      </c>
      <c r="N239" s="12">
        <v>0</v>
      </c>
      <c r="O239" s="12">
        <v>59</v>
      </c>
      <c r="P239" s="12">
        <v>39</v>
      </c>
      <c r="AI239" s="12"/>
    </row>
    <row r="240" spans="1:35" x14ac:dyDescent="0.2">
      <c r="A240" s="12" t="s">
        <v>1517</v>
      </c>
      <c r="B240" s="12">
        <v>2010</v>
      </c>
      <c r="C240" s="12" t="s">
        <v>175</v>
      </c>
      <c r="D240" s="12" t="s">
        <v>157</v>
      </c>
      <c r="E240" s="12">
        <v>101</v>
      </c>
      <c r="F240" s="12">
        <v>340</v>
      </c>
      <c r="G240" s="12">
        <v>44</v>
      </c>
      <c r="H240" s="12">
        <v>91</v>
      </c>
      <c r="I240" s="12">
        <v>19</v>
      </c>
      <c r="J240" s="12">
        <v>3</v>
      </c>
      <c r="K240" s="12">
        <v>6</v>
      </c>
      <c r="L240" s="12">
        <v>38</v>
      </c>
      <c r="M240" s="12">
        <v>1</v>
      </c>
      <c r="N240" s="12">
        <v>1</v>
      </c>
      <c r="O240" s="12">
        <v>28</v>
      </c>
      <c r="P240" s="12">
        <v>54</v>
      </c>
      <c r="AI240" s="12"/>
    </row>
    <row r="241" spans="1:35" x14ac:dyDescent="0.2">
      <c r="A241" s="12" t="s">
        <v>1718</v>
      </c>
      <c r="B241" s="12">
        <v>2010</v>
      </c>
      <c r="C241" s="12" t="s">
        <v>158</v>
      </c>
      <c r="D241" s="12" t="s">
        <v>161</v>
      </c>
      <c r="E241" s="12">
        <v>94</v>
      </c>
      <c r="F241" s="12">
        <v>341</v>
      </c>
      <c r="G241" s="12">
        <v>40</v>
      </c>
      <c r="H241" s="12">
        <v>105</v>
      </c>
      <c r="I241" s="12">
        <v>22</v>
      </c>
      <c r="J241" s="12">
        <v>2</v>
      </c>
      <c r="K241" s="12">
        <v>11</v>
      </c>
      <c r="L241" s="12">
        <v>52</v>
      </c>
      <c r="M241" s="12">
        <v>3</v>
      </c>
      <c r="N241" s="12">
        <v>0</v>
      </c>
      <c r="O241" s="12">
        <v>15</v>
      </c>
      <c r="P241" s="12">
        <v>91</v>
      </c>
      <c r="AI241" s="12"/>
    </row>
    <row r="242" spans="1:35" x14ac:dyDescent="0.2">
      <c r="A242" s="12" t="s">
        <v>1538</v>
      </c>
      <c r="B242" s="12">
        <v>2010</v>
      </c>
      <c r="C242" s="12" t="s">
        <v>188</v>
      </c>
      <c r="D242" s="12" t="s">
        <v>161</v>
      </c>
      <c r="E242" s="12">
        <v>134</v>
      </c>
      <c r="F242" s="12">
        <v>341</v>
      </c>
      <c r="G242" s="12">
        <v>41</v>
      </c>
      <c r="H242" s="12">
        <v>95</v>
      </c>
      <c r="I242" s="12">
        <v>20</v>
      </c>
      <c r="J242" s="12">
        <v>2</v>
      </c>
      <c r="K242" s="12">
        <v>10</v>
      </c>
      <c r="L242" s="12">
        <v>39</v>
      </c>
      <c r="M242" s="12">
        <v>4</v>
      </c>
      <c r="N242" s="12">
        <v>5</v>
      </c>
      <c r="O242" s="12">
        <v>39</v>
      </c>
      <c r="P242" s="12">
        <v>83</v>
      </c>
      <c r="AI242" s="12"/>
    </row>
    <row r="243" spans="1:35" x14ac:dyDescent="0.2">
      <c r="A243" s="12" t="s">
        <v>1348</v>
      </c>
      <c r="B243" s="12">
        <v>2010</v>
      </c>
      <c r="C243" s="12" t="s">
        <v>183</v>
      </c>
      <c r="D243" s="12" t="s">
        <v>161</v>
      </c>
      <c r="E243" s="12">
        <v>135</v>
      </c>
      <c r="F243" s="12">
        <v>342</v>
      </c>
      <c r="G243" s="12">
        <v>43</v>
      </c>
      <c r="H243" s="12">
        <v>85</v>
      </c>
      <c r="I243" s="12">
        <v>16</v>
      </c>
      <c r="J243" s="12">
        <v>1</v>
      </c>
      <c r="K243" s="12">
        <v>3</v>
      </c>
      <c r="L243" s="12">
        <v>31</v>
      </c>
      <c r="M243" s="12">
        <v>14</v>
      </c>
      <c r="N243" s="12">
        <v>2</v>
      </c>
      <c r="O243" s="12">
        <v>37</v>
      </c>
      <c r="P243" s="12">
        <v>44</v>
      </c>
      <c r="AI243" s="12"/>
    </row>
    <row r="244" spans="1:35" x14ac:dyDescent="0.2">
      <c r="A244" s="12" t="s">
        <v>1682</v>
      </c>
      <c r="B244" s="12">
        <v>2010</v>
      </c>
      <c r="C244" s="12" t="s">
        <v>167</v>
      </c>
      <c r="D244" s="12" t="s">
        <v>157</v>
      </c>
      <c r="E244" s="12">
        <v>118</v>
      </c>
      <c r="F244" s="12">
        <v>343</v>
      </c>
      <c r="G244" s="12">
        <v>53</v>
      </c>
      <c r="H244" s="12">
        <v>86</v>
      </c>
      <c r="I244" s="12">
        <v>19</v>
      </c>
      <c r="J244" s="12">
        <v>2</v>
      </c>
      <c r="K244" s="12">
        <v>9</v>
      </c>
      <c r="L244" s="12">
        <v>40</v>
      </c>
      <c r="M244" s="12">
        <v>13</v>
      </c>
      <c r="N244" s="12">
        <v>3</v>
      </c>
      <c r="O244" s="12">
        <v>21</v>
      </c>
      <c r="P244" s="12">
        <v>97</v>
      </c>
      <c r="AI244" s="12"/>
    </row>
    <row r="245" spans="1:35" x14ac:dyDescent="0.2">
      <c r="A245" s="12" t="s">
        <v>1420</v>
      </c>
      <c r="B245" s="12">
        <v>2010</v>
      </c>
      <c r="C245" s="12" t="s">
        <v>168</v>
      </c>
      <c r="D245" s="12" t="s">
        <v>157</v>
      </c>
      <c r="E245" s="12">
        <v>120</v>
      </c>
      <c r="F245" s="12">
        <v>344</v>
      </c>
      <c r="G245" s="12">
        <v>44</v>
      </c>
      <c r="H245" s="12">
        <v>85</v>
      </c>
      <c r="I245" s="12">
        <v>16</v>
      </c>
      <c r="J245" s="12">
        <v>1</v>
      </c>
      <c r="K245" s="12">
        <v>18</v>
      </c>
      <c r="L245" s="12">
        <v>46</v>
      </c>
      <c r="M245" s="12">
        <v>9</v>
      </c>
      <c r="N245" s="12">
        <v>1</v>
      </c>
      <c r="O245" s="12">
        <v>34</v>
      </c>
      <c r="P245" s="12">
        <v>104</v>
      </c>
      <c r="AI245" s="12"/>
    </row>
    <row r="246" spans="1:35" x14ac:dyDescent="0.2">
      <c r="A246" s="12" t="s">
        <v>1379</v>
      </c>
      <c r="B246" s="12">
        <v>2010</v>
      </c>
      <c r="C246" s="12" t="s">
        <v>156</v>
      </c>
      <c r="D246" s="12" t="s">
        <v>157</v>
      </c>
      <c r="E246" s="12">
        <v>108</v>
      </c>
      <c r="F246" s="12">
        <v>344</v>
      </c>
      <c r="G246" s="12">
        <v>36</v>
      </c>
      <c r="H246" s="12">
        <v>95</v>
      </c>
      <c r="I246" s="12">
        <v>11</v>
      </c>
      <c r="J246" s="12">
        <v>1</v>
      </c>
      <c r="K246" s="12">
        <v>2</v>
      </c>
      <c r="L246" s="12">
        <v>30</v>
      </c>
      <c r="M246" s="12">
        <v>11</v>
      </c>
      <c r="N246" s="12">
        <v>7</v>
      </c>
      <c r="O246" s="12">
        <v>34</v>
      </c>
      <c r="P246" s="12">
        <v>45</v>
      </c>
      <c r="AI246" s="12"/>
    </row>
    <row r="247" spans="1:35" x14ac:dyDescent="0.2">
      <c r="A247" s="12" t="s">
        <v>1746</v>
      </c>
      <c r="B247" s="12">
        <v>2010</v>
      </c>
      <c r="C247" s="12" t="s">
        <v>174</v>
      </c>
      <c r="D247" s="12" t="s">
        <v>161</v>
      </c>
      <c r="E247" s="12">
        <v>95</v>
      </c>
      <c r="F247" s="12">
        <v>347</v>
      </c>
      <c r="G247" s="12">
        <v>42</v>
      </c>
      <c r="H247" s="12">
        <v>89</v>
      </c>
      <c r="I247" s="12">
        <v>21</v>
      </c>
      <c r="J247" s="12">
        <v>1</v>
      </c>
      <c r="K247" s="12">
        <v>16</v>
      </c>
      <c r="L247" s="12">
        <v>64</v>
      </c>
      <c r="M247" s="12">
        <v>0</v>
      </c>
      <c r="N247" s="12">
        <v>0</v>
      </c>
      <c r="O247" s="12">
        <v>37</v>
      </c>
      <c r="P247" s="12">
        <v>119</v>
      </c>
      <c r="AI247" s="12"/>
    </row>
    <row r="248" spans="1:35" x14ac:dyDescent="0.2">
      <c r="A248" s="12" t="s">
        <v>1442</v>
      </c>
      <c r="B248" s="12">
        <v>2010</v>
      </c>
      <c r="C248" s="12" t="s">
        <v>173</v>
      </c>
      <c r="D248" s="12" t="s">
        <v>161</v>
      </c>
      <c r="E248" s="12">
        <v>95</v>
      </c>
      <c r="F248" s="12">
        <v>348</v>
      </c>
      <c r="G248" s="12">
        <v>48</v>
      </c>
      <c r="H248" s="12">
        <v>90</v>
      </c>
      <c r="I248" s="12">
        <v>20</v>
      </c>
      <c r="J248" s="12">
        <v>6</v>
      </c>
      <c r="K248" s="12">
        <v>6</v>
      </c>
      <c r="L248" s="12">
        <v>47</v>
      </c>
      <c r="M248" s="12">
        <v>10</v>
      </c>
      <c r="N248" s="12">
        <v>0</v>
      </c>
      <c r="O248" s="12">
        <v>44</v>
      </c>
      <c r="P248" s="12">
        <v>91</v>
      </c>
      <c r="AI248" s="12"/>
    </row>
    <row r="249" spans="1:35" x14ac:dyDescent="0.2">
      <c r="A249" s="12" t="s">
        <v>1549</v>
      </c>
      <c r="B249" s="12">
        <v>2010</v>
      </c>
      <c r="C249" s="12" t="s">
        <v>178</v>
      </c>
      <c r="D249" s="12" t="s">
        <v>157</v>
      </c>
      <c r="E249" s="12">
        <v>88</v>
      </c>
      <c r="F249" s="12">
        <v>349</v>
      </c>
      <c r="G249" s="12">
        <v>40</v>
      </c>
      <c r="H249" s="12">
        <v>96</v>
      </c>
      <c r="I249" s="12">
        <v>19</v>
      </c>
      <c r="J249" s="12">
        <v>2</v>
      </c>
      <c r="K249" s="12">
        <v>8</v>
      </c>
      <c r="L249" s="12">
        <v>43</v>
      </c>
      <c r="M249" s="12">
        <v>3</v>
      </c>
      <c r="N249" s="12">
        <v>1</v>
      </c>
      <c r="O249" s="12">
        <v>19</v>
      </c>
      <c r="P249" s="12">
        <v>29</v>
      </c>
      <c r="AI249" s="12"/>
    </row>
    <row r="250" spans="1:35" x14ac:dyDescent="0.2">
      <c r="A250" s="12" t="s">
        <v>1389</v>
      </c>
      <c r="B250" s="12">
        <v>2010</v>
      </c>
      <c r="C250" s="12" t="s">
        <v>170</v>
      </c>
      <c r="D250" s="12" t="s">
        <v>157</v>
      </c>
      <c r="E250" s="12">
        <v>112</v>
      </c>
      <c r="F250" s="12">
        <v>349</v>
      </c>
      <c r="G250" s="12">
        <v>50</v>
      </c>
      <c r="H250" s="12">
        <v>95</v>
      </c>
      <c r="I250" s="12">
        <v>19</v>
      </c>
      <c r="J250" s="12">
        <v>0</v>
      </c>
      <c r="K250" s="12">
        <v>13</v>
      </c>
      <c r="L250" s="12">
        <v>52</v>
      </c>
      <c r="M250" s="12">
        <v>2</v>
      </c>
      <c r="N250" s="12">
        <v>2</v>
      </c>
      <c r="O250" s="12">
        <v>68</v>
      </c>
      <c r="P250" s="12">
        <v>127</v>
      </c>
      <c r="AI250" s="12"/>
    </row>
    <row r="251" spans="1:35" x14ac:dyDescent="0.2">
      <c r="A251" s="12" t="s">
        <v>1373</v>
      </c>
      <c r="B251" s="12">
        <v>2010</v>
      </c>
      <c r="C251" s="12" t="s">
        <v>186</v>
      </c>
      <c r="D251" s="12" t="s">
        <v>161</v>
      </c>
      <c r="E251" s="12">
        <v>88</v>
      </c>
      <c r="F251" s="12">
        <v>350</v>
      </c>
      <c r="G251" s="12">
        <v>48</v>
      </c>
      <c r="H251" s="12">
        <v>85</v>
      </c>
      <c r="I251" s="12">
        <v>16</v>
      </c>
      <c r="J251" s="12">
        <v>3</v>
      </c>
      <c r="K251" s="12">
        <v>8</v>
      </c>
      <c r="L251" s="12">
        <v>41</v>
      </c>
      <c r="M251" s="12">
        <v>17</v>
      </c>
      <c r="N251" s="12">
        <v>1</v>
      </c>
      <c r="O251" s="12">
        <v>40</v>
      </c>
      <c r="P251" s="12">
        <v>32</v>
      </c>
      <c r="AI251" s="12"/>
    </row>
    <row r="252" spans="1:35" x14ac:dyDescent="0.2">
      <c r="A252" s="12" t="s">
        <v>1414</v>
      </c>
      <c r="B252" s="12">
        <v>2010</v>
      </c>
      <c r="C252" s="12" t="s">
        <v>177</v>
      </c>
      <c r="D252" s="12" t="s">
        <v>161</v>
      </c>
      <c r="E252" s="12">
        <v>133</v>
      </c>
      <c r="F252" s="12">
        <v>351</v>
      </c>
      <c r="G252" s="12">
        <v>48</v>
      </c>
      <c r="H252" s="12">
        <v>102</v>
      </c>
      <c r="I252" s="12">
        <v>15</v>
      </c>
      <c r="J252" s="12">
        <v>1</v>
      </c>
      <c r="K252" s="12">
        <v>0</v>
      </c>
      <c r="L252" s="12">
        <v>23</v>
      </c>
      <c r="M252" s="12">
        <v>12</v>
      </c>
      <c r="N252" s="12">
        <v>4</v>
      </c>
      <c r="O252" s="12">
        <v>51</v>
      </c>
      <c r="P252" s="12">
        <v>64</v>
      </c>
      <c r="AI252" s="12"/>
    </row>
    <row r="253" spans="1:35" x14ac:dyDescent="0.2">
      <c r="A253" s="12" t="s">
        <v>1445</v>
      </c>
      <c r="B253" s="12">
        <v>2010</v>
      </c>
      <c r="C253" s="12" t="s">
        <v>178</v>
      </c>
      <c r="D253" s="12" t="s">
        <v>157</v>
      </c>
      <c r="E253" s="12">
        <v>91</v>
      </c>
      <c r="F253" s="12">
        <v>352</v>
      </c>
      <c r="G253" s="12">
        <v>46</v>
      </c>
      <c r="H253" s="12">
        <v>112</v>
      </c>
      <c r="I253" s="12">
        <v>23</v>
      </c>
      <c r="J253" s="12">
        <v>3</v>
      </c>
      <c r="K253" s="12">
        <v>5</v>
      </c>
      <c r="L253" s="12">
        <v>37</v>
      </c>
      <c r="M253" s="12">
        <v>3</v>
      </c>
      <c r="N253" s="12">
        <v>3</v>
      </c>
      <c r="O253" s="12">
        <v>34</v>
      </c>
      <c r="P253" s="12">
        <v>47</v>
      </c>
      <c r="AI253" s="12"/>
    </row>
    <row r="254" spans="1:35" x14ac:dyDescent="0.2">
      <c r="A254" s="12" t="s">
        <v>1704</v>
      </c>
      <c r="B254" s="12">
        <v>2010</v>
      </c>
      <c r="C254" s="12" t="s">
        <v>187</v>
      </c>
      <c r="D254" s="12" t="s">
        <v>161</v>
      </c>
      <c r="E254" s="12">
        <v>91</v>
      </c>
      <c r="F254" s="12">
        <v>358</v>
      </c>
      <c r="G254" s="12">
        <v>60</v>
      </c>
      <c r="H254" s="12">
        <v>96</v>
      </c>
      <c r="I254" s="12">
        <v>20</v>
      </c>
      <c r="J254" s="12">
        <v>3</v>
      </c>
      <c r="K254" s="12">
        <v>5</v>
      </c>
      <c r="L254" s="12">
        <v>28</v>
      </c>
      <c r="M254" s="12">
        <v>10</v>
      </c>
      <c r="N254" s="12">
        <v>3</v>
      </c>
      <c r="O254" s="12">
        <v>33</v>
      </c>
      <c r="P254" s="12">
        <v>84</v>
      </c>
      <c r="AI254" s="12"/>
    </row>
    <row r="255" spans="1:35" x14ac:dyDescent="0.2">
      <c r="A255" s="12" t="s">
        <v>1705</v>
      </c>
      <c r="B255" s="12">
        <v>2010</v>
      </c>
      <c r="C255" s="12" t="s">
        <v>162</v>
      </c>
      <c r="D255" s="12" t="s">
        <v>161</v>
      </c>
      <c r="E255" s="12">
        <v>135</v>
      </c>
      <c r="F255" s="12">
        <v>358</v>
      </c>
      <c r="G255" s="12">
        <v>60</v>
      </c>
      <c r="H255" s="12">
        <v>91</v>
      </c>
      <c r="I255" s="12">
        <v>18</v>
      </c>
      <c r="J255" s="12">
        <v>5</v>
      </c>
      <c r="K255" s="12">
        <v>20</v>
      </c>
      <c r="L255" s="12">
        <v>56</v>
      </c>
      <c r="M255" s="12">
        <v>6</v>
      </c>
      <c r="N255" s="12">
        <v>1</v>
      </c>
      <c r="O255" s="12">
        <v>30</v>
      </c>
      <c r="P255" s="12">
        <v>100</v>
      </c>
      <c r="AI255" s="12"/>
    </row>
    <row r="256" spans="1:35" x14ac:dyDescent="0.2">
      <c r="A256" s="12" t="s">
        <v>1657</v>
      </c>
      <c r="B256" s="12">
        <v>2010</v>
      </c>
      <c r="C256" s="12" t="s">
        <v>162</v>
      </c>
      <c r="D256" s="12" t="s">
        <v>161</v>
      </c>
      <c r="E256" s="12">
        <v>130</v>
      </c>
      <c r="F256" s="12">
        <v>358</v>
      </c>
      <c r="G256" s="12">
        <v>45</v>
      </c>
      <c r="H256" s="12">
        <v>94</v>
      </c>
      <c r="I256" s="12">
        <v>20</v>
      </c>
      <c r="J256" s="12">
        <v>2</v>
      </c>
      <c r="K256" s="12">
        <v>13</v>
      </c>
      <c r="L256" s="12">
        <v>44</v>
      </c>
      <c r="M256" s="12">
        <v>7</v>
      </c>
      <c r="N256" s="12">
        <v>8</v>
      </c>
      <c r="O256" s="12">
        <v>64</v>
      </c>
      <c r="P256" s="12">
        <v>67</v>
      </c>
      <c r="AI256" s="12"/>
    </row>
    <row r="257" spans="1:35" x14ac:dyDescent="0.2">
      <c r="A257" s="12" t="s">
        <v>1631</v>
      </c>
      <c r="B257" s="12">
        <v>2010</v>
      </c>
      <c r="C257" s="12" t="s">
        <v>188</v>
      </c>
      <c r="D257" s="12" t="s">
        <v>161</v>
      </c>
      <c r="E257" s="12">
        <v>133</v>
      </c>
      <c r="F257" s="12">
        <v>358</v>
      </c>
      <c r="G257" s="12">
        <v>55</v>
      </c>
      <c r="H257" s="12">
        <v>88</v>
      </c>
      <c r="I257" s="12">
        <v>19</v>
      </c>
      <c r="J257" s="12">
        <v>5</v>
      </c>
      <c r="K257" s="12">
        <v>17</v>
      </c>
      <c r="L257" s="12">
        <v>52</v>
      </c>
      <c r="M257" s="12">
        <v>2</v>
      </c>
      <c r="N257" s="12">
        <v>1</v>
      </c>
      <c r="O257" s="12">
        <v>35</v>
      </c>
      <c r="P257" s="12">
        <v>67</v>
      </c>
      <c r="AI257" s="12"/>
    </row>
    <row r="258" spans="1:35" x14ac:dyDescent="0.2">
      <c r="A258" s="12" t="s">
        <v>1802</v>
      </c>
      <c r="B258" s="12">
        <v>2010</v>
      </c>
      <c r="C258" s="12" t="s">
        <v>187</v>
      </c>
      <c r="D258" s="12" t="s">
        <v>161</v>
      </c>
      <c r="E258" s="12">
        <v>100</v>
      </c>
      <c r="F258" s="12">
        <v>359</v>
      </c>
      <c r="G258" s="12">
        <v>45</v>
      </c>
      <c r="H258" s="12">
        <v>93</v>
      </c>
      <c r="I258" s="12">
        <v>21</v>
      </c>
      <c r="J258" s="12">
        <v>1</v>
      </c>
      <c r="K258" s="12">
        <v>22</v>
      </c>
      <c r="L258" s="12">
        <v>59</v>
      </c>
      <c r="M258" s="12">
        <v>5</v>
      </c>
      <c r="N258" s="12">
        <v>2</v>
      </c>
      <c r="O258" s="12">
        <v>34</v>
      </c>
      <c r="P258" s="12">
        <v>123</v>
      </c>
      <c r="AI258" s="12"/>
    </row>
    <row r="259" spans="1:35" x14ac:dyDescent="0.2">
      <c r="A259" s="12" t="s">
        <v>1542</v>
      </c>
      <c r="B259" s="12">
        <v>2010</v>
      </c>
      <c r="C259" s="12" t="s">
        <v>159</v>
      </c>
      <c r="D259" s="12" t="s">
        <v>157</v>
      </c>
      <c r="E259" s="12">
        <v>108</v>
      </c>
      <c r="F259" s="12">
        <v>361</v>
      </c>
      <c r="G259" s="12">
        <v>22</v>
      </c>
      <c r="H259" s="12">
        <v>82</v>
      </c>
      <c r="I259" s="12">
        <v>14</v>
      </c>
      <c r="J259" s="12">
        <v>2</v>
      </c>
      <c r="K259" s="12">
        <v>2</v>
      </c>
      <c r="L259" s="12">
        <v>25</v>
      </c>
      <c r="M259" s="12">
        <v>5</v>
      </c>
      <c r="N259" s="12">
        <v>0</v>
      </c>
      <c r="O259" s="12">
        <v>14</v>
      </c>
      <c r="P259" s="12">
        <v>74</v>
      </c>
      <c r="AI259" s="12"/>
    </row>
    <row r="260" spans="1:35" x14ac:dyDescent="0.2">
      <c r="A260" s="12" t="s">
        <v>1501</v>
      </c>
      <c r="B260" s="12">
        <v>2010</v>
      </c>
      <c r="C260" s="12" t="s">
        <v>168</v>
      </c>
      <c r="D260" s="12" t="s">
        <v>157</v>
      </c>
      <c r="E260" s="12">
        <v>102</v>
      </c>
      <c r="F260" s="12">
        <v>362</v>
      </c>
      <c r="G260" s="12">
        <v>77</v>
      </c>
      <c r="H260" s="12">
        <v>111</v>
      </c>
      <c r="I260" s="12">
        <v>26</v>
      </c>
      <c r="J260" s="12">
        <v>5</v>
      </c>
      <c r="K260" s="12">
        <v>19</v>
      </c>
      <c r="L260" s="12">
        <v>62</v>
      </c>
      <c r="M260" s="12">
        <v>4</v>
      </c>
      <c r="N260" s="12">
        <v>1</v>
      </c>
      <c r="O260" s="12">
        <v>58</v>
      </c>
      <c r="P260" s="12">
        <v>67</v>
      </c>
      <c r="AI260" s="12"/>
    </row>
    <row r="261" spans="1:35" x14ac:dyDescent="0.2">
      <c r="A261" s="12" t="s">
        <v>1727</v>
      </c>
      <c r="B261" s="12">
        <v>2010</v>
      </c>
      <c r="C261" s="12" t="s">
        <v>169</v>
      </c>
      <c r="D261" s="12" t="s">
        <v>161</v>
      </c>
      <c r="E261" s="12">
        <v>133</v>
      </c>
      <c r="F261" s="12">
        <v>364</v>
      </c>
      <c r="G261" s="12">
        <v>31</v>
      </c>
      <c r="H261" s="12">
        <v>95</v>
      </c>
      <c r="I261" s="12">
        <v>19</v>
      </c>
      <c r="J261" s="12">
        <v>6</v>
      </c>
      <c r="K261" s="12">
        <v>3</v>
      </c>
      <c r="L261" s="12">
        <v>30</v>
      </c>
      <c r="M261" s="12">
        <v>1</v>
      </c>
      <c r="N261" s="12">
        <v>0</v>
      </c>
      <c r="O261" s="12">
        <v>23</v>
      </c>
      <c r="P261" s="12">
        <v>76</v>
      </c>
      <c r="AI261" s="12"/>
    </row>
    <row r="262" spans="1:35" x14ac:dyDescent="0.2">
      <c r="A262" s="12" t="s">
        <v>1499</v>
      </c>
      <c r="B262" s="12">
        <v>2010</v>
      </c>
      <c r="C262" s="12" t="s">
        <v>183</v>
      </c>
      <c r="D262" s="12" t="s">
        <v>161</v>
      </c>
      <c r="E262" s="12">
        <v>114</v>
      </c>
      <c r="F262" s="12">
        <v>370</v>
      </c>
      <c r="G262" s="12">
        <v>54</v>
      </c>
      <c r="H262" s="12">
        <v>99</v>
      </c>
      <c r="I262" s="12">
        <v>19</v>
      </c>
      <c r="J262" s="12">
        <v>2</v>
      </c>
      <c r="K262" s="12">
        <v>16</v>
      </c>
      <c r="L262" s="12">
        <v>56</v>
      </c>
      <c r="M262" s="12">
        <v>8</v>
      </c>
      <c r="N262" s="12">
        <v>0</v>
      </c>
      <c r="O262" s="12">
        <v>67</v>
      </c>
      <c r="P262" s="12">
        <v>85</v>
      </c>
      <c r="AI262" s="12"/>
    </row>
    <row r="263" spans="1:35" x14ac:dyDescent="0.2">
      <c r="A263" s="12" t="s">
        <v>1489</v>
      </c>
      <c r="B263" s="12">
        <v>2010</v>
      </c>
      <c r="C263" s="12" t="s">
        <v>182</v>
      </c>
      <c r="D263" s="12" t="s">
        <v>157</v>
      </c>
      <c r="E263" s="12">
        <v>113</v>
      </c>
      <c r="F263" s="12">
        <v>371</v>
      </c>
      <c r="G263" s="12">
        <v>54</v>
      </c>
      <c r="H263" s="12">
        <v>104</v>
      </c>
      <c r="I263" s="12">
        <v>25</v>
      </c>
      <c r="J263" s="12">
        <v>1</v>
      </c>
      <c r="K263" s="12">
        <v>15</v>
      </c>
      <c r="L263" s="12">
        <v>62</v>
      </c>
      <c r="M263" s="12">
        <v>2</v>
      </c>
      <c r="N263" s="12">
        <v>2</v>
      </c>
      <c r="O263" s="12">
        <v>27</v>
      </c>
      <c r="P263" s="12">
        <v>92</v>
      </c>
      <c r="AI263" s="12"/>
    </row>
    <row r="264" spans="1:35" x14ac:dyDescent="0.2">
      <c r="A264" s="12" t="s">
        <v>1582</v>
      </c>
      <c r="B264" s="12">
        <v>2010</v>
      </c>
      <c r="C264" s="12" t="s">
        <v>186</v>
      </c>
      <c r="D264" s="12" t="s">
        <v>161</v>
      </c>
      <c r="E264" s="12">
        <v>121</v>
      </c>
      <c r="F264" s="12">
        <v>371</v>
      </c>
      <c r="G264" s="12">
        <v>43</v>
      </c>
      <c r="H264" s="12">
        <v>112</v>
      </c>
      <c r="I264" s="12">
        <v>28</v>
      </c>
      <c r="J264" s="12">
        <v>1</v>
      </c>
      <c r="K264" s="12">
        <v>8</v>
      </c>
      <c r="L264" s="12">
        <v>53</v>
      </c>
      <c r="M264" s="12">
        <v>0</v>
      </c>
      <c r="N264" s="12">
        <v>1</v>
      </c>
      <c r="O264" s="12">
        <v>55</v>
      </c>
      <c r="P264" s="12">
        <v>54</v>
      </c>
      <c r="AI264" s="12"/>
    </row>
    <row r="265" spans="1:35" x14ac:dyDescent="0.2">
      <c r="A265" s="12" t="s">
        <v>1567</v>
      </c>
      <c r="B265" s="12">
        <v>2010</v>
      </c>
      <c r="C265" s="12" t="s">
        <v>178</v>
      </c>
      <c r="D265" s="12" t="s">
        <v>157</v>
      </c>
      <c r="E265" s="12">
        <v>117</v>
      </c>
      <c r="F265" s="12">
        <v>373</v>
      </c>
      <c r="G265" s="12">
        <v>41</v>
      </c>
      <c r="H265" s="12">
        <v>98</v>
      </c>
      <c r="I265" s="12">
        <v>15</v>
      </c>
      <c r="J265" s="12">
        <v>6</v>
      </c>
      <c r="K265" s="12">
        <v>5</v>
      </c>
      <c r="L265" s="12">
        <v>39</v>
      </c>
      <c r="M265" s="12">
        <v>3</v>
      </c>
      <c r="N265" s="12">
        <v>2</v>
      </c>
      <c r="O265" s="12">
        <v>41</v>
      </c>
      <c r="P265" s="12">
        <v>68</v>
      </c>
      <c r="AI265" s="12"/>
    </row>
    <row r="266" spans="1:35" x14ac:dyDescent="0.2">
      <c r="A266" s="12" t="s">
        <v>1466</v>
      </c>
      <c r="B266" s="12">
        <v>2010</v>
      </c>
      <c r="C266" s="12" t="s">
        <v>187</v>
      </c>
      <c r="D266" s="12" t="s">
        <v>161</v>
      </c>
      <c r="E266" s="12">
        <v>97</v>
      </c>
      <c r="F266" s="12">
        <v>374</v>
      </c>
      <c r="G266" s="12">
        <v>41</v>
      </c>
      <c r="H266" s="12">
        <v>98</v>
      </c>
      <c r="I266" s="12">
        <v>25</v>
      </c>
      <c r="J266" s="12">
        <v>0</v>
      </c>
      <c r="K266" s="12">
        <v>10</v>
      </c>
      <c r="L266" s="12">
        <v>54</v>
      </c>
      <c r="M266" s="12">
        <v>0</v>
      </c>
      <c r="N266" s="12">
        <v>0</v>
      </c>
      <c r="O266" s="12">
        <v>23</v>
      </c>
      <c r="P266" s="12">
        <v>76</v>
      </c>
      <c r="AI266" s="12"/>
    </row>
    <row r="267" spans="1:35" x14ac:dyDescent="0.2">
      <c r="A267" s="12" t="s">
        <v>1719</v>
      </c>
      <c r="B267" s="12">
        <v>2010</v>
      </c>
      <c r="C267" s="12" t="s">
        <v>176</v>
      </c>
      <c r="D267" s="12" t="s">
        <v>157</v>
      </c>
      <c r="E267" s="12">
        <v>110</v>
      </c>
      <c r="F267" s="12">
        <v>376</v>
      </c>
      <c r="G267" s="12">
        <v>41</v>
      </c>
      <c r="H267" s="12">
        <v>83</v>
      </c>
      <c r="I267" s="12">
        <v>15</v>
      </c>
      <c r="J267" s="12">
        <v>1</v>
      </c>
      <c r="K267" s="12">
        <v>12</v>
      </c>
      <c r="L267" s="12">
        <v>41</v>
      </c>
      <c r="M267" s="12">
        <v>0</v>
      </c>
      <c r="N267" s="12">
        <v>0</v>
      </c>
      <c r="O267" s="12">
        <v>46</v>
      </c>
      <c r="P267" s="12">
        <v>82</v>
      </c>
      <c r="AI267" s="12"/>
    </row>
    <row r="268" spans="1:35" x14ac:dyDescent="0.2">
      <c r="A268" s="12" t="s">
        <v>1395</v>
      </c>
      <c r="B268" s="12">
        <v>2010</v>
      </c>
      <c r="C268" s="12" t="s">
        <v>180</v>
      </c>
      <c r="D268" s="12" t="s">
        <v>161</v>
      </c>
      <c r="E268" s="12">
        <v>109</v>
      </c>
      <c r="F268" s="12">
        <v>376</v>
      </c>
      <c r="G268" s="12">
        <v>50</v>
      </c>
      <c r="H268" s="12">
        <v>87</v>
      </c>
      <c r="I268" s="12">
        <v>18</v>
      </c>
      <c r="J268" s="12">
        <v>1</v>
      </c>
      <c r="K268" s="12">
        <v>7</v>
      </c>
      <c r="L268" s="12">
        <v>36</v>
      </c>
      <c r="M268" s="12">
        <v>8</v>
      </c>
      <c r="N268" s="12">
        <v>2</v>
      </c>
      <c r="O268" s="12">
        <v>43</v>
      </c>
      <c r="P268" s="12">
        <v>77</v>
      </c>
      <c r="AI268" s="12"/>
    </row>
    <row r="269" spans="1:35" x14ac:dyDescent="0.2">
      <c r="A269" s="12" t="s">
        <v>1570</v>
      </c>
      <c r="B269" s="12">
        <v>2010</v>
      </c>
      <c r="C269" s="12" t="s">
        <v>174</v>
      </c>
      <c r="D269" s="12" t="s">
        <v>161</v>
      </c>
      <c r="E269" s="12">
        <v>113</v>
      </c>
      <c r="F269" s="12">
        <v>379</v>
      </c>
      <c r="G269" s="12">
        <v>38</v>
      </c>
      <c r="H269" s="12">
        <v>105</v>
      </c>
      <c r="I269" s="12">
        <v>21</v>
      </c>
      <c r="J269" s="12">
        <v>3</v>
      </c>
      <c r="K269" s="12">
        <v>4</v>
      </c>
      <c r="L269" s="12">
        <v>34</v>
      </c>
      <c r="M269" s="12">
        <v>5</v>
      </c>
      <c r="N269" s="12">
        <v>3</v>
      </c>
      <c r="O269" s="12">
        <v>28</v>
      </c>
      <c r="P269" s="12">
        <v>62</v>
      </c>
      <c r="AI269" s="12"/>
    </row>
    <row r="270" spans="1:35" x14ac:dyDescent="0.2">
      <c r="A270" s="12" t="s">
        <v>1597</v>
      </c>
      <c r="B270" s="12">
        <v>2010</v>
      </c>
      <c r="C270" s="12" t="s">
        <v>176</v>
      </c>
      <c r="D270" s="12" t="s">
        <v>157</v>
      </c>
      <c r="E270" s="12">
        <v>97</v>
      </c>
      <c r="F270" s="12">
        <v>381</v>
      </c>
      <c r="G270" s="12">
        <v>39</v>
      </c>
      <c r="H270" s="12">
        <v>105</v>
      </c>
      <c r="I270" s="12">
        <v>16</v>
      </c>
      <c r="J270" s="12">
        <v>1</v>
      </c>
      <c r="K270" s="12">
        <v>3</v>
      </c>
      <c r="L270" s="12">
        <v>29</v>
      </c>
      <c r="M270" s="12">
        <v>6</v>
      </c>
      <c r="N270" s="12">
        <v>4</v>
      </c>
      <c r="O270" s="12">
        <v>25</v>
      </c>
      <c r="P270" s="12">
        <v>60</v>
      </c>
      <c r="AI270" s="12"/>
    </row>
    <row r="271" spans="1:35" x14ac:dyDescent="0.2">
      <c r="A271" s="12" t="s">
        <v>1325</v>
      </c>
      <c r="B271" s="12">
        <v>2010</v>
      </c>
      <c r="C271" s="12" t="s">
        <v>177</v>
      </c>
      <c r="D271" s="12" t="s">
        <v>161</v>
      </c>
      <c r="E271" s="12">
        <v>97</v>
      </c>
      <c r="F271" s="12">
        <v>383</v>
      </c>
      <c r="G271" s="12">
        <v>66</v>
      </c>
      <c r="H271" s="12">
        <v>115</v>
      </c>
      <c r="I271" s="12">
        <v>23</v>
      </c>
      <c r="J271" s="12">
        <v>7</v>
      </c>
      <c r="K271" s="12">
        <v>8</v>
      </c>
      <c r="L271" s="12">
        <v>43</v>
      </c>
      <c r="M271" s="12">
        <v>22</v>
      </c>
      <c r="N271" s="12">
        <v>4</v>
      </c>
      <c r="O271" s="12">
        <v>40</v>
      </c>
      <c r="P271" s="12">
        <v>60</v>
      </c>
      <c r="AI271" s="12"/>
    </row>
    <row r="272" spans="1:35" x14ac:dyDescent="0.2">
      <c r="A272" s="12" t="s">
        <v>1366</v>
      </c>
      <c r="B272" s="12">
        <v>2010</v>
      </c>
      <c r="C272" s="12" t="s">
        <v>171</v>
      </c>
      <c r="D272" s="12" t="s">
        <v>157</v>
      </c>
      <c r="E272" s="12">
        <v>120</v>
      </c>
      <c r="F272" s="12">
        <v>383</v>
      </c>
      <c r="G272" s="12">
        <v>49</v>
      </c>
      <c r="H272" s="12">
        <v>95</v>
      </c>
      <c r="I272" s="12">
        <v>23</v>
      </c>
      <c r="J272" s="12">
        <v>1</v>
      </c>
      <c r="K272" s="12">
        <v>18</v>
      </c>
      <c r="L272" s="12">
        <v>57</v>
      </c>
      <c r="M272" s="12">
        <v>3</v>
      </c>
      <c r="N272" s="12">
        <v>1</v>
      </c>
      <c r="O272" s="12">
        <v>59</v>
      </c>
      <c r="P272" s="12">
        <v>99</v>
      </c>
      <c r="AI272" s="12"/>
    </row>
    <row r="273" spans="1:35" x14ac:dyDescent="0.2">
      <c r="A273" s="12" t="s">
        <v>1632</v>
      </c>
      <c r="B273" s="12">
        <v>2010</v>
      </c>
      <c r="C273" s="12" t="s">
        <v>188</v>
      </c>
      <c r="D273" s="12" t="s">
        <v>161</v>
      </c>
      <c r="E273" s="12">
        <v>121</v>
      </c>
      <c r="F273" s="12">
        <v>386</v>
      </c>
      <c r="G273" s="12">
        <v>54</v>
      </c>
      <c r="H273" s="12">
        <v>99</v>
      </c>
      <c r="I273" s="12">
        <v>14</v>
      </c>
      <c r="J273" s="12">
        <v>2</v>
      </c>
      <c r="K273" s="12">
        <v>18</v>
      </c>
      <c r="L273" s="12">
        <v>61</v>
      </c>
      <c r="M273" s="12">
        <v>5</v>
      </c>
      <c r="N273" s="12">
        <v>2</v>
      </c>
      <c r="O273" s="12">
        <v>45</v>
      </c>
      <c r="P273" s="12">
        <v>110</v>
      </c>
      <c r="AI273" s="12"/>
    </row>
    <row r="274" spans="1:35" x14ac:dyDescent="0.2">
      <c r="A274" s="12" t="s">
        <v>1441</v>
      </c>
      <c r="B274" s="12">
        <v>2010</v>
      </c>
      <c r="C274" s="12" t="s">
        <v>188</v>
      </c>
      <c r="D274" s="12" t="s">
        <v>161</v>
      </c>
      <c r="E274" s="12">
        <v>133</v>
      </c>
      <c r="F274" s="12">
        <v>387</v>
      </c>
      <c r="G274" s="12">
        <v>43</v>
      </c>
      <c r="H274" s="12">
        <v>91</v>
      </c>
      <c r="I274" s="12">
        <v>21</v>
      </c>
      <c r="J274" s="12">
        <v>0</v>
      </c>
      <c r="K274" s="12">
        <v>8</v>
      </c>
      <c r="L274" s="12">
        <v>50</v>
      </c>
      <c r="M274" s="12">
        <v>3</v>
      </c>
      <c r="N274" s="12">
        <v>2</v>
      </c>
      <c r="O274" s="12">
        <v>35</v>
      </c>
      <c r="P274" s="12">
        <v>66</v>
      </c>
      <c r="AI274" s="12"/>
    </row>
    <row r="275" spans="1:35" x14ac:dyDescent="0.2">
      <c r="A275" s="12" t="s">
        <v>1540</v>
      </c>
      <c r="B275" s="12">
        <v>2010</v>
      </c>
      <c r="C275" s="12" t="s">
        <v>162</v>
      </c>
      <c r="D275" s="12" t="s">
        <v>161</v>
      </c>
      <c r="E275" s="12">
        <v>96</v>
      </c>
      <c r="F275" s="12">
        <v>388</v>
      </c>
      <c r="G275" s="12">
        <v>45</v>
      </c>
      <c r="H275" s="12">
        <v>110</v>
      </c>
      <c r="I275" s="12">
        <v>10</v>
      </c>
      <c r="J275" s="12">
        <v>2</v>
      </c>
      <c r="K275" s="12">
        <v>1</v>
      </c>
      <c r="L275" s="12">
        <v>21</v>
      </c>
      <c r="M275" s="12">
        <v>16</v>
      </c>
      <c r="N275" s="12">
        <v>6</v>
      </c>
      <c r="O275" s="12">
        <v>19</v>
      </c>
      <c r="P275" s="12">
        <v>46</v>
      </c>
      <c r="AI275" s="12"/>
    </row>
    <row r="276" spans="1:35" x14ac:dyDescent="0.2">
      <c r="A276" s="12" t="s">
        <v>1400</v>
      </c>
      <c r="B276" s="12">
        <v>2010</v>
      </c>
      <c r="C276" s="12" t="s">
        <v>178</v>
      </c>
      <c r="D276" s="12" t="s">
        <v>157</v>
      </c>
      <c r="E276" s="12">
        <v>95</v>
      </c>
      <c r="F276" s="12">
        <v>390</v>
      </c>
      <c r="G276" s="12">
        <v>46</v>
      </c>
      <c r="H276" s="12">
        <v>121</v>
      </c>
      <c r="I276" s="12">
        <v>8</v>
      </c>
      <c r="J276" s="12">
        <v>6</v>
      </c>
      <c r="K276" s="12">
        <v>5</v>
      </c>
      <c r="L276" s="12">
        <v>44</v>
      </c>
      <c r="M276" s="12">
        <v>30</v>
      </c>
      <c r="N276" s="12">
        <v>12</v>
      </c>
      <c r="O276" s="12">
        <v>29</v>
      </c>
      <c r="P276" s="12">
        <v>57</v>
      </c>
      <c r="AI276" s="12"/>
    </row>
    <row r="277" spans="1:35" x14ac:dyDescent="0.2">
      <c r="A277" s="12" t="s">
        <v>1562</v>
      </c>
      <c r="B277" s="12">
        <v>2010</v>
      </c>
      <c r="C277" s="12" t="s">
        <v>184</v>
      </c>
      <c r="D277" s="12" t="s">
        <v>157</v>
      </c>
      <c r="E277" s="12">
        <v>103</v>
      </c>
      <c r="F277" s="12">
        <v>391</v>
      </c>
      <c r="G277" s="12">
        <v>73</v>
      </c>
      <c r="H277" s="12">
        <v>112</v>
      </c>
      <c r="I277" s="12">
        <v>20</v>
      </c>
      <c r="J277" s="12">
        <v>1</v>
      </c>
      <c r="K277" s="12">
        <v>9</v>
      </c>
      <c r="L277" s="12">
        <v>45</v>
      </c>
      <c r="M277" s="12">
        <v>15</v>
      </c>
      <c r="N277" s="12">
        <v>5</v>
      </c>
      <c r="O277" s="12">
        <v>56</v>
      </c>
      <c r="P277" s="12">
        <v>57</v>
      </c>
      <c r="AI277" s="12"/>
    </row>
    <row r="278" spans="1:35" x14ac:dyDescent="0.2">
      <c r="A278" s="12" t="s">
        <v>1693</v>
      </c>
      <c r="B278" s="12">
        <v>2010</v>
      </c>
      <c r="C278" s="12" t="s">
        <v>172</v>
      </c>
      <c r="D278" s="12" t="s">
        <v>161</v>
      </c>
      <c r="E278" s="12">
        <v>131</v>
      </c>
      <c r="F278" s="12">
        <v>392</v>
      </c>
      <c r="G278" s="12">
        <v>60</v>
      </c>
      <c r="H278" s="12">
        <v>96</v>
      </c>
      <c r="I278" s="12">
        <v>11</v>
      </c>
      <c r="J278" s="12">
        <v>7</v>
      </c>
      <c r="K278" s="12">
        <v>13</v>
      </c>
      <c r="L278" s="12">
        <v>51</v>
      </c>
      <c r="M278" s="12">
        <v>29</v>
      </c>
      <c r="N278" s="12">
        <v>7</v>
      </c>
      <c r="O278" s="12">
        <v>45</v>
      </c>
      <c r="P278" s="12">
        <v>128</v>
      </c>
      <c r="AI278" s="12"/>
    </row>
    <row r="279" spans="1:35" x14ac:dyDescent="0.2">
      <c r="A279" s="12" t="s">
        <v>1429</v>
      </c>
      <c r="B279" s="12">
        <v>2010</v>
      </c>
      <c r="C279" s="12" t="s">
        <v>188</v>
      </c>
      <c r="D279" s="12" t="s">
        <v>161</v>
      </c>
      <c r="E279" s="12">
        <v>112</v>
      </c>
      <c r="F279" s="12">
        <v>394</v>
      </c>
      <c r="G279" s="12">
        <v>55</v>
      </c>
      <c r="H279" s="12">
        <v>106</v>
      </c>
      <c r="I279" s="12">
        <v>17</v>
      </c>
      <c r="J279" s="12">
        <v>6</v>
      </c>
      <c r="K279" s="12">
        <v>14</v>
      </c>
      <c r="L279" s="12">
        <v>58</v>
      </c>
      <c r="M279" s="12">
        <v>7</v>
      </c>
      <c r="N279" s="12">
        <v>4</v>
      </c>
      <c r="O279" s="12">
        <v>27</v>
      </c>
      <c r="P279" s="12">
        <v>117</v>
      </c>
      <c r="AI279" s="12"/>
    </row>
    <row r="280" spans="1:35" x14ac:dyDescent="0.2">
      <c r="A280" s="12" t="s">
        <v>1333</v>
      </c>
      <c r="B280" s="12">
        <v>2010</v>
      </c>
      <c r="C280" s="12" t="s">
        <v>178</v>
      </c>
      <c r="D280" s="12" t="s">
        <v>157</v>
      </c>
      <c r="E280" s="12">
        <v>106</v>
      </c>
      <c r="F280" s="12">
        <v>396</v>
      </c>
      <c r="G280" s="12">
        <v>46</v>
      </c>
      <c r="H280" s="12">
        <v>101</v>
      </c>
      <c r="I280" s="12">
        <v>17</v>
      </c>
      <c r="J280" s="12">
        <v>2</v>
      </c>
      <c r="K280" s="12">
        <v>16</v>
      </c>
      <c r="L280" s="12">
        <v>62</v>
      </c>
      <c r="M280" s="12">
        <v>1</v>
      </c>
      <c r="N280" s="12">
        <v>0</v>
      </c>
      <c r="O280" s="12">
        <v>27</v>
      </c>
      <c r="P280" s="12">
        <v>84</v>
      </c>
      <c r="AI280" s="12"/>
    </row>
    <row r="281" spans="1:35" x14ac:dyDescent="0.2">
      <c r="A281" s="12" t="s">
        <v>1419</v>
      </c>
      <c r="B281" s="12">
        <v>2010</v>
      </c>
      <c r="C281" s="12" t="s">
        <v>176</v>
      </c>
      <c r="D281" s="12" t="s">
        <v>157</v>
      </c>
      <c r="E281" s="12">
        <v>118</v>
      </c>
      <c r="F281" s="12">
        <v>396</v>
      </c>
      <c r="G281" s="12">
        <v>46</v>
      </c>
      <c r="H281" s="12">
        <v>110</v>
      </c>
      <c r="I281" s="12">
        <v>29</v>
      </c>
      <c r="J281" s="12">
        <v>0</v>
      </c>
      <c r="K281" s="12">
        <v>13</v>
      </c>
      <c r="L281" s="12">
        <v>50</v>
      </c>
      <c r="M281" s="12">
        <v>2</v>
      </c>
      <c r="N281" s="12">
        <v>1</v>
      </c>
      <c r="O281" s="12">
        <v>51</v>
      </c>
      <c r="P281" s="12">
        <v>94</v>
      </c>
      <c r="AI281" s="12"/>
    </row>
    <row r="282" spans="1:35" x14ac:dyDescent="0.2">
      <c r="A282" s="12" t="s">
        <v>1338</v>
      </c>
      <c r="B282" s="12">
        <v>2010</v>
      </c>
      <c r="C282" s="12" t="s">
        <v>188</v>
      </c>
      <c r="D282" s="12" t="s">
        <v>161</v>
      </c>
      <c r="E282" s="12">
        <v>118</v>
      </c>
      <c r="F282" s="12">
        <v>398</v>
      </c>
      <c r="G282" s="12">
        <v>48</v>
      </c>
      <c r="H282" s="12">
        <v>102</v>
      </c>
      <c r="I282" s="12">
        <v>18</v>
      </c>
      <c r="J282" s="12">
        <v>1</v>
      </c>
      <c r="K282" s="12">
        <v>8</v>
      </c>
      <c r="L282" s="12">
        <v>37</v>
      </c>
      <c r="M282" s="12">
        <v>0</v>
      </c>
      <c r="N282" s="12">
        <v>0</v>
      </c>
      <c r="O282" s="12">
        <v>67</v>
      </c>
      <c r="P282" s="12">
        <v>90</v>
      </c>
      <c r="AI282" s="12"/>
    </row>
    <row r="283" spans="1:35" x14ac:dyDescent="0.2">
      <c r="A283" s="12" t="s">
        <v>1371</v>
      </c>
      <c r="B283" s="12">
        <v>2010</v>
      </c>
      <c r="C283" s="12" t="s">
        <v>183</v>
      </c>
      <c r="D283" s="12" t="s">
        <v>161</v>
      </c>
      <c r="E283" s="12">
        <v>111</v>
      </c>
      <c r="F283" s="12">
        <v>398</v>
      </c>
      <c r="G283" s="12">
        <v>32</v>
      </c>
      <c r="H283" s="12">
        <v>106</v>
      </c>
      <c r="I283" s="12">
        <v>18</v>
      </c>
      <c r="J283" s="12">
        <v>1</v>
      </c>
      <c r="K283" s="12">
        <v>4</v>
      </c>
      <c r="L283" s="12">
        <v>49</v>
      </c>
      <c r="M283" s="12">
        <v>2</v>
      </c>
      <c r="N283" s="12">
        <v>3</v>
      </c>
      <c r="O283" s="12">
        <v>16</v>
      </c>
      <c r="P283" s="12">
        <v>66</v>
      </c>
      <c r="AI283" s="12"/>
    </row>
    <row r="284" spans="1:35" x14ac:dyDescent="0.2">
      <c r="A284" s="12" t="s">
        <v>107</v>
      </c>
      <c r="B284" s="12">
        <v>2010</v>
      </c>
      <c r="C284" s="12" t="s">
        <v>184</v>
      </c>
      <c r="D284" s="12" t="s">
        <v>157</v>
      </c>
      <c r="E284" s="12">
        <v>108</v>
      </c>
      <c r="F284" s="12">
        <v>399</v>
      </c>
      <c r="G284" s="12">
        <v>60</v>
      </c>
      <c r="H284" s="12">
        <v>127</v>
      </c>
      <c r="I284" s="12">
        <v>31</v>
      </c>
      <c r="J284" s="12">
        <v>3</v>
      </c>
      <c r="K284" s="12">
        <v>22</v>
      </c>
      <c r="L284" s="12">
        <v>78</v>
      </c>
      <c r="M284" s="12">
        <v>17</v>
      </c>
      <c r="N284" s="12">
        <v>4</v>
      </c>
      <c r="O284" s="12">
        <v>38</v>
      </c>
      <c r="P284" s="12">
        <v>81</v>
      </c>
      <c r="AI284" s="12"/>
    </row>
    <row r="285" spans="1:35" x14ac:dyDescent="0.2">
      <c r="A285" s="12" t="s">
        <v>1515</v>
      </c>
      <c r="B285" s="12">
        <v>2010</v>
      </c>
      <c r="C285" s="12" t="s">
        <v>173</v>
      </c>
      <c r="D285" s="12" t="s">
        <v>161</v>
      </c>
      <c r="E285" s="12">
        <v>124</v>
      </c>
      <c r="F285" s="12">
        <v>401</v>
      </c>
      <c r="G285" s="12">
        <v>43</v>
      </c>
      <c r="H285" s="12">
        <v>95</v>
      </c>
      <c r="I285" s="12">
        <v>16</v>
      </c>
      <c r="J285" s="12">
        <v>2</v>
      </c>
      <c r="K285" s="12">
        <v>11</v>
      </c>
      <c r="L285" s="12">
        <v>54</v>
      </c>
      <c r="M285" s="12">
        <v>8</v>
      </c>
      <c r="N285" s="12">
        <v>2</v>
      </c>
      <c r="O285" s="12">
        <v>29</v>
      </c>
      <c r="P285" s="12">
        <v>76</v>
      </c>
      <c r="AI285" s="12"/>
    </row>
    <row r="286" spans="1:35" x14ac:dyDescent="0.2">
      <c r="A286" s="12" t="s">
        <v>1376</v>
      </c>
      <c r="B286" s="12">
        <v>2010</v>
      </c>
      <c r="C286" s="12" t="s">
        <v>165</v>
      </c>
      <c r="D286" s="12" t="s">
        <v>157</v>
      </c>
      <c r="E286" s="12">
        <v>97</v>
      </c>
      <c r="F286" s="12">
        <v>401</v>
      </c>
      <c r="G286" s="12">
        <v>40</v>
      </c>
      <c r="H286" s="12">
        <v>108</v>
      </c>
      <c r="I286" s="12">
        <v>16</v>
      </c>
      <c r="J286" s="12">
        <v>0</v>
      </c>
      <c r="K286" s="12">
        <v>7</v>
      </c>
      <c r="L286" s="12">
        <v>39</v>
      </c>
      <c r="M286" s="12">
        <v>0</v>
      </c>
      <c r="N286" s="12">
        <v>0</v>
      </c>
      <c r="O286" s="12">
        <v>15</v>
      </c>
      <c r="P286" s="12">
        <v>39</v>
      </c>
      <c r="AI286" s="12"/>
    </row>
    <row r="287" spans="1:35" x14ac:dyDescent="0.2">
      <c r="A287" s="12" t="s">
        <v>1803</v>
      </c>
      <c r="B287" s="12">
        <v>2010</v>
      </c>
      <c r="C287" s="12" t="s">
        <v>174</v>
      </c>
      <c r="D287" s="12" t="s">
        <v>161</v>
      </c>
      <c r="E287" s="12">
        <v>102</v>
      </c>
      <c r="F287" s="12">
        <v>405</v>
      </c>
      <c r="G287" s="12">
        <v>61</v>
      </c>
      <c r="H287" s="12">
        <v>121</v>
      </c>
      <c r="I287" s="12">
        <v>21</v>
      </c>
      <c r="J287" s="12">
        <v>4</v>
      </c>
      <c r="K287" s="12">
        <v>4</v>
      </c>
      <c r="L287" s="12">
        <v>35</v>
      </c>
      <c r="M287" s="12">
        <v>19</v>
      </c>
      <c r="N287" s="12">
        <v>7</v>
      </c>
      <c r="O287" s="12">
        <v>28</v>
      </c>
      <c r="P287" s="12">
        <v>57</v>
      </c>
      <c r="AI287" s="12"/>
    </row>
    <row r="288" spans="1:35" x14ac:dyDescent="0.2">
      <c r="A288" s="12" t="s">
        <v>1512</v>
      </c>
      <c r="B288" s="12">
        <v>2010</v>
      </c>
      <c r="C288" s="12" t="s">
        <v>174</v>
      </c>
      <c r="D288" s="12" t="s">
        <v>161</v>
      </c>
      <c r="E288" s="12">
        <v>124</v>
      </c>
      <c r="F288" s="12">
        <v>406</v>
      </c>
      <c r="G288" s="12">
        <v>42</v>
      </c>
      <c r="H288" s="12">
        <v>102</v>
      </c>
      <c r="I288" s="12">
        <v>22</v>
      </c>
      <c r="J288" s="12">
        <v>1</v>
      </c>
      <c r="K288" s="12">
        <v>13</v>
      </c>
      <c r="L288" s="12">
        <v>45</v>
      </c>
      <c r="M288" s="12">
        <v>1</v>
      </c>
      <c r="N288" s="12">
        <v>0</v>
      </c>
      <c r="O288" s="12">
        <v>41</v>
      </c>
      <c r="P288" s="12">
        <v>87</v>
      </c>
      <c r="AI288" s="12"/>
    </row>
    <row r="289" spans="1:35" x14ac:dyDescent="0.2">
      <c r="A289" s="12" t="s">
        <v>1730</v>
      </c>
      <c r="B289" s="12">
        <v>2010</v>
      </c>
      <c r="C289" s="12" t="s">
        <v>185</v>
      </c>
      <c r="D289" s="12" t="s">
        <v>161</v>
      </c>
      <c r="E289" s="12">
        <v>108</v>
      </c>
      <c r="F289" s="12">
        <v>406</v>
      </c>
      <c r="G289" s="12">
        <v>58</v>
      </c>
      <c r="H289" s="12">
        <v>124</v>
      </c>
      <c r="I289" s="12">
        <v>23</v>
      </c>
      <c r="J289" s="12">
        <v>2</v>
      </c>
      <c r="K289" s="12">
        <v>18</v>
      </c>
      <c r="L289" s="12">
        <v>67</v>
      </c>
      <c r="M289" s="12">
        <v>0</v>
      </c>
      <c r="N289" s="12">
        <v>2</v>
      </c>
      <c r="O289" s="12">
        <v>30</v>
      </c>
      <c r="P289" s="12">
        <v>55</v>
      </c>
      <c r="AI289" s="12"/>
    </row>
    <row r="290" spans="1:35" x14ac:dyDescent="0.2">
      <c r="A290" s="12" t="s">
        <v>1465</v>
      </c>
      <c r="B290" s="12">
        <v>2010</v>
      </c>
      <c r="C290" s="12" t="s">
        <v>164</v>
      </c>
      <c r="D290" s="12" t="s">
        <v>157</v>
      </c>
      <c r="E290" s="12">
        <v>118</v>
      </c>
      <c r="F290" s="12">
        <v>409</v>
      </c>
      <c r="G290" s="12">
        <v>53</v>
      </c>
      <c r="H290" s="12">
        <v>115</v>
      </c>
      <c r="I290" s="12">
        <v>25</v>
      </c>
      <c r="J290" s="12">
        <v>0</v>
      </c>
      <c r="K290" s="12">
        <v>20</v>
      </c>
      <c r="L290" s="12">
        <v>66</v>
      </c>
      <c r="M290" s="12">
        <v>0</v>
      </c>
      <c r="N290" s="12">
        <v>0</v>
      </c>
      <c r="O290" s="12">
        <v>16</v>
      </c>
      <c r="P290" s="12">
        <v>111</v>
      </c>
      <c r="AI290" s="12"/>
    </row>
    <row r="291" spans="1:35" x14ac:dyDescent="0.2">
      <c r="A291" s="12" t="s">
        <v>1327</v>
      </c>
      <c r="B291" s="12">
        <v>2010</v>
      </c>
      <c r="C291" s="12" t="s">
        <v>160</v>
      </c>
      <c r="D291" s="12" t="s">
        <v>161</v>
      </c>
      <c r="E291" s="12">
        <v>128</v>
      </c>
      <c r="F291" s="12">
        <v>412</v>
      </c>
      <c r="G291" s="12">
        <v>52</v>
      </c>
      <c r="H291" s="12">
        <v>99</v>
      </c>
      <c r="I291" s="12">
        <v>18</v>
      </c>
      <c r="J291" s="12">
        <v>0</v>
      </c>
      <c r="K291" s="12">
        <v>16</v>
      </c>
      <c r="L291" s="12">
        <v>71</v>
      </c>
      <c r="M291" s="12">
        <v>0</v>
      </c>
      <c r="N291" s="12">
        <v>0</v>
      </c>
      <c r="O291" s="12">
        <v>63</v>
      </c>
      <c r="P291" s="12">
        <v>100</v>
      </c>
      <c r="AI291" s="12"/>
    </row>
    <row r="292" spans="1:35" x14ac:dyDescent="0.2">
      <c r="A292" s="12" t="s">
        <v>1640</v>
      </c>
      <c r="B292" s="12">
        <v>2010</v>
      </c>
      <c r="C292" s="12" t="s">
        <v>183</v>
      </c>
      <c r="D292" s="12" t="s">
        <v>161</v>
      </c>
      <c r="E292" s="12">
        <v>134</v>
      </c>
      <c r="F292" s="12">
        <v>414</v>
      </c>
      <c r="G292" s="12">
        <v>52</v>
      </c>
      <c r="H292" s="12">
        <v>102</v>
      </c>
      <c r="I292" s="12">
        <v>18</v>
      </c>
      <c r="J292" s="12">
        <v>3</v>
      </c>
      <c r="K292" s="12">
        <v>11</v>
      </c>
      <c r="L292" s="12">
        <v>47</v>
      </c>
      <c r="M292" s="12">
        <v>16</v>
      </c>
      <c r="N292" s="12">
        <v>2</v>
      </c>
      <c r="O292" s="12">
        <v>35</v>
      </c>
      <c r="P292" s="12">
        <v>93</v>
      </c>
      <c r="AI292" s="12"/>
    </row>
    <row r="293" spans="1:35" x14ac:dyDescent="0.2">
      <c r="A293" s="12" t="s">
        <v>1480</v>
      </c>
      <c r="B293" s="12">
        <v>2010</v>
      </c>
      <c r="C293" s="12" t="s">
        <v>159</v>
      </c>
      <c r="D293" s="12" t="s">
        <v>157</v>
      </c>
      <c r="E293" s="12">
        <v>125</v>
      </c>
      <c r="F293" s="12">
        <v>414</v>
      </c>
      <c r="G293" s="12">
        <v>37</v>
      </c>
      <c r="H293" s="12">
        <v>90</v>
      </c>
      <c r="I293" s="12">
        <v>20</v>
      </c>
      <c r="J293" s="12">
        <v>1</v>
      </c>
      <c r="K293" s="12">
        <v>9</v>
      </c>
      <c r="L293" s="12">
        <v>51</v>
      </c>
      <c r="M293" s="12">
        <v>0</v>
      </c>
      <c r="N293" s="12">
        <v>0</v>
      </c>
      <c r="O293" s="12">
        <v>35</v>
      </c>
      <c r="P293" s="12">
        <v>57</v>
      </c>
      <c r="AI293" s="12"/>
    </row>
    <row r="294" spans="1:35" x14ac:dyDescent="0.2">
      <c r="A294" s="12" t="s">
        <v>1403</v>
      </c>
      <c r="B294" s="12">
        <v>2010</v>
      </c>
      <c r="C294" s="12" t="s">
        <v>181</v>
      </c>
      <c r="D294" s="12" t="s">
        <v>157</v>
      </c>
      <c r="E294" s="12">
        <v>124</v>
      </c>
      <c r="F294" s="12">
        <v>416</v>
      </c>
      <c r="G294" s="12">
        <v>53</v>
      </c>
      <c r="H294" s="12">
        <v>105</v>
      </c>
      <c r="I294" s="12">
        <v>20</v>
      </c>
      <c r="J294" s="12">
        <v>0</v>
      </c>
      <c r="K294" s="12">
        <v>15</v>
      </c>
      <c r="L294" s="12">
        <v>52</v>
      </c>
      <c r="M294" s="12">
        <v>2</v>
      </c>
      <c r="N294" s="12">
        <v>2</v>
      </c>
      <c r="O294" s="12">
        <v>33</v>
      </c>
      <c r="P294" s="12">
        <v>58</v>
      </c>
      <c r="AI294" s="12"/>
    </row>
    <row r="295" spans="1:35" x14ac:dyDescent="0.2">
      <c r="A295" s="12" t="s">
        <v>1352</v>
      </c>
      <c r="B295" s="12">
        <v>2010</v>
      </c>
      <c r="C295" s="12" t="s">
        <v>162</v>
      </c>
      <c r="D295" s="12" t="s">
        <v>161</v>
      </c>
      <c r="E295" s="12">
        <v>109</v>
      </c>
      <c r="F295" s="12">
        <v>418</v>
      </c>
      <c r="G295" s="12">
        <v>63</v>
      </c>
      <c r="H295" s="12">
        <v>105</v>
      </c>
      <c r="I295" s="12">
        <v>21</v>
      </c>
      <c r="J295" s="12">
        <v>0</v>
      </c>
      <c r="K295" s="12">
        <v>16</v>
      </c>
      <c r="L295" s="12">
        <v>56</v>
      </c>
      <c r="M295" s="12">
        <v>1</v>
      </c>
      <c r="N295" s="12">
        <v>3</v>
      </c>
      <c r="O295" s="12">
        <v>52</v>
      </c>
      <c r="P295" s="12">
        <v>101</v>
      </c>
      <c r="AI295" s="12"/>
    </row>
    <row r="296" spans="1:35" x14ac:dyDescent="0.2">
      <c r="A296" s="12" t="s">
        <v>1574</v>
      </c>
      <c r="B296" s="12">
        <v>2010</v>
      </c>
      <c r="C296" s="12" t="s">
        <v>184</v>
      </c>
      <c r="D296" s="12" t="s">
        <v>157</v>
      </c>
      <c r="E296" s="12">
        <v>138</v>
      </c>
      <c r="F296" s="12">
        <v>419</v>
      </c>
      <c r="G296" s="12">
        <v>54</v>
      </c>
      <c r="H296" s="12">
        <v>122</v>
      </c>
      <c r="I296" s="12">
        <v>26</v>
      </c>
      <c r="J296" s="12">
        <v>2</v>
      </c>
      <c r="K296" s="12">
        <v>12</v>
      </c>
      <c r="L296" s="12">
        <v>65</v>
      </c>
      <c r="M296" s="12">
        <v>14</v>
      </c>
      <c r="N296" s="12">
        <v>2</v>
      </c>
      <c r="O296" s="12">
        <v>45</v>
      </c>
      <c r="P296" s="12">
        <v>71</v>
      </c>
      <c r="AI296" s="12"/>
    </row>
    <row r="297" spans="1:35" x14ac:dyDescent="0.2">
      <c r="A297" s="12" t="s">
        <v>1638</v>
      </c>
      <c r="B297" s="12">
        <v>2010</v>
      </c>
      <c r="C297" s="12" t="s">
        <v>178</v>
      </c>
      <c r="D297" s="12" t="s">
        <v>157</v>
      </c>
      <c r="E297" s="12">
        <v>110</v>
      </c>
      <c r="F297" s="12">
        <v>424</v>
      </c>
      <c r="G297" s="12">
        <v>63</v>
      </c>
      <c r="H297" s="12">
        <v>129</v>
      </c>
      <c r="I297" s="12">
        <v>16</v>
      </c>
      <c r="J297" s="12">
        <v>3</v>
      </c>
      <c r="K297" s="12">
        <v>8</v>
      </c>
      <c r="L297" s="12">
        <v>32</v>
      </c>
      <c r="M297" s="12">
        <v>14</v>
      </c>
      <c r="N297" s="12">
        <v>5</v>
      </c>
      <c r="O297" s="12">
        <v>20</v>
      </c>
      <c r="P297" s="12">
        <v>49</v>
      </c>
      <c r="AI297" s="12"/>
    </row>
    <row r="298" spans="1:35" x14ac:dyDescent="0.2">
      <c r="A298" s="12" t="s">
        <v>1460</v>
      </c>
      <c r="B298" s="12">
        <v>2010</v>
      </c>
      <c r="C298" s="12" t="s">
        <v>186</v>
      </c>
      <c r="D298" s="12" t="s">
        <v>161</v>
      </c>
      <c r="E298" s="12">
        <v>115</v>
      </c>
      <c r="F298" s="12">
        <v>425</v>
      </c>
      <c r="G298" s="12">
        <v>75</v>
      </c>
      <c r="H298" s="12">
        <v>117</v>
      </c>
      <c r="I298" s="12">
        <v>20</v>
      </c>
      <c r="J298" s="12">
        <v>2</v>
      </c>
      <c r="K298" s="12">
        <v>16</v>
      </c>
      <c r="L298" s="12">
        <v>65</v>
      </c>
      <c r="M298" s="12">
        <v>13</v>
      </c>
      <c r="N298" s="12">
        <v>2</v>
      </c>
      <c r="O298" s="12">
        <v>63</v>
      </c>
      <c r="P298" s="12">
        <v>63</v>
      </c>
      <c r="AI298" s="12"/>
    </row>
    <row r="299" spans="1:35" x14ac:dyDescent="0.2">
      <c r="A299" s="12" t="s">
        <v>1743</v>
      </c>
      <c r="B299" s="12">
        <v>2010</v>
      </c>
      <c r="C299" s="12" t="s">
        <v>174</v>
      </c>
      <c r="D299" s="12" t="s">
        <v>161</v>
      </c>
      <c r="E299" s="12">
        <v>110</v>
      </c>
      <c r="F299" s="12">
        <v>426</v>
      </c>
      <c r="G299" s="12">
        <v>57</v>
      </c>
      <c r="H299" s="12">
        <v>126</v>
      </c>
      <c r="I299" s="12">
        <v>29</v>
      </c>
      <c r="J299" s="12">
        <v>3</v>
      </c>
      <c r="K299" s="12">
        <v>12</v>
      </c>
      <c r="L299" s="12">
        <v>66</v>
      </c>
      <c r="M299" s="12">
        <v>2</v>
      </c>
      <c r="N299" s="12">
        <v>3</v>
      </c>
      <c r="O299" s="12">
        <v>34</v>
      </c>
      <c r="P299" s="12">
        <v>83</v>
      </c>
      <c r="AI299" s="12"/>
    </row>
    <row r="300" spans="1:35" x14ac:dyDescent="0.2">
      <c r="A300" s="12" t="s">
        <v>1564</v>
      </c>
      <c r="B300" s="12">
        <v>2010</v>
      </c>
      <c r="C300" s="12" t="s">
        <v>164</v>
      </c>
      <c r="D300" s="12" t="s">
        <v>157</v>
      </c>
      <c r="E300" s="12">
        <v>110</v>
      </c>
      <c r="F300" s="12">
        <v>428</v>
      </c>
      <c r="G300" s="12">
        <v>70</v>
      </c>
      <c r="H300" s="12">
        <v>112</v>
      </c>
      <c r="I300" s="12">
        <v>31</v>
      </c>
      <c r="J300" s="12">
        <v>5</v>
      </c>
      <c r="K300" s="12">
        <v>8</v>
      </c>
      <c r="L300" s="12">
        <v>36</v>
      </c>
      <c r="M300" s="12">
        <v>17</v>
      </c>
      <c r="N300" s="12">
        <v>6</v>
      </c>
      <c r="O300" s="12">
        <v>38</v>
      </c>
      <c r="P300" s="12">
        <v>104</v>
      </c>
      <c r="AI300" s="12"/>
    </row>
    <row r="301" spans="1:35" x14ac:dyDescent="0.2">
      <c r="A301" s="12" t="s">
        <v>1336</v>
      </c>
      <c r="B301" s="12">
        <v>2010</v>
      </c>
      <c r="C301" s="12" t="s">
        <v>172</v>
      </c>
      <c r="D301" s="12" t="s">
        <v>161</v>
      </c>
      <c r="E301" s="12">
        <v>119</v>
      </c>
      <c r="F301" s="12">
        <v>430</v>
      </c>
      <c r="G301" s="12">
        <v>53</v>
      </c>
      <c r="H301" s="12">
        <v>105</v>
      </c>
      <c r="I301" s="12">
        <v>13</v>
      </c>
      <c r="J301" s="12">
        <v>2</v>
      </c>
      <c r="K301" s="12">
        <v>10</v>
      </c>
      <c r="L301" s="12">
        <v>50</v>
      </c>
      <c r="M301" s="12">
        <v>9</v>
      </c>
      <c r="N301" s="12">
        <v>6</v>
      </c>
      <c r="O301" s="12">
        <v>31</v>
      </c>
      <c r="P301" s="12">
        <v>54</v>
      </c>
      <c r="AI301" s="12"/>
    </row>
    <row r="302" spans="1:35" x14ac:dyDescent="0.2">
      <c r="A302" s="12" t="s">
        <v>1433</v>
      </c>
      <c r="B302" s="12">
        <v>2010</v>
      </c>
      <c r="C302" s="12" t="s">
        <v>185</v>
      </c>
      <c r="D302" s="12" t="s">
        <v>161</v>
      </c>
      <c r="E302" s="12">
        <v>111</v>
      </c>
      <c r="F302" s="12">
        <v>431</v>
      </c>
      <c r="G302" s="12">
        <v>55</v>
      </c>
      <c r="H302" s="12">
        <v>126</v>
      </c>
      <c r="I302" s="12">
        <v>22</v>
      </c>
      <c r="J302" s="12">
        <v>1</v>
      </c>
      <c r="K302" s="12">
        <v>7</v>
      </c>
      <c r="L302" s="12">
        <v>47</v>
      </c>
      <c r="M302" s="12">
        <v>3</v>
      </c>
      <c r="N302" s="12">
        <v>1</v>
      </c>
      <c r="O302" s="12">
        <v>32</v>
      </c>
      <c r="P302" s="12">
        <v>68</v>
      </c>
      <c r="AI302" s="12"/>
    </row>
    <row r="303" spans="1:35" x14ac:dyDescent="0.2">
      <c r="A303" s="12" t="s">
        <v>1347</v>
      </c>
      <c r="B303" s="12">
        <v>2010</v>
      </c>
      <c r="C303" s="12" t="s">
        <v>178</v>
      </c>
      <c r="D303" s="12" t="s">
        <v>157</v>
      </c>
      <c r="E303" s="12">
        <v>118</v>
      </c>
      <c r="F303" s="12">
        <v>434</v>
      </c>
      <c r="G303" s="12">
        <v>39</v>
      </c>
      <c r="H303" s="12">
        <v>111</v>
      </c>
      <c r="I303" s="12">
        <v>18</v>
      </c>
      <c r="J303" s="12">
        <v>0</v>
      </c>
      <c r="K303" s="12">
        <v>0</v>
      </c>
      <c r="L303" s="12">
        <v>37</v>
      </c>
      <c r="M303" s="12">
        <v>12</v>
      </c>
      <c r="N303" s="12">
        <v>7</v>
      </c>
      <c r="O303" s="12">
        <v>37</v>
      </c>
      <c r="P303" s="12">
        <v>45</v>
      </c>
      <c r="AI303" s="12"/>
    </row>
    <row r="304" spans="1:35" x14ac:dyDescent="0.2">
      <c r="A304" s="12" t="s">
        <v>1417</v>
      </c>
      <c r="B304" s="12">
        <v>2010</v>
      </c>
      <c r="C304" s="12" t="s">
        <v>170</v>
      </c>
      <c r="D304" s="12" t="s">
        <v>157</v>
      </c>
      <c r="E304" s="12">
        <v>124</v>
      </c>
      <c r="F304" s="12">
        <v>436</v>
      </c>
      <c r="G304" s="12">
        <v>45</v>
      </c>
      <c r="H304" s="12">
        <v>127</v>
      </c>
      <c r="I304" s="12">
        <v>24</v>
      </c>
      <c r="J304" s="12">
        <v>0</v>
      </c>
      <c r="K304" s="12">
        <v>5</v>
      </c>
      <c r="L304" s="12">
        <v>49</v>
      </c>
      <c r="M304" s="12">
        <v>7</v>
      </c>
      <c r="N304" s="12">
        <v>6</v>
      </c>
      <c r="O304" s="12">
        <v>40</v>
      </c>
      <c r="P304" s="12">
        <v>56</v>
      </c>
      <c r="AI304" s="12"/>
    </row>
    <row r="305" spans="1:35" x14ac:dyDescent="0.2">
      <c r="A305" s="12" t="s">
        <v>1700</v>
      </c>
      <c r="B305" s="12">
        <v>2010</v>
      </c>
      <c r="C305" s="12" t="s">
        <v>184</v>
      </c>
      <c r="D305" s="12" t="s">
        <v>157</v>
      </c>
      <c r="E305" s="12">
        <v>137</v>
      </c>
      <c r="F305" s="12">
        <v>438</v>
      </c>
      <c r="G305" s="12">
        <v>60</v>
      </c>
      <c r="H305" s="12">
        <v>121</v>
      </c>
      <c r="I305" s="12">
        <v>11</v>
      </c>
      <c r="J305" s="12">
        <v>4</v>
      </c>
      <c r="K305" s="12">
        <v>3</v>
      </c>
      <c r="L305" s="12">
        <v>42</v>
      </c>
      <c r="M305" s="12">
        <v>15</v>
      </c>
      <c r="N305" s="12">
        <v>7</v>
      </c>
      <c r="O305" s="12">
        <v>19</v>
      </c>
      <c r="P305" s="12">
        <v>59</v>
      </c>
      <c r="AI305" s="12"/>
    </row>
    <row r="306" spans="1:35" x14ac:dyDescent="0.2">
      <c r="A306" s="12" t="s">
        <v>1656</v>
      </c>
      <c r="B306" s="12">
        <v>2010</v>
      </c>
      <c r="C306" s="12" t="s">
        <v>188</v>
      </c>
      <c r="D306" s="12" t="s">
        <v>161</v>
      </c>
      <c r="E306" s="12">
        <v>132</v>
      </c>
      <c r="F306" s="12">
        <v>439</v>
      </c>
      <c r="G306" s="12">
        <v>73</v>
      </c>
      <c r="H306" s="12">
        <v>114</v>
      </c>
      <c r="I306" s="12">
        <v>20</v>
      </c>
      <c r="J306" s="12">
        <v>14</v>
      </c>
      <c r="K306" s="12">
        <v>6</v>
      </c>
      <c r="L306" s="12">
        <v>36</v>
      </c>
      <c r="M306" s="12">
        <v>13</v>
      </c>
      <c r="N306" s="12">
        <v>7</v>
      </c>
      <c r="O306" s="12">
        <v>57</v>
      </c>
      <c r="P306" s="12">
        <v>104</v>
      </c>
      <c r="AI306" s="12"/>
    </row>
    <row r="307" spans="1:35" x14ac:dyDescent="0.2">
      <c r="A307" s="12" t="s">
        <v>1628</v>
      </c>
      <c r="B307" s="12">
        <v>2010</v>
      </c>
      <c r="C307" s="12" t="s">
        <v>180</v>
      </c>
      <c r="D307" s="12" t="s">
        <v>161</v>
      </c>
      <c r="E307" s="12">
        <v>139</v>
      </c>
      <c r="F307" s="12">
        <v>439</v>
      </c>
      <c r="G307" s="12">
        <v>50</v>
      </c>
      <c r="H307" s="12">
        <v>98</v>
      </c>
      <c r="I307" s="12">
        <v>19</v>
      </c>
      <c r="J307" s="12">
        <v>3</v>
      </c>
      <c r="K307" s="12">
        <v>2</v>
      </c>
      <c r="L307" s="12">
        <v>36</v>
      </c>
      <c r="M307" s="12">
        <v>11</v>
      </c>
      <c r="N307" s="12">
        <v>4</v>
      </c>
      <c r="O307" s="12">
        <v>33</v>
      </c>
      <c r="P307" s="12">
        <v>60</v>
      </c>
      <c r="AI307" s="12"/>
    </row>
    <row r="308" spans="1:35" x14ac:dyDescent="0.2">
      <c r="A308" s="12" t="s">
        <v>1707</v>
      </c>
      <c r="B308" s="12">
        <v>2010</v>
      </c>
      <c r="C308" s="12" t="s">
        <v>176</v>
      </c>
      <c r="D308" s="12" t="s">
        <v>157</v>
      </c>
      <c r="E308" s="12">
        <v>122</v>
      </c>
      <c r="F308" s="12">
        <v>442</v>
      </c>
      <c r="G308" s="12">
        <v>48</v>
      </c>
      <c r="H308" s="12">
        <v>111</v>
      </c>
      <c r="I308" s="12">
        <v>24</v>
      </c>
      <c r="J308" s="12">
        <v>3</v>
      </c>
      <c r="K308" s="12">
        <v>2</v>
      </c>
      <c r="L308" s="12">
        <v>36</v>
      </c>
      <c r="M308" s="12">
        <v>20</v>
      </c>
      <c r="N308" s="12">
        <v>7</v>
      </c>
      <c r="O308" s="12">
        <v>29</v>
      </c>
      <c r="P308" s="12">
        <v>73</v>
      </c>
      <c r="AI308" s="12"/>
    </row>
    <row r="309" spans="1:35" x14ac:dyDescent="0.2">
      <c r="A309" s="12" t="s">
        <v>1391</v>
      </c>
      <c r="B309" s="12">
        <v>2010</v>
      </c>
      <c r="C309" s="12" t="s">
        <v>172</v>
      </c>
      <c r="D309" s="12" t="s">
        <v>161</v>
      </c>
      <c r="E309" s="12">
        <v>116</v>
      </c>
      <c r="F309" s="12">
        <v>442</v>
      </c>
      <c r="G309" s="12">
        <v>49</v>
      </c>
      <c r="H309" s="12">
        <v>118</v>
      </c>
      <c r="I309" s="12">
        <v>23</v>
      </c>
      <c r="J309" s="12">
        <v>0</v>
      </c>
      <c r="K309" s="12">
        <v>1</v>
      </c>
      <c r="L309" s="12">
        <v>29</v>
      </c>
      <c r="M309" s="12">
        <v>8</v>
      </c>
      <c r="N309" s="12">
        <v>1</v>
      </c>
      <c r="O309" s="12">
        <v>27</v>
      </c>
      <c r="P309" s="12">
        <v>35</v>
      </c>
      <c r="AI309" s="12"/>
    </row>
    <row r="310" spans="1:35" x14ac:dyDescent="0.2">
      <c r="A310" s="12" t="s">
        <v>1698</v>
      </c>
      <c r="B310" s="12">
        <v>2010</v>
      </c>
      <c r="C310" s="12" t="s">
        <v>156</v>
      </c>
      <c r="D310" s="12" t="s">
        <v>157</v>
      </c>
      <c r="E310" s="12">
        <v>131</v>
      </c>
      <c r="F310" s="12">
        <v>444</v>
      </c>
      <c r="G310" s="12">
        <v>58</v>
      </c>
      <c r="H310" s="12">
        <v>112</v>
      </c>
      <c r="I310" s="12">
        <v>25</v>
      </c>
      <c r="J310" s="12">
        <v>2</v>
      </c>
      <c r="K310" s="12">
        <v>9</v>
      </c>
      <c r="L310" s="12">
        <v>49</v>
      </c>
      <c r="M310" s="12">
        <v>4</v>
      </c>
      <c r="N310" s="12">
        <v>6</v>
      </c>
      <c r="O310" s="12">
        <v>37</v>
      </c>
      <c r="P310" s="12">
        <v>92</v>
      </c>
      <c r="AI310" s="12"/>
    </row>
    <row r="311" spans="1:35" x14ac:dyDescent="0.2">
      <c r="A311" s="12" t="s">
        <v>1744</v>
      </c>
      <c r="B311" s="12">
        <v>2010</v>
      </c>
      <c r="C311" s="12" t="s">
        <v>165</v>
      </c>
      <c r="D311" s="12" t="s">
        <v>157</v>
      </c>
      <c r="E311" s="12">
        <v>130</v>
      </c>
      <c r="F311" s="12">
        <v>446</v>
      </c>
      <c r="G311" s="12">
        <v>37</v>
      </c>
      <c r="H311" s="12">
        <v>111</v>
      </c>
      <c r="I311" s="12">
        <v>22</v>
      </c>
      <c r="J311" s="12">
        <v>1</v>
      </c>
      <c r="K311" s="12">
        <v>11</v>
      </c>
      <c r="L311" s="12">
        <v>55</v>
      </c>
      <c r="M311" s="12">
        <v>0</v>
      </c>
      <c r="N311" s="12">
        <v>1</v>
      </c>
      <c r="O311" s="12">
        <v>47</v>
      </c>
      <c r="P311" s="12">
        <v>94</v>
      </c>
      <c r="AI311" s="12"/>
    </row>
    <row r="312" spans="1:35" x14ac:dyDescent="0.2">
      <c r="A312" s="12" t="s">
        <v>1535</v>
      </c>
      <c r="B312" s="12">
        <v>2010</v>
      </c>
      <c r="C312" s="12" t="s">
        <v>165</v>
      </c>
      <c r="D312" s="12" t="s">
        <v>157</v>
      </c>
      <c r="E312" s="12">
        <v>131</v>
      </c>
      <c r="F312" s="12">
        <v>447</v>
      </c>
      <c r="G312" s="12">
        <v>70</v>
      </c>
      <c r="H312" s="12">
        <v>127</v>
      </c>
      <c r="I312" s="12">
        <v>29</v>
      </c>
      <c r="J312" s="12">
        <v>1</v>
      </c>
      <c r="K312" s="12">
        <v>27</v>
      </c>
      <c r="L312" s="12">
        <v>72</v>
      </c>
      <c r="M312" s="12">
        <v>2</v>
      </c>
      <c r="N312" s="12">
        <v>0</v>
      </c>
      <c r="O312" s="12">
        <v>59</v>
      </c>
      <c r="P312" s="12">
        <v>98</v>
      </c>
      <c r="AI312" s="12"/>
    </row>
    <row r="313" spans="1:35" x14ac:dyDescent="0.2">
      <c r="A313" s="12" t="s">
        <v>1458</v>
      </c>
      <c r="B313" s="12">
        <v>2010</v>
      </c>
      <c r="C313" s="12" t="s">
        <v>187</v>
      </c>
      <c r="D313" s="12" t="s">
        <v>161</v>
      </c>
      <c r="E313" s="12">
        <v>120</v>
      </c>
      <c r="F313" s="12">
        <v>452</v>
      </c>
      <c r="G313" s="12">
        <v>60</v>
      </c>
      <c r="H313" s="12">
        <v>120</v>
      </c>
      <c r="I313" s="12">
        <v>24</v>
      </c>
      <c r="J313" s="12">
        <v>3</v>
      </c>
      <c r="K313" s="12">
        <v>11</v>
      </c>
      <c r="L313" s="12">
        <v>58</v>
      </c>
      <c r="M313" s="12">
        <v>9</v>
      </c>
      <c r="N313" s="12">
        <v>1</v>
      </c>
      <c r="O313" s="12">
        <v>30</v>
      </c>
      <c r="P313" s="12">
        <v>100</v>
      </c>
      <c r="AI313" s="12"/>
    </row>
    <row r="314" spans="1:35" x14ac:dyDescent="0.2">
      <c r="A314" s="12" t="s">
        <v>1575</v>
      </c>
      <c r="B314" s="12">
        <v>2010</v>
      </c>
      <c r="C314" s="12" t="s">
        <v>181</v>
      </c>
      <c r="D314" s="12" t="s">
        <v>157</v>
      </c>
      <c r="E314" s="12">
        <v>140</v>
      </c>
      <c r="F314" s="12">
        <v>453</v>
      </c>
      <c r="G314" s="12">
        <v>60</v>
      </c>
      <c r="H314" s="12">
        <v>108</v>
      </c>
      <c r="I314" s="12">
        <v>24</v>
      </c>
      <c r="J314" s="12">
        <v>1</v>
      </c>
      <c r="K314" s="12">
        <v>26</v>
      </c>
      <c r="L314" s="12">
        <v>68</v>
      </c>
      <c r="M314" s="12">
        <v>4</v>
      </c>
      <c r="N314" s="12">
        <v>2</v>
      </c>
      <c r="O314" s="12">
        <v>42</v>
      </c>
      <c r="P314" s="12">
        <v>137</v>
      </c>
      <c r="AI314" s="12"/>
    </row>
    <row r="315" spans="1:35" x14ac:dyDescent="0.2">
      <c r="A315" s="12" t="s">
        <v>1580</v>
      </c>
      <c r="B315" s="12">
        <v>2010</v>
      </c>
      <c r="C315" s="12" t="s">
        <v>156</v>
      </c>
      <c r="D315" s="12" t="s">
        <v>157</v>
      </c>
      <c r="E315" s="12">
        <v>131</v>
      </c>
      <c r="F315" s="12">
        <v>453</v>
      </c>
      <c r="G315" s="12">
        <v>73</v>
      </c>
      <c r="H315" s="12">
        <v>110</v>
      </c>
      <c r="I315" s="12">
        <v>25</v>
      </c>
      <c r="J315" s="12">
        <v>2</v>
      </c>
      <c r="K315" s="12">
        <v>26</v>
      </c>
      <c r="L315" s="12">
        <v>87</v>
      </c>
      <c r="M315" s="12">
        <v>2</v>
      </c>
      <c r="N315" s="12">
        <v>2</v>
      </c>
      <c r="O315" s="12">
        <v>50</v>
      </c>
      <c r="P315" s="12">
        <v>83</v>
      </c>
      <c r="AI315" s="12"/>
    </row>
    <row r="316" spans="1:35" x14ac:dyDescent="0.2">
      <c r="A316" s="12" t="s">
        <v>1507</v>
      </c>
      <c r="B316" s="12">
        <v>2010</v>
      </c>
      <c r="C316" s="12" t="s">
        <v>160</v>
      </c>
      <c r="D316" s="12" t="s">
        <v>161</v>
      </c>
      <c r="E316" s="12">
        <v>147</v>
      </c>
      <c r="F316" s="12">
        <v>458</v>
      </c>
      <c r="G316" s="12">
        <v>50</v>
      </c>
      <c r="H316" s="12">
        <v>117</v>
      </c>
      <c r="I316" s="12">
        <v>27</v>
      </c>
      <c r="J316" s="12">
        <v>3</v>
      </c>
      <c r="K316" s="12">
        <v>4</v>
      </c>
      <c r="L316" s="12">
        <v>42</v>
      </c>
      <c r="M316" s="12">
        <v>7</v>
      </c>
      <c r="N316" s="12">
        <v>1</v>
      </c>
      <c r="O316" s="12">
        <v>42</v>
      </c>
      <c r="P316" s="12">
        <v>64</v>
      </c>
      <c r="AI316" s="12"/>
    </row>
    <row r="317" spans="1:35" x14ac:dyDescent="0.2">
      <c r="A317" s="12" t="s">
        <v>1759</v>
      </c>
      <c r="B317" s="12">
        <v>2010</v>
      </c>
      <c r="C317" s="12" t="s">
        <v>162</v>
      </c>
      <c r="D317" s="12" t="s">
        <v>161</v>
      </c>
      <c r="E317" s="12">
        <v>125</v>
      </c>
      <c r="F317" s="12">
        <v>463</v>
      </c>
      <c r="G317" s="12">
        <v>53</v>
      </c>
      <c r="H317" s="12">
        <v>139</v>
      </c>
      <c r="I317" s="12">
        <v>31</v>
      </c>
      <c r="J317" s="12">
        <v>5</v>
      </c>
      <c r="K317" s="12">
        <v>3</v>
      </c>
      <c r="L317" s="12">
        <v>41</v>
      </c>
      <c r="M317" s="12">
        <v>10</v>
      </c>
      <c r="N317" s="12">
        <v>8</v>
      </c>
      <c r="O317" s="12">
        <v>29</v>
      </c>
      <c r="P317" s="12">
        <v>71</v>
      </c>
      <c r="AI317" s="12"/>
    </row>
    <row r="318" spans="1:35" x14ac:dyDescent="0.2">
      <c r="A318" s="12" t="s">
        <v>1751</v>
      </c>
      <c r="B318" s="12">
        <v>2010</v>
      </c>
      <c r="C318" s="12" t="s">
        <v>182</v>
      </c>
      <c r="D318" s="12" t="s">
        <v>157</v>
      </c>
      <c r="E318" s="12">
        <v>133</v>
      </c>
      <c r="F318" s="12">
        <v>464</v>
      </c>
      <c r="G318" s="12">
        <v>49</v>
      </c>
      <c r="H318" s="12">
        <v>119</v>
      </c>
      <c r="I318" s="12">
        <v>26</v>
      </c>
      <c r="J318" s="12">
        <v>3</v>
      </c>
      <c r="K318" s="12">
        <v>14</v>
      </c>
      <c r="L318" s="12">
        <v>67</v>
      </c>
      <c r="M318" s="12">
        <v>7</v>
      </c>
      <c r="N318" s="12">
        <v>1</v>
      </c>
      <c r="O318" s="12">
        <v>40</v>
      </c>
      <c r="P318" s="12">
        <v>99</v>
      </c>
      <c r="AI318" s="12"/>
    </row>
    <row r="319" spans="1:35" x14ac:dyDescent="0.2">
      <c r="A319" s="12" t="s">
        <v>1732</v>
      </c>
      <c r="B319" s="12">
        <v>2010</v>
      </c>
      <c r="C319" s="12" t="s">
        <v>180</v>
      </c>
      <c r="D319" s="12" t="s">
        <v>161</v>
      </c>
      <c r="E319" s="12">
        <v>144</v>
      </c>
      <c r="F319" s="12">
        <v>464</v>
      </c>
      <c r="G319" s="12">
        <v>85</v>
      </c>
      <c r="H319" s="12">
        <v>128</v>
      </c>
      <c r="I319" s="12">
        <v>28</v>
      </c>
      <c r="J319" s="12">
        <v>3</v>
      </c>
      <c r="K319" s="12">
        <v>23</v>
      </c>
      <c r="L319" s="12">
        <v>66</v>
      </c>
      <c r="M319" s="12">
        <v>12</v>
      </c>
      <c r="N319" s="12">
        <v>8</v>
      </c>
      <c r="O319" s="12">
        <v>63</v>
      </c>
      <c r="P319" s="12">
        <v>148</v>
      </c>
      <c r="AI319" s="12"/>
    </row>
    <row r="320" spans="1:35" x14ac:dyDescent="0.2">
      <c r="A320" s="12" t="s">
        <v>1486</v>
      </c>
      <c r="B320" s="12">
        <v>2010</v>
      </c>
      <c r="C320" s="12" t="s">
        <v>180</v>
      </c>
      <c r="D320" s="12" t="s">
        <v>161</v>
      </c>
      <c r="E320" s="12">
        <v>136</v>
      </c>
      <c r="F320" s="12">
        <v>465</v>
      </c>
      <c r="G320" s="12">
        <v>34</v>
      </c>
      <c r="H320" s="12">
        <v>122</v>
      </c>
      <c r="I320" s="12">
        <v>19</v>
      </c>
      <c r="J320" s="12">
        <v>0</v>
      </c>
      <c r="K320" s="12">
        <v>6</v>
      </c>
      <c r="L320" s="12">
        <v>62</v>
      </c>
      <c r="M320" s="12">
        <v>8</v>
      </c>
      <c r="N320" s="12">
        <v>4</v>
      </c>
      <c r="O320" s="12">
        <v>42</v>
      </c>
      <c r="P320" s="12">
        <v>51</v>
      </c>
      <c r="AI320" s="12"/>
    </row>
    <row r="321" spans="1:35" x14ac:dyDescent="0.2">
      <c r="A321" s="12" t="s">
        <v>1367</v>
      </c>
      <c r="B321" s="12">
        <v>2010</v>
      </c>
      <c r="C321" s="12" t="s">
        <v>162</v>
      </c>
      <c r="D321" s="12" t="s">
        <v>161</v>
      </c>
      <c r="E321" s="12">
        <v>124</v>
      </c>
      <c r="F321" s="12">
        <v>465</v>
      </c>
      <c r="G321" s="12">
        <v>61</v>
      </c>
      <c r="H321" s="12">
        <v>112</v>
      </c>
      <c r="I321" s="12">
        <v>21</v>
      </c>
      <c r="J321" s="12">
        <v>1</v>
      </c>
      <c r="K321" s="12">
        <v>25</v>
      </c>
      <c r="L321" s="12">
        <v>83</v>
      </c>
      <c r="M321" s="12">
        <v>0</v>
      </c>
      <c r="N321" s="12">
        <v>0</v>
      </c>
      <c r="O321" s="12">
        <v>34</v>
      </c>
      <c r="P321" s="12">
        <v>90</v>
      </c>
      <c r="AI321" s="12"/>
    </row>
    <row r="322" spans="1:35" x14ac:dyDescent="0.2">
      <c r="A322" s="12" t="s">
        <v>1470</v>
      </c>
      <c r="B322" s="12">
        <v>2010</v>
      </c>
      <c r="C322" s="12" t="s">
        <v>171</v>
      </c>
      <c r="D322" s="12" t="s">
        <v>157</v>
      </c>
      <c r="E322" s="12">
        <v>136</v>
      </c>
      <c r="F322" s="12">
        <v>466</v>
      </c>
      <c r="G322" s="12">
        <v>76</v>
      </c>
      <c r="H322" s="12">
        <v>115</v>
      </c>
      <c r="I322" s="12">
        <v>17</v>
      </c>
      <c r="J322" s="12">
        <v>7</v>
      </c>
      <c r="K322" s="12">
        <v>24</v>
      </c>
      <c r="L322" s="12">
        <v>67</v>
      </c>
      <c r="M322" s="12">
        <v>12</v>
      </c>
      <c r="N322" s="12">
        <v>2</v>
      </c>
      <c r="O322" s="12">
        <v>53</v>
      </c>
      <c r="P322" s="12">
        <v>116</v>
      </c>
      <c r="AI322" s="12"/>
    </row>
    <row r="323" spans="1:35" x14ac:dyDescent="0.2">
      <c r="A323" s="12" t="s">
        <v>1463</v>
      </c>
      <c r="B323" s="12">
        <v>2010</v>
      </c>
      <c r="C323" s="12" t="s">
        <v>167</v>
      </c>
      <c r="D323" s="12" t="s">
        <v>157</v>
      </c>
      <c r="E323" s="12">
        <v>135</v>
      </c>
      <c r="F323" s="12">
        <v>468</v>
      </c>
      <c r="G323" s="12">
        <v>71</v>
      </c>
      <c r="H323" s="12">
        <v>119</v>
      </c>
      <c r="I323" s="12">
        <v>27</v>
      </c>
      <c r="J323" s="12">
        <v>3</v>
      </c>
      <c r="K323" s="12">
        <v>4</v>
      </c>
      <c r="L323" s="12">
        <v>47</v>
      </c>
      <c r="M323" s="12">
        <v>11</v>
      </c>
      <c r="N323" s="12">
        <v>6</v>
      </c>
      <c r="O323" s="12">
        <v>45</v>
      </c>
      <c r="P323" s="12">
        <v>83</v>
      </c>
      <c r="AI323" s="12"/>
    </row>
    <row r="324" spans="1:35" x14ac:dyDescent="0.2">
      <c r="A324" s="12" t="s">
        <v>1509</v>
      </c>
      <c r="B324" s="12">
        <v>2010</v>
      </c>
      <c r="C324" s="12" t="s">
        <v>174</v>
      </c>
      <c r="D324" s="12" t="s">
        <v>161</v>
      </c>
      <c r="E324" s="12">
        <v>139</v>
      </c>
      <c r="F324" s="12">
        <v>468</v>
      </c>
      <c r="G324" s="12">
        <v>42</v>
      </c>
      <c r="H324" s="12">
        <v>120</v>
      </c>
      <c r="I324" s="12">
        <v>29</v>
      </c>
      <c r="J324" s="12">
        <v>3</v>
      </c>
      <c r="K324" s="12">
        <v>8</v>
      </c>
      <c r="L324" s="12">
        <v>38</v>
      </c>
      <c r="M324" s="12">
        <v>12</v>
      </c>
      <c r="N324" s="12">
        <v>3</v>
      </c>
      <c r="O324" s="12">
        <v>23</v>
      </c>
      <c r="P324" s="12">
        <v>106</v>
      </c>
      <c r="AI324" s="12"/>
    </row>
    <row r="325" spans="1:35" x14ac:dyDescent="0.2">
      <c r="A325" s="12" t="s">
        <v>1586</v>
      </c>
      <c r="B325" s="12">
        <v>2010</v>
      </c>
      <c r="C325" s="12" t="s">
        <v>188</v>
      </c>
      <c r="D325" s="12" t="s">
        <v>161</v>
      </c>
      <c r="E325" s="12">
        <v>122</v>
      </c>
      <c r="F325" s="12">
        <v>470</v>
      </c>
      <c r="G325" s="12">
        <v>89</v>
      </c>
      <c r="H325" s="12">
        <v>148</v>
      </c>
      <c r="I325" s="12">
        <v>32</v>
      </c>
      <c r="J325" s="12">
        <v>3</v>
      </c>
      <c r="K325" s="12">
        <v>27</v>
      </c>
      <c r="L325" s="12">
        <v>95</v>
      </c>
      <c r="M325" s="12">
        <v>11</v>
      </c>
      <c r="N325" s="12">
        <v>2</v>
      </c>
      <c r="O325" s="12">
        <v>48</v>
      </c>
      <c r="P325" s="12">
        <v>78</v>
      </c>
      <c r="AI325" s="12"/>
    </row>
    <row r="326" spans="1:35" x14ac:dyDescent="0.2">
      <c r="A326" s="12" t="s">
        <v>1423</v>
      </c>
      <c r="B326" s="12">
        <v>2010</v>
      </c>
      <c r="C326" s="12" t="s">
        <v>160</v>
      </c>
      <c r="D326" s="12" t="s">
        <v>161</v>
      </c>
      <c r="E326" s="12">
        <v>134</v>
      </c>
      <c r="F326" s="12">
        <v>471</v>
      </c>
      <c r="G326" s="12">
        <v>65</v>
      </c>
      <c r="H326" s="12">
        <v>151</v>
      </c>
      <c r="I326" s="12">
        <v>15</v>
      </c>
      <c r="J326" s="12">
        <v>3</v>
      </c>
      <c r="K326" s="12">
        <v>8</v>
      </c>
      <c r="L326" s="12">
        <v>47</v>
      </c>
      <c r="M326" s="12">
        <v>7</v>
      </c>
      <c r="N326" s="12">
        <v>6</v>
      </c>
      <c r="O326" s="12">
        <v>29</v>
      </c>
      <c r="P326" s="12">
        <v>62</v>
      </c>
      <c r="AI326" s="12"/>
    </row>
    <row r="327" spans="1:35" x14ac:dyDescent="0.2">
      <c r="A327" s="12" t="s">
        <v>1372</v>
      </c>
      <c r="B327" s="12">
        <v>2010</v>
      </c>
      <c r="C327" s="12" t="s">
        <v>179</v>
      </c>
      <c r="D327" s="12" t="s">
        <v>161</v>
      </c>
      <c r="E327" s="12">
        <v>133</v>
      </c>
      <c r="F327" s="12">
        <v>471</v>
      </c>
      <c r="G327" s="12">
        <v>66</v>
      </c>
      <c r="H327" s="12">
        <v>134</v>
      </c>
      <c r="I327" s="12">
        <v>34</v>
      </c>
      <c r="J327" s="12">
        <v>3</v>
      </c>
      <c r="K327" s="12">
        <v>20</v>
      </c>
      <c r="L327" s="12">
        <v>83</v>
      </c>
      <c r="M327" s="12">
        <v>1</v>
      </c>
      <c r="N327" s="12">
        <v>2</v>
      </c>
      <c r="O327" s="12">
        <v>50</v>
      </c>
      <c r="P327" s="12">
        <v>82</v>
      </c>
      <c r="AI327" s="12"/>
    </row>
    <row r="328" spans="1:35" x14ac:dyDescent="0.2">
      <c r="A328" s="12" t="s">
        <v>1394</v>
      </c>
      <c r="B328" s="12">
        <v>2010</v>
      </c>
      <c r="C328" s="12" t="s">
        <v>165</v>
      </c>
      <c r="D328" s="12" t="s">
        <v>157</v>
      </c>
      <c r="E328" s="12">
        <v>150</v>
      </c>
      <c r="F328" s="12">
        <v>473</v>
      </c>
      <c r="G328" s="12">
        <v>42</v>
      </c>
      <c r="H328" s="12">
        <v>109</v>
      </c>
      <c r="I328" s="12">
        <v>13</v>
      </c>
      <c r="J328" s="12">
        <v>1</v>
      </c>
      <c r="K328" s="12">
        <v>1</v>
      </c>
      <c r="L328" s="12">
        <v>28</v>
      </c>
      <c r="M328" s="12">
        <v>11</v>
      </c>
      <c r="N328" s="12">
        <v>5</v>
      </c>
      <c r="O328" s="12">
        <v>25</v>
      </c>
      <c r="P328" s="12">
        <v>53</v>
      </c>
      <c r="AI328" s="12"/>
    </row>
    <row r="329" spans="1:35" x14ac:dyDescent="0.2">
      <c r="A329" s="12" t="s">
        <v>1364</v>
      </c>
      <c r="B329" s="12">
        <v>2010</v>
      </c>
      <c r="C329" s="12" t="s">
        <v>156</v>
      </c>
      <c r="D329" s="12" t="s">
        <v>157</v>
      </c>
      <c r="E329" s="12">
        <v>128</v>
      </c>
      <c r="F329" s="12">
        <v>474</v>
      </c>
      <c r="G329" s="12">
        <v>43</v>
      </c>
      <c r="H329" s="12">
        <v>128</v>
      </c>
      <c r="I329" s="12">
        <v>29</v>
      </c>
      <c r="J329" s="12">
        <v>0</v>
      </c>
      <c r="K329" s="12">
        <v>9</v>
      </c>
      <c r="L329" s="12">
        <v>56</v>
      </c>
      <c r="M329" s="12">
        <v>3</v>
      </c>
      <c r="N329" s="12">
        <v>4</v>
      </c>
      <c r="O329" s="12">
        <v>15</v>
      </c>
      <c r="P329" s="12">
        <v>39</v>
      </c>
      <c r="AI329" s="12"/>
    </row>
    <row r="330" spans="1:35" x14ac:dyDescent="0.2">
      <c r="A330" s="12" t="s">
        <v>1534</v>
      </c>
      <c r="B330" s="12">
        <v>2010</v>
      </c>
      <c r="C330" s="12" t="s">
        <v>180</v>
      </c>
      <c r="D330" s="12" t="s">
        <v>161</v>
      </c>
      <c r="E330" s="12">
        <v>137</v>
      </c>
      <c r="F330" s="12">
        <v>476</v>
      </c>
      <c r="G330" s="12">
        <v>66</v>
      </c>
      <c r="H330" s="12">
        <v>126</v>
      </c>
      <c r="I330" s="12">
        <v>18</v>
      </c>
      <c r="J330" s="12">
        <v>1</v>
      </c>
      <c r="K330" s="12">
        <v>5</v>
      </c>
      <c r="L330" s="12">
        <v>42</v>
      </c>
      <c r="M330" s="12">
        <v>5</v>
      </c>
      <c r="N330" s="12">
        <v>3</v>
      </c>
      <c r="O330" s="12">
        <v>43</v>
      </c>
      <c r="P330" s="12">
        <v>64</v>
      </c>
      <c r="AI330" s="12"/>
    </row>
    <row r="331" spans="1:35" x14ac:dyDescent="0.2">
      <c r="A331" s="12" t="s">
        <v>1658</v>
      </c>
      <c r="B331" s="12">
        <v>2010</v>
      </c>
      <c r="C331" s="12" t="s">
        <v>171</v>
      </c>
      <c r="D331" s="12" t="s">
        <v>157</v>
      </c>
      <c r="E331" s="12">
        <v>150</v>
      </c>
      <c r="F331" s="12">
        <v>477</v>
      </c>
      <c r="G331" s="12">
        <v>97</v>
      </c>
      <c r="H331" s="12">
        <v>132</v>
      </c>
      <c r="I331" s="12">
        <v>20</v>
      </c>
      <c r="J331" s="12">
        <v>7</v>
      </c>
      <c r="K331" s="12">
        <v>5</v>
      </c>
      <c r="L331" s="12">
        <v>47</v>
      </c>
      <c r="M331" s="12">
        <v>47</v>
      </c>
      <c r="N331" s="12">
        <v>9</v>
      </c>
      <c r="O331" s="12">
        <v>79</v>
      </c>
      <c r="P331" s="12">
        <v>101</v>
      </c>
      <c r="AI331" s="12"/>
    </row>
    <row r="332" spans="1:35" x14ac:dyDescent="0.2">
      <c r="A332" s="12" t="s">
        <v>1321</v>
      </c>
      <c r="B332" s="12">
        <v>2010</v>
      </c>
      <c r="C332" s="12" t="s">
        <v>168</v>
      </c>
      <c r="D332" s="12" t="s">
        <v>157</v>
      </c>
      <c r="E332" s="12">
        <v>139</v>
      </c>
      <c r="F332" s="12">
        <v>478</v>
      </c>
      <c r="G332" s="12">
        <v>69</v>
      </c>
      <c r="H332" s="12">
        <v>122</v>
      </c>
      <c r="I332" s="12">
        <v>24</v>
      </c>
      <c r="J332" s="12">
        <v>2</v>
      </c>
      <c r="K332" s="12">
        <v>22</v>
      </c>
      <c r="L332" s="12">
        <v>68</v>
      </c>
      <c r="M332" s="12">
        <v>3</v>
      </c>
      <c r="N332" s="12">
        <v>1</v>
      </c>
      <c r="O332" s="12">
        <v>60</v>
      </c>
      <c r="P332" s="12">
        <v>105</v>
      </c>
      <c r="AI332" s="12"/>
    </row>
    <row r="333" spans="1:35" x14ac:dyDescent="0.2">
      <c r="A333" s="12" t="s">
        <v>1525</v>
      </c>
      <c r="B333" s="12">
        <v>2010</v>
      </c>
      <c r="C333" s="12" t="s">
        <v>160</v>
      </c>
      <c r="D333" s="12" t="s">
        <v>161</v>
      </c>
      <c r="E333" s="12">
        <v>143</v>
      </c>
      <c r="F333" s="12">
        <v>479</v>
      </c>
      <c r="G333" s="12">
        <v>63</v>
      </c>
      <c r="H333" s="12">
        <v>129</v>
      </c>
      <c r="I333" s="12">
        <v>25</v>
      </c>
      <c r="J333" s="12">
        <v>0</v>
      </c>
      <c r="K333" s="12">
        <v>21</v>
      </c>
      <c r="L333" s="12">
        <v>77</v>
      </c>
      <c r="M333" s="12">
        <v>5</v>
      </c>
      <c r="N333" s="12">
        <v>2</v>
      </c>
      <c r="O333" s="12">
        <v>74</v>
      </c>
      <c r="P333" s="12">
        <v>98</v>
      </c>
      <c r="AI333" s="12"/>
    </row>
    <row r="334" spans="1:35" x14ac:dyDescent="0.2">
      <c r="A334" s="12" t="s">
        <v>1451</v>
      </c>
      <c r="B334" s="12">
        <v>2010</v>
      </c>
      <c r="C334" s="12" t="s">
        <v>181</v>
      </c>
      <c r="D334" s="12" t="s">
        <v>157</v>
      </c>
      <c r="E334" s="12">
        <v>145</v>
      </c>
      <c r="F334" s="12">
        <v>482</v>
      </c>
      <c r="G334" s="12">
        <v>55</v>
      </c>
      <c r="H334" s="12">
        <v>132</v>
      </c>
      <c r="I334" s="12">
        <v>24</v>
      </c>
      <c r="J334" s="12">
        <v>1</v>
      </c>
      <c r="K334" s="12">
        <v>21</v>
      </c>
      <c r="L334" s="12">
        <v>84</v>
      </c>
      <c r="M334" s="12">
        <v>0</v>
      </c>
      <c r="N334" s="12">
        <v>1</v>
      </c>
      <c r="O334" s="12">
        <v>67</v>
      </c>
      <c r="P334" s="12">
        <v>98</v>
      </c>
      <c r="AI334" s="12"/>
    </row>
    <row r="335" spans="1:35" x14ac:dyDescent="0.2">
      <c r="A335" s="12" t="s">
        <v>1399</v>
      </c>
      <c r="B335" s="12">
        <v>2010</v>
      </c>
      <c r="C335" s="12" t="s">
        <v>167</v>
      </c>
      <c r="D335" s="12" t="s">
        <v>157</v>
      </c>
      <c r="E335" s="12">
        <v>144</v>
      </c>
      <c r="F335" s="12">
        <v>484</v>
      </c>
      <c r="G335" s="12">
        <v>64</v>
      </c>
      <c r="H335" s="12">
        <v>95</v>
      </c>
      <c r="I335" s="12">
        <v>18</v>
      </c>
      <c r="J335" s="12">
        <v>0</v>
      </c>
      <c r="K335" s="12">
        <v>28</v>
      </c>
      <c r="L335" s="12">
        <v>84</v>
      </c>
      <c r="M335" s="12">
        <v>5</v>
      </c>
      <c r="N335" s="12">
        <v>1</v>
      </c>
      <c r="O335" s="12">
        <v>87</v>
      </c>
      <c r="P335" s="12">
        <v>158</v>
      </c>
      <c r="AI335" s="12"/>
    </row>
    <row r="336" spans="1:35" x14ac:dyDescent="0.2">
      <c r="A336" s="12" t="s">
        <v>1427</v>
      </c>
      <c r="B336" s="12">
        <v>2010</v>
      </c>
      <c r="C336" s="12" t="s">
        <v>168</v>
      </c>
      <c r="D336" s="12" t="s">
        <v>157</v>
      </c>
      <c r="E336" s="12">
        <v>127</v>
      </c>
      <c r="F336" s="12">
        <v>493</v>
      </c>
      <c r="G336" s="12">
        <v>64</v>
      </c>
      <c r="H336" s="12">
        <v>149</v>
      </c>
      <c r="I336" s="12">
        <v>32</v>
      </c>
      <c r="J336" s="12">
        <v>1</v>
      </c>
      <c r="K336" s="12">
        <v>20</v>
      </c>
      <c r="L336" s="12">
        <v>79</v>
      </c>
      <c r="M336" s="12">
        <v>1</v>
      </c>
      <c r="N336" s="12">
        <v>0</v>
      </c>
      <c r="O336" s="12">
        <v>40</v>
      </c>
      <c r="P336" s="12">
        <v>52</v>
      </c>
      <c r="AI336" s="12"/>
    </row>
    <row r="337" spans="1:35" x14ac:dyDescent="0.2">
      <c r="A337" s="12" t="s">
        <v>1309</v>
      </c>
      <c r="B337" s="12">
        <v>2010</v>
      </c>
      <c r="C337" s="12" t="s">
        <v>179</v>
      </c>
      <c r="D337" s="12" t="s">
        <v>161</v>
      </c>
      <c r="E337" s="12">
        <v>123</v>
      </c>
      <c r="F337" s="12">
        <v>494</v>
      </c>
      <c r="G337" s="12">
        <v>64</v>
      </c>
      <c r="H337" s="12">
        <v>130</v>
      </c>
      <c r="I337" s="12">
        <v>33</v>
      </c>
      <c r="J337" s="12">
        <v>0</v>
      </c>
      <c r="K337" s="12">
        <v>4</v>
      </c>
      <c r="L337" s="12">
        <v>42</v>
      </c>
      <c r="M337" s="12">
        <v>11</v>
      </c>
      <c r="N337" s="12">
        <v>4</v>
      </c>
      <c r="O337" s="12">
        <v>28</v>
      </c>
      <c r="P337" s="12">
        <v>53</v>
      </c>
      <c r="AI337" s="12"/>
    </row>
    <row r="338" spans="1:35" x14ac:dyDescent="0.2">
      <c r="A338" s="12" t="s">
        <v>1633</v>
      </c>
      <c r="B338" s="12">
        <v>2010</v>
      </c>
      <c r="C338" s="12" t="s">
        <v>170</v>
      </c>
      <c r="D338" s="12" t="s">
        <v>157</v>
      </c>
      <c r="E338" s="12">
        <v>131</v>
      </c>
      <c r="F338" s="12">
        <v>495</v>
      </c>
      <c r="G338" s="12">
        <v>55</v>
      </c>
      <c r="H338" s="12">
        <v>120</v>
      </c>
      <c r="I338" s="12">
        <v>18</v>
      </c>
      <c r="J338" s="12">
        <v>2</v>
      </c>
      <c r="K338" s="12">
        <v>13</v>
      </c>
      <c r="L338" s="12">
        <v>71</v>
      </c>
      <c r="M338" s="12">
        <v>3</v>
      </c>
      <c r="N338" s="12">
        <v>2</v>
      </c>
      <c r="O338" s="12">
        <v>33</v>
      </c>
      <c r="P338" s="12">
        <v>49</v>
      </c>
      <c r="AI338" s="12"/>
    </row>
    <row r="339" spans="1:35" x14ac:dyDescent="0.2">
      <c r="A339" s="12" t="s">
        <v>1635</v>
      </c>
      <c r="B339" s="12">
        <v>2010</v>
      </c>
      <c r="C339" s="12" t="s">
        <v>169</v>
      </c>
      <c r="D339" s="12" t="s">
        <v>161</v>
      </c>
      <c r="E339" s="12">
        <v>133</v>
      </c>
      <c r="F339" s="12">
        <v>495</v>
      </c>
      <c r="G339" s="12">
        <v>73</v>
      </c>
      <c r="H339" s="12">
        <v>135</v>
      </c>
      <c r="I339" s="12">
        <v>27</v>
      </c>
      <c r="J339" s="12">
        <v>3</v>
      </c>
      <c r="K339" s="12">
        <v>17</v>
      </c>
      <c r="L339" s="12">
        <v>69</v>
      </c>
      <c r="M339" s="12">
        <v>18</v>
      </c>
      <c r="N339" s="12">
        <v>8</v>
      </c>
      <c r="O339" s="12">
        <v>64</v>
      </c>
      <c r="P339" s="12">
        <v>152</v>
      </c>
      <c r="AI339" s="12"/>
    </row>
    <row r="340" spans="1:35" x14ac:dyDescent="0.2">
      <c r="A340" s="12" t="s">
        <v>1375</v>
      </c>
      <c r="B340" s="12">
        <v>2010</v>
      </c>
      <c r="C340" s="12" t="s">
        <v>162</v>
      </c>
      <c r="D340" s="12" t="s">
        <v>161</v>
      </c>
      <c r="E340" s="12">
        <v>147</v>
      </c>
      <c r="F340" s="12">
        <v>496</v>
      </c>
      <c r="G340" s="12">
        <v>67</v>
      </c>
      <c r="H340" s="12">
        <v>128</v>
      </c>
      <c r="I340" s="12">
        <v>40</v>
      </c>
      <c r="J340" s="12">
        <v>3</v>
      </c>
      <c r="K340" s="12">
        <v>24</v>
      </c>
      <c r="L340" s="12">
        <v>79</v>
      </c>
      <c r="M340" s="12">
        <v>5</v>
      </c>
      <c r="N340" s="12">
        <v>1</v>
      </c>
      <c r="O340" s="12">
        <v>45</v>
      </c>
      <c r="P340" s="12">
        <v>123</v>
      </c>
      <c r="AI340" s="12"/>
    </row>
    <row r="341" spans="1:35" x14ac:dyDescent="0.2">
      <c r="A341" s="12" t="s">
        <v>1422</v>
      </c>
      <c r="B341" s="12">
        <v>2010</v>
      </c>
      <c r="C341" s="12" t="s">
        <v>175</v>
      </c>
      <c r="D341" s="12" t="s">
        <v>157</v>
      </c>
      <c r="E341" s="12">
        <v>126</v>
      </c>
      <c r="F341" s="12">
        <v>497</v>
      </c>
      <c r="G341" s="12">
        <v>80</v>
      </c>
      <c r="H341" s="12">
        <v>133</v>
      </c>
      <c r="I341" s="12">
        <v>24</v>
      </c>
      <c r="J341" s="12">
        <v>5</v>
      </c>
      <c r="K341" s="12">
        <v>6</v>
      </c>
      <c r="L341" s="12">
        <v>37</v>
      </c>
      <c r="M341" s="12">
        <v>10</v>
      </c>
      <c r="N341" s="12">
        <v>3</v>
      </c>
      <c r="O341" s="12">
        <v>50</v>
      </c>
      <c r="P341" s="12">
        <v>87</v>
      </c>
      <c r="AI341" s="12"/>
    </row>
    <row r="342" spans="1:35" x14ac:dyDescent="0.2">
      <c r="A342" s="12" t="s">
        <v>1626</v>
      </c>
      <c r="B342" s="12">
        <v>2010</v>
      </c>
      <c r="C342" s="12" t="s">
        <v>169</v>
      </c>
      <c r="D342" s="12" t="s">
        <v>161</v>
      </c>
      <c r="E342" s="12">
        <v>145</v>
      </c>
      <c r="F342" s="12">
        <v>499</v>
      </c>
      <c r="G342" s="12">
        <v>79</v>
      </c>
      <c r="H342" s="12">
        <v>99</v>
      </c>
      <c r="I342" s="12">
        <v>17</v>
      </c>
      <c r="J342" s="12">
        <v>2</v>
      </c>
      <c r="K342" s="12">
        <v>32</v>
      </c>
      <c r="L342" s="12">
        <v>85</v>
      </c>
      <c r="M342" s="12">
        <v>7</v>
      </c>
      <c r="N342" s="12">
        <v>4</v>
      </c>
      <c r="O342" s="12">
        <v>83</v>
      </c>
      <c r="P342" s="12">
        <v>211</v>
      </c>
      <c r="AI342" s="12"/>
    </row>
    <row r="343" spans="1:35" x14ac:dyDescent="0.2">
      <c r="A343" s="12" t="s">
        <v>1654</v>
      </c>
      <c r="B343" s="12">
        <v>2010</v>
      </c>
      <c r="C343" s="12" t="s">
        <v>166</v>
      </c>
      <c r="D343" s="12" t="s">
        <v>161</v>
      </c>
      <c r="E343" s="12">
        <v>145</v>
      </c>
      <c r="F343" s="12">
        <v>506</v>
      </c>
      <c r="G343" s="12">
        <v>57</v>
      </c>
      <c r="H343" s="12">
        <v>119</v>
      </c>
      <c r="I343" s="12">
        <v>14</v>
      </c>
      <c r="J343" s="12">
        <v>10</v>
      </c>
      <c r="K343" s="12">
        <v>4</v>
      </c>
      <c r="L343" s="12">
        <v>41</v>
      </c>
      <c r="M343" s="12">
        <v>10</v>
      </c>
      <c r="N343" s="12">
        <v>4</v>
      </c>
      <c r="O343" s="12">
        <v>36</v>
      </c>
      <c r="P343" s="12">
        <v>70</v>
      </c>
      <c r="AI343" s="12"/>
    </row>
    <row r="344" spans="1:35" x14ac:dyDescent="0.2">
      <c r="A344" s="12" t="s">
        <v>1437</v>
      </c>
      <c r="B344" s="12">
        <v>2010</v>
      </c>
      <c r="C344" s="12" t="s">
        <v>185</v>
      </c>
      <c r="D344" s="12" t="s">
        <v>161</v>
      </c>
      <c r="E344" s="12">
        <v>139</v>
      </c>
      <c r="F344" s="12">
        <v>507</v>
      </c>
      <c r="G344" s="12">
        <v>84</v>
      </c>
      <c r="H344" s="12">
        <v>136</v>
      </c>
      <c r="I344" s="12">
        <v>43</v>
      </c>
      <c r="J344" s="12">
        <v>8</v>
      </c>
      <c r="K344" s="12">
        <v>16</v>
      </c>
      <c r="L344" s="12">
        <v>63</v>
      </c>
      <c r="M344" s="12">
        <v>26</v>
      </c>
      <c r="N344" s="12">
        <v>7</v>
      </c>
      <c r="O344" s="12">
        <v>56</v>
      </c>
      <c r="P344" s="12">
        <v>128</v>
      </c>
      <c r="AI344" s="12"/>
    </row>
    <row r="345" spans="1:35" x14ac:dyDescent="0.2">
      <c r="A345" s="12" t="s">
        <v>1679</v>
      </c>
      <c r="B345" s="12">
        <v>2010</v>
      </c>
      <c r="C345" s="12" t="s">
        <v>170</v>
      </c>
      <c r="D345" s="12" t="s">
        <v>157</v>
      </c>
      <c r="E345" s="12">
        <v>156</v>
      </c>
      <c r="F345" s="12">
        <v>508</v>
      </c>
      <c r="G345" s="12">
        <v>64</v>
      </c>
      <c r="H345" s="12">
        <v>127</v>
      </c>
      <c r="I345" s="12">
        <v>26</v>
      </c>
      <c r="J345" s="12">
        <v>8</v>
      </c>
      <c r="K345" s="12">
        <v>6</v>
      </c>
      <c r="L345" s="12">
        <v>46</v>
      </c>
      <c r="M345" s="12">
        <v>29</v>
      </c>
      <c r="N345" s="12">
        <v>5</v>
      </c>
      <c r="O345" s="12">
        <v>50</v>
      </c>
      <c r="P345" s="12">
        <v>96</v>
      </c>
      <c r="AI345" s="12"/>
    </row>
    <row r="346" spans="1:35" x14ac:dyDescent="0.2">
      <c r="A346" s="12" t="s">
        <v>1303</v>
      </c>
      <c r="B346" s="12">
        <v>2010</v>
      </c>
      <c r="C346" s="12" t="s">
        <v>177</v>
      </c>
      <c r="D346" s="12" t="s">
        <v>161</v>
      </c>
      <c r="E346" s="12">
        <v>146</v>
      </c>
      <c r="F346" s="12">
        <v>509</v>
      </c>
      <c r="G346" s="12">
        <v>56</v>
      </c>
      <c r="H346" s="12">
        <v>126</v>
      </c>
      <c r="I346" s="12">
        <v>28</v>
      </c>
      <c r="J346" s="12">
        <v>1</v>
      </c>
      <c r="K346" s="12">
        <v>17</v>
      </c>
      <c r="L346" s="12">
        <v>64</v>
      </c>
      <c r="M346" s="12">
        <v>0</v>
      </c>
      <c r="N346" s="12">
        <v>4</v>
      </c>
      <c r="O346" s="12">
        <v>48</v>
      </c>
      <c r="P346" s="12">
        <v>138</v>
      </c>
      <c r="AI346" s="12"/>
    </row>
    <row r="347" spans="1:35" x14ac:dyDescent="0.2">
      <c r="A347" s="12" t="s">
        <v>1644</v>
      </c>
      <c r="B347" s="12">
        <v>2010</v>
      </c>
      <c r="C347" s="12" t="s">
        <v>179</v>
      </c>
      <c r="D347" s="12" t="s">
        <v>161</v>
      </c>
      <c r="E347" s="12">
        <v>148</v>
      </c>
      <c r="F347" s="12">
        <v>509</v>
      </c>
      <c r="G347" s="12">
        <v>80</v>
      </c>
      <c r="H347" s="12">
        <v>143</v>
      </c>
      <c r="I347" s="12">
        <v>23</v>
      </c>
      <c r="J347" s="12">
        <v>5</v>
      </c>
      <c r="K347" s="12">
        <v>25</v>
      </c>
      <c r="L347" s="12">
        <v>70</v>
      </c>
      <c r="M347" s="12">
        <v>5</v>
      </c>
      <c r="N347" s="12">
        <v>4</v>
      </c>
      <c r="O347" s="12">
        <v>58</v>
      </c>
      <c r="P347" s="12">
        <v>136</v>
      </c>
      <c r="AI347" s="12"/>
    </row>
    <row r="348" spans="1:35" x14ac:dyDescent="0.2">
      <c r="A348" s="12" t="s">
        <v>1620</v>
      </c>
      <c r="B348" s="12">
        <v>2010</v>
      </c>
      <c r="C348" s="12" t="s">
        <v>183</v>
      </c>
      <c r="D348" s="12" t="s">
        <v>161</v>
      </c>
      <c r="E348" s="12">
        <v>136</v>
      </c>
      <c r="F348" s="12">
        <v>509</v>
      </c>
      <c r="G348" s="12">
        <v>60</v>
      </c>
      <c r="H348" s="12">
        <v>129</v>
      </c>
      <c r="I348" s="12">
        <v>17</v>
      </c>
      <c r="J348" s="12">
        <v>7</v>
      </c>
      <c r="K348" s="12">
        <v>0</v>
      </c>
      <c r="L348" s="12">
        <v>24</v>
      </c>
      <c r="M348" s="12">
        <v>34</v>
      </c>
      <c r="N348" s="12">
        <v>17</v>
      </c>
      <c r="O348" s="12">
        <v>40</v>
      </c>
      <c r="P348" s="12">
        <v>88</v>
      </c>
      <c r="AI348" s="12"/>
    </row>
    <row r="349" spans="1:35" x14ac:dyDescent="0.2">
      <c r="A349" s="12" t="s">
        <v>1484</v>
      </c>
      <c r="B349" s="12">
        <v>2010</v>
      </c>
      <c r="C349" s="12" t="s">
        <v>175</v>
      </c>
      <c r="D349" s="12" t="s">
        <v>157</v>
      </c>
      <c r="E349" s="12">
        <v>137</v>
      </c>
      <c r="F349" s="12">
        <v>510</v>
      </c>
      <c r="G349" s="12">
        <v>88</v>
      </c>
      <c r="H349" s="12">
        <v>167</v>
      </c>
      <c r="I349" s="12">
        <v>43</v>
      </c>
      <c r="J349" s="12">
        <v>1</v>
      </c>
      <c r="K349" s="12">
        <v>9</v>
      </c>
      <c r="L349" s="12">
        <v>75</v>
      </c>
      <c r="M349" s="12">
        <v>1</v>
      </c>
      <c r="N349" s="12">
        <v>4</v>
      </c>
      <c r="O349" s="12">
        <v>65</v>
      </c>
      <c r="P349" s="12">
        <v>53</v>
      </c>
      <c r="AI349" s="12"/>
    </row>
    <row r="350" spans="1:35" x14ac:dyDescent="0.2">
      <c r="A350" s="12" t="s">
        <v>1447</v>
      </c>
      <c r="B350" s="12">
        <v>2010</v>
      </c>
      <c r="C350" s="12" t="s">
        <v>179</v>
      </c>
      <c r="D350" s="12" t="s">
        <v>161</v>
      </c>
      <c r="E350" s="12">
        <v>148</v>
      </c>
      <c r="F350" s="12">
        <v>511</v>
      </c>
      <c r="G350" s="12">
        <v>77</v>
      </c>
      <c r="H350" s="12">
        <v>136</v>
      </c>
      <c r="I350" s="12">
        <v>24</v>
      </c>
      <c r="J350" s="12">
        <v>3</v>
      </c>
      <c r="K350" s="12">
        <v>18</v>
      </c>
      <c r="L350" s="12">
        <v>86</v>
      </c>
      <c r="M350" s="12">
        <v>5</v>
      </c>
      <c r="N350" s="12">
        <v>3</v>
      </c>
      <c r="O350" s="12">
        <v>39</v>
      </c>
      <c r="P350" s="12">
        <v>123</v>
      </c>
      <c r="AI350" s="12"/>
    </row>
    <row r="351" spans="1:35" x14ac:dyDescent="0.2">
      <c r="A351" s="12" t="s">
        <v>1393</v>
      </c>
      <c r="B351" s="12">
        <v>2010</v>
      </c>
      <c r="C351" s="12" t="s">
        <v>182</v>
      </c>
      <c r="D351" s="12" t="s">
        <v>157</v>
      </c>
      <c r="E351" s="12">
        <v>144</v>
      </c>
      <c r="F351" s="12">
        <v>514</v>
      </c>
      <c r="G351" s="12">
        <v>47</v>
      </c>
      <c r="H351" s="12">
        <v>127</v>
      </c>
      <c r="I351" s="12">
        <v>28</v>
      </c>
      <c r="J351" s="12">
        <v>5</v>
      </c>
      <c r="K351" s="12">
        <v>13</v>
      </c>
      <c r="L351" s="12">
        <v>70</v>
      </c>
      <c r="M351" s="12">
        <v>4</v>
      </c>
      <c r="N351" s="12">
        <v>3</v>
      </c>
      <c r="O351" s="12">
        <v>54</v>
      </c>
      <c r="P351" s="12">
        <v>134</v>
      </c>
      <c r="AI351" s="12"/>
    </row>
    <row r="352" spans="1:35" x14ac:dyDescent="0.2">
      <c r="A352" s="12" t="s">
        <v>1479</v>
      </c>
      <c r="B352" s="12">
        <v>2010</v>
      </c>
      <c r="C352" s="12" t="s">
        <v>158</v>
      </c>
      <c r="D352" s="12" t="s">
        <v>161</v>
      </c>
      <c r="E352" s="12">
        <v>137</v>
      </c>
      <c r="F352" s="12">
        <v>514</v>
      </c>
      <c r="G352" s="12">
        <v>62</v>
      </c>
      <c r="H352" s="12">
        <v>148</v>
      </c>
      <c r="I352" s="12">
        <v>34</v>
      </c>
      <c r="J352" s="12">
        <v>1</v>
      </c>
      <c r="K352" s="12">
        <v>6</v>
      </c>
      <c r="L352" s="12">
        <v>59</v>
      </c>
      <c r="M352" s="12">
        <v>4</v>
      </c>
      <c r="N352" s="12">
        <v>1</v>
      </c>
      <c r="O352" s="12">
        <v>51</v>
      </c>
      <c r="P352" s="12">
        <v>36</v>
      </c>
      <c r="AI352" s="12"/>
    </row>
    <row r="353" spans="1:35" x14ac:dyDescent="0.2">
      <c r="A353" s="12" t="s">
        <v>1739</v>
      </c>
      <c r="B353" s="12">
        <v>2010</v>
      </c>
      <c r="C353" s="12" t="s">
        <v>179</v>
      </c>
      <c r="D353" s="12" t="s">
        <v>161</v>
      </c>
      <c r="E353" s="12">
        <v>150</v>
      </c>
      <c r="F353" s="12">
        <v>514</v>
      </c>
      <c r="G353" s="12">
        <v>91</v>
      </c>
      <c r="H353" s="12">
        <v>131</v>
      </c>
      <c r="I353" s="12">
        <v>19</v>
      </c>
      <c r="J353" s="12">
        <v>6</v>
      </c>
      <c r="K353" s="12">
        <v>22</v>
      </c>
      <c r="L353" s="12">
        <v>77</v>
      </c>
      <c r="M353" s="12">
        <v>30</v>
      </c>
      <c r="N353" s="12">
        <v>6</v>
      </c>
      <c r="O353" s="12">
        <v>55</v>
      </c>
      <c r="P353" s="12">
        <v>168</v>
      </c>
      <c r="AI353" s="12"/>
    </row>
    <row r="354" spans="1:35" x14ac:dyDescent="0.2">
      <c r="A354" s="12" t="s">
        <v>1553</v>
      </c>
      <c r="B354" s="12">
        <v>2010</v>
      </c>
      <c r="C354" s="12" t="s">
        <v>177</v>
      </c>
      <c r="D354" s="12" t="s">
        <v>161</v>
      </c>
      <c r="E354" s="12">
        <v>139</v>
      </c>
      <c r="F354" s="12">
        <v>517</v>
      </c>
      <c r="G354" s="12">
        <v>71</v>
      </c>
      <c r="H354" s="12">
        <v>151</v>
      </c>
      <c r="I354" s="12">
        <v>33</v>
      </c>
      <c r="J354" s="12">
        <v>1</v>
      </c>
      <c r="K354" s="12">
        <v>23</v>
      </c>
      <c r="L354" s="12">
        <v>82</v>
      </c>
      <c r="M354" s="12">
        <v>2</v>
      </c>
      <c r="N354" s="12">
        <v>1</v>
      </c>
      <c r="O354" s="12">
        <v>59</v>
      </c>
      <c r="P354" s="12">
        <v>102</v>
      </c>
      <c r="AI354" s="12"/>
    </row>
    <row r="355" spans="1:35" x14ac:dyDescent="0.2">
      <c r="A355" s="12" t="s">
        <v>1610</v>
      </c>
      <c r="B355" s="12">
        <v>2010</v>
      </c>
      <c r="C355" s="12" t="s">
        <v>184</v>
      </c>
      <c r="D355" s="12" t="s">
        <v>157</v>
      </c>
      <c r="E355" s="12">
        <v>133</v>
      </c>
      <c r="F355" s="12">
        <v>518</v>
      </c>
      <c r="G355" s="12">
        <v>95</v>
      </c>
      <c r="H355" s="12">
        <v>186</v>
      </c>
      <c r="I355" s="12">
        <v>40</v>
      </c>
      <c r="J355" s="12">
        <v>3</v>
      </c>
      <c r="K355" s="12">
        <v>32</v>
      </c>
      <c r="L355" s="12">
        <v>100</v>
      </c>
      <c r="M355" s="12">
        <v>8</v>
      </c>
      <c r="N355" s="12">
        <v>1</v>
      </c>
      <c r="O355" s="12">
        <v>43</v>
      </c>
      <c r="P355" s="12">
        <v>95</v>
      </c>
      <c r="AI355" s="12"/>
    </row>
    <row r="356" spans="1:35" x14ac:dyDescent="0.2">
      <c r="A356" s="12" t="s">
        <v>1481</v>
      </c>
      <c r="B356" s="12">
        <v>2010</v>
      </c>
      <c r="C356" s="12" t="s">
        <v>175</v>
      </c>
      <c r="D356" s="12" t="s">
        <v>157</v>
      </c>
      <c r="E356" s="12">
        <v>143</v>
      </c>
      <c r="F356" s="12">
        <v>518</v>
      </c>
      <c r="G356" s="12">
        <v>68</v>
      </c>
      <c r="H356" s="12">
        <v>129</v>
      </c>
      <c r="I356" s="12">
        <v>23</v>
      </c>
      <c r="J356" s="12">
        <v>3</v>
      </c>
      <c r="K356" s="12">
        <v>21</v>
      </c>
      <c r="L356" s="12">
        <v>92</v>
      </c>
      <c r="M356" s="12">
        <v>0</v>
      </c>
      <c r="N356" s="12">
        <v>1</v>
      </c>
      <c r="O356" s="12">
        <v>56</v>
      </c>
      <c r="P356" s="12">
        <v>116</v>
      </c>
      <c r="AI356" s="12"/>
    </row>
    <row r="357" spans="1:35" x14ac:dyDescent="0.2">
      <c r="A357" s="12" t="s">
        <v>1360</v>
      </c>
      <c r="B357" s="12">
        <v>2010</v>
      </c>
      <c r="C357" s="12" t="s">
        <v>168</v>
      </c>
      <c r="D357" s="12" t="s">
        <v>157</v>
      </c>
      <c r="E357" s="12">
        <v>145</v>
      </c>
      <c r="F357" s="12">
        <v>518</v>
      </c>
      <c r="G357" s="12">
        <v>86</v>
      </c>
      <c r="H357" s="12">
        <v>140</v>
      </c>
      <c r="I357" s="12">
        <v>36</v>
      </c>
      <c r="J357" s="12">
        <v>1</v>
      </c>
      <c r="K357" s="12">
        <v>32</v>
      </c>
      <c r="L357" s="12">
        <v>102</v>
      </c>
      <c r="M357" s="12">
        <v>0</v>
      </c>
      <c r="N357" s="12">
        <v>1</v>
      </c>
      <c r="O357" s="12">
        <v>82</v>
      </c>
      <c r="P357" s="12">
        <v>145</v>
      </c>
      <c r="AI357" s="12"/>
    </row>
    <row r="358" spans="1:35" x14ac:dyDescent="0.2">
      <c r="A358" s="12" t="s">
        <v>1774</v>
      </c>
      <c r="B358" s="12">
        <v>2010</v>
      </c>
      <c r="C358" s="12" t="s">
        <v>160</v>
      </c>
      <c r="D358" s="12" t="s">
        <v>161</v>
      </c>
      <c r="E358" s="12">
        <v>142</v>
      </c>
      <c r="F358" s="12">
        <v>520</v>
      </c>
      <c r="G358" s="12">
        <v>83</v>
      </c>
      <c r="H358" s="12">
        <v>144</v>
      </c>
      <c r="I358" s="12">
        <v>29</v>
      </c>
      <c r="J358" s="12">
        <v>5</v>
      </c>
      <c r="K358" s="12">
        <v>18</v>
      </c>
      <c r="L358" s="12">
        <v>72</v>
      </c>
      <c r="M358" s="12">
        <v>11</v>
      </c>
      <c r="N358" s="12">
        <v>6</v>
      </c>
      <c r="O358" s="12">
        <v>91</v>
      </c>
      <c r="P358" s="12">
        <v>128</v>
      </c>
      <c r="AI358" s="12"/>
    </row>
    <row r="359" spans="1:35" x14ac:dyDescent="0.2">
      <c r="A359" s="12" t="s">
        <v>1408</v>
      </c>
      <c r="B359" s="12">
        <v>2010</v>
      </c>
      <c r="C359" s="12" t="s">
        <v>185</v>
      </c>
      <c r="D359" s="12" t="s">
        <v>161</v>
      </c>
      <c r="E359" s="12">
        <v>148</v>
      </c>
      <c r="F359" s="12">
        <v>521</v>
      </c>
      <c r="G359" s="12">
        <v>64</v>
      </c>
      <c r="H359" s="12">
        <v>129</v>
      </c>
      <c r="I359" s="12">
        <v>24</v>
      </c>
      <c r="J359" s="12">
        <v>2</v>
      </c>
      <c r="K359" s="12">
        <v>24</v>
      </c>
      <c r="L359" s="12">
        <v>85</v>
      </c>
      <c r="M359" s="12">
        <v>1</v>
      </c>
      <c r="N359" s="12">
        <v>2</v>
      </c>
      <c r="O359" s="12">
        <v>45</v>
      </c>
      <c r="P359" s="12">
        <v>92</v>
      </c>
      <c r="AI359" s="12"/>
    </row>
    <row r="360" spans="1:35" x14ac:dyDescent="0.2">
      <c r="A360" s="12" t="s">
        <v>1370</v>
      </c>
      <c r="B360" s="12">
        <v>2010</v>
      </c>
      <c r="C360" s="12" t="s">
        <v>171</v>
      </c>
      <c r="D360" s="12" t="s">
        <v>157</v>
      </c>
      <c r="E360" s="12">
        <v>137</v>
      </c>
      <c r="F360" s="12">
        <v>522</v>
      </c>
      <c r="G360" s="12">
        <v>74</v>
      </c>
      <c r="H360" s="12">
        <v>141</v>
      </c>
      <c r="I360" s="12">
        <v>29</v>
      </c>
      <c r="J360" s="12">
        <v>2</v>
      </c>
      <c r="K360" s="12">
        <v>30</v>
      </c>
      <c r="L360" s="12">
        <v>125</v>
      </c>
      <c r="M360" s="12">
        <v>4</v>
      </c>
      <c r="N360" s="12">
        <v>3</v>
      </c>
      <c r="O360" s="12">
        <v>59</v>
      </c>
      <c r="P360" s="12">
        <v>98</v>
      </c>
      <c r="AI360" s="12"/>
    </row>
    <row r="361" spans="1:35" x14ac:dyDescent="0.2">
      <c r="A361" s="12" t="s">
        <v>1764</v>
      </c>
      <c r="B361" s="12">
        <v>2010</v>
      </c>
      <c r="C361" s="12" t="s">
        <v>173</v>
      </c>
      <c r="D361" s="12" t="s">
        <v>161</v>
      </c>
      <c r="E361" s="12">
        <v>147</v>
      </c>
      <c r="F361" s="12">
        <v>523</v>
      </c>
      <c r="G361" s="12">
        <v>73</v>
      </c>
      <c r="H361" s="12">
        <v>138</v>
      </c>
      <c r="I361" s="12">
        <v>33</v>
      </c>
      <c r="J361" s="12">
        <v>1</v>
      </c>
      <c r="K361" s="12">
        <v>19</v>
      </c>
      <c r="L361" s="12">
        <v>71</v>
      </c>
      <c r="M361" s="12">
        <v>3</v>
      </c>
      <c r="N361" s="12">
        <v>2</v>
      </c>
      <c r="O361" s="12">
        <v>72</v>
      </c>
      <c r="P361" s="12">
        <v>138</v>
      </c>
      <c r="AI361" s="12"/>
    </row>
    <row r="362" spans="1:35" x14ac:dyDescent="0.2">
      <c r="A362" s="12" t="s">
        <v>1551</v>
      </c>
      <c r="B362" s="12">
        <v>2010</v>
      </c>
      <c r="C362" s="12" t="s">
        <v>170</v>
      </c>
      <c r="D362" s="12" t="s">
        <v>157</v>
      </c>
      <c r="E362" s="12">
        <v>143</v>
      </c>
      <c r="F362" s="12">
        <v>525</v>
      </c>
      <c r="G362" s="12">
        <v>66</v>
      </c>
      <c r="H362" s="12">
        <v>149</v>
      </c>
      <c r="I362" s="12">
        <v>28</v>
      </c>
      <c r="J362" s="12">
        <v>3</v>
      </c>
      <c r="K362" s="12">
        <v>5</v>
      </c>
      <c r="L362" s="12">
        <v>52</v>
      </c>
      <c r="M362" s="12">
        <v>50</v>
      </c>
      <c r="N362" s="12">
        <v>11</v>
      </c>
      <c r="O362" s="12">
        <v>26</v>
      </c>
      <c r="P362" s="12">
        <v>78</v>
      </c>
      <c r="AI362" s="12"/>
    </row>
    <row r="363" spans="1:35" x14ac:dyDescent="0.2">
      <c r="A363" s="12" t="s">
        <v>1708</v>
      </c>
      <c r="B363" s="12">
        <v>2010</v>
      </c>
      <c r="C363" s="12" t="s">
        <v>183</v>
      </c>
      <c r="D363" s="12" t="s">
        <v>161</v>
      </c>
      <c r="E363" s="12">
        <v>154</v>
      </c>
      <c r="F363" s="12">
        <v>525</v>
      </c>
      <c r="G363" s="12">
        <v>59</v>
      </c>
      <c r="H363" s="12">
        <v>141</v>
      </c>
      <c r="I363" s="12">
        <v>27</v>
      </c>
      <c r="J363" s="12">
        <v>4</v>
      </c>
      <c r="K363" s="12">
        <v>10</v>
      </c>
      <c r="L363" s="12">
        <v>65</v>
      </c>
      <c r="M363" s="12">
        <v>17</v>
      </c>
      <c r="N363" s="12">
        <v>5</v>
      </c>
      <c r="O363" s="12">
        <v>28</v>
      </c>
      <c r="P363" s="12">
        <v>109</v>
      </c>
      <c r="AI363" s="12"/>
    </row>
    <row r="364" spans="1:35" x14ac:dyDescent="0.2">
      <c r="A364" s="12" t="s">
        <v>1543</v>
      </c>
      <c r="B364" s="12">
        <v>2010</v>
      </c>
      <c r="C364" s="12" t="s">
        <v>183</v>
      </c>
      <c r="D364" s="12" t="s">
        <v>161</v>
      </c>
      <c r="E364" s="12">
        <v>142</v>
      </c>
      <c r="F364" s="12">
        <v>525</v>
      </c>
      <c r="G364" s="12">
        <v>85</v>
      </c>
      <c r="H364" s="12">
        <v>161</v>
      </c>
      <c r="I364" s="12">
        <v>32</v>
      </c>
      <c r="J364" s="12">
        <v>0</v>
      </c>
      <c r="K364" s="12">
        <v>25</v>
      </c>
      <c r="L364" s="12">
        <v>85</v>
      </c>
      <c r="M364" s="12">
        <v>4</v>
      </c>
      <c r="N364" s="12">
        <v>1</v>
      </c>
      <c r="O364" s="12">
        <v>69</v>
      </c>
      <c r="P364" s="12">
        <v>98</v>
      </c>
      <c r="AI364" s="12"/>
    </row>
    <row r="365" spans="1:35" x14ac:dyDescent="0.2">
      <c r="A365" s="12" t="s">
        <v>1519</v>
      </c>
      <c r="B365" s="12">
        <v>2010</v>
      </c>
      <c r="C365" s="12" t="s">
        <v>164</v>
      </c>
      <c r="D365" s="12" t="s">
        <v>157</v>
      </c>
      <c r="E365" s="12">
        <v>138</v>
      </c>
      <c r="F365" s="12">
        <v>528</v>
      </c>
      <c r="G365" s="12">
        <v>70</v>
      </c>
      <c r="H365" s="12">
        <v>108</v>
      </c>
      <c r="I365" s="12">
        <v>22</v>
      </c>
      <c r="J365" s="12">
        <v>0</v>
      </c>
      <c r="K365" s="12">
        <v>26</v>
      </c>
      <c r="L365" s="12">
        <v>68</v>
      </c>
      <c r="M365" s="12">
        <v>2</v>
      </c>
      <c r="N365" s="12">
        <v>2</v>
      </c>
      <c r="O365" s="12">
        <v>41</v>
      </c>
      <c r="P365" s="12">
        <v>85</v>
      </c>
      <c r="AI365" s="12"/>
    </row>
    <row r="366" spans="1:35" x14ac:dyDescent="0.2">
      <c r="A366" s="12" t="s">
        <v>1545</v>
      </c>
      <c r="B366" s="12">
        <v>2010</v>
      </c>
      <c r="C366" s="12" t="s">
        <v>181</v>
      </c>
      <c r="D366" s="12" t="s">
        <v>157</v>
      </c>
      <c r="E366" s="12">
        <v>138</v>
      </c>
      <c r="F366" s="12">
        <v>534</v>
      </c>
      <c r="G366" s="12">
        <v>69</v>
      </c>
      <c r="H366" s="12">
        <v>135</v>
      </c>
      <c r="I366" s="12">
        <v>18</v>
      </c>
      <c r="J366" s="12">
        <v>4</v>
      </c>
      <c r="K366" s="12">
        <v>5</v>
      </c>
      <c r="L366" s="12">
        <v>29</v>
      </c>
      <c r="M366" s="12">
        <v>22</v>
      </c>
      <c r="N366" s="12">
        <v>8</v>
      </c>
      <c r="O366" s="12">
        <v>35</v>
      </c>
      <c r="P366" s="12">
        <v>81</v>
      </c>
      <c r="AI366" s="12"/>
    </row>
    <row r="367" spans="1:35" x14ac:dyDescent="0.2">
      <c r="A367" s="12" t="s">
        <v>1398</v>
      </c>
      <c r="B367" s="12">
        <v>2010</v>
      </c>
      <c r="C367" s="12" t="s">
        <v>164</v>
      </c>
      <c r="D367" s="12" t="s">
        <v>157</v>
      </c>
      <c r="E367" s="12">
        <v>154</v>
      </c>
      <c r="F367" s="12">
        <v>534</v>
      </c>
      <c r="G367" s="12">
        <v>75</v>
      </c>
      <c r="H367" s="12">
        <v>130</v>
      </c>
      <c r="I367" s="12">
        <v>37</v>
      </c>
      <c r="J367" s="12">
        <v>2</v>
      </c>
      <c r="K367" s="12">
        <v>20</v>
      </c>
      <c r="L367" s="12">
        <v>67</v>
      </c>
      <c r="M367" s="12">
        <v>1</v>
      </c>
      <c r="N367" s="12">
        <v>0</v>
      </c>
      <c r="O367" s="12">
        <v>67</v>
      </c>
      <c r="P367" s="12">
        <v>131</v>
      </c>
      <c r="AI367" s="12"/>
    </row>
    <row r="368" spans="1:35" x14ac:dyDescent="0.2">
      <c r="A368" s="12" t="s">
        <v>1546</v>
      </c>
      <c r="B368" s="12">
        <v>2010</v>
      </c>
      <c r="C368" s="12" t="s">
        <v>158</v>
      </c>
      <c r="D368" s="12" t="s">
        <v>161</v>
      </c>
      <c r="E368" s="12">
        <v>141</v>
      </c>
      <c r="F368" s="12">
        <v>535</v>
      </c>
      <c r="G368" s="12">
        <v>84</v>
      </c>
      <c r="H368" s="12">
        <v>142</v>
      </c>
      <c r="I368" s="12">
        <v>25</v>
      </c>
      <c r="J368" s="12">
        <v>6</v>
      </c>
      <c r="K368" s="12">
        <v>2</v>
      </c>
      <c r="L368" s="12">
        <v>38</v>
      </c>
      <c r="M368" s="12">
        <v>52</v>
      </c>
      <c r="N368" s="12">
        <v>12</v>
      </c>
      <c r="O368" s="12">
        <v>59</v>
      </c>
      <c r="P368" s="12">
        <v>109</v>
      </c>
      <c r="AI368" s="12"/>
    </row>
    <row r="369" spans="1:35" x14ac:dyDescent="0.2">
      <c r="A369" s="12" t="s">
        <v>1497</v>
      </c>
      <c r="B369" s="12">
        <v>2010</v>
      </c>
      <c r="C369" s="12" t="s">
        <v>167</v>
      </c>
      <c r="D369" s="12" t="s">
        <v>157</v>
      </c>
      <c r="E369" s="12">
        <v>154</v>
      </c>
      <c r="F369" s="12">
        <v>536</v>
      </c>
      <c r="G369" s="12">
        <v>89</v>
      </c>
      <c r="H369" s="12">
        <v>127</v>
      </c>
      <c r="I369" s="12">
        <v>38</v>
      </c>
      <c r="J369" s="12">
        <v>4</v>
      </c>
      <c r="K369" s="12">
        <v>18</v>
      </c>
      <c r="L369" s="12">
        <v>62</v>
      </c>
      <c r="M369" s="12">
        <v>42</v>
      </c>
      <c r="N369" s="12">
        <v>9</v>
      </c>
      <c r="O369" s="12">
        <v>67</v>
      </c>
      <c r="P369" s="12">
        <v>164</v>
      </c>
      <c r="AI369" s="12"/>
    </row>
    <row r="370" spans="1:35" x14ac:dyDescent="0.2">
      <c r="A370" s="12" t="s">
        <v>1318</v>
      </c>
      <c r="B370" s="12">
        <v>2010</v>
      </c>
      <c r="C370" s="12" t="s">
        <v>182</v>
      </c>
      <c r="D370" s="12" t="s">
        <v>157</v>
      </c>
      <c r="E370" s="12">
        <v>145</v>
      </c>
      <c r="F370" s="12">
        <v>539</v>
      </c>
      <c r="G370" s="12">
        <v>81</v>
      </c>
      <c r="H370" s="12">
        <v>146</v>
      </c>
      <c r="I370" s="12">
        <v>36</v>
      </c>
      <c r="J370" s="12">
        <v>5</v>
      </c>
      <c r="K370" s="12">
        <v>8</v>
      </c>
      <c r="L370" s="12">
        <v>51</v>
      </c>
      <c r="M370" s="12">
        <v>11</v>
      </c>
      <c r="N370" s="12">
        <v>1</v>
      </c>
      <c r="O370" s="12">
        <v>69</v>
      </c>
      <c r="P370" s="12">
        <v>90</v>
      </c>
      <c r="AI370" s="12"/>
    </row>
    <row r="371" spans="1:35" x14ac:dyDescent="0.2">
      <c r="A371" s="12" t="s">
        <v>1591</v>
      </c>
      <c r="B371" s="12">
        <v>2010</v>
      </c>
      <c r="C371" s="12" t="s">
        <v>167</v>
      </c>
      <c r="D371" s="12" t="s">
        <v>157</v>
      </c>
      <c r="E371" s="12">
        <v>151</v>
      </c>
      <c r="F371" s="12">
        <v>541</v>
      </c>
      <c r="G371" s="12">
        <v>77</v>
      </c>
      <c r="H371" s="12">
        <v>129</v>
      </c>
      <c r="I371" s="12">
        <v>28</v>
      </c>
      <c r="J371" s="12">
        <v>2</v>
      </c>
      <c r="K371" s="12">
        <v>10</v>
      </c>
      <c r="L371" s="12">
        <v>75</v>
      </c>
      <c r="M371" s="12">
        <v>24</v>
      </c>
      <c r="N371" s="12">
        <v>3</v>
      </c>
      <c r="O371" s="12">
        <v>92</v>
      </c>
      <c r="P371" s="12">
        <v>107</v>
      </c>
      <c r="AI371" s="12"/>
    </row>
    <row r="372" spans="1:35" x14ac:dyDescent="0.2">
      <c r="A372" s="12" t="s">
        <v>1531</v>
      </c>
      <c r="B372" s="12">
        <v>2010</v>
      </c>
      <c r="C372" s="12" t="s">
        <v>187</v>
      </c>
      <c r="D372" s="12" t="s">
        <v>161</v>
      </c>
      <c r="E372" s="12">
        <v>142</v>
      </c>
      <c r="F372" s="12">
        <v>543</v>
      </c>
      <c r="G372" s="12">
        <v>92</v>
      </c>
      <c r="H372" s="12">
        <v>163</v>
      </c>
      <c r="I372" s="12">
        <v>28</v>
      </c>
      <c r="J372" s="12">
        <v>2</v>
      </c>
      <c r="K372" s="12">
        <v>21</v>
      </c>
      <c r="L372" s="12">
        <v>76</v>
      </c>
      <c r="M372" s="12">
        <v>32</v>
      </c>
      <c r="N372" s="12">
        <v>10</v>
      </c>
      <c r="O372" s="12">
        <v>64</v>
      </c>
      <c r="P372" s="12">
        <v>93</v>
      </c>
      <c r="AI372" s="12"/>
    </row>
    <row r="373" spans="1:35" x14ac:dyDescent="0.2">
      <c r="A373" s="12" t="s">
        <v>1636</v>
      </c>
      <c r="B373" s="12">
        <v>2010</v>
      </c>
      <c r="C373" s="12" t="s">
        <v>179</v>
      </c>
      <c r="D373" s="12" t="s">
        <v>161</v>
      </c>
      <c r="E373" s="12">
        <v>150</v>
      </c>
      <c r="F373" s="12">
        <v>547</v>
      </c>
      <c r="G373" s="12">
        <v>106</v>
      </c>
      <c r="H373" s="12">
        <v>177</v>
      </c>
      <c r="I373" s="12">
        <v>36</v>
      </c>
      <c r="J373" s="12">
        <v>2</v>
      </c>
      <c r="K373" s="12">
        <v>37</v>
      </c>
      <c r="L373" s="12">
        <v>113</v>
      </c>
      <c r="M373" s="12">
        <v>16</v>
      </c>
      <c r="N373" s="12">
        <v>5</v>
      </c>
      <c r="O373" s="12">
        <v>91</v>
      </c>
      <c r="P373" s="12">
        <v>125</v>
      </c>
      <c r="AI373" s="12"/>
    </row>
    <row r="374" spans="1:35" x14ac:dyDescent="0.2">
      <c r="A374" s="12" t="s">
        <v>1443</v>
      </c>
      <c r="B374" s="12">
        <v>2010</v>
      </c>
      <c r="C374" s="12" t="s">
        <v>182</v>
      </c>
      <c r="D374" s="12" t="s">
        <v>157</v>
      </c>
      <c r="E374" s="12">
        <v>150</v>
      </c>
      <c r="F374" s="12">
        <v>548</v>
      </c>
      <c r="G374" s="12">
        <v>111</v>
      </c>
      <c r="H374" s="12">
        <v>180</v>
      </c>
      <c r="I374" s="12">
        <v>45</v>
      </c>
      <c r="J374" s="12">
        <v>1</v>
      </c>
      <c r="K374" s="12">
        <v>38</v>
      </c>
      <c r="L374" s="12">
        <v>126</v>
      </c>
      <c r="M374" s="12">
        <v>3</v>
      </c>
      <c r="N374" s="12">
        <v>3</v>
      </c>
      <c r="O374" s="12">
        <v>89</v>
      </c>
      <c r="P374" s="12">
        <v>95</v>
      </c>
      <c r="AI374" s="12"/>
    </row>
    <row r="375" spans="1:35" x14ac:dyDescent="0.2">
      <c r="A375" s="12" t="s">
        <v>1349</v>
      </c>
      <c r="B375" s="12">
        <v>2010</v>
      </c>
      <c r="C375" s="12" t="s">
        <v>156</v>
      </c>
      <c r="D375" s="12" t="s">
        <v>157</v>
      </c>
      <c r="E375" s="12">
        <v>149</v>
      </c>
      <c r="F375" s="12">
        <v>548</v>
      </c>
      <c r="G375" s="12">
        <v>89</v>
      </c>
      <c r="H375" s="12">
        <v>171</v>
      </c>
      <c r="I375" s="12">
        <v>30</v>
      </c>
      <c r="J375" s="12">
        <v>1</v>
      </c>
      <c r="K375" s="12">
        <v>39</v>
      </c>
      <c r="L375" s="12">
        <v>111</v>
      </c>
      <c r="M375" s="12">
        <v>0</v>
      </c>
      <c r="N375" s="12">
        <v>1</v>
      </c>
      <c r="O375" s="12">
        <v>72</v>
      </c>
      <c r="P375" s="12">
        <v>110</v>
      </c>
      <c r="AI375" s="12"/>
    </row>
    <row r="376" spans="1:35" x14ac:dyDescent="0.2">
      <c r="A376" s="12" t="s">
        <v>1510</v>
      </c>
      <c r="B376" s="12">
        <v>2010</v>
      </c>
      <c r="C376" s="12" t="s">
        <v>176</v>
      </c>
      <c r="D376" s="12" t="s">
        <v>157</v>
      </c>
      <c r="E376" s="12">
        <v>144</v>
      </c>
      <c r="F376" s="12">
        <v>550</v>
      </c>
      <c r="G376" s="12">
        <v>81</v>
      </c>
      <c r="H376" s="12">
        <v>165</v>
      </c>
      <c r="I376" s="12">
        <v>31</v>
      </c>
      <c r="J376" s="12">
        <v>2</v>
      </c>
      <c r="K376" s="12">
        <v>22</v>
      </c>
      <c r="L376" s="12">
        <v>90</v>
      </c>
      <c r="M376" s="12">
        <v>22</v>
      </c>
      <c r="N376" s="12">
        <v>7</v>
      </c>
      <c r="O376" s="12">
        <v>83</v>
      </c>
      <c r="P376" s="12">
        <v>118</v>
      </c>
      <c r="AI376" s="12"/>
    </row>
    <row r="377" spans="1:35" x14ac:dyDescent="0.2">
      <c r="A377" s="12" t="s">
        <v>1477</v>
      </c>
      <c r="B377" s="12">
        <v>2010</v>
      </c>
      <c r="C377" s="12" t="s">
        <v>186</v>
      </c>
      <c r="D377" s="12" t="s">
        <v>161</v>
      </c>
      <c r="E377" s="12">
        <v>143</v>
      </c>
      <c r="F377" s="12">
        <v>550</v>
      </c>
      <c r="G377" s="12">
        <v>87</v>
      </c>
      <c r="H377" s="12">
        <v>152</v>
      </c>
      <c r="I377" s="12">
        <v>23</v>
      </c>
      <c r="J377" s="12">
        <v>5</v>
      </c>
      <c r="K377" s="12">
        <v>31</v>
      </c>
      <c r="L377" s="12">
        <v>108</v>
      </c>
      <c r="M377" s="12">
        <v>1</v>
      </c>
      <c r="N377" s="12">
        <v>1</v>
      </c>
      <c r="O377" s="12">
        <v>59</v>
      </c>
      <c r="P377" s="12">
        <v>157</v>
      </c>
      <c r="AI377" s="12"/>
    </row>
    <row r="378" spans="1:35" x14ac:dyDescent="0.2">
      <c r="A378" s="12" t="s">
        <v>1563</v>
      </c>
      <c r="B378" s="12">
        <v>2010</v>
      </c>
      <c r="C378" s="12" t="s">
        <v>170</v>
      </c>
      <c r="D378" s="12" t="s">
        <v>157</v>
      </c>
      <c r="E378" s="12">
        <v>143</v>
      </c>
      <c r="F378" s="12">
        <v>551</v>
      </c>
      <c r="G378" s="12">
        <v>59</v>
      </c>
      <c r="H378" s="12">
        <v>136</v>
      </c>
      <c r="I378" s="12">
        <v>32</v>
      </c>
      <c r="J378" s="12">
        <v>1</v>
      </c>
      <c r="K378" s="12">
        <v>16</v>
      </c>
      <c r="L378" s="12">
        <v>71</v>
      </c>
      <c r="M378" s="12">
        <v>2</v>
      </c>
      <c r="N378" s="12">
        <v>1</v>
      </c>
      <c r="O378" s="12">
        <v>24</v>
      </c>
      <c r="P378" s="12">
        <v>96</v>
      </c>
      <c r="AI378" s="12"/>
    </row>
    <row r="379" spans="1:35" x14ac:dyDescent="0.2">
      <c r="A379" s="12" t="s">
        <v>1365</v>
      </c>
      <c r="B379" s="12">
        <v>2010</v>
      </c>
      <c r="C379" s="12" t="s">
        <v>186</v>
      </c>
      <c r="D379" s="12" t="s">
        <v>161</v>
      </c>
      <c r="E379" s="12">
        <v>132</v>
      </c>
      <c r="F379" s="12">
        <v>554</v>
      </c>
      <c r="G379" s="12">
        <v>76</v>
      </c>
      <c r="H379" s="12">
        <v>165</v>
      </c>
      <c r="I379" s="12">
        <v>27</v>
      </c>
      <c r="J379" s="12">
        <v>2</v>
      </c>
      <c r="K379" s="12">
        <v>6</v>
      </c>
      <c r="L379" s="12">
        <v>52</v>
      </c>
      <c r="M379" s="12">
        <v>5</v>
      </c>
      <c r="N379" s="12">
        <v>0</v>
      </c>
      <c r="O379" s="12">
        <v>32</v>
      </c>
      <c r="P379" s="12">
        <v>47</v>
      </c>
      <c r="AI379" s="12"/>
    </row>
    <row r="380" spans="1:35" x14ac:dyDescent="0.2">
      <c r="A380" s="12" t="s">
        <v>1438</v>
      </c>
      <c r="B380" s="12">
        <v>2010</v>
      </c>
      <c r="C380" s="12" t="s">
        <v>186</v>
      </c>
      <c r="D380" s="12" t="s">
        <v>161</v>
      </c>
      <c r="E380" s="12">
        <v>156</v>
      </c>
      <c r="F380" s="12">
        <v>554</v>
      </c>
      <c r="G380" s="12">
        <v>106</v>
      </c>
      <c r="H380" s="12">
        <v>164</v>
      </c>
      <c r="I380" s="12">
        <v>46</v>
      </c>
      <c r="J380" s="12">
        <v>2</v>
      </c>
      <c r="K380" s="12">
        <v>27</v>
      </c>
      <c r="L380" s="12">
        <v>85</v>
      </c>
      <c r="M380" s="12">
        <v>13</v>
      </c>
      <c r="N380" s="12">
        <v>3</v>
      </c>
      <c r="O380" s="12">
        <v>82</v>
      </c>
      <c r="P380" s="12">
        <v>147</v>
      </c>
      <c r="AI380" s="12"/>
    </row>
    <row r="381" spans="1:35" x14ac:dyDescent="0.2">
      <c r="A381" s="12" t="s">
        <v>1593</v>
      </c>
      <c r="B381" s="12">
        <v>2010</v>
      </c>
      <c r="C381" s="12" t="s">
        <v>170</v>
      </c>
      <c r="D381" s="12" t="s">
        <v>157</v>
      </c>
      <c r="E381" s="12">
        <v>159</v>
      </c>
      <c r="F381" s="12">
        <v>556</v>
      </c>
      <c r="G381" s="12">
        <v>79</v>
      </c>
      <c r="H381" s="12">
        <v>152</v>
      </c>
      <c r="I381" s="12">
        <v>33</v>
      </c>
      <c r="J381" s="12">
        <v>5</v>
      </c>
      <c r="K381" s="12">
        <v>10</v>
      </c>
      <c r="L381" s="12">
        <v>57</v>
      </c>
      <c r="M381" s="12">
        <v>7</v>
      </c>
      <c r="N381" s="12">
        <v>3</v>
      </c>
      <c r="O381" s="12">
        <v>110</v>
      </c>
      <c r="P381" s="12">
        <v>102</v>
      </c>
      <c r="AI381" s="12"/>
    </row>
    <row r="382" spans="1:35" x14ac:dyDescent="0.2">
      <c r="A382" s="12" t="s">
        <v>1506</v>
      </c>
      <c r="B382" s="12">
        <v>2010</v>
      </c>
      <c r="C382" s="12" t="s">
        <v>178</v>
      </c>
      <c r="D382" s="12" t="s">
        <v>157</v>
      </c>
      <c r="E382" s="12">
        <v>151</v>
      </c>
      <c r="F382" s="12">
        <v>556</v>
      </c>
      <c r="G382" s="12">
        <v>60</v>
      </c>
      <c r="H382" s="12">
        <v>144</v>
      </c>
      <c r="I382" s="12">
        <v>29</v>
      </c>
      <c r="J382" s="12">
        <v>2</v>
      </c>
      <c r="K382" s="12">
        <v>16</v>
      </c>
      <c r="L382" s="12">
        <v>78</v>
      </c>
      <c r="M382" s="12">
        <v>2</v>
      </c>
      <c r="N382" s="12">
        <v>3</v>
      </c>
      <c r="O382" s="12">
        <v>23</v>
      </c>
      <c r="P382" s="12">
        <v>64</v>
      </c>
      <c r="AI382" s="12"/>
    </row>
    <row r="383" spans="1:35" x14ac:dyDescent="0.2">
      <c r="A383" s="12" t="s">
        <v>1390</v>
      </c>
      <c r="B383" s="12">
        <v>2010</v>
      </c>
      <c r="C383" s="12" t="s">
        <v>183</v>
      </c>
      <c r="D383" s="12" t="s">
        <v>161</v>
      </c>
      <c r="E383" s="12">
        <v>158</v>
      </c>
      <c r="F383" s="12">
        <v>558</v>
      </c>
      <c r="G383" s="12">
        <v>85</v>
      </c>
      <c r="H383" s="12">
        <v>145</v>
      </c>
      <c r="I383" s="12">
        <v>36</v>
      </c>
      <c r="J383" s="12">
        <v>2</v>
      </c>
      <c r="K383" s="12">
        <v>38</v>
      </c>
      <c r="L383" s="12">
        <v>103</v>
      </c>
      <c r="M383" s="12">
        <v>0</v>
      </c>
      <c r="N383" s="12">
        <v>1</v>
      </c>
      <c r="O383" s="12">
        <v>77</v>
      </c>
      <c r="P383" s="12">
        <v>199</v>
      </c>
      <c r="AI383" s="12"/>
    </row>
    <row r="384" spans="1:35" x14ac:dyDescent="0.2">
      <c r="A384" s="12" t="s">
        <v>1474</v>
      </c>
      <c r="B384" s="12">
        <v>2010</v>
      </c>
      <c r="C384" s="12" t="s">
        <v>166</v>
      </c>
      <c r="D384" s="12" t="s">
        <v>161</v>
      </c>
      <c r="E384" s="12">
        <v>145</v>
      </c>
      <c r="F384" s="12">
        <v>558</v>
      </c>
      <c r="G384" s="12">
        <v>91</v>
      </c>
      <c r="H384" s="12">
        <v>158</v>
      </c>
      <c r="I384" s="12">
        <v>34</v>
      </c>
      <c r="J384" s="12">
        <v>4</v>
      </c>
      <c r="K384" s="12">
        <v>31</v>
      </c>
      <c r="L384" s="12">
        <v>102</v>
      </c>
      <c r="M384" s="12">
        <v>7</v>
      </c>
      <c r="N384" s="12">
        <v>6</v>
      </c>
      <c r="O384" s="12">
        <v>45</v>
      </c>
      <c r="P384" s="12">
        <v>140</v>
      </c>
      <c r="AI384" s="12"/>
    </row>
    <row r="385" spans="1:35" x14ac:dyDescent="0.2">
      <c r="A385" s="12" t="s">
        <v>1482</v>
      </c>
      <c r="B385" s="12">
        <v>2010</v>
      </c>
      <c r="C385" s="12" t="s">
        <v>169</v>
      </c>
      <c r="D385" s="12" t="s">
        <v>161</v>
      </c>
      <c r="E385" s="12">
        <v>151</v>
      </c>
      <c r="F385" s="12">
        <v>560</v>
      </c>
      <c r="G385" s="12">
        <v>75</v>
      </c>
      <c r="H385" s="12">
        <v>146</v>
      </c>
      <c r="I385" s="12">
        <v>37</v>
      </c>
      <c r="J385" s="12">
        <v>2</v>
      </c>
      <c r="K385" s="12">
        <v>25</v>
      </c>
      <c r="L385" s="12">
        <v>100</v>
      </c>
      <c r="M385" s="12">
        <v>0</v>
      </c>
      <c r="N385" s="12">
        <v>1</v>
      </c>
      <c r="O385" s="12">
        <v>48</v>
      </c>
      <c r="P385" s="12">
        <v>172</v>
      </c>
      <c r="AI385" s="12"/>
    </row>
    <row r="386" spans="1:35" x14ac:dyDescent="0.2">
      <c r="A386" s="12" t="s">
        <v>1342</v>
      </c>
      <c r="B386" s="12">
        <v>2010</v>
      </c>
      <c r="C386" s="12" t="s">
        <v>186</v>
      </c>
      <c r="D386" s="12" t="s">
        <v>161</v>
      </c>
      <c r="E386" s="12">
        <v>155</v>
      </c>
      <c r="F386" s="12">
        <v>561</v>
      </c>
      <c r="G386" s="12">
        <v>75</v>
      </c>
      <c r="H386" s="12">
        <v>154</v>
      </c>
      <c r="I386" s="12">
        <v>37</v>
      </c>
      <c r="J386" s="12">
        <v>5</v>
      </c>
      <c r="K386" s="12">
        <v>16</v>
      </c>
      <c r="L386" s="12">
        <v>83</v>
      </c>
      <c r="M386" s="12">
        <v>4</v>
      </c>
      <c r="N386" s="12">
        <v>3</v>
      </c>
      <c r="O386" s="12">
        <v>68</v>
      </c>
      <c r="P386" s="12">
        <v>108</v>
      </c>
      <c r="AI386" s="12"/>
    </row>
    <row r="387" spans="1:35" x14ac:dyDescent="0.2">
      <c r="A387" s="12" t="s">
        <v>1457</v>
      </c>
      <c r="B387" s="12">
        <v>2010</v>
      </c>
      <c r="C387" s="12" t="s">
        <v>173</v>
      </c>
      <c r="D387" s="12" t="s">
        <v>161</v>
      </c>
      <c r="E387" s="12">
        <v>133</v>
      </c>
      <c r="F387" s="12">
        <v>563</v>
      </c>
      <c r="G387" s="12">
        <v>83</v>
      </c>
      <c r="H387" s="12">
        <v>159</v>
      </c>
      <c r="I387" s="12">
        <v>29</v>
      </c>
      <c r="J387" s="12">
        <v>10</v>
      </c>
      <c r="K387" s="12">
        <v>11</v>
      </c>
      <c r="L387" s="12">
        <v>54</v>
      </c>
      <c r="M387" s="12">
        <v>30</v>
      </c>
      <c r="N387" s="12">
        <v>10</v>
      </c>
      <c r="O387" s="12">
        <v>31</v>
      </c>
      <c r="P387" s="12">
        <v>63</v>
      </c>
      <c r="AI387" s="12"/>
    </row>
    <row r="388" spans="1:35" x14ac:dyDescent="0.2">
      <c r="A388" s="12" t="s">
        <v>1685</v>
      </c>
      <c r="B388" s="12">
        <v>2010</v>
      </c>
      <c r="C388" s="12" t="s">
        <v>185</v>
      </c>
      <c r="D388" s="12" t="s">
        <v>161</v>
      </c>
      <c r="E388" s="12">
        <v>152</v>
      </c>
      <c r="F388" s="12">
        <v>563</v>
      </c>
      <c r="G388" s="12">
        <v>61</v>
      </c>
      <c r="H388" s="12">
        <v>151</v>
      </c>
      <c r="I388" s="12">
        <v>34</v>
      </c>
      <c r="J388" s="12">
        <v>3</v>
      </c>
      <c r="K388" s="12">
        <v>13</v>
      </c>
      <c r="L388" s="12">
        <v>63</v>
      </c>
      <c r="M388" s="12">
        <v>3</v>
      </c>
      <c r="N388" s="12">
        <v>2</v>
      </c>
      <c r="O388" s="12">
        <v>47</v>
      </c>
      <c r="P388" s="12">
        <v>81</v>
      </c>
      <c r="AI388" s="12"/>
    </row>
    <row r="389" spans="1:35" x14ac:dyDescent="0.2">
      <c r="A389" s="12" t="s">
        <v>1552</v>
      </c>
      <c r="B389" s="12">
        <v>2010</v>
      </c>
      <c r="C389" s="12" t="s">
        <v>169</v>
      </c>
      <c r="D389" s="12" t="s">
        <v>161</v>
      </c>
      <c r="E389" s="12">
        <v>151</v>
      </c>
      <c r="F389" s="12">
        <v>565</v>
      </c>
      <c r="G389" s="12">
        <v>83</v>
      </c>
      <c r="H389" s="12">
        <v>157</v>
      </c>
      <c r="I389" s="12">
        <v>33</v>
      </c>
      <c r="J389" s="12">
        <v>12</v>
      </c>
      <c r="K389" s="12">
        <v>15</v>
      </c>
      <c r="L389" s="12">
        <v>61</v>
      </c>
      <c r="M389" s="12">
        <v>10</v>
      </c>
      <c r="N389" s="12">
        <v>5</v>
      </c>
      <c r="O389" s="12">
        <v>62</v>
      </c>
      <c r="P389" s="12">
        <v>108</v>
      </c>
      <c r="AI389" s="12"/>
    </row>
    <row r="390" spans="1:35" x14ac:dyDescent="0.2">
      <c r="A390" s="12" t="s">
        <v>1494</v>
      </c>
      <c r="B390" s="12">
        <v>2010</v>
      </c>
      <c r="C390" s="12" t="s">
        <v>171</v>
      </c>
      <c r="D390" s="12" t="s">
        <v>157</v>
      </c>
      <c r="E390" s="12">
        <v>150</v>
      </c>
      <c r="F390" s="12">
        <v>566</v>
      </c>
      <c r="G390" s="12">
        <v>91</v>
      </c>
      <c r="H390" s="12">
        <v>163</v>
      </c>
      <c r="I390" s="12">
        <v>33</v>
      </c>
      <c r="J390" s="12">
        <v>3</v>
      </c>
      <c r="K390" s="12">
        <v>29</v>
      </c>
      <c r="L390" s="12">
        <v>89</v>
      </c>
      <c r="M390" s="12">
        <v>1</v>
      </c>
      <c r="N390" s="12">
        <v>2</v>
      </c>
      <c r="O390" s="12">
        <v>58</v>
      </c>
      <c r="P390" s="12">
        <v>139</v>
      </c>
      <c r="AI390" s="12"/>
    </row>
    <row r="391" spans="1:35" x14ac:dyDescent="0.2">
      <c r="A391" s="12" t="s">
        <v>1490</v>
      </c>
      <c r="B391" s="12">
        <v>2010</v>
      </c>
      <c r="C391" s="12" t="s">
        <v>156</v>
      </c>
      <c r="D391" s="12" t="s">
        <v>157</v>
      </c>
      <c r="E391" s="12">
        <v>147</v>
      </c>
      <c r="F391" s="12">
        <v>567</v>
      </c>
      <c r="G391" s="12">
        <v>89</v>
      </c>
      <c r="H391" s="12">
        <v>161</v>
      </c>
      <c r="I391" s="12">
        <v>29</v>
      </c>
      <c r="J391" s="12">
        <v>3</v>
      </c>
      <c r="K391" s="12">
        <v>21</v>
      </c>
      <c r="L391" s="12">
        <v>88</v>
      </c>
      <c r="M391" s="12">
        <v>34</v>
      </c>
      <c r="N391" s="12">
        <v>14</v>
      </c>
      <c r="O391" s="12">
        <v>38</v>
      </c>
      <c r="P391" s="12">
        <v>93</v>
      </c>
      <c r="AI391" s="12"/>
    </row>
    <row r="392" spans="1:35" x14ac:dyDescent="0.2">
      <c r="A392" s="12" t="s">
        <v>1516</v>
      </c>
      <c r="B392" s="12">
        <v>2010</v>
      </c>
      <c r="C392" s="12" t="s">
        <v>159</v>
      </c>
      <c r="D392" s="12" t="s">
        <v>157</v>
      </c>
      <c r="E392" s="12">
        <v>152</v>
      </c>
      <c r="F392" s="12">
        <v>568</v>
      </c>
      <c r="G392" s="12">
        <v>61</v>
      </c>
      <c r="H392" s="12">
        <v>139</v>
      </c>
      <c r="I392" s="12">
        <v>25</v>
      </c>
      <c r="J392" s="12">
        <v>3</v>
      </c>
      <c r="K392" s="12">
        <v>12</v>
      </c>
      <c r="L392" s="12">
        <v>64</v>
      </c>
      <c r="M392" s="12">
        <v>25</v>
      </c>
      <c r="N392" s="12">
        <v>3</v>
      </c>
      <c r="O392" s="12">
        <v>50</v>
      </c>
      <c r="P392" s="12">
        <v>137</v>
      </c>
      <c r="AI392" s="12"/>
    </row>
    <row r="393" spans="1:35" x14ac:dyDescent="0.2">
      <c r="A393" s="12" t="s">
        <v>112</v>
      </c>
      <c r="B393" s="12">
        <v>2010</v>
      </c>
      <c r="C393" s="12" t="s">
        <v>164</v>
      </c>
      <c r="D393" s="12" t="s">
        <v>157</v>
      </c>
      <c r="E393" s="12">
        <v>161</v>
      </c>
      <c r="F393" s="12">
        <v>569</v>
      </c>
      <c r="G393" s="12">
        <v>109</v>
      </c>
      <c r="H393" s="12">
        <v>148</v>
      </c>
      <c r="I393" s="12">
        <v>35</v>
      </c>
      <c r="J393" s="12">
        <v>3</v>
      </c>
      <c r="K393" s="12">
        <v>54</v>
      </c>
      <c r="L393" s="12">
        <v>124</v>
      </c>
      <c r="M393" s="12">
        <v>9</v>
      </c>
      <c r="N393" s="12">
        <v>2</v>
      </c>
      <c r="O393" s="12">
        <v>100</v>
      </c>
      <c r="P393" s="12">
        <v>116</v>
      </c>
      <c r="AI393" s="12"/>
    </row>
    <row r="394" spans="1:35" x14ac:dyDescent="0.2">
      <c r="A394" s="12" t="s">
        <v>1340</v>
      </c>
      <c r="B394" s="12">
        <v>2010</v>
      </c>
      <c r="C394" s="12" t="s">
        <v>185</v>
      </c>
      <c r="D394" s="12" t="s">
        <v>161</v>
      </c>
      <c r="E394" s="12">
        <v>157</v>
      </c>
      <c r="F394" s="12">
        <v>569</v>
      </c>
      <c r="G394" s="12">
        <v>100</v>
      </c>
      <c r="H394" s="12">
        <v>165</v>
      </c>
      <c r="I394" s="12">
        <v>35</v>
      </c>
      <c r="J394" s="12">
        <v>5</v>
      </c>
      <c r="K394" s="12">
        <v>26</v>
      </c>
      <c r="L394" s="12">
        <v>86</v>
      </c>
      <c r="M394" s="12">
        <v>7</v>
      </c>
      <c r="N394" s="12">
        <v>0</v>
      </c>
      <c r="O394" s="12">
        <v>83</v>
      </c>
      <c r="P394" s="12">
        <v>91</v>
      </c>
      <c r="AI394" s="12"/>
    </row>
    <row r="395" spans="1:35" x14ac:dyDescent="0.2">
      <c r="A395" s="12" t="s">
        <v>1565</v>
      </c>
      <c r="B395" s="12">
        <v>2010</v>
      </c>
      <c r="C395" s="12" t="s">
        <v>164</v>
      </c>
      <c r="D395" s="12" t="s">
        <v>157</v>
      </c>
      <c r="E395" s="12">
        <v>150</v>
      </c>
      <c r="F395" s="12">
        <v>569</v>
      </c>
      <c r="G395" s="12">
        <v>57</v>
      </c>
      <c r="H395" s="12">
        <v>135</v>
      </c>
      <c r="I395" s="12">
        <v>32</v>
      </c>
      <c r="J395" s="12">
        <v>3</v>
      </c>
      <c r="K395" s="12">
        <v>23</v>
      </c>
      <c r="L395" s="12">
        <v>72</v>
      </c>
      <c r="M395" s="12">
        <v>0</v>
      </c>
      <c r="N395" s="12">
        <v>0</v>
      </c>
      <c r="O395" s="12">
        <v>38</v>
      </c>
      <c r="P395" s="12">
        <v>144</v>
      </c>
      <c r="AI395" s="12"/>
    </row>
    <row r="396" spans="1:35" x14ac:dyDescent="0.2">
      <c r="A396" s="12" t="s">
        <v>1725</v>
      </c>
      <c r="B396" s="12">
        <v>2010</v>
      </c>
      <c r="C396" s="12" t="s">
        <v>174</v>
      </c>
      <c r="D396" s="12" t="s">
        <v>161</v>
      </c>
      <c r="E396" s="12">
        <v>154</v>
      </c>
      <c r="F396" s="12">
        <v>570</v>
      </c>
      <c r="G396" s="12">
        <v>94</v>
      </c>
      <c r="H396" s="12">
        <v>163</v>
      </c>
      <c r="I396" s="12">
        <v>35</v>
      </c>
      <c r="J396" s="12">
        <v>5</v>
      </c>
      <c r="K396" s="12">
        <v>16</v>
      </c>
      <c r="L396" s="12">
        <v>56</v>
      </c>
      <c r="M396" s="12">
        <v>33</v>
      </c>
      <c r="N396" s="12">
        <v>10</v>
      </c>
      <c r="O396" s="12">
        <v>70</v>
      </c>
      <c r="P396" s="12">
        <v>89</v>
      </c>
      <c r="AI396" s="12"/>
    </row>
    <row r="397" spans="1:35" x14ac:dyDescent="0.2">
      <c r="A397" s="12" t="s">
        <v>1589</v>
      </c>
      <c r="B397" s="12">
        <v>2010</v>
      </c>
      <c r="C397" s="12" t="s">
        <v>175</v>
      </c>
      <c r="D397" s="12" t="s">
        <v>157</v>
      </c>
      <c r="E397" s="12">
        <v>153</v>
      </c>
      <c r="F397" s="12">
        <v>570</v>
      </c>
      <c r="G397" s="12">
        <v>77</v>
      </c>
      <c r="H397" s="12">
        <v>170</v>
      </c>
      <c r="I397" s="12">
        <v>46</v>
      </c>
      <c r="J397" s="12">
        <v>1</v>
      </c>
      <c r="K397" s="12">
        <v>21</v>
      </c>
      <c r="L397" s="12">
        <v>112</v>
      </c>
      <c r="M397" s="12">
        <v>5</v>
      </c>
      <c r="N397" s="12">
        <v>4</v>
      </c>
      <c r="O397" s="12">
        <v>28</v>
      </c>
      <c r="P397" s="12">
        <v>81</v>
      </c>
      <c r="AI397" s="12"/>
    </row>
    <row r="398" spans="1:35" x14ac:dyDescent="0.2">
      <c r="A398" s="12" t="s">
        <v>1684</v>
      </c>
      <c r="B398" s="12">
        <v>2010</v>
      </c>
      <c r="C398" s="12" t="s">
        <v>187</v>
      </c>
      <c r="D398" s="12" t="s">
        <v>161</v>
      </c>
      <c r="E398" s="12">
        <v>151</v>
      </c>
      <c r="F398" s="12">
        <v>572</v>
      </c>
      <c r="G398" s="12">
        <v>72</v>
      </c>
      <c r="H398" s="12">
        <v>156</v>
      </c>
      <c r="I398" s="12">
        <v>37</v>
      </c>
      <c r="J398" s="12">
        <v>3</v>
      </c>
      <c r="K398" s="12">
        <v>19</v>
      </c>
      <c r="L398" s="12">
        <v>85</v>
      </c>
      <c r="M398" s="12">
        <v>5</v>
      </c>
      <c r="N398" s="12">
        <v>0</v>
      </c>
      <c r="O398" s="12">
        <v>57</v>
      </c>
      <c r="P398" s="12">
        <v>101</v>
      </c>
      <c r="AI398" s="12"/>
    </row>
    <row r="399" spans="1:35" x14ac:dyDescent="0.2">
      <c r="A399" s="12" t="s">
        <v>1295</v>
      </c>
      <c r="B399" s="12">
        <v>2010</v>
      </c>
      <c r="C399" s="12" t="s">
        <v>181</v>
      </c>
      <c r="D399" s="12" t="s">
        <v>157</v>
      </c>
      <c r="E399" s="12">
        <v>154</v>
      </c>
      <c r="F399" s="12">
        <v>573</v>
      </c>
      <c r="G399" s="12">
        <v>88</v>
      </c>
      <c r="H399" s="12">
        <v>146</v>
      </c>
      <c r="I399" s="12">
        <v>41</v>
      </c>
      <c r="J399" s="12">
        <v>1</v>
      </c>
      <c r="K399" s="12">
        <v>20</v>
      </c>
      <c r="L399" s="12">
        <v>78</v>
      </c>
      <c r="M399" s="12">
        <v>24</v>
      </c>
      <c r="N399" s="12">
        <v>10</v>
      </c>
      <c r="O399" s="12">
        <v>87</v>
      </c>
      <c r="P399" s="12">
        <v>132</v>
      </c>
      <c r="AI399" s="12"/>
    </row>
    <row r="400" spans="1:35" x14ac:dyDescent="0.2">
      <c r="A400" s="12" t="s">
        <v>1341</v>
      </c>
      <c r="B400" s="12">
        <v>2010</v>
      </c>
      <c r="C400" s="12" t="s">
        <v>181</v>
      </c>
      <c r="D400" s="12" t="s">
        <v>157</v>
      </c>
      <c r="E400" s="12">
        <v>152</v>
      </c>
      <c r="F400" s="12">
        <v>573</v>
      </c>
      <c r="G400" s="12">
        <v>76</v>
      </c>
      <c r="H400" s="12">
        <v>161</v>
      </c>
      <c r="I400" s="12">
        <v>36</v>
      </c>
      <c r="J400" s="12">
        <v>0</v>
      </c>
      <c r="K400" s="12">
        <v>23</v>
      </c>
      <c r="L400" s="12">
        <v>90</v>
      </c>
      <c r="M400" s="12">
        <v>9</v>
      </c>
      <c r="N400" s="12">
        <v>12</v>
      </c>
      <c r="O400" s="12">
        <v>61</v>
      </c>
      <c r="P400" s="12">
        <v>106</v>
      </c>
      <c r="AI400" s="12"/>
    </row>
    <row r="401" spans="1:35" x14ac:dyDescent="0.2">
      <c r="A401" s="12" t="s">
        <v>1671</v>
      </c>
      <c r="B401" s="12">
        <v>2010</v>
      </c>
      <c r="C401" s="12" t="s">
        <v>167</v>
      </c>
      <c r="D401" s="12" t="s">
        <v>157</v>
      </c>
      <c r="E401" s="12">
        <v>151</v>
      </c>
      <c r="F401" s="12">
        <v>574</v>
      </c>
      <c r="G401" s="12">
        <v>96</v>
      </c>
      <c r="H401" s="12">
        <v>169</v>
      </c>
      <c r="I401" s="12">
        <v>46</v>
      </c>
      <c r="J401" s="12">
        <v>5</v>
      </c>
      <c r="K401" s="12">
        <v>22</v>
      </c>
      <c r="L401" s="12">
        <v>104</v>
      </c>
      <c r="M401" s="12">
        <v>15</v>
      </c>
      <c r="N401" s="12">
        <v>5</v>
      </c>
      <c r="O401" s="12">
        <v>72</v>
      </c>
      <c r="P401" s="12">
        <v>124</v>
      </c>
      <c r="AI401" s="12"/>
    </row>
    <row r="402" spans="1:35" x14ac:dyDescent="0.2">
      <c r="A402" s="12" t="s">
        <v>1513</v>
      </c>
      <c r="B402" s="12">
        <v>2010</v>
      </c>
      <c r="C402" s="12" t="s">
        <v>166</v>
      </c>
      <c r="D402" s="12" t="s">
        <v>161</v>
      </c>
      <c r="E402" s="12">
        <v>161</v>
      </c>
      <c r="F402" s="12">
        <v>578</v>
      </c>
      <c r="G402" s="12">
        <v>94</v>
      </c>
      <c r="H402" s="12">
        <v>151</v>
      </c>
      <c r="I402" s="12">
        <v>25</v>
      </c>
      <c r="J402" s="12">
        <v>0</v>
      </c>
      <c r="K402" s="12">
        <v>32</v>
      </c>
      <c r="L402" s="12">
        <v>83</v>
      </c>
      <c r="M402" s="12">
        <v>1</v>
      </c>
      <c r="N402" s="12">
        <v>0</v>
      </c>
      <c r="O402" s="12">
        <v>114</v>
      </c>
      <c r="P402" s="12">
        <v>138</v>
      </c>
      <c r="AI402" s="12"/>
    </row>
    <row r="403" spans="1:35" x14ac:dyDescent="0.2">
      <c r="A403" s="12" t="s">
        <v>1576</v>
      </c>
      <c r="B403" s="12">
        <v>2010</v>
      </c>
      <c r="C403" s="12" t="s">
        <v>173</v>
      </c>
      <c r="D403" s="12" t="s">
        <v>161</v>
      </c>
      <c r="E403" s="12">
        <v>151</v>
      </c>
      <c r="F403" s="12">
        <v>579</v>
      </c>
      <c r="G403" s="12">
        <v>80</v>
      </c>
      <c r="H403" s="12">
        <v>168</v>
      </c>
      <c r="I403" s="12">
        <v>31</v>
      </c>
      <c r="J403" s="12">
        <v>7</v>
      </c>
      <c r="K403" s="12">
        <v>11</v>
      </c>
      <c r="L403" s="12">
        <v>69</v>
      </c>
      <c r="M403" s="12">
        <v>37</v>
      </c>
      <c r="N403" s="12">
        <v>9</v>
      </c>
      <c r="O403" s="12">
        <v>44</v>
      </c>
      <c r="P403" s="12">
        <v>97</v>
      </c>
      <c r="AI403" s="12"/>
    </row>
    <row r="404" spans="1:35" x14ac:dyDescent="0.2">
      <c r="A404" s="12" t="s">
        <v>1413</v>
      </c>
      <c r="B404" s="12">
        <v>2010</v>
      </c>
      <c r="C404" s="12" t="s">
        <v>162</v>
      </c>
      <c r="D404" s="12" t="s">
        <v>161</v>
      </c>
      <c r="E404" s="12">
        <v>152</v>
      </c>
      <c r="F404" s="12">
        <v>580</v>
      </c>
      <c r="G404" s="12">
        <v>84</v>
      </c>
      <c r="H404" s="12">
        <v>170</v>
      </c>
      <c r="I404" s="12">
        <v>39</v>
      </c>
      <c r="J404" s="12">
        <v>2</v>
      </c>
      <c r="K404" s="12">
        <v>12</v>
      </c>
      <c r="L404" s="12">
        <v>66</v>
      </c>
      <c r="M404" s="12">
        <v>5</v>
      </c>
      <c r="N404" s="12">
        <v>1</v>
      </c>
      <c r="O404" s="12">
        <v>31</v>
      </c>
      <c r="P404" s="12">
        <v>98</v>
      </c>
      <c r="AI404" s="12"/>
    </row>
    <row r="405" spans="1:35" x14ac:dyDescent="0.2">
      <c r="A405" s="12" t="s">
        <v>1559</v>
      </c>
      <c r="B405" s="12">
        <v>2010</v>
      </c>
      <c r="C405" s="12" t="s">
        <v>165</v>
      </c>
      <c r="D405" s="12" t="s">
        <v>157</v>
      </c>
      <c r="E405" s="12">
        <v>149</v>
      </c>
      <c r="F405" s="12">
        <v>581</v>
      </c>
      <c r="G405" s="12">
        <v>76</v>
      </c>
      <c r="H405" s="12">
        <v>165</v>
      </c>
      <c r="I405" s="12">
        <v>25</v>
      </c>
      <c r="J405" s="12">
        <v>5</v>
      </c>
      <c r="K405" s="12">
        <v>19</v>
      </c>
      <c r="L405" s="12">
        <v>69</v>
      </c>
      <c r="M405" s="12">
        <v>7</v>
      </c>
      <c r="N405" s="12">
        <v>7</v>
      </c>
      <c r="O405" s="12">
        <v>23</v>
      </c>
      <c r="P405" s="12">
        <v>119</v>
      </c>
      <c r="AI405" s="12"/>
    </row>
    <row r="406" spans="1:35" x14ac:dyDescent="0.2">
      <c r="A406" s="12" t="s">
        <v>1439</v>
      </c>
      <c r="B406" s="12">
        <v>2010</v>
      </c>
      <c r="C406" s="12" t="s">
        <v>165</v>
      </c>
      <c r="D406" s="12" t="s">
        <v>157</v>
      </c>
      <c r="E406" s="12">
        <v>154</v>
      </c>
      <c r="F406" s="12">
        <v>581</v>
      </c>
      <c r="G406" s="12">
        <v>63</v>
      </c>
      <c r="H406" s="12">
        <v>144</v>
      </c>
      <c r="I406" s="12">
        <v>29</v>
      </c>
      <c r="J406" s="12">
        <v>1</v>
      </c>
      <c r="K406" s="12">
        <v>22</v>
      </c>
      <c r="L406" s="12">
        <v>76</v>
      </c>
      <c r="M406" s="12">
        <v>0</v>
      </c>
      <c r="N406" s="12">
        <v>1</v>
      </c>
      <c r="O406" s="12">
        <v>50</v>
      </c>
      <c r="P406" s="12">
        <v>116</v>
      </c>
      <c r="AI406" s="12"/>
    </row>
    <row r="407" spans="1:35" x14ac:dyDescent="0.2">
      <c r="A407" s="12" t="s">
        <v>1502</v>
      </c>
      <c r="B407" s="12">
        <v>2010</v>
      </c>
      <c r="C407" s="12" t="s">
        <v>169</v>
      </c>
      <c r="D407" s="12" t="s">
        <v>161</v>
      </c>
      <c r="E407" s="12">
        <v>156</v>
      </c>
      <c r="F407" s="12">
        <v>584</v>
      </c>
      <c r="G407" s="12">
        <v>94</v>
      </c>
      <c r="H407" s="12">
        <v>150</v>
      </c>
      <c r="I407" s="12">
        <v>33</v>
      </c>
      <c r="J407" s="12">
        <v>0</v>
      </c>
      <c r="K407" s="12">
        <v>27</v>
      </c>
      <c r="L407" s="12">
        <v>91</v>
      </c>
      <c r="M407" s="12">
        <v>28</v>
      </c>
      <c r="N407" s="12">
        <v>7</v>
      </c>
      <c r="O407" s="12">
        <v>74</v>
      </c>
      <c r="P407" s="12">
        <v>145</v>
      </c>
      <c r="AI407" s="12"/>
    </row>
    <row r="408" spans="1:35" x14ac:dyDescent="0.2">
      <c r="A408" s="12" t="s">
        <v>1522</v>
      </c>
      <c r="B408" s="12">
        <v>2010</v>
      </c>
      <c r="C408" s="12" t="s">
        <v>169</v>
      </c>
      <c r="D408" s="12" t="s">
        <v>161</v>
      </c>
      <c r="E408" s="12">
        <v>154</v>
      </c>
      <c r="F408" s="12">
        <v>585</v>
      </c>
      <c r="G408" s="12">
        <v>93</v>
      </c>
      <c r="H408" s="12">
        <v>166</v>
      </c>
      <c r="I408" s="12">
        <v>36</v>
      </c>
      <c r="J408" s="12">
        <v>5</v>
      </c>
      <c r="K408" s="12">
        <v>26</v>
      </c>
      <c r="L408" s="12">
        <v>71</v>
      </c>
      <c r="M408" s="12">
        <v>13</v>
      </c>
      <c r="N408" s="12">
        <v>7</v>
      </c>
      <c r="O408" s="12">
        <v>79</v>
      </c>
      <c r="P408" s="12">
        <v>148</v>
      </c>
      <c r="AI408" s="12"/>
    </row>
    <row r="409" spans="1:35" x14ac:dyDescent="0.2">
      <c r="A409" s="12" t="s">
        <v>1681</v>
      </c>
      <c r="B409" s="12">
        <v>2010</v>
      </c>
      <c r="C409" s="12" t="s">
        <v>156</v>
      </c>
      <c r="D409" s="12" t="s">
        <v>157</v>
      </c>
      <c r="E409" s="12">
        <v>156</v>
      </c>
      <c r="F409" s="12">
        <v>585</v>
      </c>
      <c r="G409" s="12">
        <v>83</v>
      </c>
      <c r="H409" s="12">
        <v>165</v>
      </c>
      <c r="I409" s="12">
        <v>29</v>
      </c>
      <c r="J409" s="12">
        <v>2</v>
      </c>
      <c r="K409" s="12">
        <v>18</v>
      </c>
      <c r="L409" s="12">
        <v>70</v>
      </c>
      <c r="M409" s="12">
        <v>13</v>
      </c>
      <c r="N409" s="12">
        <v>8</v>
      </c>
      <c r="O409" s="12">
        <v>27</v>
      </c>
      <c r="P409" s="12">
        <v>82</v>
      </c>
      <c r="AI409" s="12"/>
    </row>
    <row r="410" spans="1:35" x14ac:dyDescent="0.2">
      <c r="A410" s="12" t="s">
        <v>114</v>
      </c>
      <c r="B410" s="12">
        <v>2010</v>
      </c>
      <c r="C410" s="12" t="s">
        <v>188</v>
      </c>
      <c r="D410" s="12" t="s">
        <v>161</v>
      </c>
      <c r="E410" s="12">
        <v>145</v>
      </c>
      <c r="F410" s="12">
        <v>587</v>
      </c>
      <c r="G410" s="12">
        <v>111</v>
      </c>
      <c r="H410" s="12">
        <v>197</v>
      </c>
      <c r="I410" s="12">
        <v>34</v>
      </c>
      <c r="J410" s="12">
        <v>9</v>
      </c>
      <c r="K410" s="12">
        <v>34</v>
      </c>
      <c r="L410" s="12">
        <v>117</v>
      </c>
      <c r="M410" s="12">
        <v>26</v>
      </c>
      <c r="N410" s="12">
        <v>8</v>
      </c>
      <c r="O410" s="12">
        <v>40</v>
      </c>
      <c r="P410" s="12">
        <v>135</v>
      </c>
      <c r="AI410" s="12"/>
    </row>
    <row r="411" spans="1:35" x14ac:dyDescent="0.2">
      <c r="A411" s="12" t="s">
        <v>113</v>
      </c>
      <c r="B411" s="12">
        <v>2010</v>
      </c>
      <c r="C411" s="12" t="s">
        <v>180</v>
      </c>
      <c r="D411" s="12" t="s">
        <v>161</v>
      </c>
      <c r="E411" s="12">
        <v>159</v>
      </c>
      <c r="F411" s="12">
        <v>587</v>
      </c>
      <c r="G411" s="12">
        <v>115</v>
      </c>
      <c r="H411" s="12">
        <v>183</v>
      </c>
      <c r="I411" s="12">
        <v>39</v>
      </c>
      <c r="J411" s="12">
        <v>1</v>
      </c>
      <c r="K411" s="12">
        <v>42</v>
      </c>
      <c r="L411" s="12">
        <v>118</v>
      </c>
      <c r="M411" s="12">
        <v>14</v>
      </c>
      <c r="N411" s="12">
        <v>4</v>
      </c>
      <c r="O411" s="12">
        <v>103</v>
      </c>
      <c r="P411" s="12">
        <v>76</v>
      </c>
      <c r="AI411" s="12"/>
    </row>
    <row r="412" spans="1:35" x14ac:dyDescent="0.2">
      <c r="A412" s="12" t="s">
        <v>1461</v>
      </c>
      <c r="B412" s="12">
        <v>2010</v>
      </c>
      <c r="C412" s="12" t="s">
        <v>186</v>
      </c>
      <c r="D412" s="12" t="s">
        <v>161</v>
      </c>
      <c r="E412" s="12">
        <v>147</v>
      </c>
      <c r="F412" s="12">
        <v>587</v>
      </c>
      <c r="G412" s="12">
        <v>84</v>
      </c>
      <c r="H412" s="12">
        <v>152</v>
      </c>
      <c r="I412" s="12">
        <v>26</v>
      </c>
      <c r="J412" s="12">
        <v>10</v>
      </c>
      <c r="K412" s="12">
        <v>18</v>
      </c>
      <c r="L412" s="12">
        <v>69</v>
      </c>
      <c r="M412" s="12">
        <v>34</v>
      </c>
      <c r="N412" s="12">
        <v>6</v>
      </c>
      <c r="O412" s="12">
        <v>53</v>
      </c>
      <c r="P412" s="12">
        <v>79</v>
      </c>
      <c r="AI412" s="12"/>
    </row>
    <row r="413" spans="1:35" x14ac:dyDescent="0.2">
      <c r="A413" s="12" t="s">
        <v>1500</v>
      </c>
      <c r="B413" s="12">
        <v>2010</v>
      </c>
      <c r="C413" s="12" t="s">
        <v>173</v>
      </c>
      <c r="D413" s="12" t="s">
        <v>161</v>
      </c>
      <c r="E413" s="12">
        <v>157</v>
      </c>
      <c r="F413" s="12">
        <v>587</v>
      </c>
      <c r="G413" s="12">
        <v>87</v>
      </c>
      <c r="H413" s="12">
        <v>166</v>
      </c>
      <c r="I413" s="12">
        <v>36</v>
      </c>
      <c r="J413" s="12">
        <v>3</v>
      </c>
      <c r="K413" s="12">
        <v>29</v>
      </c>
      <c r="L413" s="12">
        <v>103</v>
      </c>
      <c r="M413" s="12">
        <v>19</v>
      </c>
      <c r="N413" s="12">
        <v>11</v>
      </c>
      <c r="O413" s="12">
        <v>69</v>
      </c>
      <c r="P413" s="12">
        <v>161</v>
      </c>
      <c r="AI413" s="12"/>
    </row>
    <row r="414" spans="1:35" x14ac:dyDescent="0.2">
      <c r="A414" s="12" t="s">
        <v>1696</v>
      </c>
      <c r="B414" s="12">
        <v>2010</v>
      </c>
      <c r="C414" s="12" t="s">
        <v>184</v>
      </c>
      <c r="D414" s="12" t="s">
        <v>157</v>
      </c>
      <c r="E414" s="12">
        <v>148</v>
      </c>
      <c r="F414" s="12">
        <v>588</v>
      </c>
      <c r="G414" s="12">
        <v>88</v>
      </c>
      <c r="H414" s="12">
        <v>156</v>
      </c>
      <c r="I414" s="12">
        <v>15</v>
      </c>
      <c r="J414" s="12">
        <v>3</v>
      </c>
      <c r="K414" s="12">
        <v>0</v>
      </c>
      <c r="L414" s="12">
        <v>35</v>
      </c>
      <c r="M414" s="12">
        <v>32</v>
      </c>
      <c r="N414" s="12">
        <v>15</v>
      </c>
      <c r="O414" s="12">
        <v>64</v>
      </c>
      <c r="P414" s="12">
        <v>96</v>
      </c>
      <c r="AI414" s="12"/>
    </row>
    <row r="415" spans="1:35" x14ac:dyDescent="0.2">
      <c r="A415" s="12" t="s">
        <v>1566</v>
      </c>
      <c r="B415" s="12">
        <v>2010</v>
      </c>
      <c r="C415" s="12" t="s">
        <v>177</v>
      </c>
      <c r="D415" s="12" t="s">
        <v>161</v>
      </c>
      <c r="E415" s="12">
        <v>161</v>
      </c>
      <c r="F415" s="12">
        <v>588</v>
      </c>
      <c r="G415" s="12">
        <v>67</v>
      </c>
      <c r="H415" s="12">
        <v>157</v>
      </c>
      <c r="I415" s="12">
        <v>41</v>
      </c>
      <c r="J415" s="12">
        <v>2</v>
      </c>
      <c r="K415" s="12">
        <v>10</v>
      </c>
      <c r="L415" s="12">
        <v>88</v>
      </c>
      <c r="M415" s="12">
        <v>10</v>
      </c>
      <c r="N415" s="12">
        <v>5</v>
      </c>
      <c r="O415" s="12">
        <v>52</v>
      </c>
      <c r="P415" s="12">
        <v>95</v>
      </c>
      <c r="AI415" s="12"/>
    </row>
    <row r="416" spans="1:35" x14ac:dyDescent="0.2">
      <c r="A416" s="12" t="s">
        <v>1300</v>
      </c>
      <c r="B416" s="12">
        <v>2010</v>
      </c>
      <c r="C416" s="12" t="s">
        <v>168</v>
      </c>
      <c r="D416" s="12" t="s">
        <v>157</v>
      </c>
      <c r="E416" s="12">
        <v>154</v>
      </c>
      <c r="F416" s="12">
        <v>589</v>
      </c>
      <c r="G416" s="12">
        <v>84</v>
      </c>
      <c r="H416" s="12">
        <v>189</v>
      </c>
      <c r="I416" s="12">
        <v>49</v>
      </c>
      <c r="J416" s="12">
        <v>2</v>
      </c>
      <c r="K416" s="12">
        <v>28</v>
      </c>
      <c r="L416" s="12">
        <v>102</v>
      </c>
      <c r="M416" s="12">
        <v>2</v>
      </c>
      <c r="N416" s="12">
        <v>1</v>
      </c>
      <c r="O416" s="12">
        <v>40</v>
      </c>
      <c r="P416" s="12">
        <v>82</v>
      </c>
      <c r="AI416" s="12"/>
    </row>
    <row r="417" spans="1:35" x14ac:dyDescent="0.2">
      <c r="A417" s="12" t="s">
        <v>1587</v>
      </c>
      <c r="B417" s="12">
        <v>2010</v>
      </c>
      <c r="C417" s="12" t="s">
        <v>187</v>
      </c>
      <c r="D417" s="12" t="s">
        <v>161</v>
      </c>
      <c r="E417" s="12">
        <v>159</v>
      </c>
      <c r="F417" s="12">
        <v>589</v>
      </c>
      <c r="G417" s="12">
        <v>100</v>
      </c>
      <c r="H417" s="12">
        <v>169</v>
      </c>
      <c r="I417" s="12">
        <v>31</v>
      </c>
      <c r="J417" s="12">
        <v>0</v>
      </c>
      <c r="K417" s="12">
        <v>33</v>
      </c>
      <c r="L417" s="12">
        <v>105</v>
      </c>
      <c r="M417" s="12">
        <v>4</v>
      </c>
      <c r="N417" s="12">
        <v>1</v>
      </c>
      <c r="O417" s="12">
        <v>78</v>
      </c>
      <c r="P417" s="12">
        <v>149</v>
      </c>
      <c r="AI417" s="12"/>
    </row>
    <row r="418" spans="1:35" x14ac:dyDescent="0.2">
      <c r="A418" s="12" t="s">
        <v>1380</v>
      </c>
      <c r="B418" s="12">
        <v>2010</v>
      </c>
      <c r="C418" s="12" t="s">
        <v>164</v>
      </c>
      <c r="D418" s="12" t="s">
        <v>157</v>
      </c>
      <c r="E418" s="12">
        <v>157</v>
      </c>
      <c r="F418" s="12">
        <v>590</v>
      </c>
      <c r="G418" s="12">
        <v>79</v>
      </c>
      <c r="H418" s="12">
        <v>161</v>
      </c>
      <c r="I418" s="12">
        <v>44</v>
      </c>
      <c r="J418" s="12">
        <v>3</v>
      </c>
      <c r="K418" s="12">
        <v>31</v>
      </c>
      <c r="L418" s="12">
        <v>88</v>
      </c>
      <c r="M418" s="12">
        <v>6</v>
      </c>
      <c r="N418" s="12">
        <v>4</v>
      </c>
      <c r="O418" s="12">
        <v>50</v>
      </c>
      <c r="P418" s="12">
        <v>84</v>
      </c>
      <c r="AI418" s="12"/>
    </row>
    <row r="419" spans="1:35" x14ac:dyDescent="0.2">
      <c r="A419" s="12" t="s">
        <v>1469</v>
      </c>
      <c r="B419" s="12">
        <v>2010</v>
      </c>
      <c r="C419" s="12" t="s">
        <v>172</v>
      </c>
      <c r="D419" s="12" t="s">
        <v>161</v>
      </c>
      <c r="E419" s="12">
        <v>160</v>
      </c>
      <c r="F419" s="12">
        <v>591</v>
      </c>
      <c r="G419" s="12">
        <v>87</v>
      </c>
      <c r="H419" s="12">
        <v>176</v>
      </c>
      <c r="I419" s="12">
        <v>33</v>
      </c>
      <c r="J419" s="12">
        <v>0</v>
      </c>
      <c r="K419" s="12">
        <v>31</v>
      </c>
      <c r="L419" s="12">
        <v>101</v>
      </c>
      <c r="M419" s="12">
        <v>0</v>
      </c>
      <c r="N419" s="12">
        <v>0</v>
      </c>
      <c r="O419" s="12">
        <v>93</v>
      </c>
      <c r="P419" s="12">
        <v>114</v>
      </c>
      <c r="AI419" s="12"/>
    </row>
    <row r="420" spans="1:35" x14ac:dyDescent="0.2">
      <c r="A420" s="12" t="s">
        <v>1615</v>
      </c>
      <c r="B420" s="12">
        <v>2010</v>
      </c>
      <c r="C420" s="12" t="s">
        <v>174</v>
      </c>
      <c r="D420" s="12" t="s">
        <v>161</v>
      </c>
      <c r="E420" s="12">
        <v>158</v>
      </c>
      <c r="F420" s="12">
        <v>592</v>
      </c>
      <c r="G420" s="12">
        <v>64</v>
      </c>
      <c r="H420" s="12">
        <v>146</v>
      </c>
      <c r="I420" s="12">
        <v>34</v>
      </c>
      <c r="J420" s="12">
        <v>1</v>
      </c>
      <c r="K420" s="12">
        <v>21</v>
      </c>
      <c r="L420" s="12">
        <v>86</v>
      </c>
      <c r="M420" s="12">
        <v>7</v>
      </c>
      <c r="N420" s="12">
        <v>3</v>
      </c>
      <c r="O420" s="12">
        <v>53</v>
      </c>
      <c r="P420" s="12">
        <v>123</v>
      </c>
      <c r="AI420" s="12"/>
    </row>
    <row r="421" spans="1:35" x14ac:dyDescent="0.2">
      <c r="A421" s="12" t="s">
        <v>1331</v>
      </c>
      <c r="B421" s="12">
        <v>2010</v>
      </c>
      <c r="C421" s="12" t="s">
        <v>184</v>
      </c>
      <c r="D421" s="12" t="s">
        <v>157</v>
      </c>
      <c r="E421" s="12">
        <v>152</v>
      </c>
      <c r="F421" s="12">
        <v>593</v>
      </c>
      <c r="G421" s="12">
        <v>83</v>
      </c>
      <c r="H421" s="12">
        <v>178</v>
      </c>
      <c r="I421" s="12">
        <v>27</v>
      </c>
      <c r="J421" s="12">
        <v>1</v>
      </c>
      <c r="K421" s="12">
        <v>29</v>
      </c>
      <c r="L421" s="12">
        <v>115</v>
      </c>
      <c r="M421" s="12">
        <v>4</v>
      </c>
      <c r="N421" s="12">
        <v>5</v>
      </c>
      <c r="O421" s="12">
        <v>35</v>
      </c>
      <c r="P421" s="12">
        <v>60</v>
      </c>
      <c r="AI421" s="12"/>
    </row>
    <row r="422" spans="1:35" x14ac:dyDescent="0.2">
      <c r="A422" s="12" t="s">
        <v>1483</v>
      </c>
      <c r="B422" s="12">
        <v>2010</v>
      </c>
      <c r="C422" s="12" t="s">
        <v>159</v>
      </c>
      <c r="D422" s="12" t="s">
        <v>157</v>
      </c>
      <c r="E422" s="12">
        <v>150</v>
      </c>
      <c r="F422" s="12">
        <v>593</v>
      </c>
      <c r="G422" s="12">
        <v>49</v>
      </c>
      <c r="H422" s="12">
        <v>142</v>
      </c>
      <c r="I422" s="12">
        <v>29</v>
      </c>
      <c r="J422" s="12">
        <v>0</v>
      </c>
      <c r="K422" s="12">
        <v>10</v>
      </c>
      <c r="L422" s="12">
        <v>58</v>
      </c>
      <c r="M422" s="12">
        <v>3</v>
      </c>
      <c r="N422" s="12">
        <v>2</v>
      </c>
      <c r="O422" s="12">
        <v>23</v>
      </c>
      <c r="P422" s="12">
        <v>66</v>
      </c>
      <c r="AI422" s="12"/>
    </row>
    <row r="423" spans="1:35" x14ac:dyDescent="0.2">
      <c r="A423" s="12" t="s">
        <v>1596</v>
      </c>
      <c r="B423" s="12">
        <v>2010</v>
      </c>
      <c r="C423" s="12" t="s">
        <v>178</v>
      </c>
      <c r="D423" s="12" t="s">
        <v>157</v>
      </c>
      <c r="E423" s="12">
        <v>158</v>
      </c>
      <c r="F423" s="12">
        <v>595</v>
      </c>
      <c r="G423" s="12">
        <v>77</v>
      </c>
      <c r="H423" s="12">
        <v>189</v>
      </c>
      <c r="I423" s="12">
        <v>45</v>
      </c>
      <c r="J423" s="12">
        <v>0</v>
      </c>
      <c r="K423" s="12">
        <v>15</v>
      </c>
      <c r="L423" s="12">
        <v>78</v>
      </c>
      <c r="M423" s="12">
        <v>0</v>
      </c>
      <c r="N423" s="12">
        <v>0</v>
      </c>
      <c r="O423" s="12">
        <v>69</v>
      </c>
      <c r="P423" s="12">
        <v>78</v>
      </c>
      <c r="AI423" s="12"/>
    </row>
    <row r="424" spans="1:35" x14ac:dyDescent="0.2">
      <c r="A424" s="12" t="s">
        <v>1476</v>
      </c>
      <c r="B424" s="12">
        <v>2010</v>
      </c>
      <c r="C424" s="12" t="s">
        <v>180</v>
      </c>
      <c r="D424" s="12" t="s">
        <v>161</v>
      </c>
      <c r="E424" s="12">
        <v>158</v>
      </c>
      <c r="F424" s="12">
        <v>596</v>
      </c>
      <c r="G424" s="12">
        <v>95</v>
      </c>
      <c r="H424" s="12">
        <v>186</v>
      </c>
      <c r="I424" s="12">
        <v>45</v>
      </c>
      <c r="J424" s="12">
        <v>1</v>
      </c>
      <c r="K424" s="12">
        <v>28</v>
      </c>
      <c r="L424" s="12">
        <v>103</v>
      </c>
      <c r="M424" s="12">
        <v>9</v>
      </c>
      <c r="N424" s="12">
        <v>5</v>
      </c>
      <c r="O424" s="12">
        <v>69</v>
      </c>
      <c r="P424" s="12">
        <v>93</v>
      </c>
      <c r="AI424" s="12"/>
    </row>
    <row r="425" spans="1:35" x14ac:dyDescent="0.2">
      <c r="A425" s="12" t="s">
        <v>1579</v>
      </c>
      <c r="B425" s="12">
        <v>2010</v>
      </c>
      <c r="C425" s="12" t="s">
        <v>160</v>
      </c>
      <c r="D425" s="12" t="s">
        <v>161</v>
      </c>
      <c r="E425" s="12">
        <v>140</v>
      </c>
      <c r="F425" s="12">
        <v>599</v>
      </c>
      <c r="G425" s="12">
        <v>100</v>
      </c>
      <c r="H425" s="12">
        <v>184</v>
      </c>
      <c r="I425" s="12">
        <v>40</v>
      </c>
      <c r="J425" s="12">
        <v>3</v>
      </c>
      <c r="K425" s="12">
        <v>15</v>
      </c>
      <c r="L425" s="12">
        <v>66</v>
      </c>
      <c r="M425" s="12">
        <v>5</v>
      </c>
      <c r="N425" s="12">
        <v>3</v>
      </c>
      <c r="O425" s="12">
        <v>40</v>
      </c>
      <c r="P425" s="12">
        <v>86</v>
      </c>
      <c r="AI425" s="12"/>
    </row>
    <row r="426" spans="1:35" x14ac:dyDescent="0.2">
      <c r="A426" s="12" t="s">
        <v>1415</v>
      </c>
      <c r="B426" s="12">
        <v>2010</v>
      </c>
      <c r="C426" s="12" t="s">
        <v>167</v>
      </c>
      <c r="D426" s="12" t="s">
        <v>157</v>
      </c>
      <c r="E426" s="12">
        <v>154</v>
      </c>
      <c r="F426" s="12">
        <v>600</v>
      </c>
      <c r="G426" s="12">
        <v>110</v>
      </c>
      <c r="H426" s="12">
        <v>184</v>
      </c>
      <c r="I426" s="12">
        <v>30</v>
      </c>
      <c r="J426" s="12">
        <v>13</v>
      </c>
      <c r="K426" s="12">
        <v>19</v>
      </c>
      <c r="L426" s="12">
        <v>90</v>
      </c>
      <c r="M426" s="12">
        <v>47</v>
      </c>
      <c r="N426" s="12">
        <v>10</v>
      </c>
      <c r="O426" s="12">
        <v>46</v>
      </c>
      <c r="P426" s="12">
        <v>104</v>
      </c>
      <c r="AI426" s="12"/>
    </row>
    <row r="427" spans="1:35" x14ac:dyDescent="0.2">
      <c r="A427" s="12" t="s">
        <v>1459</v>
      </c>
      <c r="B427" s="12">
        <v>2010</v>
      </c>
      <c r="C427" s="12" t="s">
        <v>171</v>
      </c>
      <c r="D427" s="12" t="s">
        <v>157</v>
      </c>
      <c r="E427" s="12">
        <v>158</v>
      </c>
      <c r="F427" s="12">
        <v>601</v>
      </c>
      <c r="G427" s="12">
        <v>113</v>
      </c>
      <c r="H427" s="12">
        <v>154</v>
      </c>
      <c r="I427" s="12">
        <v>36</v>
      </c>
      <c r="J427" s="12">
        <v>0</v>
      </c>
      <c r="K427" s="12">
        <v>33</v>
      </c>
      <c r="L427" s="12">
        <v>108</v>
      </c>
      <c r="M427" s="12">
        <v>0</v>
      </c>
      <c r="N427" s="12">
        <v>1</v>
      </c>
      <c r="O427" s="12">
        <v>93</v>
      </c>
      <c r="P427" s="12">
        <v>122</v>
      </c>
      <c r="AI427" s="12"/>
    </row>
    <row r="428" spans="1:35" x14ac:dyDescent="0.2">
      <c r="A428" s="12" t="s">
        <v>1418</v>
      </c>
      <c r="B428" s="12">
        <v>2010</v>
      </c>
      <c r="C428" s="12" t="s">
        <v>159</v>
      </c>
      <c r="D428" s="12" t="s">
        <v>157</v>
      </c>
      <c r="E428" s="12">
        <v>161</v>
      </c>
      <c r="F428" s="12">
        <v>602</v>
      </c>
      <c r="G428" s="12">
        <v>62</v>
      </c>
      <c r="H428" s="12">
        <v>156</v>
      </c>
      <c r="I428" s="12">
        <v>21</v>
      </c>
      <c r="J428" s="12">
        <v>2</v>
      </c>
      <c r="K428" s="12">
        <v>1</v>
      </c>
      <c r="L428" s="12">
        <v>35</v>
      </c>
      <c r="M428" s="12">
        <v>42</v>
      </c>
      <c r="N428" s="12">
        <v>15</v>
      </c>
      <c r="O428" s="12">
        <v>74</v>
      </c>
      <c r="P428" s="12">
        <v>114</v>
      </c>
      <c r="AI428" s="12"/>
    </row>
    <row r="429" spans="1:35" x14ac:dyDescent="0.2">
      <c r="A429" s="12" t="s">
        <v>1560</v>
      </c>
      <c r="B429" s="12">
        <v>2010</v>
      </c>
      <c r="C429" s="12" t="s">
        <v>177</v>
      </c>
      <c r="D429" s="12" t="s">
        <v>161</v>
      </c>
      <c r="E429" s="12">
        <v>162</v>
      </c>
      <c r="F429" s="12">
        <v>602</v>
      </c>
      <c r="G429" s="12">
        <v>82</v>
      </c>
      <c r="H429" s="12">
        <v>150</v>
      </c>
      <c r="I429" s="12">
        <v>25</v>
      </c>
      <c r="J429" s="12">
        <v>6</v>
      </c>
      <c r="K429" s="12">
        <v>28</v>
      </c>
      <c r="L429" s="12">
        <v>89</v>
      </c>
      <c r="M429" s="12">
        <v>19</v>
      </c>
      <c r="N429" s="12">
        <v>15</v>
      </c>
      <c r="O429" s="12">
        <v>53</v>
      </c>
      <c r="P429" s="12">
        <v>170</v>
      </c>
      <c r="AI429" s="12"/>
    </row>
    <row r="430" spans="1:35" x14ac:dyDescent="0.2">
      <c r="A430" s="12" t="s">
        <v>1351</v>
      </c>
      <c r="B430" s="12">
        <v>2010</v>
      </c>
      <c r="C430" s="12" t="s">
        <v>158</v>
      </c>
      <c r="D430" s="12" t="s">
        <v>161</v>
      </c>
      <c r="E430" s="12">
        <v>157</v>
      </c>
      <c r="F430" s="12">
        <v>605</v>
      </c>
      <c r="G430" s="12">
        <v>67</v>
      </c>
      <c r="H430" s="12">
        <v>149</v>
      </c>
      <c r="I430" s="12">
        <v>29</v>
      </c>
      <c r="J430" s="12">
        <v>1</v>
      </c>
      <c r="K430" s="12">
        <v>24</v>
      </c>
      <c r="L430" s="12">
        <v>89</v>
      </c>
      <c r="M430" s="12">
        <v>3</v>
      </c>
      <c r="N430" s="12">
        <v>3</v>
      </c>
      <c r="O430" s="12">
        <v>37</v>
      </c>
      <c r="P430" s="12">
        <v>59</v>
      </c>
      <c r="AI430" s="12"/>
    </row>
    <row r="431" spans="1:35" x14ac:dyDescent="0.2">
      <c r="A431" s="12" t="s">
        <v>1388</v>
      </c>
      <c r="B431" s="12">
        <v>2010</v>
      </c>
      <c r="C431" s="12" t="s">
        <v>175</v>
      </c>
      <c r="D431" s="12" t="s">
        <v>157</v>
      </c>
      <c r="E431" s="12">
        <v>157</v>
      </c>
      <c r="F431" s="12">
        <v>609</v>
      </c>
      <c r="G431" s="12">
        <v>93</v>
      </c>
      <c r="H431" s="12">
        <v>165</v>
      </c>
      <c r="I431" s="12">
        <v>37</v>
      </c>
      <c r="J431" s="12">
        <v>5</v>
      </c>
      <c r="K431" s="12">
        <v>14</v>
      </c>
      <c r="L431" s="12">
        <v>81</v>
      </c>
      <c r="M431" s="12">
        <v>7</v>
      </c>
      <c r="N431" s="12">
        <v>3</v>
      </c>
      <c r="O431" s="12">
        <v>58</v>
      </c>
      <c r="P431" s="12">
        <v>93</v>
      </c>
      <c r="AI431" s="12"/>
    </row>
    <row r="432" spans="1:35" x14ac:dyDescent="0.2">
      <c r="A432" s="12" t="s">
        <v>1612</v>
      </c>
      <c r="B432" s="12">
        <v>2010</v>
      </c>
      <c r="C432" s="12" t="s">
        <v>172</v>
      </c>
      <c r="D432" s="12" t="s">
        <v>161</v>
      </c>
      <c r="E432" s="12">
        <v>161</v>
      </c>
      <c r="F432" s="12">
        <v>610</v>
      </c>
      <c r="G432" s="12">
        <v>77</v>
      </c>
      <c r="H432" s="12">
        <v>161</v>
      </c>
      <c r="I432" s="12">
        <v>29</v>
      </c>
      <c r="J432" s="12">
        <v>3</v>
      </c>
      <c r="K432" s="12">
        <v>11</v>
      </c>
      <c r="L432" s="12">
        <v>58</v>
      </c>
      <c r="M432" s="12">
        <v>17</v>
      </c>
      <c r="N432" s="12">
        <v>5</v>
      </c>
      <c r="O432" s="12">
        <v>56</v>
      </c>
      <c r="P432" s="12">
        <v>139</v>
      </c>
      <c r="AI432" s="12"/>
    </row>
    <row r="433" spans="1:35" x14ac:dyDescent="0.2">
      <c r="A433" s="12" t="s">
        <v>1675</v>
      </c>
      <c r="B433" s="12">
        <v>2010</v>
      </c>
      <c r="C433" s="12" t="s">
        <v>166</v>
      </c>
      <c r="D433" s="12" t="s">
        <v>161</v>
      </c>
      <c r="E433" s="12">
        <v>157</v>
      </c>
      <c r="F433" s="12">
        <v>610</v>
      </c>
      <c r="G433" s="12">
        <v>70</v>
      </c>
      <c r="H433" s="12">
        <v>174</v>
      </c>
      <c r="I433" s="12">
        <v>38</v>
      </c>
      <c r="J433" s="12">
        <v>1</v>
      </c>
      <c r="K433" s="12">
        <v>23</v>
      </c>
      <c r="L433" s="12">
        <v>104</v>
      </c>
      <c r="M433" s="12">
        <v>1</v>
      </c>
      <c r="N433" s="12">
        <v>1</v>
      </c>
      <c r="O433" s="12">
        <v>50</v>
      </c>
      <c r="P433" s="12">
        <v>102</v>
      </c>
      <c r="AI433" s="12"/>
    </row>
    <row r="434" spans="1:35" x14ac:dyDescent="0.2">
      <c r="A434" s="12" t="s">
        <v>1624</v>
      </c>
      <c r="B434" s="12">
        <v>2010</v>
      </c>
      <c r="C434" s="12" t="s">
        <v>158</v>
      </c>
      <c r="D434" s="12" t="s">
        <v>161</v>
      </c>
      <c r="E434" s="12">
        <v>156</v>
      </c>
      <c r="F434" s="12">
        <v>614</v>
      </c>
      <c r="G434" s="12">
        <v>93</v>
      </c>
      <c r="H434" s="12">
        <v>173</v>
      </c>
      <c r="I434" s="12">
        <v>29</v>
      </c>
      <c r="J434" s="12">
        <v>3</v>
      </c>
      <c r="K434" s="12">
        <v>25</v>
      </c>
      <c r="L434" s="12">
        <v>91</v>
      </c>
      <c r="M434" s="12">
        <v>18</v>
      </c>
      <c r="N434" s="12">
        <v>9</v>
      </c>
      <c r="O434" s="12">
        <v>41</v>
      </c>
      <c r="P434" s="12">
        <v>105</v>
      </c>
      <c r="AI434" s="12"/>
    </row>
    <row r="435" spans="1:35" x14ac:dyDescent="0.2">
      <c r="A435" s="12" t="s">
        <v>1561</v>
      </c>
      <c r="B435" s="12">
        <v>2010</v>
      </c>
      <c r="C435" s="12" t="s">
        <v>181</v>
      </c>
      <c r="D435" s="12" t="s">
        <v>157</v>
      </c>
      <c r="E435" s="12">
        <v>158</v>
      </c>
      <c r="F435" s="12">
        <v>616</v>
      </c>
      <c r="G435" s="12">
        <v>67</v>
      </c>
      <c r="H435" s="12">
        <v>172</v>
      </c>
      <c r="I435" s="12">
        <v>41</v>
      </c>
      <c r="J435" s="12">
        <v>4</v>
      </c>
      <c r="K435" s="12">
        <v>10</v>
      </c>
      <c r="L435" s="12">
        <v>75</v>
      </c>
      <c r="M435" s="12">
        <v>14</v>
      </c>
      <c r="N435" s="12">
        <v>4</v>
      </c>
      <c r="O435" s="12">
        <v>28</v>
      </c>
      <c r="P435" s="12">
        <v>94</v>
      </c>
      <c r="AI435" s="12"/>
    </row>
    <row r="436" spans="1:35" x14ac:dyDescent="0.2">
      <c r="A436" s="12" t="s">
        <v>1777</v>
      </c>
      <c r="B436" s="12">
        <v>2010</v>
      </c>
      <c r="C436" s="12" t="s">
        <v>182</v>
      </c>
      <c r="D436" s="12" t="s">
        <v>157</v>
      </c>
      <c r="E436" s="12">
        <v>151</v>
      </c>
      <c r="F436" s="12">
        <v>618</v>
      </c>
      <c r="G436" s="12">
        <v>103</v>
      </c>
      <c r="H436" s="12">
        <v>181</v>
      </c>
      <c r="I436" s="12">
        <v>34</v>
      </c>
      <c r="J436" s="12">
        <v>10</v>
      </c>
      <c r="K436" s="12">
        <v>4</v>
      </c>
      <c r="L436" s="12">
        <v>41</v>
      </c>
      <c r="M436" s="12">
        <v>27</v>
      </c>
      <c r="N436" s="12">
        <v>6</v>
      </c>
      <c r="O436" s="12">
        <v>47</v>
      </c>
      <c r="P436" s="12">
        <v>170</v>
      </c>
      <c r="AI436" s="12"/>
    </row>
    <row r="437" spans="1:35" x14ac:dyDescent="0.2">
      <c r="A437" s="12" t="s">
        <v>1547</v>
      </c>
      <c r="B437" s="12">
        <v>2010</v>
      </c>
      <c r="C437" s="12" t="s">
        <v>166</v>
      </c>
      <c r="D437" s="12" t="s">
        <v>161</v>
      </c>
      <c r="E437" s="12">
        <v>157</v>
      </c>
      <c r="F437" s="12">
        <v>619</v>
      </c>
      <c r="G437" s="12">
        <v>101</v>
      </c>
      <c r="H437" s="12">
        <v>188</v>
      </c>
      <c r="I437" s="12">
        <v>45</v>
      </c>
      <c r="J437" s="12">
        <v>1</v>
      </c>
      <c r="K437" s="12">
        <v>25</v>
      </c>
      <c r="L437" s="12">
        <v>103</v>
      </c>
      <c r="M437" s="12">
        <v>14</v>
      </c>
      <c r="N437" s="12">
        <v>3</v>
      </c>
      <c r="O437" s="12">
        <v>56</v>
      </c>
      <c r="P437" s="12">
        <v>105</v>
      </c>
      <c r="AI437" s="12"/>
    </row>
    <row r="438" spans="1:35" x14ac:dyDescent="0.2">
      <c r="A438" s="12" t="s">
        <v>1508</v>
      </c>
      <c r="B438" s="12">
        <v>2010</v>
      </c>
      <c r="C438" s="12" t="s">
        <v>171</v>
      </c>
      <c r="D438" s="12" t="s">
        <v>157</v>
      </c>
      <c r="E438" s="12">
        <v>160</v>
      </c>
      <c r="F438" s="12">
        <v>626</v>
      </c>
      <c r="G438" s="12">
        <v>103</v>
      </c>
      <c r="H438" s="12">
        <v>200</v>
      </c>
      <c r="I438" s="12">
        <v>41</v>
      </c>
      <c r="J438" s="12">
        <v>3</v>
      </c>
      <c r="K438" s="12">
        <v>29</v>
      </c>
      <c r="L438" s="12">
        <v>109</v>
      </c>
      <c r="M438" s="12">
        <v>3</v>
      </c>
      <c r="N438" s="12">
        <v>2</v>
      </c>
      <c r="O438" s="12">
        <v>57</v>
      </c>
      <c r="P438" s="12">
        <v>77</v>
      </c>
      <c r="AI438" s="12"/>
    </row>
    <row r="439" spans="1:35" x14ac:dyDescent="0.2">
      <c r="A439" s="12" t="s">
        <v>1430</v>
      </c>
      <c r="B439" s="12">
        <v>2010</v>
      </c>
      <c r="C439" s="12" t="s">
        <v>179</v>
      </c>
      <c r="D439" s="12" t="s">
        <v>161</v>
      </c>
      <c r="E439" s="12">
        <v>155</v>
      </c>
      <c r="F439" s="12">
        <v>626</v>
      </c>
      <c r="G439" s="12">
        <v>100</v>
      </c>
      <c r="H439" s="12">
        <v>172</v>
      </c>
      <c r="I439" s="12">
        <v>33</v>
      </c>
      <c r="J439" s="12">
        <v>5</v>
      </c>
      <c r="K439" s="12">
        <v>18</v>
      </c>
      <c r="L439" s="12">
        <v>59</v>
      </c>
      <c r="M439" s="12">
        <v>16</v>
      </c>
      <c r="N439" s="12">
        <v>12</v>
      </c>
      <c r="O439" s="12">
        <v>46</v>
      </c>
      <c r="P439" s="12">
        <v>83</v>
      </c>
      <c r="AI439" s="12"/>
    </row>
    <row r="440" spans="1:35" x14ac:dyDescent="0.2">
      <c r="A440" s="12" t="s">
        <v>1568</v>
      </c>
      <c r="B440" s="12">
        <v>2010</v>
      </c>
      <c r="C440" s="12" t="s">
        <v>165</v>
      </c>
      <c r="D440" s="12" t="s">
        <v>157</v>
      </c>
      <c r="E440" s="12">
        <v>160</v>
      </c>
      <c r="F440" s="12">
        <v>629</v>
      </c>
      <c r="G440" s="12">
        <v>79</v>
      </c>
      <c r="H440" s="12">
        <v>187</v>
      </c>
      <c r="I440" s="12">
        <v>45</v>
      </c>
      <c r="J440" s="12">
        <v>3</v>
      </c>
      <c r="K440" s="12">
        <v>12</v>
      </c>
      <c r="L440" s="12">
        <v>60</v>
      </c>
      <c r="M440" s="12">
        <v>7</v>
      </c>
      <c r="N440" s="12">
        <v>2</v>
      </c>
      <c r="O440" s="12">
        <v>73</v>
      </c>
      <c r="P440" s="12">
        <v>93</v>
      </c>
      <c r="AI440" s="12"/>
    </row>
    <row r="441" spans="1:35" x14ac:dyDescent="0.2">
      <c r="A441" s="12" t="s">
        <v>1687</v>
      </c>
      <c r="B441" s="12">
        <v>2010</v>
      </c>
      <c r="C441" s="12" t="s">
        <v>175</v>
      </c>
      <c r="D441" s="12" t="s">
        <v>157</v>
      </c>
      <c r="E441" s="12">
        <v>153</v>
      </c>
      <c r="F441" s="12">
        <v>629</v>
      </c>
      <c r="G441" s="12">
        <v>85</v>
      </c>
      <c r="H441" s="12">
        <v>166</v>
      </c>
      <c r="I441" s="12">
        <v>24</v>
      </c>
      <c r="J441" s="12">
        <v>10</v>
      </c>
      <c r="K441" s="12">
        <v>3</v>
      </c>
      <c r="L441" s="12">
        <v>58</v>
      </c>
      <c r="M441" s="12">
        <v>26</v>
      </c>
      <c r="N441" s="12">
        <v>4</v>
      </c>
      <c r="O441" s="12">
        <v>60</v>
      </c>
      <c r="P441" s="12">
        <v>74</v>
      </c>
      <c r="AI441" s="12"/>
    </row>
    <row r="442" spans="1:35" x14ac:dyDescent="0.2">
      <c r="A442" s="12" t="s">
        <v>1435</v>
      </c>
      <c r="B442" s="12">
        <v>2010</v>
      </c>
      <c r="C442" s="12" t="s">
        <v>168</v>
      </c>
      <c r="D442" s="12" t="s">
        <v>157</v>
      </c>
      <c r="E442" s="12">
        <v>150</v>
      </c>
      <c r="F442" s="12">
        <v>632</v>
      </c>
      <c r="G442" s="12">
        <v>92</v>
      </c>
      <c r="H442" s="12">
        <v>174</v>
      </c>
      <c r="I442" s="12">
        <v>38</v>
      </c>
      <c r="J442" s="12">
        <v>0</v>
      </c>
      <c r="K442" s="12">
        <v>11</v>
      </c>
      <c r="L442" s="12">
        <v>56</v>
      </c>
      <c r="M442" s="12">
        <v>5</v>
      </c>
      <c r="N442" s="12">
        <v>4</v>
      </c>
      <c r="O442" s="12">
        <v>53</v>
      </c>
      <c r="P442" s="12">
        <v>71</v>
      </c>
      <c r="AI442" s="12"/>
    </row>
    <row r="443" spans="1:35" x14ac:dyDescent="0.2">
      <c r="A443" s="12" t="s">
        <v>1363</v>
      </c>
      <c r="B443" s="12">
        <v>2010</v>
      </c>
      <c r="C443" s="12" t="s">
        <v>156</v>
      </c>
      <c r="D443" s="12" t="s">
        <v>157</v>
      </c>
      <c r="E443" s="12">
        <v>160</v>
      </c>
      <c r="F443" s="12">
        <v>651</v>
      </c>
      <c r="G443" s="12">
        <v>96</v>
      </c>
      <c r="H443" s="12">
        <v>179</v>
      </c>
      <c r="I443" s="12">
        <v>18</v>
      </c>
      <c r="J443" s="12">
        <v>3</v>
      </c>
      <c r="K443" s="12">
        <v>1</v>
      </c>
      <c r="L443" s="12">
        <v>47</v>
      </c>
      <c r="M443" s="12">
        <v>68</v>
      </c>
      <c r="N443" s="12">
        <v>18</v>
      </c>
      <c r="O443" s="12">
        <v>45</v>
      </c>
      <c r="P443" s="12">
        <v>47</v>
      </c>
      <c r="AI443" s="12"/>
    </row>
    <row r="444" spans="1:35" x14ac:dyDescent="0.2">
      <c r="A444" s="12" t="s">
        <v>1462</v>
      </c>
      <c r="B444" s="12">
        <v>2010</v>
      </c>
      <c r="C444" s="12" t="s">
        <v>166</v>
      </c>
      <c r="D444" s="12" t="s">
        <v>161</v>
      </c>
      <c r="E444" s="12">
        <v>160</v>
      </c>
      <c r="F444" s="12">
        <v>651</v>
      </c>
      <c r="G444" s="12">
        <v>112</v>
      </c>
      <c r="H444" s="12">
        <v>175</v>
      </c>
      <c r="I444" s="12">
        <v>32</v>
      </c>
      <c r="J444" s="12">
        <v>4</v>
      </c>
      <c r="K444" s="12">
        <v>29</v>
      </c>
      <c r="L444" s="12">
        <v>83</v>
      </c>
      <c r="M444" s="12">
        <v>11</v>
      </c>
      <c r="N444" s="12">
        <v>4</v>
      </c>
      <c r="O444" s="12">
        <v>76</v>
      </c>
      <c r="P444" s="12">
        <v>184</v>
      </c>
      <c r="AI444" s="12"/>
    </row>
    <row r="445" spans="1:35" x14ac:dyDescent="0.2">
      <c r="A445" s="12" t="s">
        <v>1384</v>
      </c>
      <c r="B445" s="12">
        <v>2010</v>
      </c>
      <c r="C445" s="12" t="s">
        <v>184</v>
      </c>
      <c r="D445" s="12" t="s">
        <v>157</v>
      </c>
      <c r="E445" s="12">
        <v>157</v>
      </c>
      <c r="F445" s="12">
        <v>656</v>
      </c>
      <c r="G445" s="12">
        <v>99</v>
      </c>
      <c r="H445" s="12">
        <v>186</v>
      </c>
      <c r="I445" s="12">
        <v>36</v>
      </c>
      <c r="J445" s="12">
        <v>3</v>
      </c>
      <c r="K445" s="12">
        <v>21</v>
      </c>
      <c r="L445" s="12">
        <v>91</v>
      </c>
      <c r="M445" s="12">
        <v>4</v>
      </c>
      <c r="N445" s="12">
        <v>2</v>
      </c>
      <c r="O445" s="12">
        <v>50</v>
      </c>
      <c r="P445" s="12">
        <v>115</v>
      </c>
      <c r="AI445" s="12"/>
    </row>
    <row r="446" spans="1:35" x14ac:dyDescent="0.2">
      <c r="A446" s="12" t="s">
        <v>1343</v>
      </c>
      <c r="B446" s="12">
        <v>2010</v>
      </c>
      <c r="C446" s="12" t="s">
        <v>171</v>
      </c>
      <c r="D446" s="12" t="s">
        <v>157</v>
      </c>
      <c r="E446" s="12">
        <v>157</v>
      </c>
      <c r="F446" s="12">
        <v>663</v>
      </c>
      <c r="G446" s="12">
        <v>111</v>
      </c>
      <c r="H446" s="12">
        <v>179</v>
      </c>
      <c r="I446" s="12">
        <v>30</v>
      </c>
      <c r="J446" s="12">
        <v>3</v>
      </c>
      <c r="K446" s="12">
        <v>10</v>
      </c>
      <c r="L446" s="12">
        <v>67</v>
      </c>
      <c r="M446" s="12">
        <v>18</v>
      </c>
      <c r="N446" s="12">
        <v>5</v>
      </c>
      <c r="O446" s="12">
        <v>63</v>
      </c>
      <c r="P446" s="12">
        <v>106</v>
      </c>
      <c r="AI446" s="12"/>
    </row>
    <row r="447" spans="1:35" x14ac:dyDescent="0.2">
      <c r="A447" s="12" t="s">
        <v>1406</v>
      </c>
      <c r="B447" s="12">
        <v>2010</v>
      </c>
      <c r="C447" s="12" t="s">
        <v>159</v>
      </c>
      <c r="D447" s="12" t="s">
        <v>157</v>
      </c>
      <c r="E447" s="12">
        <v>162</v>
      </c>
      <c r="F447" s="12">
        <v>680</v>
      </c>
      <c r="G447" s="12">
        <v>74</v>
      </c>
      <c r="H447" s="12">
        <v>214</v>
      </c>
      <c r="I447" s="12">
        <v>30</v>
      </c>
      <c r="J447" s="12">
        <v>3</v>
      </c>
      <c r="K447" s="12">
        <v>6</v>
      </c>
      <c r="L447" s="12">
        <v>43</v>
      </c>
      <c r="M447" s="12">
        <v>42</v>
      </c>
      <c r="N447" s="12">
        <v>9</v>
      </c>
      <c r="O447" s="12">
        <v>45</v>
      </c>
      <c r="P447" s="12">
        <v>86</v>
      </c>
      <c r="AI447" s="12"/>
    </row>
    <row r="448" spans="1:35" x14ac:dyDescent="0.2">
      <c r="A448" s="12" t="s">
        <v>1304</v>
      </c>
      <c r="B448" s="12">
        <v>2011</v>
      </c>
      <c r="C448" s="12" t="s">
        <v>169</v>
      </c>
      <c r="D448" s="12" t="s">
        <v>161</v>
      </c>
      <c r="E448" s="12">
        <v>37</v>
      </c>
      <c r="F448" s="12">
        <v>100</v>
      </c>
      <c r="G448" s="12">
        <v>12</v>
      </c>
      <c r="H448" s="12">
        <v>25</v>
      </c>
      <c r="I448" s="12">
        <v>3</v>
      </c>
      <c r="J448" s="12">
        <v>1</v>
      </c>
      <c r="K448" s="12">
        <v>8</v>
      </c>
      <c r="L448" s="12">
        <v>12</v>
      </c>
      <c r="M448" s="12">
        <v>0</v>
      </c>
      <c r="N448" s="12">
        <v>1</v>
      </c>
      <c r="O448" s="12">
        <v>12</v>
      </c>
      <c r="P448" s="12">
        <v>21</v>
      </c>
      <c r="AI448" s="12"/>
    </row>
    <row r="449" spans="1:35" x14ac:dyDescent="0.2">
      <c r="A449" s="12" t="s">
        <v>1638</v>
      </c>
      <c r="B449" s="12">
        <v>2011</v>
      </c>
      <c r="C449" s="12" t="s">
        <v>168</v>
      </c>
      <c r="D449" s="12" t="s">
        <v>157</v>
      </c>
      <c r="E449" s="12">
        <v>38</v>
      </c>
      <c r="F449" s="12">
        <v>101</v>
      </c>
      <c r="G449" s="12">
        <v>17</v>
      </c>
      <c r="H449" s="12">
        <v>32</v>
      </c>
      <c r="I449" s="12">
        <v>6</v>
      </c>
      <c r="J449" s="12">
        <v>0</v>
      </c>
      <c r="K449" s="12">
        <v>2</v>
      </c>
      <c r="L449" s="12">
        <v>8</v>
      </c>
      <c r="M449" s="12">
        <v>4</v>
      </c>
      <c r="N449" s="12">
        <v>2</v>
      </c>
      <c r="O449" s="12">
        <v>4</v>
      </c>
      <c r="P449" s="12">
        <v>17</v>
      </c>
      <c r="AI449" s="12"/>
    </row>
    <row r="450" spans="1:35" x14ac:dyDescent="0.2">
      <c r="A450" s="12" t="s">
        <v>1306</v>
      </c>
      <c r="B450" s="12">
        <v>2011</v>
      </c>
      <c r="C450" s="12" t="s">
        <v>159</v>
      </c>
      <c r="D450" s="12" t="s">
        <v>157</v>
      </c>
      <c r="E450" s="12">
        <v>28</v>
      </c>
      <c r="F450" s="12">
        <v>101</v>
      </c>
      <c r="G450" s="12">
        <v>12</v>
      </c>
      <c r="H450" s="12">
        <v>22</v>
      </c>
      <c r="I450" s="12">
        <v>6</v>
      </c>
      <c r="J450" s="12">
        <v>1</v>
      </c>
      <c r="K450" s="12">
        <v>2</v>
      </c>
      <c r="L450" s="12">
        <v>13</v>
      </c>
      <c r="M450" s="12">
        <v>4</v>
      </c>
      <c r="N450" s="12">
        <v>0</v>
      </c>
      <c r="O450" s="12">
        <v>13</v>
      </c>
      <c r="P450" s="12">
        <v>31</v>
      </c>
      <c r="AI450" s="12"/>
    </row>
    <row r="451" spans="1:35" x14ac:dyDescent="0.2">
      <c r="A451" s="12" t="s">
        <v>1352</v>
      </c>
      <c r="B451" s="12">
        <v>2011</v>
      </c>
      <c r="C451" s="12" t="s">
        <v>174</v>
      </c>
      <c r="D451" s="12" t="s">
        <v>161</v>
      </c>
      <c r="E451" s="12">
        <v>28</v>
      </c>
      <c r="F451" s="12">
        <v>101</v>
      </c>
      <c r="G451" s="12">
        <v>16</v>
      </c>
      <c r="H451" s="12">
        <v>34</v>
      </c>
      <c r="I451" s="12">
        <v>2</v>
      </c>
      <c r="J451" s="12">
        <v>1</v>
      </c>
      <c r="K451" s="12">
        <v>7</v>
      </c>
      <c r="L451" s="12">
        <v>18</v>
      </c>
      <c r="M451" s="12">
        <v>0</v>
      </c>
      <c r="N451" s="12">
        <v>0</v>
      </c>
      <c r="O451" s="12">
        <v>8</v>
      </c>
      <c r="P451" s="12">
        <v>27</v>
      </c>
      <c r="AI451" s="12"/>
    </row>
    <row r="452" spans="1:35" x14ac:dyDescent="0.2">
      <c r="A452" s="12" t="s">
        <v>1809</v>
      </c>
      <c r="B452" s="12">
        <v>2011</v>
      </c>
      <c r="C452" s="12" t="s">
        <v>156</v>
      </c>
      <c r="D452" s="12" t="s">
        <v>157</v>
      </c>
      <c r="E452" s="12">
        <v>29</v>
      </c>
      <c r="F452" s="12">
        <v>102</v>
      </c>
      <c r="G452" s="12">
        <v>11</v>
      </c>
      <c r="H452" s="12">
        <v>26</v>
      </c>
      <c r="I452" s="12">
        <v>3</v>
      </c>
      <c r="J452" s="12">
        <v>0</v>
      </c>
      <c r="K452" s="12">
        <v>1</v>
      </c>
      <c r="L452" s="12">
        <v>6</v>
      </c>
      <c r="M452" s="12">
        <v>1</v>
      </c>
      <c r="N452" s="12">
        <v>0</v>
      </c>
      <c r="O452" s="12">
        <v>9</v>
      </c>
      <c r="P452" s="12">
        <v>23</v>
      </c>
      <c r="AI452" s="12"/>
    </row>
    <row r="453" spans="1:35" x14ac:dyDescent="0.2">
      <c r="A453" s="12" t="s">
        <v>1811</v>
      </c>
      <c r="B453" s="12">
        <v>2011</v>
      </c>
      <c r="C453" s="12" t="s">
        <v>159</v>
      </c>
      <c r="D453" s="12" t="s">
        <v>157</v>
      </c>
      <c r="E453" s="12">
        <v>31</v>
      </c>
      <c r="F453" s="12">
        <v>102</v>
      </c>
      <c r="G453" s="12">
        <v>14</v>
      </c>
      <c r="H453" s="12">
        <v>22</v>
      </c>
      <c r="I453" s="12">
        <v>1</v>
      </c>
      <c r="J453" s="12">
        <v>0</v>
      </c>
      <c r="K453" s="12">
        <v>7</v>
      </c>
      <c r="L453" s="12">
        <v>15</v>
      </c>
      <c r="M453" s="12">
        <v>2</v>
      </c>
      <c r="N453" s="12">
        <v>2</v>
      </c>
      <c r="O453" s="12">
        <v>9</v>
      </c>
      <c r="P453" s="12">
        <v>42</v>
      </c>
      <c r="AI453" s="12"/>
    </row>
    <row r="454" spans="1:35" x14ac:dyDescent="0.2">
      <c r="A454" s="12" t="s">
        <v>1648</v>
      </c>
      <c r="B454" s="12">
        <v>2011</v>
      </c>
      <c r="C454" s="12" t="s">
        <v>160</v>
      </c>
      <c r="D454" s="12" t="s">
        <v>161</v>
      </c>
      <c r="E454" s="12">
        <v>92</v>
      </c>
      <c r="F454" s="12">
        <v>103</v>
      </c>
      <c r="G454" s="12">
        <v>11</v>
      </c>
      <c r="H454" s="12">
        <v>23</v>
      </c>
      <c r="I454" s="12">
        <v>5</v>
      </c>
      <c r="J454" s="12">
        <v>0</v>
      </c>
      <c r="K454" s="12">
        <v>4</v>
      </c>
      <c r="L454" s="12">
        <v>13</v>
      </c>
      <c r="M454" s="12">
        <v>2</v>
      </c>
      <c r="N454" s="12">
        <v>0</v>
      </c>
      <c r="O454" s="12">
        <v>15</v>
      </c>
      <c r="P454" s="12">
        <v>41</v>
      </c>
      <c r="AI454" s="12"/>
    </row>
    <row r="455" spans="1:35" x14ac:dyDescent="0.2">
      <c r="A455" s="12" t="s">
        <v>1715</v>
      </c>
      <c r="B455" s="12">
        <v>2011</v>
      </c>
      <c r="C455" s="12" t="s">
        <v>180</v>
      </c>
      <c r="D455" s="12" t="s">
        <v>161</v>
      </c>
      <c r="E455" s="12">
        <v>58</v>
      </c>
      <c r="F455" s="12">
        <v>104</v>
      </c>
      <c r="G455" s="12">
        <v>22</v>
      </c>
      <c r="H455" s="12">
        <v>22</v>
      </c>
      <c r="I455" s="12">
        <v>5</v>
      </c>
      <c r="J455" s="12">
        <v>0</v>
      </c>
      <c r="K455" s="12">
        <v>1</v>
      </c>
      <c r="L455" s="12">
        <v>11</v>
      </c>
      <c r="M455" s="12">
        <v>11</v>
      </c>
      <c r="N455" s="12">
        <v>0</v>
      </c>
      <c r="O455" s="12">
        <v>13</v>
      </c>
      <c r="P455" s="12">
        <v>31</v>
      </c>
      <c r="AI455" s="12"/>
    </row>
    <row r="456" spans="1:35" x14ac:dyDescent="0.2">
      <c r="A456" s="12" t="s">
        <v>1491</v>
      </c>
      <c r="B456" s="12">
        <v>2011</v>
      </c>
      <c r="C456" s="12" t="s">
        <v>175</v>
      </c>
      <c r="D456" s="12" t="s">
        <v>157</v>
      </c>
      <c r="E456" s="12">
        <v>45</v>
      </c>
      <c r="F456" s="12">
        <v>104</v>
      </c>
      <c r="G456" s="12">
        <v>9</v>
      </c>
      <c r="H456" s="12">
        <v>15</v>
      </c>
      <c r="I456" s="12">
        <v>3</v>
      </c>
      <c r="J456" s="12">
        <v>0</v>
      </c>
      <c r="K456" s="12">
        <v>1</v>
      </c>
      <c r="L456" s="12">
        <v>5</v>
      </c>
      <c r="M456" s="12">
        <v>0</v>
      </c>
      <c r="N456" s="12">
        <v>0</v>
      </c>
      <c r="O456" s="12">
        <v>8</v>
      </c>
      <c r="P456" s="12">
        <v>32</v>
      </c>
      <c r="AI456" s="12"/>
    </row>
    <row r="457" spans="1:35" x14ac:dyDescent="0.2">
      <c r="A457" s="12" t="s">
        <v>1627</v>
      </c>
      <c r="B457" s="12">
        <v>2011</v>
      </c>
      <c r="C457" s="12" t="s">
        <v>167</v>
      </c>
      <c r="D457" s="12" t="s">
        <v>157</v>
      </c>
      <c r="E457" s="12">
        <v>46</v>
      </c>
      <c r="F457" s="12">
        <v>105</v>
      </c>
      <c r="G457" s="12">
        <v>11</v>
      </c>
      <c r="H457" s="12">
        <v>26</v>
      </c>
      <c r="I457" s="12">
        <v>4</v>
      </c>
      <c r="J457" s="12">
        <v>0</v>
      </c>
      <c r="K457" s="12">
        <v>4</v>
      </c>
      <c r="L457" s="12">
        <v>13</v>
      </c>
      <c r="M457" s="12">
        <v>1</v>
      </c>
      <c r="N457" s="12">
        <v>1</v>
      </c>
      <c r="O457" s="12">
        <v>4</v>
      </c>
      <c r="P457" s="12">
        <v>26</v>
      </c>
      <c r="AI457" s="12"/>
    </row>
    <row r="458" spans="1:35" x14ac:dyDescent="0.2">
      <c r="A458" s="12" t="s">
        <v>1483</v>
      </c>
      <c r="B458" s="12">
        <v>2011</v>
      </c>
      <c r="C458" s="12" t="s">
        <v>187</v>
      </c>
      <c r="D458" s="12" t="s">
        <v>161</v>
      </c>
      <c r="E458" s="12">
        <v>44</v>
      </c>
      <c r="F458" s="12">
        <v>106</v>
      </c>
      <c r="G458" s="12">
        <v>13</v>
      </c>
      <c r="H458" s="12">
        <v>24</v>
      </c>
      <c r="I458" s="12">
        <v>8</v>
      </c>
      <c r="J458" s="12">
        <v>0</v>
      </c>
      <c r="K458" s="12">
        <v>6</v>
      </c>
      <c r="L458" s="12">
        <v>13</v>
      </c>
      <c r="M458" s="12">
        <v>0</v>
      </c>
      <c r="N458" s="12">
        <v>0</v>
      </c>
      <c r="O458" s="12">
        <v>4</v>
      </c>
      <c r="P458" s="12">
        <v>13</v>
      </c>
      <c r="AI458" s="12"/>
    </row>
    <row r="459" spans="1:35" x14ac:dyDescent="0.2">
      <c r="A459" s="12" t="s">
        <v>1738</v>
      </c>
      <c r="B459" s="12">
        <v>2011</v>
      </c>
      <c r="C459" s="12" t="s">
        <v>158</v>
      </c>
      <c r="D459" s="12" t="s">
        <v>161</v>
      </c>
      <c r="E459" s="12">
        <v>30</v>
      </c>
      <c r="F459" s="12">
        <v>106</v>
      </c>
      <c r="G459" s="12">
        <v>14</v>
      </c>
      <c r="H459" s="12">
        <v>26</v>
      </c>
      <c r="I459" s="12">
        <v>4</v>
      </c>
      <c r="J459" s="12">
        <v>0</v>
      </c>
      <c r="K459" s="12">
        <v>1</v>
      </c>
      <c r="L459" s="12">
        <v>6</v>
      </c>
      <c r="M459" s="12">
        <v>7</v>
      </c>
      <c r="N459" s="12">
        <v>0</v>
      </c>
      <c r="O459" s="12">
        <v>10</v>
      </c>
      <c r="P459" s="12">
        <v>28</v>
      </c>
      <c r="AI459" s="12"/>
    </row>
    <row r="460" spans="1:35" x14ac:dyDescent="0.2">
      <c r="A460" s="12" t="s">
        <v>1880</v>
      </c>
      <c r="B460" s="12">
        <v>2011</v>
      </c>
      <c r="C460" s="12" t="s">
        <v>179</v>
      </c>
      <c r="D460" s="12" t="s">
        <v>161</v>
      </c>
      <c r="E460" s="12">
        <v>38</v>
      </c>
      <c r="F460" s="12">
        <v>107</v>
      </c>
      <c r="G460" s="12">
        <v>14</v>
      </c>
      <c r="H460" s="12">
        <v>26</v>
      </c>
      <c r="I460" s="12">
        <v>8</v>
      </c>
      <c r="J460" s="12">
        <v>0</v>
      </c>
      <c r="K460" s="12">
        <v>0</v>
      </c>
      <c r="L460" s="12">
        <v>5</v>
      </c>
      <c r="M460" s="12">
        <v>1</v>
      </c>
      <c r="N460" s="12">
        <v>1</v>
      </c>
      <c r="O460" s="12">
        <v>7</v>
      </c>
      <c r="P460" s="12">
        <v>17</v>
      </c>
      <c r="AI460" s="12"/>
    </row>
    <row r="461" spans="1:35" x14ac:dyDescent="0.2">
      <c r="A461" s="12" t="s">
        <v>1824</v>
      </c>
      <c r="B461" s="12">
        <v>2011</v>
      </c>
      <c r="C461" s="12" t="s">
        <v>160</v>
      </c>
      <c r="D461" s="12" t="s">
        <v>161</v>
      </c>
      <c r="E461" s="12">
        <v>42</v>
      </c>
      <c r="F461" s="12">
        <v>109</v>
      </c>
      <c r="G461" s="12">
        <v>21</v>
      </c>
      <c r="H461" s="12">
        <v>33</v>
      </c>
      <c r="I461" s="12">
        <v>1</v>
      </c>
      <c r="J461" s="12">
        <v>1</v>
      </c>
      <c r="K461" s="12">
        <v>2</v>
      </c>
      <c r="L461" s="12">
        <v>10</v>
      </c>
      <c r="M461" s="12">
        <v>7</v>
      </c>
      <c r="N461" s="12">
        <v>4</v>
      </c>
      <c r="O461" s="12">
        <v>6</v>
      </c>
      <c r="P461" s="12">
        <v>14</v>
      </c>
      <c r="AI461" s="12"/>
    </row>
    <row r="462" spans="1:35" x14ac:dyDescent="0.2">
      <c r="A462" s="12" t="s">
        <v>1856</v>
      </c>
      <c r="B462" s="12">
        <v>2011</v>
      </c>
      <c r="C462" s="12" t="s">
        <v>183</v>
      </c>
      <c r="D462" s="12" t="s">
        <v>161</v>
      </c>
      <c r="E462" s="12">
        <v>31</v>
      </c>
      <c r="F462" s="12">
        <v>109</v>
      </c>
      <c r="G462" s="12">
        <v>6</v>
      </c>
      <c r="H462" s="12">
        <v>27</v>
      </c>
      <c r="I462" s="12">
        <v>5</v>
      </c>
      <c r="J462" s="12">
        <v>0</v>
      </c>
      <c r="K462" s="12">
        <v>0</v>
      </c>
      <c r="L462" s="12">
        <v>10</v>
      </c>
      <c r="M462" s="12">
        <v>0</v>
      </c>
      <c r="N462" s="12">
        <v>0</v>
      </c>
      <c r="O462" s="12">
        <v>4</v>
      </c>
      <c r="P462" s="12">
        <v>27</v>
      </c>
      <c r="AI462" s="12"/>
    </row>
    <row r="463" spans="1:35" x14ac:dyDescent="0.2">
      <c r="A463" s="12" t="s">
        <v>1412</v>
      </c>
      <c r="B463" s="12">
        <v>2011</v>
      </c>
      <c r="C463" s="12" t="s">
        <v>169</v>
      </c>
      <c r="D463" s="12" t="s">
        <v>161</v>
      </c>
      <c r="E463" s="12">
        <v>78</v>
      </c>
      <c r="F463" s="12">
        <v>110</v>
      </c>
      <c r="G463" s="12">
        <v>8</v>
      </c>
      <c r="H463" s="12">
        <v>30</v>
      </c>
      <c r="I463" s="12">
        <v>4</v>
      </c>
      <c r="J463" s="12">
        <v>0</v>
      </c>
      <c r="K463" s="12">
        <v>1</v>
      </c>
      <c r="L463" s="12">
        <v>8</v>
      </c>
      <c r="M463" s="12">
        <v>1</v>
      </c>
      <c r="N463" s="12">
        <v>0</v>
      </c>
      <c r="O463" s="12">
        <v>3</v>
      </c>
      <c r="P463" s="12">
        <v>15</v>
      </c>
      <c r="AI463" s="12"/>
    </row>
    <row r="464" spans="1:35" x14ac:dyDescent="0.2">
      <c r="A464" s="12" t="s">
        <v>1710</v>
      </c>
      <c r="B464" s="12">
        <v>2011</v>
      </c>
      <c r="C464" s="12" t="s">
        <v>156</v>
      </c>
      <c r="D464" s="12" t="s">
        <v>157</v>
      </c>
      <c r="E464" s="12">
        <v>38</v>
      </c>
      <c r="F464" s="12">
        <v>110</v>
      </c>
      <c r="G464" s="12">
        <v>13</v>
      </c>
      <c r="H464" s="12">
        <v>23</v>
      </c>
      <c r="I464" s="12">
        <v>5</v>
      </c>
      <c r="J464" s="12">
        <v>1</v>
      </c>
      <c r="K464" s="12">
        <v>5</v>
      </c>
      <c r="L464" s="12">
        <v>16</v>
      </c>
      <c r="M464" s="12">
        <v>0</v>
      </c>
      <c r="N464" s="12">
        <v>1</v>
      </c>
      <c r="O464" s="12">
        <v>14</v>
      </c>
      <c r="P464" s="12">
        <v>38</v>
      </c>
      <c r="AI464" s="12"/>
    </row>
    <row r="465" spans="1:35" x14ac:dyDescent="0.2">
      <c r="A465" s="12" t="s">
        <v>1337</v>
      </c>
      <c r="B465" s="12">
        <v>2011</v>
      </c>
      <c r="C465" s="12" t="s">
        <v>187</v>
      </c>
      <c r="D465" s="12" t="s">
        <v>161</v>
      </c>
      <c r="E465" s="12">
        <v>69</v>
      </c>
      <c r="F465" s="12">
        <v>110</v>
      </c>
      <c r="G465" s="12">
        <v>10</v>
      </c>
      <c r="H465" s="12">
        <v>21</v>
      </c>
      <c r="I465" s="12">
        <v>5</v>
      </c>
      <c r="J465" s="12">
        <v>0</v>
      </c>
      <c r="K465" s="12">
        <v>0</v>
      </c>
      <c r="L465" s="12">
        <v>6</v>
      </c>
      <c r="M465" s="12">
        <v>0</v>
      </c>
      <c r="N465" s="12">
        <v>0</v>
      </c>
      <c r="O465" s="12">
        <v>11</v>
      </c>
      <c r="P465" s="12">
        <v>35</v>
      </c>
      <c r="AI465" s="12"/>
    </row>
    <row r="466" spans="1:35" x14ac:dyDescent="0.2">
      <c r="A466" s="12" t="s">
        <v>1668</v>
      </c>
      <c r="B466" s="12">
        <v>2011</v>
      </c>
      <c r="C466" s="12" t="s">
        <v>166</v>
      </c>
      <c r="D466" s="12" t="s">
        <v>161</v>
      </c>
      <c r="E466" s="12">
        <v>49</v>
      </c>
      <c r="F466" s="12">
        <v>111</v>
      </c>
      <c r="G466" s="12">
        <v>15</v>
      </c>
      <c r="H466" s="12">
        <v>28</v>
      </c>
      <c r="I466" s="12">
        <v>6</v>
      </c>
      <c r="J466" s="12">
        <v>1</v>
      </c>
      <c r="K466" s="12">
        <v>5</v>
      </c>
      <c r="L466" s="12">
        <v>17</v>
      </c>
      <c r="M466" s="12">
        <v>0</v>
      </c>
      <c r="N466" s="12">
        <v>1</v>
      </c>
      <c r="O466" s="12">
        <v>10</v>
      </c>
      <c r="P466" s="12">
        <v>26</v>
      </c>
      <c r="AI466" s="12"/>
    </row>
    <row r="467" spans="1:35" x14ac:dyDescent="0.2">
      <c r="A467" s="12" t="s">
        <v>1731</v>
      </c>
      <c r="B467" s="12">
        <v>2011</v>
      </c>
      <c r="C467" s="12" t="s">
        <v>170</v>
      </c>
      <c r="D467" s="12" t="s">
        <v>157</v>
      </c>
      <c r="E467" s="12">
        <v>36</v>
      </c>
      <c r="F467" s="12">
        <v>111</v>
      </c>
      <c r="G467" s="12">
        <v>10</v>
      </c>
      <c r="H467" s="12">
        <v>19</v>
      </c>
      <c r="I467" s="12">
        <v>3</v>
      </c>
      <c r="J467" s="12">
        <v>0</v>
      </c>
      <c r="K467" s="12">
        <v>1</v>
      </c>
      <c r="L467" s="12">
        <v>4</v>
      </c>
      <c r="M467" s="12">
        <v>0</v>
      </c>
      <c r="N467" s="12">
        <v>0</v>
      </c>
      <c r="O467" s="12">
        <v>11</v>
      </c>
      <c r="P467" s="12">
        <v>32</v>
      </c>
      <c r="AI467" s="12"/>
    </row>
    <row r="468" spans="1:35" x14ac:dyDescent="0.2">
      <c r="A468" s="12" t="s">
        <v>1694</v>
      </c>
      <c r="B468" s="12">
        <v>2011</v>
      </c>
      <c r="C468" s="12" t="s">
        <v>181</v>
      </c>
      <c r="D468" s="12" t="s">
        <v>157</v>
      </c>
      <c r="E468" s="12">
        <v>57</v>
      </c>
      <c r="F468" s="12">
        <v>111</v>
      </c>
      <c r="G468" s="12">
        <v>5</v>
      </c>
      <c r="H468" s="12">
        <v>21</v>
      </c>
      <c r="I468" s="12">
        <v>8</v>
      </c>
      <c r="J468" s="12">
        <v>0</v>
      </c>
      <c r="K468" s="12">
        <v>1</v>
      </c>
      <c r="L468" s="12">
        <v>8</v>
      </c>
      <c r="M468" s="12">
        <v>0</v>
      </c>
      <c r="N468" s="12">
        <v>2</v>
      </c>
      <c r="O468" s="12">
        <v>10</v>
      </c>
      <c r="P468" s="12">
        <v>16</v>
      </c>
      <c r="AI468" s="12"/>
    </row>
    <row r="469" spans="1:35" x14ac:dyDescent="0.2">
      <c r="A469" s="12" t="s">
        <v>1838</v>
      </c>
      <c r="B469" s="12">
        <v>2011</v>
      </c>
      <c r="C469" s="12" t="s">
        <v>179</v>
      </c>
      <c r="D469" s="12" t="s">
        <v>161</v>
      </c>
      <c r="E469" s="12">
        <v>41</v>
      </c>
      <c r="F469" s="12">
        <v>112</v>
      </c>
      <c r="G469" s="12">
        <v>17</v>
      </c>
      <c r="H469" s="12">
        <v>26</v>
      </c>
      <c r="I469" s="12">
        <v>5</v>
      </c>
      <c r="J469" s="12">
        <v>0</v>
      </c>
      <c r="K469" s="12">
        <v>6</v>
      </c>
      <c r="L469" s="12">
        <v>15</v>
      </c>
      <c r="M469" s="12">
        <v>1</v>
      </c>
      <c r="N469" s="12">
        <v>0</v>
      </c>
      <c r="O469" s="12">
        <v>7</v>
      </c>
      <c r="P469" s="12">
        <v>27</v>
      </c>
      <c r="AI469" s="12"/>
    </row>
    <row r="470" spans="1:35" x14ac:dyDescent="0.2">
      <c r="A470" s="12" t="s">
        <v>1426</v>
      </c>
      <c r="B470" s="12">
        <v>2011</v>
      </c>
      <c r="C470" s="12" t="s">
        <v>174</v>
      </c>
      <c r="D470" s="12" t="s">
        <v>161</v>
      </c>
      <c r="E470" s="12">
        <v>38</v>
      </c>
      <c r="F470" s="12">
        <v>112</v>
      </c>
      <c r="G470" s="12">
        <v>14</v>
      </c>
      <c r="H470" s="12">
        <v>26</v>
      </c>
      <c r="I470" s="12">
        <v>5</v>
      </c>
      <c r="J470" s="12">
        <v>0</v>
      </c>
      <c r="K470" s="12">
        <v>2</v>
      </c>
      <c r="L470" s="12">
        <v>11</v>
      </c>
      <c r="M470" s="12">
        <v>0</v>
      </c>
      <c r="N470" s="12">
        <v>0</v>
      </c>
      <c r="O470" s="12">
        <v>19</v>
      </c>
      <c r="P470" s="12">
        <v>37</v>
      </c>
      <c r="AI470" s="12"/>
    </row>
    <row r="471" spans="1:35" x14ac:dyDescent="0.2">
      <c r="A471" s="12" t="s">
        <v>1328</v>
      </c>
      <c r="B471" s="12">
        <v>2011</v>
      </c>
      <c r="C471" s="12" t="s">
        <v>186</v>
      </c>
      <c r="D471" s="12" t="s">
        <v>161</v>
      </c>
      <c r="E471" s="12">
        <v>93</v>
      </c>
      <c r="F471" s="12">
        <v>113</v>
      </c>
      <c r="G471" s="12">
        <v>3</v>
      </c>
      <c r="H471" s="12">
        <v>29</v>
      </c>
      <c r="I471" s="12">
        <v>8</v>
      </c>
      <c r="J471" s="12">
        <v>0</v>
      </c>
      <c r="K471" s="12">
        <v>0</v>
      </c>
      <c r="L471" s="12">
        <v>8</v>
      </c>
      <c r="M471" s="12">
        <v>0</v>
      </c>
      <c r="N471" s="12">
        <v>0</v>
      </c>
      <c r="O471" s="12">
        <v>3</v>
      </c>
      <c r="P471" s="12">
        <v>23</v>
      </c>
      <c r="AI471" s="12"/>
    </row>
    <row r="472" spans="1:35" x14ac:dyDescent="0.2">
      <c r="A472" s="12" t="s">
        <v>1811</v>
      </c>
      <c r="B472" s="12">
        <v>2011</v>
      </c>
      <c r="C472" s="12" t="s">
        <v>182</v>
      </c>
      <c r="D472" s="12" t="s">
        <v>157</v>
      </c>
      <c r="E472" s="12">
        <v>64</v>
      </c>
      <c r="F472" s="12">
        <v>113</v>
      </c>
      <c r="G472" s="12">
        <v>16</v>
      </c>
      <c r="H472" s="12">
        <v>29</v>
      </c>
      <c r="I472" s="12">
        <v>10</v>
      </c>
      <c r="J472" s="12">
        <v>0</v>
      </c>
      <c r="K472" s="12">
        <v>4</v>
      </c>
      <c r="L472" s="12">
        <v>12</v>
      </c>
      <c r="M472" s="12">
        <v>1</v>
      </c>
      <c r="N472" s="12">
        <v>0</v>
      </c>
      <c r="O472" s="12">
        <v>9</v>
      </c>
      <c r="P472" s="12">
        <v>29</v>
      </c>
      <c r="AI472" s="12"/>
    </row>
    <row r="473" spans="1:35" x14ac:dyDescent="0.2">
      <c r="A473" s="12" t="s">
        <v>1522</v>
      </c>
      <c r="B473" s="12">
        <v>2011</v>
      </c>
      <c r="C473" s="12" t="s">
        <v>164</v>
      </c>
      <c r="D473" s="12" t="s">
        <v>157</v>
      </c>
      <c r="E473" s="12">
        <v>33</v>
      </c>
      <c r="F473" s="12">
        <v>115</v>
      </c>
      <c r="G473" s="12">
        <v>16</v>
      </c>
      <c r="H473" s="12">
        <v>31</v>
      </c>
      <c r="I473" s="12">
        <v>4</v>
      </c>
      <c r="J473" s="12">
        <v>2</v>
      </c>
      <c r="K473" s="12">
        <v>3</v>
      </c>
      <c r="L473" s="12">
        <v>9</v>
      </c>
      <c r="M473" s="12">
        <v>3</v>
      </c>
      <c r="N473" s="12">
        <v>3</v>
      </c>
      <c r="O473" s="12">
        <v>16</v>
      </c>
      <c r="P473" s="12">
        <v>31</v>
      </c>
      <c r="AI473" s="12"/>
    </row>
    <row r="474" spans="1:35" x14ac:dyDescent="0.2">
      <c r="A474" s="12" t="s">
        <v>1533</v>
      </c>
      <c r="B474" s="12">
        <v>2011</v>
      </c>
      <c r="C474" s="12" t="s">
        <v>159</v>
      </c>
      <c r="D474" s="12" t="s">
        <v>157</v>
      </c>
      <c r="E474" s="12">
        <v>44</v>
      </c>
      <c r="F474" s="12">
        <v>117</v>
      </c>
      <c r="G474" s="12">
        <v>10</v>
      </c>
      <c r="H474" s="12">
        <v>23</v>
      </c>
      <c r="I474" s="12">
        <v>10</v>
      </c>
      <c r="J474" s="12">
        <v>0</v>
      </c>
      <c r="K474" s="12">
        <v>2</v>
      </c>
      <c r="L474" s="12">
        <v>14</v>
      </c>
      <c r="M474" s="12">
        <v>1</v>
      </c>
      <c r="N474" s="12">
        <v>2</v>
      </c>
      <c r="O474" s="12">
        <v>16</v>
      </c>
      <c r="P474" s="12">
        <v>21</v>
      </c>
      <c r="AI474" s="12"/>
    </row>
    <row r="475" spans="1:35" x14ac:dyDescent="0.2">
      <c r="A475" s="12" t="s">
        <v>1539</v>
      </c>
      <c r="B475" s="12">
        <v>2011</v>
      </c>
      <c r="C475" s="12" t="s">
        <v>156</v>
      </c>
      <c r="D475" s="12" t="s">
        <v>157</v>
      </c>
      <c r="E475" s="12">
        <v>51</v>
      </c>
      <c r="F475" s="12">
        <v>118</v>
      </c>
      <c r="G475" s="12">
        <v>11</v>
      </c>
      <c r="H475" s="12">
        <v>24</v>
      </c>
      <c r="I475" s="12">
        <v>3</v>
      </c>
      <c r="J475" s="12">
        <v>0</v>
      </c>
      <c r="K475" s="12">
        <v>3</v>
      </c>
      <c r="L475" s="12">
        <v>11</v>
      </c>
      <c r="M475" s="12">
        <v>0</v>
      </c>
      <c r="N475" s="12">
        <v>1</v>
      </c>
      <c r="O475" s="12">
        <v>12</v>
      </c>
      <c r="P475" s="12">
        <v>28</v>
      </c>
      <c r="AI475" s="12"/>
    </row>
    <row r="476" spans="1:35" x14ac:dyDescent="0.2">
      <c r="A476" s="12" t="s">
        <v>1386</v>
      </c>
      <c r="B476" s="12">
        <v>2011</v>
      </c>
      <c r="C476" s="12" t="s">
        <v>182</v>
      </c>
      <c r="D476" s="12" t="s">
        <v>157</v>
      </c>
      <c r="E476" s="12">
        <v>40</v>
      </c>
      <c r="F476" s="12">
        <v>120</v>
      </c>
      <c r="G476" s="12">
        <v>11</v>
      </c>
      <c r="H476" s="12">
        <v>35</v>
      </c>
      <c r="I476" s="12">
        <v>7</v>
      </c>
      <c r="J476" s="12">
        <v>3</v>
      </c>
      <c r="K476" s="12">
        <v>5</v>
      </c>
      <c r="L476" s="12">
        <v>19</v>
      </c>
      <c r="M476" s="12">
        <v>1</v>
      </c>
      <c r="N476" s="12">
        <v>0</v>
      </c>
      <c r="O476" s="12">
        <v>11</v>
      </c>
      <c r="P476" s="12">
        <v>47</v>
      </c>
      <c r="AI476" s="12"/>
    </row>
    <row r="477" spans="1:35" x14ac:dyDescent="0.2">
      <c r="A477" s="12" t="s">
        <v>1632</v>
      </c>
      <c r="B477" s="12">
        <v>2011</v>
      </c>
      <c r="C477" s="12" t="s">
        <v>188</v>
      </c>
      <c r="D477" s="12" t="s">
        <v>161</v>
      </c>
      <c r="E477" s="12">
        <v>48</v>
      </c>
      <c r="F477" s="12">
        <v>122</v>
      </c>
      <c r="G477" s="12">
        <v>14</v>
      </c>
      <c r="H477" s="12">
        <v>19</v>
      </c>
      <c r="I477" s="12">
        <v>6</v>
      </c>
      <c r="J477" s="12">
        <v>1</v>
      </c>
      <c r="K477" s="12">
        <v>0</v>
      </c>
      <c r="L477" s="12">
        <v>6</v>
      </c>
      <c r="M477" s="12">
        <v>3</v>
      </c>
      <c r="N477" s="12">
        <v>2</v>
      </c>
      <c r="O477" s="12">
        <v>14</v>
      </c>
      <c r="P477" s="12">
        <v>37</v>
      </c>
      <c r="AI477" s="12"/>
    </row>
    <row r="478" spans="1:35" x14ac:dyDescent="0.2">
      <c r="A478" s="12" t="s">
        <v>106</v>
      </c>
      <c r="B478" s="12">
        <v>2011</v>
      </c>
      <c r="C478" s="12" t="s">
        <v>165</v>
      </c>
      <c r="D478" s="12" t="s">
        <v>157</v>
      </c>
      <c r="E478" s="12">
        <v>31</v>
      </c>
      <c r="F478" s="12">
        <v>123</v>
      </c>
      <c r="G478" s="12">
        <v>16</v>
      </c>
      <c r="H478" s="12">
        <v>34</v>
      </c>
      <c r="I478" s="12">
        <v>9</v>
      </c>
      <c r="J478" s="12">
        <v>0</v>
      </c>
      <c r="K478" s="12">
        <v>2</v>
      </c>
      <c r="L478" s="12">
        <v>13</v>
      </c>
      <c r="M478" s="12">
        <v>1</v>
      </c>
      <c r="N478" s="12">
        <v>0</v>
      </c>
      <c r="O478" s="12">
        <v>6</v>
      </c>
      <c r="P478" s="12">
        <v>39</v>
      </c>
      <c r="AI478" s="12"/>
    </row>
    <row r="479" spans="1:35" x14ac:dyDescent="0.2">
      <c r="A479" s="12" t="s">
        <v>1884</v>
      </c>
      <c r="B479" s="12">
        <v>2011</v>
      </c>
      <c r="C479" s="12" t="s">
        <v>177</v>
      </c>
      <c r="D479" s="12" t="s">
        <v>161</v>
      </c>
      <c r="E479" s="12">
        <v>36</v>
      </c>
      <c r="F479" s="12">
        <v>123</v>
      </c>
      <c r="G479" s="12">
        <v>20</v>
      </c>
      <c r="H479" s="12">
        <v>25</v>
      </c>
      <c r="I479" s="12">
        <v>9</v>
      </c>
      <c r="J479" s="12">
        <v>0</v>
      </c>
      <c r="K479" s="12">
        <v>1</v>
      </c>
      <c r="L479" s="12">
        <v>13</v>
      </c>
      <c r="M479" s="12">
        <v>1</v>
      </c>
      <c r="N479" s="12">
        <v>0</v>
      </c>
      <c r="O479" s="12">
        <v>12</v>
      </c>
      <c r="P479" s="12">
        <v>21</v>
      </c>
      <c r="AI479" s="12"/>
    </row>
    <row r="480" spans="1:35" x14ac:dyDescent="0.2">
      <c r="A480" s="12" t="s">
        <v>111</v>
      </c>
      <c r="B480" s="12">
        <v>2011</v>
      </c>
      <c r="C480" s="12" t="s">
        <v>181</v>
      </c>
      <c r="D480" s="12" t="s">
        <v>157</v>
      </c>
      <c r="E480" s="12">
        <v>40</v>
      </c>
      <c r="F480" s="12">
        <v>123</v>
      </c>
      <c r="G480" s="12">
        <v>20</v>
      </c>
      <c r="H480" s="12">
        <v>27</v>
      </c>
      <c r="I480" s="12">
        <v>6</v>
      </c>
      <c r="J480" s="12">
        <v>0</v>
      </c>
      <c r="K480" s="12">
        <v>5</v>
      </c>
      <c r="L480" s="12">
        <v>16</v>
      </c>
      <c r="M480" s="12">
        <v>4</v>
      </c>
      <c r="N480" s="12">
        <v>0</v>
      </c>
      <c r="O480" s="12">
        <v>9</v>
      </c>
      <c r="P480" s="12">
        <v>30</v>
      </c>
      <c r="AI480" s="12"/>
    </row>
    <row r="481" spans="1:35" x14ac:dyDescent="0.2">
      <c r="A481" s="12" t="s">
        <v>1647</v>
      </c>
      <c r="B481" s="12">
        <v>2011</v>
      </c>
      <c r="C481" s="12" t="s">
        <v>171</v>
      </c>
      <c r="D481" s="12" t="s">
        <v>157</v>
      </c>
      <c r="E481" s="12">
        <v>43</v>
      </c>
      <c r="F481" s="12">
        <v>124</v>
      </c>
      <c r="G481" s="12">
        <v>17</v>
      </c>
      <c r="H481" s="12">
        <v>33</v>
      </c>
      <c r="I481" s="12">
        <v>4</v>
      </c>
      <c r="J481" s="12">
        <v>0</v>
      </c>
      <c r="K481" s="12">
        <v>4</v>
      </c>
      <c r="L481" s="12">
        <v>22</v>
      </c>
      <c r="M481" s="12">
        <v>4</v>
      </c>
      <c r="N481" s="12">
        <v>1</v>
      </c>
      <c r="O481" s="12">
        <v>9</v>
      </c>
      <c r="P481" s="12">
        <v>29</v>
      </c>
      <c r="AI481" s="12"/>
    </row>
    <row r="482" spans="1:35" x14ac:dyDescent="0.2">
      <c r="A482" s="12" t="s">
        <v>1336</v>
      </c>
      <c r="B482" s="12">
        <v>2011</v>
      </c>
      <c r="C482" s="12" t="s">
        <v>166</v>
      </c>
      <c r="D482" s="12" t="s">
        <v>161</v>
      </c>
      <c r="E482" s="12">
        <v>45</v>
      </c>
      <c r="F482" s="12">
        <v>124</v>
      </c>
      <c r="G482" s="12">
        <v>18</v>
      </c>
      <c r="H482" s="12">
        <v>34</v>
      </c>
      <c r="I482" s="12">
        <v>10</v>
      </c>
      <c r="J482" s="12">
        <v>0</v>
      </c>
      <c r="K482" s="12">
        <v>1</v>
      </c>
      <c r="L482" s="12">
        <v>7</v>
      </c>
      <c r="M482" s="12">
        <v>1</v>
      </c>
      <c r="N482" s="12">
        <v>0</v>
      </c>
      <c r="O482" s="12">
        <v>11</v>
      </c>
      <c r="P482" s="12">
        <v>16</v>
      </c>
      <c r="AI482" s="12"/>
    </row>
    <row r="483" spans="1:35" x14ac:dyDescent="0.2">
      <c r="A483" s="12" t="s">
        <v>1519</v>
      </c>
      <c r="B483" s="12">
        <v>2011</v>
      </c>
      <c r="C483" s="12" t="s">
        <v>169</v>
      </c>
      <c r="D483" s="12" t="s">
        <v>161</v>
      </c>
      <c r="E483" s="12">
        <v>33</v>
      </c>
      <c r="F483" s="12">
        <v>124</v>
      </c>
      <c r="G483" s="12">
        <v>23</v>
      </c>
      <c r="H483" s="12">
        <v>39</v>
      </c>
      <c r="I483" s="12">
        <v>12</v>
      </c>
      <c r="J483" s="12">
        <v>2</v>
      </c>
      <c r="K483" s="12">
        <v>2</v>
      </c>
      <c r="L483" s="12">
        <v>16</v>
      </c>
      <c r="M483" s="12">
        <v>5</v>
      </c>
      <c r="N483" s="12">
        <v>4</v>
      </c>
      <c r="O483" s="12">
        <v>12</v>
      </c>
      <c r="P483" s="12">
        <v>19</v>
      </c>
      <c r="AI483" s="12"/>
    </row>
    <row r="484" spans="1:35" x14ac:dyDescent="0.2">
      <c r="A484" s="12" t="s">
        <v>1371</v>
      </c>
      <c r="B484" s="12">
        <v>2011</v>
      </c>
      <c r="C484" s="12" t="s">
        <v>183</v>
      </c>
      <c r="D484" s="12" t="s">
        <v>161</v>
      </c>
      <c r="E484" s="12">
        <v>44</v>
      </c>
      <c r="F484" s="12">
        <v>124</v>
      </c>
      <c r="G484" s="12">
        <v>14</v>
      </c>
      <c r="H484" s="12">
        <v>27</v>
      </c>
      <c r="I484" s="12">
        <v>7</v>
      </c>
      <c r="J484" s="12">
        <v>0</v>
      </c>
      <c r="K484" s="12">
        <v>2</v>
      </c>
      <c r="L484" s="12">
        <v>19</v>
      </c>
      <c r="M484" s="12">
        <v>0</v>
      </c>
      <c r="N484" s="12">
        <v>0</v>
      </c>
      <c r="O484" s="12">
        <v>10</v>
      </c>
      <c r="P484" s="12">
        <v>28</v>
      </c>
      <c r="AI484" s="12"/>
    </row>
    <row r="485" spans="1:35" x14ac:dyDescent="0.2">
      <c r="A485" s="12" t="s">
        <v>1483</v>
      </c>
      <c r="B485" s="12">
        <v>2011</v>
      </c>
      <c r="C485" s="12" t="s">
        <v>188</v>
      </c>
      <c r="D485" s="12" t="s">
        <v>161</v>
      </c>
      <c r="E485" s="12">
        <v>38</v>
      </c>
      <c r="F485" s="12">
        <v>125</v>
      </c>
      <c r="G485" s="12">
        <v>10</v>
      </c>
      <c r="H485" s="12">
        <v>26</v>
      </c>
      <c r="I485" s="12">
        <v>4</v>
      </c>
      <c r="J485" s="12">
        <v>0</v>
      </c>
      <c r="K485" s="12">
        <v>2</v>
      </c>
      <c r="L485" s="12">
        <v>8</v>
      </c>
      <c r="M485" s="12">
        <v>2</v>
      </c>
      <c r="N485" s="12">
        <v>0</v>
      </c>
      <c r="O485" s="12">
        <v>3</v>
      </c>
      <c r="P485" s="12">
        <v>15</v>
      </c>
      <c r="AI485" s="12"/>
    </row>
    <row r="486" spans="1:35" x14ac:dyDescent="0.2">
      <c r="A486" s="12" t="s">
        <v>1374</v>
      </c>
      <c r="B486" s="12">
        <v>2011</v>
      </c>
      <c r="C486" s="12" t="s">
        <v>186</v>
      </c>
      <c r="D486" s="12" t="s">
        <v>161</v>
      </c>
      <c r="E486" s="12">
        <v>41</v>
      </c>
      <c r="F486" s="12">
        <v>125</v>
      </c>
      <c r="G486" s="12">
        <v>11</v>
      </c>
      <c r="H486" s="12">
        <v>22</v>
      </c>
      <c r="I486" s="12">
        <v>4</v>
      </c>
      <c r="J486" s="12">
        <v>0</v>
      </c>
      <c r="K486" s="12">
        <v>2</v>
      </c>
      <c r="L486" s="12">
        <v>9</v>
      </c>
      <c r="M486" s="12">
        <v>0</v>
      </c>
      <c r="N486" s="12">
        <v>0</v>
      </c>
      <c r="O486" s="12">
        <v>11</v>
      </c>
      <c r="P486" s="12">
        <v>35</v>
      </c>
      <c r="AI486" s="12"/>
    </row>
    <row r="487" spans="1:35" x14ac:dyDescent="0.2">
      <c r="A487" s="12" t="s">
        <v>1309</v>
      </c>
      <c r="B487" s="12">
        <v>2011</v>
      </c>
      <c r="C487" s="12" t="s">
        <v>185</v>
      </c>
      <c r="D487" s="12" t="s">
        <v>161</v>
      </c>
      <c r="E487" s="12">
        <v>39</v>
      </c>
      <c r="F487" s="12">
        <v>126</v>
      </c>
      <c r="G487" s="12">
        <v>4</v>
      </c>
      <c r="H487" s="12">
        <v>28</v>
      </c>
      <c r="I487" s="12">
        <v>3</v>
      </c>
      <c r="J487" s="12">
        <v>0</v>
      </c>
      <c r="K487" s="12">
        <v>1</v>
      </c>
      <c r="L487" s="12">
        <v>13</v>
      </c>
      <c r="M487" s="12">
        <v>2</v>
      </c>
      <c r="N487" s="12">
        <v>2</v>
      </c>
      <c r="O487" s="12">
        <v>4</v>
      </c>
      <c r="P487" s="12">
        <v>17</v>
      </c>
      <c r="AI487" s="12"/>
    </row>
    <row r="488" spans="1:35" x14ac:dyDescent="0.2">
      <c r="A488" s="12" t="s">
        <v>1357</v>
      </c>
      <c r="B488" s="12">
        <v>2011</v>
      </c>
      <c r="C488" s="12" t="s">
        <v>169</v>
      </c>
      <c r="D488" s="12" t="s">
        <v>161</v>
      </c>
      <c r="E488" s="12">
        <v>42</v>
      </c>
      <c r="F488" s="12">
        <v>127</v>
      </c>
      <c r="G488" s="12">
        <v>5</v>
      </c>
      <c r="H488" s="12">
        <v>29</v>
      </c>
      <c r="I488" s="12">
        <v>6</v>
      </c>
      <c r="J488" s="12">
        <v>0</v>
      </c>
      <c r="K488" s="12">
        <v>0</v>
      </c>
      <c r="L488" s="12">
        <v>16</v>
      </c>
      <c r="M488" s="12">
        <v>0</v>
      </c>
      <c r="N488" s="12">
        <v>1</v>
      </c>
      <c r="O488" s="12">
        <v>2</v>
      </c>
      <c r="P488" s="12">
        <v>24</v>
      </c>
      <c r="AI488" s="12"/>
    </row>
    <row r="489" spans="1:35" x14ac:dyDescent="0.2">
      <c r="A489" s="12" t="s">
        <v>1874</v>
      </c>
      <c r="B489" s="12">
        <v>2011</v>
      </c>
      <c r="C489" s="12" t="s">
        <v>172</v>
      </c>
      <c r="D489" s="12" t="s">
        <v>161</v>
      </c>
      <c r="E489" s="12">
        <v>49</v>
      </c>
      <c r="F489" s="12">
        <v>128</v>
      </c>
      <c r="G489" s="12">
        <v>9</v>
      </c>
      <c r="H489" s="12">
        <v>18</v>
      </c>
      <c r="I489" s="12">
        <v>8</v>
      </c>
      <c r="J489" s="12">
        <v>1</v>
      </c>
      <c r="K489" s="12">
        <v>1</v>
      </c>
      <c r="L489" s="12">
        <v>9</v>
      </c>
      <c r="M489" s="12">
        <v>2</v>
      </c>
      <c r="N489" s="12">
        <v>1</v>
      </c>
      <c r="O489" s="12">
        <v>21</v>
      </c>
      <c r="P489" s="12">
        <v>46</v>
      </c>
      <c r="AI489" s="12"/>
    </row>
    <row r="490" spans="1:35" x14ac:dyDescent="0.2">
      <c r="A490" s="12" t="s">
        <v>1764</v>
      </c>
      <c r="B490" s="12">
        <v>2011</v>
      </c>
      <c r="C490" s="12" t="s">
        <v>173</v>
      </c>
      <c r="D490" s="12" t="s">
        <v>161</v>
      </c>
      <c r="E490" s="12">
        <v>36</v>
      </c>
      <c r="F490" s="12">
        <v>129</v>
      </c>
      <c r="G490" s="12">
        <v>20</v>
      </c>
      <c r="H490" s="12">
        <v>39</v>
      </c>
      <c r="I490" s="12">
        <v>8</v>
      </c>
      <c r="J490" s="12">
        <v>1</v>
      </c>
      <c r="K490" s="12">
        <v>7</v>
      </c>
      <c r="L490" s="12">
        <v>25</v>
      </c>
      <c r="M490" s="12">
        <v>0</v>
      </c>
      <c r="N490" s="12">
        <v>0</v>
      </c>
      <c r="O490" s="12">
        <v>17</v>
      </c>
      <c r="P490" s="12">
        <v>31</v>
      </c>
      <c r="AI490" s="12"/>
    </row>
    <row r="491" spans="1:35" x14ac:dyDescent="0.2">
      <c r="A491" s="12" t="s">
        <v>1717</v>
      </c>
      <c r="B491" s="12">
        <v>2011</v>
      </c>
      <c r="C491" s="12" t="s">
        <v>187</v>
      </c>
      <c r="D491" s="12" t="s">
        <v>161</v>
      </c>
      <c r="E491" s="12">
        <v>64</v>
      </c>
      <c r="F491" s="12">
        <v>130</v>
      </c>
      <c r="G491" s="12">
        <v>19</v>
      </c>
      <c r="H491" s="12">
        <v>30</v>
      </c>
      <c r="I491" s="12">
        <v>9</v>
      </c>
      <c r="J491" s="12">
        <v>0</v>
      </c>
      <c r="K491" s="12">
        <v>5</v>
      </c>
      <c r="L491" s="12">
        <v>16</v>
      </c>
      <c r="M491" s="12">
        <v>0</v>
      </c>
      <c r="N491" s="12">
        <v>0</v>
      </c>
      <c r="O491" s="12">
        <v>11</v>
      </c>
      <c r="P491" s="12">
        <v>39</v>
      </c>
      <c r="AI491" s="12"/>
    </row>
    <row r="492" spans="1:35" x14ac:dyDescent="0.2">
      <c r="A492" s="12" t="s">
        <v>1326</v>
      </c>
      <c r="B492" s="12">
        <v>2011</v>
      </c>
      <c r="C492" s="12" t="s">
        <v>188</v>
      </c>
      <c r="D492" s="12" t="s">
        <v>161</v>
      </c>
      <c r="E492" s="12">
        <v>64</v>
      </c>
      <c r="F492" s="12">
        <v>131</v>
      </c>
      <c r="G492" s="12">
        <v>20</v>
      </c>
      <c r="H492" s="12">
        <v>34</v>
      </c>
      <c r="I492" s="12">
        <v>6</v>
      </c>
      <c r="J492" s="12">
        <v>0</v>
      </c>
      <c r="K492" s="12">
        <v>13</v>
      </c>
      <c r="L492" s="12">
        <v>32</v>
      </c>
      <c r="M492" s="12">
        <v>0</v>
      </c>
      <c r="N492" s="12">
        <v>0</v>
      </c>
      <c r="O492" s="12">
        <v>17</v>
      </c>
      <c r="P492" s="12">
        <v>45</v>
      </c>
      <c r="AI492" s="12"/>
    </row>
    <row r="493" spans="1:35" x14ac:dyDescent="0.2">
      <c r="A493" s="12" t="s">
        <v>1766</v>
      </c>
      <c r="B493" s="12">
        <v>2011</v>
      </c>
      <c r="C493" s="12" t="s">
        <v>176</v>
      </c>
      <c r="D493" s="12" t="s">
        <v>157</v>
      </c>
      <c r="E493" s="12">
        <v>39</v>
      </c>
      <c r="F493" s="12">
        <v>132</v>
      </c>
      <c r="G493" s="12">
        <v>13</v>
      </c>
      <c r="H493" s="12">
        <v>42</v>
      </c>
      <c r="I493" s="12">
        <v>6</v>
      </c>
      <c r="J493" s="12">
        <v>1</v>
      </c>
      <c r="K493" s="12">
        <v>1</v>
      </c>
      <c r="L493" s="12">
        <v>8</v>
      </c>
      <c r="M493" s="12">
        <v>3</v>
      </c>
      <c r="N493" s="12">
        <v>2</v>
      </c>
      <c r="O493" s="12">
        <v>7</v>
      </c>
      <c r="P493" s="12">
        <v>35</v>
      </c>
      <c r="AI493" s="12"/>
    </row>
    <row r="494" spans="1:35" x14ac:dyDescent="0.2">
      <c r="A494" s="12" t="s">
        <v>1472</v>
      </c>
      <c r="B494" s="12">
        <v>2011</v>
      </c>
      <c r="C494" s="12" t="s">
        <v>173</v>
      </c>
      <c r="D494" s="12" t="s">
        <v>161</v>
      </c>
      <c r="E494" s="12">
        <v>79</v>
      </c>
      <c r="F494" s="12">
        <v>132</v>
      </c>
      <c r="G494" s="12">
        <v>20</v>
      </c>
      <c r="H494" s="12">
        <v>31</v>
      </c>
      <c r="I494" s="12">
        <v>8</v>
      </c>
      <c r="J494" s="12">
        <v>1</v>
      </c>
      <c r="K494" s="12">
        <v>7</v>
      </c>
      <c r="L494" s="12">
        <v>24</v>
      </c>
      <c r="M494" s="12">
        <v>1</v>
      </c>
      <c r="N494" s="12">
        <v>1</v>
      </c>
      <c r="O494" s="12">
        <v>11</v>
      </c>
      <c r="P494" s="12">
        <v>34</v>
      </c>
      <c r="AI494" s="12"/>
    </row>
    <row r="495" spans="1:35" x14ac:dyDescent="0.2">
      <c r="A495" s="12" t="s">
        <v>1713</v>
      </c>
      <c r="B495" s="12">
        <v>2011</v>
      </c>
      <c r="C495" s="12" t="s">
        <v>184</v>
      </c>
      <c r="D495" s="12" t="s">
        <v>157</v>
      </c>
      <c r="E495" s="12">
        <v>64</v>
      </c>
      <c r="F495" s="12">
        <v>133</v>
      </c>
      <c r="G495" s="12">
        <v>26</v>
      </c>
      <c r="H495" s="12">
        <v>36</v>
      </c>
      <c r="I495" s="12">
        <v>5</v>
      </c>
      <c r="J495" s="12">
        <v>1</v>
      </c>
      <c r="K495" s="12">
        <v>1</v>
      </c>
      <c r="L495" s="12">
        <v>13</v>
      </c>
      <c r="M495" s="12">
        <v>18</v>
      </c>
      <c r="N495" s="12">
        <v>0</v>
      </c>
      <c r="O495" s="12">
        <v>10</v>
      </c>
      <c r="P495" s="12">
        <v>27</v>
      </c>
      <c r="AI495" s="12"/>
    </row>
    <row r="496" spans="1:35" x14ac:dyDescent="0.2">
      <c r="A496" s="12" t="s">
        <v>1401</v>
      </c>
      <c r="B496" s="12">
        <v>2011</v>
      </c>
      <c r="C496" s="12" t="s">
        <v>180</v>
      </c>
      <c r="D496" s="12" t="s">
        <v>161</v>
      </c>
      <c r="E496" s="12">
        <v>63</v>
      </c>
      <c r="F496" s="12">
        <v>133</v>
      </c>
      <c r="G496" s="12">
        <v>21</v>
      </c>
      <c r="H496" s="12">
        <v>37</v>
      </c>
      <c r="I496" s="12">
        <v>8</v>
      </c>
      <c r="J496" s="12">
        <v>4</v>
      </c>
      <c r="K496" s="12">
        <v>1</v>
      </c>
      <c r="L496" s="12">
        <v>20</v>
      </c>
      <c r="M496" s="12">
        <v>1</v>
      </c>
      <c r="N496" s="12">
        <v>1</v>
      </c>
      <c r="O496" s="12">
        <v>25</v>
      </c>
      <c r="P496" s="12">
        <v>21</v>
      </c>
      <c r="AI496" s="12"/>
    </row>
    <row r="497" spans="1:35" x14ac:dyDescent="0.2">
      <c r="A497" s="12" t="s">
        <v>1732</v>
      </c>
      <c r="B497" s="12">
        <v>2011</v>
      </c>
      <c r="C497" s="12" t="s">
        <v>164</v>
      </c>
      <c r="D497" s="12" t="s">
        <v>157</v>
      </c>
      <c r="E497" s="12">
        <v>35</v>
      </c>
      <c r="F497" s="12">
        <v>133</v>
      </c>
      <c r="G497" s="12">
        <v>14</v>
      </c>
      <c r="H497" s="12">
        <v>23</v>
      </c>
      <c r="I497" s="12">
        <v>10</v>
      </c>
      <c r="J497" s="12">
        <v>0</v>
      </c>
      <c r="K497" s="12">
        <v>3</v>
      </c>
      <c r="L497" s="12">
        <v>13</v>
      </c>
      <c r="M497" s="12">
        <v>0</v>
      </c>
      <c r="N497" s="12">
        <v>0</v>
      </c>
      <c r="O497" s="12">
        <v>5</v>
      </c>
      <c r="P497" s="12">
        <v>39</v>
      </c>
      <c r="AI497" s="12"/>
    </row>
    <row r="498" spans="1:35" x14ac:dyDescent="0.2">
      <c r="A498" s="12" t="s">
        <v>1532</v>
      </c>
      <c r="B498" s="12">
        <v>2011</v>
      </c>
      <c r="C498" s="12" t="s">
        <v>175</v>
      </c>
      <c r="D498" s="12" t="s">
        <v>157</v>
      </c>
      <c r="E498" s="12">
        <v>67</v>
      </c>
      <c r="F498" s="12">
        <v>133</v>
      </c>
      <c r="G498" s="12">
        <v>21</v>
      </c>
      <c r="H498" s="12">
        <v>30</v>
      </c>
      <c r="I498" s="12">
        <v>2</v>
      </c>
      <c r="J498" s="12">
        <v>0</v>
      </c>
      <c r="K498" s="12">
        <v>2</v>
      </c>
      <c r="L498" s="12">
        <v>11</v>
      </c>
      <c r="M498" s="12">
        <v>7</v>
      </c>
      <c r="N498" s="12">
        <v>2</v>
      </c>
      <c r="O498" s="12">
        <v>6</v>
      </c>
      <c r="P498" s="12">
        <v>38</v>
      </c>
      <c r="AI498" s="12"/>
    </row>
    <row r="499" spans="1:35" x14ac:dyDescent="0.2">
      <c r="A499" s="12" t="s">
        <v>1448</v>
      </c>
      <c r="B499" s="12">
        <v>2011</v>
      </c>
      <c r="C499" s="12" t="s">
        <v>162</v>
      </c>
      <c r="D499" s="12" t="s">
        <v>161</v>
      </c>
      <c r="E499" s="12">
        <v>46</v>
      </c>
      <c r="F499" s="12">
        <v>134</v>
      </c>
      <c r="G499" s="12">
        <v>15</v>
      </c>
      <c r="H499" s="12">
        <v>26</v>
      </c>
      <c r="I499" s="12">
        <v>3</v>
      </c>
      <c r="J499" s="12">
        <v>1</v>
      </c>
      <c r="K499" s="12">
        <v>2</v>
      </c>
      <c r="L499" s="12">
        <v>9</v>
      </c>
      <c r="M499" s="12">
        <v>1</v>
      </c>
      <c r="N499" s="12">
        <v>0</v>
      </c>
      <c r="O499" s="12">
        <v>14</v>
      </c>
      <c r="P499" s="12">
        <v>40</v>
      </c>
      <c r="AI499" s="12"/>
    </row>
    <row r="500" spans="1:35" x14ac:dyDescent="0.2">
      <c r="A500" s="12" t="s">
        <v>1848</v>
      </c>
      <c r="B500" s="12">
        <v>2011</v>
      </c>
      <c r="C500" s="12" t="s">
        <v>176</v>
      </c>
      <c r="D500" s="12" t="s">
        <v>157</v>
      </c>
      <c r="E500" s="12">
        <v>36</v>
      </c>
      <c r="F500" s="12">
        <v>136</v>
      </c>
      <c r="G500" s="12">
        <v>24</v>
      </c>
      <c r="H500" s="12">
        <v>37</v>
      </c>
      <c r="I500" s="12">
        <v>9</v>
      </c>
      <c r="J500" s="12">
        <v>1</v>
      </c>
      <c r="K500" s="12">
        <v>7</v>
      </c>
      <c r="L500" s="12">
        <v>19</v>
      </c>
      <c r="M500" s="12">
        <v>5</v>
      </c>
      <c r="N500" s="12">
        <v>0</v>
      </c>
      <c r="O500" s="12">
        <v>11</v>
      </c>
      <c r="P500" s="12">
        <v>34</v>
      </c>
      <c r="AI500" s="12"/>
    </row>
    <row r="501" spans="1:35" x14ac:dyDescent="0.2">
      <c r="A501" s="12" t="s">
        <v>1563</v>
      </c>
      <c r="B501" s="12">
        <v>2011</v>
      </c>
      <c r="C501" s="12" t="s">
        <v>170</v>
      </c>
      <c r="D501" s="12" t="s">
        <v>157</v>
      </c>
      <c r="E501" s="12">
        <v>46</v>
      </c>
      <c r="F501" s="12">
        <v>136</v>
      </c>
      <c r="G501" s="12">
        <v>13</v>
      </c>
      <c r="H501" s="12">
        <v>30</v>
      </c>
      <c r="I501" s="12">
        <v>6</v>
      </c>
      <c r="J501" s="12">
        <v>0</v>
      </c>
      <c r="K501" s="12">
        <v>4</v>
      </c>
      <c r="L501" s="12">
        <v>17</v>
      </c>
      <c r="M501" s="12">
        <v>2</v>
      </c>
      <c r="N501" s="12">
        <v>0</v>
      </c>
      <c r="O501" s="12">
        <v>8</v>
      </c>
      <c r="P501" s="12">
        <v>27</v>
      </c>
      <c r="AI501" s="12"/>
    </row>
    <row r="502" spans="1:35" x14ac:dyDescent="0.2">
      <c r="A502" s="12" t="s">
        <v>1678</v>
      </c>
      <c r="B502" s="12">
        <v>2011</v>
      </c>
      <c r="C502" s="12" t="s">
        <v>164</v>
      </c>
      <c r="D502" s="12" t="s">
        <v>157</v>
      </c>
      <c r="E502" s="12">
        <v>46</v>
      </c>
      <c r="F502" s="12">
        <v>136</v>
      </c>
      <c r="G502" s="12">
        <v>15</v>
      </c>
      <c r="H502" s="12">
        <v>23</v>
      </c>
      <c r="I502" s="12">
        <v>5</v>
      </c>
      <c r="J502" s="12">
        <v>1</v>
      </c>
      <c r="K502" s="12">
        <v>4</v>
      </c>
      <c r="L502" s="12">
        <v>16</v>
      </c>
      <c r="M502" s="12">
        <v>4</v>
      </c>
      <c r="N502" s="12">
        <v>1</v>
      </c>
      <c r="O502" s="12">
        <v>12</v>
      </c>
      <c r="P502" s="12">
        <v>42</v>
      </c>
      <c r="AI502" s="12"/>
    </row>
    <row r="503" spans="1:35" x14ac:dyDescent="0.2">
      <c r="A503" s="12" t="s">
        <v>1645</v>
      </c>
      <c r="B503" s="12">
        <v>2011</v>
      </c>
      <c r="C503" s="12" t="s">
        <v>185</v>
      </c>
      <c r="D503" s="12" t="s">
        <v>161</v>
      </c>
      <c r="E503" s="12">
        <v>59</v>
      </c>
      <c r="F503" s="12">
        <v>137</v>
      </c>
      <c r="G503" s="12">
        <v>14</v>
      </c>
      <c r="H503" s="12">
        <v>28</v>
      </c>
      <c r="I503" s="12">
        <v>1</v>
      </c>
      <c r="J503" s="12">
        <v>0</v>
      </c>
      <c r="K503" s="12">
        <v>0</v>
      </c>
      <c r="L503" s="12">
        <v>4</v>
      </c>
      <c r="M503" s="12">
        <v>11</v>
      </c>
      <c r="N503" s="12">
        <v>3</v>
      </c>
      <c r="O503" s="12">
        <v>6</v>
      </c>
      <c r="P503" s="12">
        <v>17</v>
      </c>
      <c r="AI503" s="12"/>
    </row>
    <row r="504" spans="1:35" x14ac:dyDescent="0.2">
      <c r="A504" s="12" t="s">
        <v>1325</v>
      </c>
      <c r="B504" s="12">
        <v>2011</v>
      </c>
      <c r="C504" s="12" t="s">
        <v>177</v>
      </c>
      <c r="D504" s="12" t="s">
        <v>161</v>
      </c>
      <c r="E504" s="12">
        <v>37</v>
      </c>
      <c r="F504" s="12">
        <v>137</v>
      </c>
      <c r="G504" s="12">
        <v>15</v>
      </c>
      <c r="H504" s="12">
        <v>27</v>
      </c>
      <c r="I504" s="12">
        <v>4</v>
      </c>
      <c r="J504" s="12">
        <v>0</v>
      </c>
      <c r="K504" s="12">
        <v>1</v>
      </c>
      <c r="L504" s="12">
        <v>12</v>
      </c>
      <c r="M504" s="12">
        <v>5</v>
      </c>
      <c r="N504" s="12">
        <v>3</v>
      </c>
      <c r="O504" s="12">
        <v>11</v>
      </c>
      <c r="P504" s="12">
        <v>21</v>
      </c>
      <c r="AI504" s="12"/>
    </row>
    <row r="505" spans="1:35" x14ac:dyDescent="0.2">
      <c r="A505" s="12" t="s">
        <v>1311</v>
      </c>
      <c r="B505" s="12">
        <v>2011</v>
      </c>
      <c r="C505" s="12" t="s">
        <v>187</v>
      </c>
      <c r="D505" s="12" t="s">
        <v>161</v>
      </c>
      <c r="E505" s="12">
        <v>45</v>
      </c>
      <c r="F505" s="12">
        <v>143</v>
      </c>
      <c r="G505" s="12">
        <v>18</v>
      </c>
      <c r="H505" s="12">
        <v>34</v>
      </c>
      <c r="I505" s="12">
        <v>8</v>
      </c>
      <c r="J505" s="12">
        <v>0</v>
      </c>
      <c r="K505" s="12">
        <v>6</v>
      </c>
      <c r="L505" s="12">
        <v>18</v>
      </c>
      <c r="M505" s="12">
        <v>1</v>
      </c>
      <c r="N505" s="12">
        <v>0</v>
      </c>
      <c r="O505" s="12">
        <v>20</v>
      </c>
      <c r="P505" s="12">
        <v>34</v>
      </c>
      <c r="AI505" s="12"/>
    </row>
    <row r="506" spans="1:35" x14ac:dyDescent="0.2">
      <c r="A506" s="12" t="s">
        <v>1818</v>
      </c>
      <c r="B506" s="12">
        <v>2011</v>
      </c>
      <c r="C506" s="12" t="s">
        <v>162</v>
      </c>
      <c r="D506" s="12" t="s">
        <v>161</v>
      </c>
      <c r="E506" s="12">
        <v>95</v>
      </c>
      <c r="F506" s="12">
        <v>143</v>
      </c>
      <c r="G506" s="12">
        <v>24</v>
      </c>
      <c r="H506" s="12">
        <v>37</v>
      </c>
      <c r="I506" s="12">
        <v>3</v>
      </c>
      <c r="J506" s="12">
        <v>0</v>
      </c>
      <c r="K506" s="12">
        <v>1</v>
      </c>
      <c r="L506" s="12">
        <v>6</v>
      </c>
      <c r="M506" s="12">
        <v>24</v>
      </c>
      <c r="N506" s="12">
        <v>2</v>
      </c>
      <c r="O506" s="12">
        <v>8</v>
      </c>
      <c r="P506" s="12">
        <v>30</v>
      </c>
      <c r="AI506" s="12"/>
    </row>
    <row r="507" spans="1:35" x14ac:dyDescent="0.2">
      <c r="A507" s="12" t="s">
        <v>1830</v>
      </c>
      <c r="B507" s="12">
        <v>2011</v>
      </c>
      <c r="C507" s="12" t="s">
        <v>174</v>
      </c>
      <c r="D507" s="12" t="s">
        <v>161</v>
      </c>
      <c r="E507" s="12">
        <v>48</v>
      </c>
      <c r="F507" s="12">
        <v>143</v>
      </c>
      <c r="G507" s="12">
        <v>17</v>
      </c>
      <c r="H507" s="12">
        <v>31</v>
      </c>
      <c r="I507" s="12">
        <v>6</v>
      </c>
      <c r="J507" s="12">
        <v>2</v>
      </c>
      <c r="K507" s="12">
        <v>0</v>
      </c>
      <c r="L507" s="12">
        <v>6</v>
      </c>
      <c r="M507" s="12">
        <v>12</v>
      </c>
      <c r="N507" s="12">
        <v>2</v>
      </c>
      <c r="O507" s="12">
        <v>4</v>
      </c>
      <c r="P507" s="12">
        <v>36</v>
      </c>
      <c r="AI507" s="12"/>
    </row>
    <row r="508" spans="1:35" x14ac:dyDescent="0.2">
      <c r="A508" s="12" t="s">
        <v>1870</v>
      </c>
      <c r="B508" s="12">
        <v>2011</v>
      </c>
      <c r="C508" s="12" t="s">
        <v>159</v>
      </c>
      <c r="D508" s="12" t="s">
        <v>157</v>
      </c>
      <c r="E508" s="12">
        <v>46</v>
      </c>
      <c r="F508" s="12">
        <v>143</v>
      </c>
      <c r="G508" s="12">
        <v>14</v>
      </c>
      <c r="H508" s="12">
        <v>28</v>
      </c>
      <c r="I508" s="12">
        <v>3</v>
      </c>
      <c r="J508" s="12">
        <v>2</v>
      </c>
      <c r="K508" s="12">
        <v>6</v>
      </c>
      <c r="L508" s="12">
        <v>19</v>
      </c>
      <c r="M508" s="12">
        <v>0</v>
      </c>
      <c r="N508" s="12">
        <v>1</v>
      </c>
      <c r="O508" s="12">
        <v>8</v>
      </c>
      <c r="P508" s="12">
        <v>54</v>
      </c>
      <c r="AI508" s="12"/>
    </row>
    <row r="509" spans="1:35" x14ac:dyDescent="0.2">
      <c r="A509" s="12" t="s">
        <v>1875</v>
      </c>
      <c r="B509" s="12">
        <v>2011</v>
      </c>
      <c r="C509" s="12" t="s">
        <v>159</v>
      </c>
      <c r="D509" s="12" t="s">
        <v>157</v>
      </c>
      <c r="E509" s="12">
        <v>44</v>
      </c>
      <c r="F509" s="12">
        <v>143</v>
      </c>
      <c r="G509" s="12">
        <v>12</v>
      </c>
      <c r="H509" s="12">
        <v>30</v>
      </c>
      <c r="I509" s="12">
        <v>12</v>
      </c>
      <c r="J509" s="12">
        <v>0</v>
      </c>
      <c r="K509" s="12">
        <v>2</v>
      </c>
      <c r="L509" s="12">
        <v>14</v>
      </c>
      <c r="M509" s="12">
        <v>1</v>
      </c>
      <c r="N509" s="12">
        <v>0</v>
      </c>
      <c r="O509" s="12">
        <v>8</v>
      </c>
      <c r="P509" s="12">
        <v>61</v>
      </c>
      <c r="AI509" s="12"/>
    </row>
    <row r="510" spans="1:35" x14ac:dyDescent="0.2">
      <c r="A510" s="12" t="s">
        <v>1466</v>
      </c>
      <c r="B510" s="12">
        <v>2011</v>
      </c>
      <c r="C510" s="12" t="s">
        <v>172</v>
      </c>
      <c r="D510" s="12" t="s">
        <v>161</v>
      </c>
      <c r="E510" s="12">
        <v>57</v>
      </c>
      <c r="F510" s="12">
        <v>144</v>
      </c>
      <c r="G510" s="12">
        <v>8</v>
      </c>
      <c r="H510" s="12">
        <v>28</v>
      </c>
      <c r="I510" s="12">
        <v>4</v>
      </c>
      <c r="J510" s="12">
        <v>0</v>
      </c>
      <c r="K510" s="12">
        <v>3</v>
      </c>
      <c r="L510" s="12">
        <v>16</v>
      </c>
      <c r="M510" s="12">
        <v>0</v>
      </c>
      <c r="N510" s="12">
        <v>0</v>
      </c>
      <c r="O510" s="12">
        <v>7</v>
      </c>
      <c r="P510" s="12">
        <v>28</v>
      </c>
      <c r="AI510" s="12"/>
    </row>
    <row r="511" spans="1:35" x14ac:dyDescent="0.2">
      <c r="A511" s="12" t="s">
        <v>1695</v>
      </c>
      <c r="B511" s="12">
        <v>2011</v>
      </c>
      <c r="C511" s="12" t="s">
        <v>170</v>
      </c>
      <c r="D511" s="12" t="s">
        <v>157</v>
      </c>
      <c r="E511" s="12">
        <v>41</v>
      </c>
      <c r="F511" s="12">
        <v>146</v>
      </c>
      <c r="G511" s="12">
        <v>18</v>
      </c>
      <c r="H511" s="12">
        <v>30</v>
      </c>
      <c r="I511" s="12">
        <v>9</v>
      </c>
      <c r="J511" s="12">
        <v>2</v>
      </c>
      <c r="K511" s="12">
        <v>3</v>
      </c>
      <c r="L511" s="12">
        <v>11</v>
      </c>
      <c r="M511" s="12">
        <v>2</v>
      </c>
      <c r="N511" s="12">
        <v>0</v>
      </c>
      <c r="O511" s="12">
        <v>11</v>
      </c>
      <c r="P511" s="12">
        <v>55</v>
      </c>
      <c r="AI511" s="12"/>
    </row>
    <row r="512" spans="1:35" x14ac:dyDescent="0.2">
      <c r="A512" s="12" t="s">
        <v>1420</v>
      </c>
      <c r="B512" s="12">
        <v>2011</v>
      </c>
      <c r="C512" s="12" t="s">
        <v>158</v>
      </c>
      <c r="D512" s="12" t="s">
        <v>161</v>
      </c>
      <c r="E512" s="12">
        <v>46</v>
      </c>
      <c r="F512" s="12">
        <v>147</v>
      </c>
      <c r="G512" s="12">
        <v>18</v>
      </c>
      <c r="H512" s="12">
        <v>33</v>
      </c>
      <c r="I512" s="12">
        <v>7</v>
      </c>
      <c r="J512" s="12">
        <v>2</v>
      </c>
      <c r="K512" s="12">
        <v>2</v>
      </c>
      <c r="L512" s="12">
        <v>13</v>
      </c>
      <c r="M512" s="12">
        <v>1</v>
      </c>
      <c r="N512" s="12">
        <v>1</v>
      </c>
      <c r="O512" s="12">
        <v>8</v>
      </c>
      <c r="P512" s="12">
        <v>55</v>
      </c>
      <c r="AI512" s="12"/>
    </row>
    <row r="513" spans="1:35" x14ac:dyDescent="0.2">
      <c r="A513" s="12" t="s">
        <v>1634</v>
      </c>
      <c r="B513" s="12">
        <v>2011</v>
      </c>
      <c r="C513" s="12" t="s">
        <v>158</v>
      </c>
      <c r="D513" s="12" t="s">
        <v>161</v>
      </c>
      <c r="E513" s="12">
        <v>54</v>
      </c>
      <c r="F513" s="12">
        <v>147</v>
      </c>
      <c r="G513" s="12">
        <v>11</v>
      </c>
      <c r="H513" s="12">
        <v>27</v>
      </c>
      <c r="I513" s="12">
        <v>7</v>
      </c>
      <c r="J513" s="12">
        <v>0</v>
      </c>
      <c r="K513" s="12">
        <v>3</v>
      </c>
      <c r="L513" s="12">
        <v>11</v>
      </c>
      <c r="M513" s="12">
        <v>0</v>
      </c>
      <c r="N513" s="12">
        <v>0</v>
      </c>
      <c r="O513" s="12">
        <v>13</v>
      </c>
      <c r="P513" s="12">
        <v>26</v>
      </c>
      <c r="AI513" s="12"/>
    </row>
    <row r="514" spans="1:35" x14ac:dyDescent="0.2">
      <c r="A514" s="12" t="s">
        <v>1871</v>
      </c>
      <c r="B514" s="12">
        <v>2011</v>
      </c>
      <c r="C514" s="12" t="s">
        <v>178</v>
      </c>
      <c r="D514" s="12" t="s">
        <v>157</v>
      </c>
      <c r="E514" s="12">
        <v>39</v>
      </c>
      <c r="F514" s="12">
        <v>148</v>
      </c>
      <c r="G514" s="12">
        <v>20</v>
      </c>
      <c r="H514" s="12">
        <v>49</v>
      </c>
      <c r="I514" s="12">
        <v>8</v>
      </c>
      <c r="J514" s="12">
        <v>2</v>
      </c>
      <c r="K514" s="12">
        <v>3</v>
      </c>
      <c r="L514" s="12">
        <v>21</v>
      </c>
      <c r="M514" s="12">
        <v>0</v>
      </c>
      <c r="N514" s="12">
        <v>0</v>
      </c>
      <c r="O514" s="12">
        <v>7</v>
      </c>
      <c r="P514" s="12">
        <v>20</v>
      </c>
      <c r="AI514" s="12"/>
    </row>
    <row r="515" spans="1:35" x14ac:dyDescent="0.2">
      <c r="A515" s="12" t="s">
        <v>1595</v>
      </c>
      <c r="B515" s="12">
        <v>2011</v>
      </c>
      <c r="C515" s="12" t="s">
        <v>176</v>
      </c>
      <c r="D515" s="12" t="s">
        <v>157</v>
      </c>
      <c r="E515" s="12">
        <v>50</v>
      </c>
      <c r="F515" s="12">
        <v>149</v>
      </c>
      <c r="G515" s="12">
        <v>18</v>
      </c>
      <c r="H515" s="12">
        <v>34</v>
      </c>
      <c r="I515" s="12">
        <v>11</v>
      </c>
      <c r="J515" s="12">
        <v>0</v>
      </c>
      <c r="K515" s="12">
        <v>2</v>
      </c>
      <c r="L515" s="12">
        <v>18</v>
      </c>
      <c r="M515" s="12">
        <v>1</v>
      </c>
      <c r="N515" s="12">
        <v>1</v>
      </c>
      <c r="O515" s="12">
        <v>8</v>
      </c>
      <c r="P515" s="12">
        <v>30</v>
      </c>
      <c r="AI515" s="12"/>
    </row>
    <row r="516" spans="1:35" x14ac:dyDescent="0.2">
      <c r="A516" s="12" t="s">
        <v>1837</v>
      </c>
      <c r="B516" s="12">
        <v>2011</v>
      </c>
      <c r="C516" s="12" t="s">
        <v>172</v>
      </c>
      <c r="D516" s="12" t="s">
        <v>161</v>
      </c>
      <c r="E516" s="12">
        <v>62</v>
      </c>
      <c r="F516" s="12">
        <v>150</v>
      </c>
      <c r="G516" s="12">
        <v>12</v>
      </c>
      <c r="H516" s="12">
        <v>32</v>
      </c>
      <c r="I516" s="12">
        <v>9</v>
      </c>
      <c r="J516" s="12">
        <v>1</v>
      </c>
      <c r="K516" s="12">
        <v>0</v>
      </c>
      <c r="L516" s="12">
        <v>12</v>
      </c>
      <c r="M516" s="12">
        <v>3</v>
      </c>
      <c r="N516" s="12">
        <v>1</v>
      </c>
      <c r="O516" s="12">
        <v>12</v>
      </c>
      <c r="P516" s="12">
        <v>33</v>
      </c>
      <c r="AI516" s="12"/>
    </row>
    <row r="517" spans="1:35" x14ac:dyDescent="0.2">
      <c r="A517" s="12" t="s">
        <v>1424</v>
      </c>
      <c r="B517" s="12">
        <v>2011</v>
      </c>
      <c r="C517" s="12" t="s">
        <v>176</v>
      </c>
      <c r="D517" s="12" t="s">
        <v>157</v>
      </c>
      <c r="E517" s="12">
        <v>57</v>
      </c>
      <c r="F517" s="12">
        <v>150</v>
      </c>
      <c r="G517" s="12">
        <v>18</v>
      </c>
      <c r="H517" s="12">
        <v>30</v>
      </c>
      <c r="I517" s="12">
        <v>5</v>
      </c>
      <c r="J517" s="12">
        <v>1</v>
      </c>
      <c r="K517" s="12">
        <v>2</v>
      </c>
      <c r="L517" s="12">
        <v>7</v>
      </c>
      <c r="M517" s="12">
        <v>0</v>
      </c>
      <c r="N517" s="12">
        <v>4</v>
      </c>
      <c r="O517" s="12">
        <v>18</v>
      </c>
      <c r="P517" s="12">
        <v>48</v>
      </c>
      <c r="AI517" s="12"/>
    </row>
    <row r="518" spans="1:35" x14ac:dyDescent="0.2">
      <c r="A518" s="12" t="s">
        <v>1851</v>
      </c>
      <c r="B518" s="12">
        <v>2011</v>
      </c>
      <c r="C518" s="12" t="s">
        <v>164</v>
      </c>
      <c r="D518" s="12" t="s">
        <v>157</v>
      </c>
      <c r="E518" s="12">
        <v>43</v>
      </c>
      <c r="F518" s="12">
        <v>150</v>
      </c>
      <c r="G518" s="12">
        <v>26</v>
      </c>
      <c r="H518" s="12">
        <v>44</v>
      </c>
      <c r="I518" s="12">
        <v>8</v>
      </c>
      <c r="J518" s="12">
        <v>4</v>
      </c>
      <c r="K518" s="12">
        <v>9</v>
      </c>
      <c r="L518" s="12">
        <v>25</v>
      </c>
      <c r="M518" s="12">
        <v>7</v>
      </c>
      <c r="N518" s="12">
        <v>1</v>
      </c>
      <c r="O518" s="12">
        <v>16</v>
      </c>
      <c r="P518" s="12">
        <v>31</v>
      </c>
      <c r="AI518" s="12"/>
    </row>
    <row r="519" spans="1:35" x14ac:dyDescent="0.2">
      <c r="A519" s="12" t="s">
        <v>1482</v>
      </c>
      <c r="B519" s="12">
        <v>2011</v>
      </c>
      <c r="C519" s="12" t="s">
        <v>183</v>
      </c>
      <c r="D519" s="12" t="s">
        <v>161</v>
      </c>
      <c r="E519" s="12">
        <v>43</v>
      </c>
      <c r="F519" s="12">
        <v>151</v>
      </c>
      <c r="G519" s="12">
        <v>15</v>
      </c>
      <c r="H519" s="12">
        <v>26</v>
      </c>
      <c r="I519" s="12">
        <v>4</v>
      </c>
      <c r="J519" s="12">
        <v>0</v>
      </c>
      <c r="K519" s="12">
        <v>3</v>
      </c>
      <c r="L519" s="12">
        <v>15</v>
      </c>
      <c r="M519" s="12">
        <v>1</v>
      </c>
      <c r="N519" s="12">
        <v>0</v>
      </c>
      <c r="O519" s="12">
        <v>25</v>
      </c>
      <c r="P519" s="12">
        <v>37</v>
      </c>
      <c r="AI519" s="12"/>
    </row>
    <row r="520" spans="1:35" x14ac:dyDescent="0.2">
      <c r="A520" s="12" t="s">
        <v>1599</v>
      </c>
      <c r="B520" s="12">
        <v>2011</v>
      </c>
      <c r="C520" s="12" t="s">
        <v>156</v>
      </c>
      <c r="D520" s="12" t="s">
        <v>157</v>
      </c>
      <c r="E520" s="12">
        <v>54</v>
      </c>
      <c r="F520" s="12">
        <v>152</v>
      </c>
      <c r="G520" s="12">
        <v>29</v>
      </c>
      <c r="H520" s="12">
        <v>50</v>
      </c>
      <c r="I520" s="12">
        <v>11</v>
      </c>
      <c r="J520" s="12">
        <v>3</v>
      </c>
      <c r="K520" s="12">
        <v>4</v>
      </c>
      <c r="L520" s="12">
        <v>23</v>
      </c>
      <c r="M520" s="12">
        <v>12</v>
      </c>
      <c r="N520" s="12">
        <v>5</v>
      </c>
      <c r="O520" s="12">
        <v>17</v>
      </c>
      <c r="P520" s="12">
        <v>34</v>
      </c>
      <c r="AI520" s="12"/>
    </row>
    <row r="521" spans="1:35" x14ac:dyDescent="0.2">
      <c r="A521" s="12" t="s">
        <v>1431</v>
      </c>
      <c r="B521" s="12">
        <v>2011</v>
      </c>
      <c r="C521" s="12" t="s">
        <v>160</v>
      </c>
      <c r="D521" s="12" t="s">
        <v>161</v>
      </c>
      <c r="E521" s="12">
        <v>52</v>
      </c>
      <c r="F521" s="12">
        <v>152</v>
      </c>
      <c r="G521" s="12">
        <v>14</v>
      </c>
      <c r="H521" s="12">
        <v>40</v>
      </c>
      <c r="I521" s="12">
        <v>7</v>
      </c>
      <c r="J521" s="12">
        <v>0</v>
      </c>
      <c r="K521" s="12">
        <v>6</v>
      </c>
      <c r="L521" s="12">
        <v>23</v>
      </c>
      <c r="M521" s="12">
        <v>0</v>
      </c>
      <c r="N521" s="12">
        <v>1</v>
      </c>
      <c r="O521" s="12">
        <v>16</v>
      </c>
      <c r="P521" s="12">
        <v>51</v>
      </c>
      <c r="AI521" s="12"/>
    </row>
    <row r="522" spans="1:35" x14ac:dyDescent="0.2">
      <c r="A522" s="12" t="s">
        <v>1706</v>
      </c>
      <c r="B522" s="12">
        <v>2011</v>
      </c>
      <c r="C522" s="12" t="s">
        <v>158</v>
      </c>
      <c r="D522" s="12" t="s">
        <v>161</v>
      </c>
      <c r="E522" s="12">
        <v>52</v>
      </c>
      <c r="F522" s="12">
        <v>154</v>
      </c>
      <c r="G522" s="12">
        <v>9</v>
      </c>
      <c r="H522" s="12">
        <v>29</v>
      </c>
      <c r="I522" s="12">
        <v>8</v>
      </c>
      <c r="J522" s="12">
        <v>1</v>
      </c>
      <c r="K522" s="12">
        <v>0</v>
      </c>
      <c r="L522" s="12">
        <v>11</v>
      </c>
      <c r="M522" s="12">
        <v>0</v>
      </c>
      <c r="N522" s="12">
        <v>0</v>
      </c>
      <c r="O522" s="12">
        <v>10</v>
      </c>
      <c r="P522" s="12">
        <v>49</v>
      </c>
      <c r="AI522" s="12"/>
    </row>
    <row r="523" spans="1:35" x14ac:dyDescent="0.2">
      <c r="A523" s="12" t="s">
        <v>1316</v>
      </c>
      <c r="B523" s="12">
        <v>2011</v>
      </c>
      <c r="C523" s="12" t="s">
        <v>183</v>
      </c>
      <c r="D523" s="12" t="s">
        <v>161</v>
      </c>
      <c r="E523" s="12">
        <v>91</v>
      </c>
      <c r="F523" s="12">
        <v>156</v>
      </c>
      <c r="G523" s="12">
        <v>12</v>
      </c>
      <c r="H523" s="12">
        <v>35</v>
      </c>
      <c r="I523" s="12">
        <v>6</v>
      </c>
      <c r="J523" s="12">
        <v>1</v>
      </c>
      <c r="K523" s="12">
        <v>0</v>
      </c>
      <c r="L523" s="12">
        <v>6</v>
      </c>
      <c r="M523" s="12">
        <v>2</v>
      </c>
      <c r="N523" s="12">
        <v>0</v>
      </c>
      <c r="O523" s="12">
        <v>12</v>
      </c>
      <c r="P523" s="12">
        <v>23</v>
      </c>
      <c r="AI523" s="12"/>
    </row>
    <row r="524" spans="1:35" x14ac:dyDescent="0.2">
      <c r="A524" s="12" t="s">
        <v>1840</v>
      </c>
      <c r="B524" s="12">
        <v>2011</v>
      </c>
      <c r="C524" s="12" t="s">
        <v>169</v>
      </c>
      <c r="D524" s="12" t="s">
        <v>161</v>
      </c>
      <c r="E524" s="12">
        <v>48</v>
      </c>
      <c r="F524" s="12">
        <v>156</v>
      </c>
      <c r="G524" s="12">
        <v>28</v>
      </c>
      <c r="H524" s="12">
        <v>39</v>
      </c>
      <c r="I524" s="12">
        <v>9</v>
      </c>
      <c r="J524" s="12">
        <v>1</v>
      </c>
      <c r="K524" s="12">
        <v>8</v>
      </c>
      <c r="L524" s="12">
        <v>26</v>
      </c>
      <c r="M524" s="12">
        <v>4</v>
      </c>
      <c r="N524" s="12">
        <v>0</v>
      </c>
      <c r="O524" s="12">
        <v>20</v>
      </c>
      <c r="P524" s="12">
        <v>53</v>
      </c>
      <c r="AI524" s="12"/>
    </row>
    <row r="525" spans="1:35" x14ac:dyDescent="0.2">
      <c r="A525" s="12" t="s">
        <v>1396</v>
      </c>
      <c r="B525" s="12">
        <v>2011</v>
      </c>
      <c r="C525" s="12" t="s">
        <v>158</v>
      </c>
      <c r="D525" s="12" t="s">
        <v>161</v>
      </c>
      <c r="E525" s="12">
        <v>89</v>
      </c>
      <c r="F525" s="12">
        <v>156</v>
      </c>
      <c r="G525" s="12">
        <v>10</v>
      </c>
      <c r="H525" s="12">
        <v>31</v>
      </c>
      <c r="I525" s="12">
        <v>9</v>
      </c>
      <c r="J525" s="12">
        <v>0</v>
      </c>
      <c r="K525" s="12">
        <v>2</v>
      </c>
      <c r="L525" s="12">
        <v>10</v>
      </c>
      <c r="M525" s="12">
        <v>1</v>
      </c>
      <c r="N525" s="12">
        <v>0</v>
      </c>
      <c r="O525" s="12">
        <v>11</v>
      </c>
      <c r="P525" s="12">
        <v>31</v>
      </c>
      <c r="AI525" s="12"/>
    </row>
    <row r="526" spans="1:35" x14ac:dyDescent="0.2">
      <c r="A526" s="12" t="s">
        <v>1317</v>
      </c>
      <c r="B526" s="12">
        <v>2011</v>
      </c>
      <c r="C526" s="12" t="s">
        <v>166</v>
      </c>
      <c r="D526" s="12" t="s">
        <v>161</v>
      </c>
      <c r="E526" s="12">
        <v>107</v>
      </c>
      <c r="F526" s="12">
        <v>157</v>
      </c>
      <c r="G526" s="12">
        <v>19</v>
      </c>
      <c r="H526" s="12">
        <v>28</v>
      </c>
      <c r="I526" s="12">
        <v>2</v>
      </c>
      <c r="J526" s="12">
        <v>1</v>
      </c>
      <c r="K526" s="12">
        <v>1</v>
      </c>
      <c r="L526" s="12">
        <v>9</v>
      </c>
      <c r="M526" s="12">
        <v>2</v>
      </c>
      <c r="N526" s="12">
        <v>1</v>
      </c>
      <c r="O526" s="12">
        <v>20</v>
      </c>
      <c r="P526" s="12">
        <v>21</v>
      </c>
      <c r="AI526" s="12"/>
    </row>
    <row r="527" spans="1:35" x14ac:dyDescent="0.2">
      <c r="A527" s="12" t="s">
        <v>1485</v>
      </c>
      <c r="B527" s="12">
        <v>2011</v>
      </c>
      <c r="C527" s="12" t="s">
        <v>168</v>
      </c>
      <c r="D527" s="12" t="s">
        <v>157</v>
      </c>
      <c r="E527" s="12">
        <v>79</v>
      </c>
      <c r="F527" s="12">
        <v>157</v>
      </c>
      <c r="G527" s="12">
        <v>26</v>
      </c>
      <c r="H527" s="12">
        <v>37</v>
      </c>
      <c r="I527" s="12">
        <v>6</v>
      </c>
      <c r="J527" s="12">
        <v>1</v>
      </c>
      <c r="K527" s="12">
        <v>6</v>
      </c>
      <c r="L527" s="12">
        <v>24</v>
      </c>
      <c r="M527" s="12">
        <v>2</v>
      </c>
      <c r="N527" s="12">
        <v>3</v>
      </c>
      <c r="O527" s="12">
        <v>14</v>
      </c>
      <c r="P527" s="12">
        <v>33</v>
      </c>
      <c r="AI527" s="12"/>
    </row>
    <row r="528" spans="1:35" x14ac:dyDescent="0.2">
      <c r="A528" s="12" t="s">
        <v>1315</v>
      </c>
      <c r="B528" s="12">
        <v>2011</v>
      </c>
      <c r="C528" s="12" t="s">
        <v>171</v>
      </c>
      <c r="D528" s="12" t="s">
        <v>157</v>
      </c>
      <c r="E528" s="12">
        <v>58</v>
      </c>
      <c r="F528" s="12">
        <v>160</v>
      </c>
      <c r="G528" s="12">
        <v>16</v>
      </c>
      <c r="H528" s="12">
        <v>42</v>
      </c>
      <c r="I528" s="12">
        <v>7</v>
      </c>
      <c r="J528" s="12">
        <v>1</v>
      </c>
      <c r="K528" s="12">
        <v>2</v>
      </c>
      <c r="L528" s="12">
        <v>26</v>
      </c>
      <c r="M528" s="12">
        <v>0</v>
      </c>
      <c r="N528" s="12">
        <v>0</v>
      </c>
      <c r="O528" s="12">
        <v>14</v>
      </c>
      <c r="P528" s="12">
        <v>34</v>
      </c>
      <c r="AI528" s="12"/>
    </row>
    <row r="529" spans="1:35" x14ac:dyDescent="0.2">
      <c r="A529" s="12" t="s">
        <v>1665</v>
      </c>
      <c r="B529" s="12">
        <v>2011</v>
      </c>
      <c r="C529" s="12" t="s">
        <v>167</v>
      </c>
      <c r="D529" s="12" t="s">
        <v>157</v>
      </c>
      <c r="E529" s="12">
        <v>70</v>
      </c>
      <c r="F529" s="12">
        <v>160</v>
      </c>
      <c r="G529" s="12">
        <v>20</v>
      </c>
      <c r="H529" s="12">
        <v>31</v>
      </c>
      <c r="I529" s="12">
        <v>7</v>
      </c>
      <c r="J529" s="12">
        <v>2</v>
      </c>
      <c r="K529" s="12">
        <v>4</v>
      </c>
      <c r="L529" s="12">
        <v>17</v>
      </c>
      <c r="M529" s="12">
        <v>6</v>
      </c>
      <c r="N529" s="12">
        <v>7</v>
      </c>
      <c r="O529" s="12">
        <v>14</v>
      </c>
      <c r="P529" s="12">
        <v>53</v>
      </c>
      <c r="AI529" s="12"/>
    </row>
    <row r="530" spans="1:35" x14ac:dyDescent="0.2">
      <c r="A530" s="12" t="s">
        <v>1737</v>
      </c>
      <c r="B530" s="12">
        <v>2011</v>
      </c>
      <c r="C530" s="12" t="s">
        <v>159</v>
      </c>
      <c r="D530" s="12" t="s">
        <v>157</v>
      </c>
      <c r="E530" s="12">
        <v>58</v>
      </c>
      <c r="F530" s="12">
        <v>161</v>
      </c>
      <c r="G530" s="12">
        <v>16</v>
      </c>
      <c r="H530" s="12">
        <v>24</v>
      </c>
      <c r="I530" s="12">
        <v>5</v>
      </c>
      <c r="J530" s="12">
        <v>0</v>
      </c>
      <c r="K530" s="12">
        <v>2</v>
      </c>
      <c r="L530" s="12">
        <v>8</v>
      </c>
      <c r="M530" s="12">
        <v>6</v>
      </c>
      <c r="N530" s="12">
        <v>2</v>
      </c>
      <c r="O530" s="12">
        <v>12</v>
      </c>
      <c r="P530" s="12">
        <v>56</v>
      </c>
      <c r="AI530" s="12"/>
    </row>
    <row r="531" spans="1:35" x14ac:dyDescent="0.2">
      <c r="A531" s="12" t="s">
        <v>1730</v>
      </c>
      <c r="B531" s="12">
        <v>2011</v>
      </c>
      <c r="C531" s="12" t="s">
        <v>185</v>
      </c>
      <c r="D531" s="12" t="s">
        <v>161</v>
      </c>
      <c r="E531" s="12">
        <v>45</v>
      </c>
      <c r="F531" s="12">
        <v>162</v>
      </c>
      <c r="G531" s="12">
        <v>17</v>
      </c>
      <c r="H531" s="12">
        <v>46</v>
      </c>
      <c r="I531" s="12">
        <v>5</v>
      </c>
      <c r="J531" s="12">
        <v>0</v>
      </c>
      <c r="K531" s="12">
        <v>4</v>
      </c>
      <c r="L531" s="12">
        <v>21</v>
      </c>
      <c r="M531" s="12">
        <v>3</v>
      </c>
      <c r="N531" s="12">
        <v>0</v>
      </c>
      <c r="O531" s="12">
        <v>18</v>
      </c>
      <c r="P531" s="12">
        <v>30</v>
      </c>
      <c r="AI531" s="12"/>
    </row>
    <row r="532" spans="1:35" x14ac:dyDescent="0.2">
      <c r="A532" s="12" t="s">
        <v>1584</v>
      </c>
      <c r="B532" s="12">
        <v>2011</v>
      </c>
      <c r="C532" s="12" t="s">
        <v>185</v>
      </c>
      <c r="D532" s="12" t="s">
        <v>161</v>
      </c>
      <c r="E532" s="12">
        <v>67</v>
      </c>
      <c r="F532" s="12">
        <v>162</v>
      </c>
      <c r="G532" s="12">
        <v>20</v>
      </c>
      <c r="H532" s="12">
        <v>33</v>
      </c>
      <c r="I532" s="12">
        <v>8</v>
      </c>
      <c r="J532" s="12">
        <v>0</v>
      </c>
      <c r="K532" s="12">
        <v>3</v>
      </c>
      <c r="L532" s="12">
        <v>10</v>
      </c>
      <c r="M532" s="12">
        <v>0</v>
      </c>
      <c r="N532" s="12">
        <v>0</v>
      </c>
      <c r="O532" s="12">
        <v>16</v>
      </c>
      <c r="P532" s="12">
        <v>18</v>
      </c>
      <c r="AI532" s="12"/>
    </row>
    <row r="533" spans="1:35" x14ac:dyDescent="0.2">
      <c r="A533" s="12" t="s">
        <v>1479</v>
      </c>
      <c r="B533" s="12">
        <v>2011</v>
      </c>
      <c r="C533" s="12" t="s">
        <v>158</v>
      </c>
      <c r="D533" s="12" t="s">
        <v>161</v>
      </c>
      <c r="E533" s="12">
        <v>43</v>
      </c>
      <c r="F533" s="12">
        <v>163</v>
      </c>
      <c r="G533" s="12">
        <v>22</v>
      </c>
      <c r="H533" s="12">
        <v>50</v>
      </c>
      <c r="I533" s="12">
        <v>9</v>
      </c>
      <c r="J533" s="12">
        <v>0</v>
      </c>
      <c r="K533" s="12">
        <v>4</v>
      </c>
      <c r="L533" s="12">
        <v>20</v>
      </c>
      <c r="M533" s="12">
        <v>0</v>
      </c>
      <c r="N533" s="12">
        <v>1</v>
      </c>
      <c r="O533" s="12">
        <v>4</v>
      </c>
      <c r="P533" s="12">
        <v>7</v>
      </c>
      <c r="AI533" s="12"/>
    </row>
    <row r="534" spans="1:35" x14ac:dyDescent="0.2">
      <c r="A534" s="12" t="s">
        <v>1404</v>
      </c>
      <c r="B534" s="12">
        <v>2011</v>
      </c>
      <c r="C534" s="12" t="s">
        <v>165</v>
      </c>
      <c r="D534" s="12" t="s">
        <v>157</v>
      </c>
      <c r="E534" s="12">
        <v>39</v>
      </c>
      <c r="F534" s="12">
        <v>163</v>
      </c>
      <c r="G534" s="12">
        <v>18</v>
      </c>
      <c r="H534" s="12">
        <v>36</v>
      </c>
      <c r="I534" s="12">
        <v>7</v>
      </c>
      <c r="J534" s="12">
        <v>1</v>
      </c>
      <c r="K534" s="12">
        <v>3</v>
      </c>
      <c r="L534" s="12">
        <v>19</v>
      </c>
      <c r="M534" s="12">
        <v>6</v>
      </c>
      <c r="N534" s="12">
        <v>1</v>
      </c>
      <c r="O534" s="12">
        <v>12</v>
      </c>
      <c r="P534" s="12">
        <v>21</v>
      </c>
      <c r="AI534" s="12"/>
    </row>
    <row r="535" spans="1:35" x14ac:dyDescent="0.2">
      <c r="A535" s="12" t="s">
        <v>1752</v>
      </c>
      <c r="B535" s="12">
        <v>2011</v>
      </c>
      <c r="C535" s="12" t="s">
        <v>158</v>
      </c>
      <c r="D535" s="12" t="s">
        <v>161</v>
      </c>
      <c r="E535" s="12">
        <v>87</v>
      </c>
      <c r="F535" s="12">
        <v>164</v>
      </c>
      <c r="G535" s="12">
        <v>22</v>
      </c>
      <c r="H535" s="12">
        <v>47</v>
      </c>
      <c r="I535" s="12">
        <v>14</v>
      </c>
      <c r="J535" s="12">
        <v>1</v>
      </c>
      <c r="K535" s="12">
        <v>4</v>
      </c>
      <c r="L535" s="12">
        <v>15</v>
      </c>
      <c r="M535" s="12">
        <v>4</v>
      </c>
      <c r="N535" s="12">
        <v>2</v>
      </c>
      <c r="O535" s="12">
        <v>15</v>
      </c>
      <c r="P535" s="12">
        <v>40</v>
      </c>
      <c r="AI535" s="12"/>
    </row>
    <row r="536" spans="1:35" x14ac:dyDescent="0.2">
      <c r="A536" s="12" t="s">
        <v>1625</v>
      </c>
      <c r="B536" s="12">
        <v>2011</v>
      </c>
      <c r="C536" s="12" t="s">
        <v>165</v>
      </c>
      <c r="D536" s="12" t="s">
        <v>157</v>
      </c>
      <c r="E536" s="12">
        <v>85</v>
      </c>
      <c r="F536" s="12">
        <v>164</v>
      </c>
      <c r="G536" s="12">
        <v>15</v>
      </c>
      <c r="H536" s="12">
        <v>36</v>
      </c>
      <c r="I536" s="12">
        <v>8</v>
      </c>
      <c r="J536" s="12">
        <v>1</v>
      </c>
      <c r="K536" s="12">
        <v>0</v>
      </c>
      <c r="L536" s="12">
        <v>7</v>
      </c>
      <c r="M536" s="12">
        <v>3</v>
      </c>
      <c r="N536" s="12">
        <v>2</v>
      </c>
      <c r="O536" s="12">
        <v>10</v>
      </c>
      <c r="P536" s="12">
        <v>32</v>
      </c>
      <c r="AI536" s="12"/>
    </row>
    <row r="537" spans="1:35" x14ac:dyDescent="0.2">
      <c r="A537" s="12" t="s">
        <v>1301</v>
      </c>
      <c r="B537" s="12">
        <v>2011</v>
      </c>
      <c r="C537" s="12" t="s">
        <v>185</v>
      </c>
      <c r="D537" s="12" t="s">
        <v>161</v>
      </c>
      <c r="E537" s="12">
        <v>44</v>
      </c>
      <c r="F537" s="12">
        <v>167</v>
      </c>
      <c r="G537" s="12">
        <v>17</v>
      </c>
      <c r="H537" s="12">
        <v>54</v>
      </c>
      <c r="I537" s="12">
        <v>9</v>
      </c>
      <c r="J537" s="12">
        <v>4</v>
      </c>
      <c r="K537" s="12">
        <v>7</v>
      </c>
      <c r="L537" s="12">
        <v>18</v>
      </c>
      <c r="M537" s="12">
        <v>1</v>
      </c>
      <c r="N537" s="12">
        <v>2</v>
      </c>
      <c r="O537" s="12">
        <v>11</v>
      </c>
      <c r="P537" s="12">
        <v>27</v>
      </c>
      <c r="AI537" s="12"/>
    </row>
    <row r="538" spans="1:35" x14ac:dyDescent="0.2">
      <c r="A538" s="12" t="s">
        <v>1379</v>
      </c>
      <c r="B538" s="12">
        <v>2011</v>
      </c>
      <c r="C538" s="12" t="s">
        <v>156</v>
      </c>
      <c r="D538" s="12" t="s">
        <v>157</v>
      </c>
      <c r="E538" s="12">
        <v>58</v>
      </c>
      <c r="F538" s="12">
        <v>167</v>
      </c>
      <c r="G538" s="12">
        <v>18</v>
      </c>
      <c r="H538" s="12">
        <v>42</v>
      </c>
      <c r="I538" s="12">
        <v>7</v>
      </c>
      <c r="J538" s="12">
        <v>1</v>
      </c>
      <c r="K538" s="12">
        <v>0</v>
      </c>
      <c r="L538" s="12">
        <v>8</v>
      </c>
      <c r="M538" s="12">
        <v>1</v>
      </c>
      <c r="N538" s="12">
        <v>2</v>
      </c>
      <c r="O538" s="12">
        <v>9</v>
      </c>
      <c r="P538" s="12">
        <v>18</v>
      </c>
      <c r="AI538" s="12"/>
    </row>
    <row r="539" spans="1:35" x14ac:dyDescent="0.2">
      <c r="A539" s="12" t="s">
        <v>1355</v>
      </c>
      <c r="B539" s="12">
        <v>2011</v>
      </c>
      <c r="C539" s="12" t="s">
        <v>164</v>
      </c>
      <c r="D539" s="12" t="s">
        <v>157</v>
      </c>
      <c r="E539" s="12">
        <v>65</v>
      </c>
      <c r="F539" s="12">
        <v>168</v>
      </c>
      <c r="G539" s="12">
        <v>19</v>
      </c>
      <c r="H539" s="12">
        <v>42</v>
      </c>
      <c r="I539" s="12">
        <v>8</v>
      </c>
      <c r="J539" s="12">
        <v>1</v>
      </c>
      <c r="K539" s="12">
        <v>2</v>
      </c>
      <c r="L539" s="12">
        <v>20</v>
      </c>
      <c r="M539" s="12">
        <v>2</v>
      </c>
      <c r="N539" s="12">
        <v>4</v>
      </c>
      <c r="O539" s="12">
        <v>8</v>
      </c>
      <c r="P539" s="12">
        <v>18</v>
      </c>
      <c r="AI539" s="12"/>
    </row>
    <row r="540" spans="1:35" x14ac:dyDescent="0.2">
      <c r="A540" s="12" t="s">
        <v>1867</v>
      </c>
      <c r="B540" s="12">
        <v>2011</v>
      </c>
      <c r="C540" s="12" t="s">
        <v>158</v>
      </c>
      <c r="D540" s="12" t="s">
        <v>161</v>
      </c>
      <c r="E540" s="12">
        <v>46</v>
      </c>
      <c r="F540" s="12">
        <v>168</v>
      </c>
      <c r="G540" s="12">
        <v>16</v>
      </c>
      <c r="H540" s="12">
        <v>48</v>
      </c>
      <c r="I540" s="12">
        <v>8</v>
      </c>
      <c r="J540" s="12">
        <v>2</v>
      </c>
      <c r="K540" s="12">
        <v>2</v>
      </c>
      <c r="L540" s="12">
        <v>18</v>
      </c>
      <c r="M540" s="12">
        <v>5</v>
      </c>
      <c r="N540" s="12">
        <v>4</v>
      </c>
      <c r="O540" s="12">
        <v>9</v>
      </c>
      <c r="P540" s="12">
        <v>47</v>
      </c>
      <c r="AI540" s="12"/>
    </row>
    <row r="541" spans="1:35" x14ac:dyDescent="0.2">
      <c r="A541" s="12" t="s">
        <v>1589</v>
      </c>
      <c r="B541" s="12">
        <v>2011</v>
      </c>
      <c r="C541" s="12" t="s">
        <v>182</v>
      </c>
      <c r="D541" s="12" t="s">
        <v>157</v>
      </c>
      <c r="E541" s="12">
        <v>40</v>
      </c>
      <c r="F541" s="12">
        <v>168</v>
      </c>
      <c r="G541" s="12">
        <v>28</v>
      </c>
      <c r="H541" s="12">
        <v>46</v>
      </c>
      <c r="I541" s="12">
        <v>5</v>
      </c>
      <c r="J541" s="12">
        <v>1</v>
      </c>
      <c r="K541" s="12">
        <v>8</v>
      </c>
      <c r="L541" s="12">
        <v>32</v>
      </c>
      <c r="M541" s="12">
        <v>0</v>
      </c>
      <c r="N541" s="12">
        <v>0</v>
      </c>
      <c r="O541" s="12">
        <v>5</v>
      </c>
      <c r="P541" s="12">
        <v>30</v>
      </c>
      <c r="AI541" s="12"/>
    </row>
    <row r="542" spans="1:35" x14ac:dyDescent="0.2">
      <c r="A542" s="12" t="s">
        <v>1699</v>
      </c>
      <c r="B542" s="12">
        <v>2011</v>
      </c>
      <c r="C542" s="12" t="s">
        <v>172</v>
      </c>
      <c r="D542" s="12" t="s">
        <v>161</v>
      </c>
      <c r="E542" s="12">
        <v>55</v>
      </c>
      <c r="F542" s="12">
        <v>170</v>
      </c>
      <c r="G542" s="12">
        <v>21</v>
      </c>
      <c r="H542" s="12">
        <v>39</v>
      </c>
      <c r="I542" s="12">
        <v>7</v>
      </c>
      <c r="J542" s="12">
        <v>1</v>
      </c>
      <c r="K542" s="12">
        <v>7</v>
      </c>
      <c r="L542" s="12">
        <v>26</v>
      </c>
      <c r="M542" s="12">
        <v>2</v>
      </c>
      <c r="N542" s="12">
        <v>0</v>
      </c>
      <c r="O542" s="12">
        <v>16</v>
      </c>
      <c r="P542" s="12">
        <v>51</v>
      </c>
      <c r="AI542" s="12"/>
    </row>
    <row r="543" spans="1:35" x14ac:dyDescent="0.2">
      <c r="A543" s="12" t="s">
        <v>1397</v>
      </c>
      <c r="B543" s="12">
        <v>2011</v>
      </c>
      <c r="C543" s="12" t="s">
        <v>164</v>
      </c>
      <c r="D543" s="12" t="s">
        <v>157</v>
      </c>
      <c r="E543" s="12">
        <v>55</v>
      </c>
      <c r="F543" s="12">
        <v>171</v>
      </c>
      <c r="G543" s="12">
        <v>19</v>
      </c>
      <c r="H543" s="12">
        <v>48</v>
      </c>
      <c r="I543" s="12">
        <v>12</v>
      </c>
      <c r="J543" s="12">
        <v>1</v>
      </c>
      <c r="K543" s="12">
        <v>3</v>
      </c>
      <c r="L543" s="12">
        <v>15</v>
      </c>
      <c r="M543" s="12">
        <v>2</v>
      </c>
      <c r="N543" s="12">
        <v>1</v>
      </c>
      <c r="O543" s="12">
        <v>15</v>
      </c>
      <c r="P543" s="12">
        <v>44</v>
      </c>
      <c r="AI543" s="12"/>
    </row>
    <row r="544" spans="1:35" x14ac:dyDescent="0.2">
      <c r="A544" s="12" t="s">
        <v>1888</v>
      </c>
      <c r="B544" s="12">
        <v>2011</v>
      </c>
      <c r="C544" s="12" t="s">
        <v>175</v>
      </c>
      <c r="D544" s="12" t="s">
        <v>157</v>
      </c>
      <c r="E544" s="12">
        <v>60</v>
      </c>
      <c r="F544" s="12">
        <v>172</v>
      </c>
      <c r="G544" s="12">
        <v>20</v>
      </c>
      <c r="H544" s="12">
        <v>35</v>
      </c>
      <c r="I544" s="12">
        <v>7</v>
      </c>
      <c r="J544" s="12">
        <v>1</v>
      </c>
      <c r="K544" s="12">
        <v>5</v>
      </c>
      <c r="L544" s="12">
        <v>22</v>
      </c>
      <c r="M544" s="12">
        <v>0</v>
      </c>
      <c r="N544" s="12">
        <v>2</v>
      </c>
      <c r="O544" s="12">
        <v>14</v>
      </c>
      <c r="P544" s="12">
        <v>42</v>
      </c>
      <c r="AI544" s="12"/>
    </row>
    <row r="545" spans="1:35" x14ac:dyDescent="0.2">
      <c r="A545" s="12" t="s">
        <v>1409</v>
      </c>
      <c r="B545" s="12">
        <v>2011</v>
      </c>
      <c r="C545" s="12" t="s">
        <v>159</v>
      </c>
      <c r="D545" s="12" t="s">
        <v>157</v>
      </c>
      <c r="E545" s="12">
        <v>62</v>
      </c>
      <c r="F545" s="12">
        <v>173</v>
      </c>
      <c r="G545" s="12">
        <v>22</v>
      </c>
      <c r="H545" s="12">
        <v>43</v>
      </c>
      <c r="I545" s="12">
        <v>8</v>
      </c>
      <c r="J545" s="12">
        <v>0</v>
      </c>
      <c r="K545" s="12">
        <v>0</v>
      </c>
      <c r="L545" s="12">
        <v>11</v>
      </c>
      <c r="M545" s="12">
        <v>5</v>
      </c>
      <c r="N545" s="12">
        <v>2</v>
      </c>
      <c r="O545" s="12">
        <v>9</v>
      </c>
      <c r="P545" s="12">
        <v>27</v>
      </c>
      <c r="AI545" s="12"/>
    </row>
    <row r="546" spans="1:35" x14ac:dyDescent="0.2">
      <c r="A546" s="12" t="s">
        <v>1676</v>
      </c>
      <c r="B546" s="12">
        <v>2011</v>
      </c>
      <c r="C546" s="12" t="s">
        <v>169</v>
      </c>
      <c r="D546" s="12" t="s">
        <v>161</v>
      </c>
      <c r="E546" s="12">
        <v>65</v>
      </c>
      <c r="F546" s="12">
        <v>174</v>
      </c>
      <c r="G546" s="12">
        <v>18</v>
      </c>
      <c r="H546" s="12">
        <v>37</v>
      </c>
      <c r="I546" s="12">
        <v>8</v>
      </c>
      <c r="J546" s="12">
        <v>2</v>
      </c>
      <c r="K546" s="12">
        <v>7</v>
      </c>
      <c r="L546" s="12">
        <v>23</v>
      </c>
      <c r="M546" s="12">
        <v>0</v>
      </c>
      <c r="N546" s="12">
        <v>1</v>
      </c>
      <c r="O546" s="12">
        <v>23</v>
      </c>
      <c r="P546" s="12">
        <v>48</v>
      </c>
      <c r="AI546" s="12"/>
    </row>
    <row r="547" spans="1:35" x14ac:dyDescent="0.2">
      <c r="A547" s="12" t="s">
        <v>1655</v>
      </c>
      <c r="B547" s="12">
        <v>2011</v>
      </c>
      <c r="C547" s="12" t="s">
        <v>173</v>
      </c>
      <c r="D547" s="12" t="s">
        <v>161</v>
      </c>
      <c r="E547" s="12">
        <v>59</v>
      </c>
      <c r="F547" s="12">
        <v>176</v>
      </c>
      <c r="G547" s="12">
        <v>26</v>
      </c>
      <c r="H547" s="12">
        <v>45</v>
      </c>
      <c r="I547" s="12">
        <v>10</v>
      </c>
      <c r="J547" s="12">
        <v>2</v>
      </c>
      <c r="K547" s="12">
        <v>4</v>
      </c>
      <c r="L547" s="12">
        <v>25</v>
      </c>
      <c r="M547" s="12">
        <v>0</v>
      </c>
      <c r="N547" s="12">
        <v>1</v>
      </c>
      <c r="O547" s="12">
        <v>15</v>
      </c>
      <c r="P547" s="12">
        <v>48</v>
      </c>
      <c r="AI547" s="12"/>
    </row>
    <row r="548" spans="1:35" x14ac:dyDescent="0.2">
      <c r="A548" s="12" t="s">
        <v>1488</v>
      </c>
      <c r="B548" s="12">
        <v>2011</v>
      </c>
      <c r="C548" s="12" t="s">
        <v>177</v>
      </c>
      <c r="D548" s="12" t="s">
        <v>161</v>
      </c>
      <c r="E548" s="12">
        <v>64</v>
      </c>
      <c r="F548" s="12">
        <v>176</v>
      </c>
      <c r="G548" s="12">
        <v>13</v>
      </c>
      <c r="H548" s="12">
        <v>34</v>
      </c>
      <c r="I548" s="12">
        <v>6</v>
      </c>
      <c r="J548" s="12">
        <v>1</v>
      </c>
      <c r="K548" s="12">
        <v>5</v>
      </c>
      <c r="L548" s="12">
        <v>17</v>
      </c>
      <c r="M548" s="12">
        <v>0</v>
      </c>
      <c r="N548" s="12">
        <v>0</v>
      </c>
      <c r="O548" s="12">
        <v>20</v>
      </c>
      <c r="P548" s="12">
        <v>35</v>
      </c>
      <c r="AI548" s="12"/>
    </row>
    <row r="549" spans="1:35" x14ac:dyDescent="0.2">
      <c r="A549" s="12" t="s">
        <v>1761</v>
      </c>
      <c r="B549" s="12">
        <v>2011</v>
      </c>
      <c r="C549" s="12" t="s">
        <v>181</v>
      </c>
      <c r="D549" s="12" t="s">
        <v>157</v>
      </c>
      <c r="E549" s="12">
        <v>59</v>
      </c>
      <c r="F549" s="12">
        <v>177</v>
      </c>
      <c r="G549" s="12">
        <v>14</v>
      </c>
      <c r="H549" s="12">
        <v>37</v>
      </c>
      <c r="I549" s="12">
        <v>8</v>
      </c>
      <c r="J549" s="12">
        <v>0</v>
      </c>
      <c r="K549" s="12">
        <v>6</v>
      </c>
      <c r="L549" s="12">
        <v>19</v>
      </c>
      <c r="M549" s="12">
        <v>0</v>
      </c>
      <c r="N549" s="12">
        <v>0</v>
      </c>
      <c r="O549" s="12">
        <v>17</v>
      </c>
      <c r="P549" s="12">
        <v>37</v>
      </c>
      <c r="AI549" s="12"/>
    </row>
    <row r="550" spans="1:35" x14ac:dyDescent="0.2">
      <c r="A550" s="12" t="s">
        <v>1839</v>
      </c>
      <c r="B550" s="12">
        <v>2011</v>
      </c>
      <c r="C550" s="12" t="s">
        <v>178</v>
      </c>
      <c r="D550" s="12" t="s">
        <v>157</v>
      </c>
      <c r="E550" s="12">
        <v>46</v>
      </c>
      <c r="F550" s="12">
        <v>178</v>
      </c>
      <c r="G550" s="12">
        <v>20</v>
      </c>
      <c r="H550" s="12">
        <v>44</v>
      </c>
      <c r="I550" s="12">
        <v>9</v>
      </c>
      <c r="J550" s="12">
        <v>4</v>
      </c>
      <c r="K550" s="12">
        <v>2</v>
      </c>
      <c r="L550" s="12">
        <v>21</v>
      </c>
      <c r="M550" s="12">
        <v>5</v>
      </c>
      <c r="N550" s="12">
        <v>2</v>
      </c>
      <c r="O550" s="12">
        <v>6</v>
      </c>
      <c r="P550" s="12">
        <v>32</v>
      </c>
      <c r="AI550" s="12"/>
    </row>
    <row r="551" spans="1:35" x14ac:dyDescent="0.2">
      <c r="A551" s="12" t="s">
        <v>1614</v>
      </c>
      <c r="B551" s="12">
        <v>2011</v>
      </c>
      <c r="C551" s="12" t="s">
        <v>172</v>
      </c>
      <c r="D551" s="12" t="s">
        <v>161</v>
      </c>
      <c r="E551" s="12">
        <v>67</v>
      </c>
      <c r="F551" s="12">
        <v>179</v>
      </c>
      <c r="G551" s="12">
        <v>9</v>
      </c>
      <c r="H551" s="12">
        <v>34</v>
      </c>
      <c r="I551" s="12">
        <v>6</v>
      </c>
      <c r="J551" s="12">
        <v>1</v>
      </c>
      <c r="K551" s="12">
        <v>3</v>
      </c>
      <c r="L551" s="12">
        <v>16</v>
      </c>
      <c r="M551" s="12">
        <v>3</v>
      </c>
      <c r="N551" s="12">
        <v>0</v>
      </c>
      <c r="O551" s="12">
        <v>14</v>
      </c>
      <c r="P551" s="12">
        <v>58</v>
      </c>
      <c r="AI551" s="12"/>
    </row>
    <row r="552" spans="1:35" x14ac:dyDescent="0.2">
      <c r="A552" s="12" t="s">
        <v>1783</v>
      </c>
      <c r="B552" s="12">
        <v>2011</v>
      </c>
      <c r="C552" s="12" t="s">
        <v>174</v>
      </c>
      <c r="D552" s="12" t="s">
        <v>161</v>
      </c>
      <c r="E552" s="12">
        <v>58</v>
      </c>
      <c r="F552" s="12">
        <v>180</v>
      </c>
      <c r="G552" s="12">
        <v>17</v>
      </c>
      <c r="H552" s="12">
        <v>40</v>
      </c>
      <c r="I552" s="12">
        <v>12</v>
      </c>
      <c r="J552" s="12">
        <v>0</v>
      </c>
      <c r="K552" s="12">
        <v>2</v>
      </c>
      <c r="L552" s="12">
        <v>11</v>
      </c>
      <c r="M552" s="12">
        <v>0</v>
      </c>
      <c r="N552" s="12">
        <v>1</v>
      </c>
      <c r="O552" s="12">
        <v>14</v>
      </c>
      <c r="P552" s="12">
        <v>49</v>
      </c>
      <c r="AI552" s="12"/>
    </row>
    <row r="553" spans="1:35" x14ac:dyDescent="0.2">
      <c r="A553" s="12" t="s">
        <v>1788</v>
      </c>
      <c r="B553" s="12">
        <v>2011</v>
      </c>
      <c r="C553" s="12" t="s">
        <v>188</v>
      </c>
      <c r="D553" s="12" t="s">
        <v>161</v>
      </c>
      <c r="E553" s="12">
        <v>63</v>
      </c>
      <c r="F553" s="12">
        <v>180</v>
      </c>
      <c r="G553" s="12">
        <v>20</v>
      </c>
      <c r="H553" s="12">
        <v>45</v>
      </c>
      <c r="I553" s="12">
        <v>10</v>
      </c>
      <c r="J553" s="12">
        <v>1</v>
      </c>
      <c r="K553" s="12">
        <v>4</v>
      </c>
      <c r="L553" s="12">
        <v>16</v>
      </c>
      <c r="M553" s="12">
        <v>3</v>
      </c>
      <c r="N553" s="12">
        <v>1</v>
      </c>
      <c r="O553" s="12">
        <v>7</v>
      </c>
      <c r="P553" s="12">
        <v>35</v>
      </c>
      <c r="AI553" s="12"/>
    </row>
    <row r="554" spans="1:35" x14ac:dyDescent="0.2">
      <c r="A554" s="12" t="s">
        <v>1883</v>
      </c>
      <c r="B554" s="12">
        <v>2011</v>
      </c>
      <c r="C554" s="12" t="s">
        <v>159</v>
      </c>
      <c r="D554" s="12" t="s">
        <v>157</v>
      </c>
      <c r="E554" s="12">
        <v>53</v>
      </c>
      <c r="F554" s="12">
        <v>182</v>
      </c>
      <c r="G554" s="12">
        <v>22</v>
      </c>
      <c r="H554" s="12">
        <v>47</v>
      </c>
      <c r="I554" s="12">
        <v>13</v>
      </c>
      <c r="J554" s="12">
        <v>0</v>
      </c>
      <c r="K554" s="12">
        <v>3</v>
      </c>
      <c r="L554" s="12">
        <v>13</v>
      </c>
      <c r="M554" s="12">
        <v>3</v>
      </c>
      <c r="N554" s="12">
        <v>1</v>
      </c>
      <c r="O554" s="12">
        <v>13</v>
      </c>
      <c r="P554" s="12">
        <v>36</v>
      </c>
      <c r="AI554" s="12"/>
    </row>
    <row r="555" spans="1:35" x14ac:dyDescent="0.2">
      <c r="A555" s="12" t="s">
        <v>1308</v>
      </c>
      <c r="B555" s="12">
        <v>2011</v>
      </c>
      <c r="C555" s="12" t="s">
        <v>185</v>
      </c>
      <c r="D555" s="12" t="s">
        <v>161</v>
      </c>
      <c r="E555" s="12">
        <v>92</v>
      </c>
      <c r="F555" s="12">
        <v>183</v>
      </c>
      <c r="G555" s="12">
        <v>17</v>
      </c>
      <c r="H555" s="12">
        <v>42</v>
      </c>
      <c r="I555" s="12">
        <v>9</v>
      </c>
      <c r="J555" s="12">
        <v>1</v>
      </c>
      <c r="K555" s="12">
        <v>7</v>
      </c>
      <c r="L555" s="12">
        <v>21</v>
      </c>
      <c r="M555" s="12">
        <v>0</v>
      </c>
      <c r="N555" s="12">
        <v>0</v>
      </c>
      <c r="O555" s="12">
        <v>33</v>
      </c>
      <c r="P555" s="12">
        <v>67</v>
      </c>
      <c r="AI555" s="12"/>
    </row>
    <row r="556" spans="1:35" x14ac:dyDescent="0.2">
      <c r="A556" s="12" t="s">
        <v>1564</v>
      </c>
      <c r="B556" s="12">
        <v>2011</v>
      </c>
      <c r="C556" s="12" t="s">
        <v>179</v>
      </c>
      <c r="D556" s="12" t="s">
        <v>161</v>
      </c>
      <c r="E556" s="12">
        <v>81</v>
      </c>
      <c r="F556" s="12">
        <v>183</v>
      </c>
      <c r="G556" s="12">
        <v>20</v>
      </c>
      <c r="H556" s="12">
        <v>42</v>
      </c>
      <c r="I556" s="12">
        <v>7</v>
      </c>
      <c r="J556" s="12">
        <v>0</v>
      </c>
      <c r="K556" s="12">
        <v>3</v>
      </c>
      <c r="L556" s="12">
        <v>19</v>
      </c>
      <c r="M556" s="12">
        <v>2</v>
      </c>
      <c r="N556" s="12">
        <v>5</v>
      </c>
      <c r="O556" s="12">
        <v>22</v>
      </c>
      <c r="P556" s="12">
        <v>38</v>
      </c>
      <c r="AI556" s="12"/>
    </row>
    <row r="557" spans="1:35" x14ac:dyDescent="0.2">
      <c r="A557" s="12" t="s">
        <v>1754</v>
      </c>
      <c r="B557" s="12">
        <v>2011</v>
      </c>
      <c r="C557" s="12" t="s">
        <v>186</v>
      </c>
      <c r="D557" s="12" t="s">
        <v>161</v>
      </c>
      <c r="E557" s="12">
        <v>56</v>
      </c>
      <c r="F557" s="12">
        <v>184</v>
      </c>
      <c r="G557" s="12">
        <v>28</v>
      </c>
      <c r="H557" s="12">
        <v>45</v>
      </c>
      <c r="I557" s="12">
        <v>10</v>
      </c>
      <c r="J557" s="12">
        <v>1</v>
      </c>
      <c r="K557" s="12">
        <v>5</v>
      </c>
      <c r="L557" s="12">
        <v>19</v>
      </c>
      <c r="M557" s="12">
        <v>3</v>
      </c>
      <c r="N557" s="12">
        <v>1</v>
      </c>
      <c r="O557" s="12">
        <v>25</v>
      </c>
      <c r="P557" s="12">
        <v>35</v>
      </c>
      <c r="AI557" s="12"/>
    </row>
    <row r="558" spans="1:35" x14ac:dyDescent="0.2">
      <c r="A558" s="12" t="s">
        <v>1638</v>
      </c>
      <c r="B558" s="12">
        <v>2011</v>
      </c>
      <c r="C558" s="12" t="s">
        <v>178</v>
      </c>
      <c r="D558" s="12" t="s">
        <v>157</v>
      </c>
      <c r="E558" s="12">
        <v>53</v>
      </c>
      <c r="F558" s="12">
        <v>185</v>
      </c>
      <c r="G558" s="12">
        <v>14</v>
      </c>
      <c r="H558" s="12">
        <v>41</v>
      </c>
      <c r="I558" s="12">
        <v>11</v>
      </c>
      <c r="J558" s="12">
        <v>3</v>
      </c>
      <c r="K558" s="12">
        <v>5</v>
      </c>
      <c r="L558" s="12">
        <v>31</v>
      </c>
      <c r="M558" s="12">
        <v>10</v>
      </c>
      <c r="N558" s="12">
        <v>2</v>
      </c>
      <c r="O558" s="12">
        <v>9</v>
      </c>
      <c r="P558" s="12">
        <v>27</v>
      </c>
      <c r="AI558" s="12"/>
    </row>
    <row r="559" spans="1:35" x14ac:dyDescent="0.2">
      <c r="A559" s="12" t="s">
        <v>1670</v>
      </c>
      <c r="B559" s="12">
        <v>2011</v>
      </c>
      <c r="C559" s="12" t="s">
        <v>156</v>
      </c>
      <c r="D559" s="12" t="s">
        <v>157</v>
      </c>
      <c r="E559" s="12">
        <v>97</v>
      </c>
      <c r="F559" s="12">
        <v>186</v>
      </c>
      <c r="G559" s="12">
        <v>38</v>
      </c>
      <c r="H559" s="12">
        <v>48</v>
      </c>
      <c r="I559" s="12">
        <v>5</v>
      </c>
      <c r="J559" s="12">
        <v>1</v>
      </c>
      <c r="K559" s="12">
        <v>13</v>
      </c>
      <c r="L559" s="12">
        <v>29</v>
      </c>
      <c r="M559" s="12">
        <v>10</v>
      </c>
      <c r="N559" s="12">
        <v>6</v>
      </c>
      <c r="O559" s="12">
        <v>17</v>
      </c>
      <c r="P559" s="12">
        <v>62</v>
      </c>
      <c r="AI559" s="12"/>
    </row>
    <row r="560" spans="1:35" x14ac:dyDescent="0.2">
      <c r="A560" s="12" t="s">
        <v>1496</v>
      </c>
      <c r="B560" s="12">
        <v>2011</v>
      </c>
      <c r="C560" s="12" t="s">
        <v>178</v>
      </c>
      <c r="D560" s="12" t="s">
        <v>157</v>
      </c>
      <c r="E560" s="12">
        <v>65</v>
      </c>
      <c r="F560" s="12">
        <v>186</v>
      </c>
      <c r="G560" s="12">
        <v>24</v>
      </c>
      <c r="H560" s="12">
        <v>42</v>
      </c>
      <c r="I560" s="12">
        <v>6</v>
      </c>
      <c r="J560" s="12">
        <v>0</v>
      </c>
      <c r="K560" s="12">
        <v>3</v>
      </c>
      <c r="L560" s="12">
        <v>21</v>
      </c>
      <c r="M560" s="12">
        <v>2</v>
      </c>
      <c r="N560" s="12">
        <v>2</v>
      </c>
      <c r="O560" s="12">
        <v>33</v>
      </c>
      <c r="P560" s="12">
        <v>49</v>
      </c>
      <c r="AI560" s="12"/>
    </row>
    <row r="561" spans="1:35" x14ac:dyDescent="0.2">
      <c r="A561" s="12" t="s">
        <v>1816</v>
      </c>
      <c r="B561" s="12">
        <v>2011</v>
      </c>
      <c r="C561" s="12" t="s">
        <v>185</v>
      </c>
      <c r="D561" s="12" t="s">
        <v>161</v>
      </c>
      <c r="E561" s="12">
        <v>63</v>
      </c>
      <c r="F561" s="12">
        <v>187</v>
      </c>
      <c r="G561" s="12">
        <v>21</v>
      </c>
      <c r="H561" s="12">
        <v>42</v>
      </c>
      <c r="I561" s="12">
        <v>6</v>
      </c>
      <c r="J561" s="12">
        <v>1</v>
      </c>
      <c r="K561" s="12">
        <v>9</v>
      </c>
      <c r="L561" s="12">
        <v>18</v>
      </c>
      <c r="M561" s="12">
        <v>3</v>
      </c>
      <c r="N561" s="12">
        <v>2</v>
      </c>
      <c r="O561" s="12">
        <v>20</v>
      </c>
      <c r="P561" s="12">
        <v>57</v>
      </c>
      <c r="AI561" s="12"/>
    </row>
    <row r="562" spans="1:35" x14ac:dyDescent="0.2">
      <c r="A562" s="12" t="s">
        <v>1686</v>
      </c>
      <c r="B562" s="12">
        <v>2011</v>
      </c>
      <c r="C562" s="12" t="s">
        <v>164</v>
      </c>
      <c r="D562" s="12" t="s">
        <v>157</v>
      </c>
      <c r="E562" s="12">
        <v>49</v>
      </c>
      <c r="F562" s="12">
        <v>187</v>
      </c>
      <c r="G562" s="12">
        <v>23</v>
      </c>
      <c r="H562" s="12">
        <v>42</v>
      </c>
      <c r="I562" s="12">
        <v>14</v>
      </c>
      <c r="J562" s="12">
        <v>0</v>
      </c>
      <c r="K562" s="12">
        <v>3</v>
      </c>
      <c r="L562" s="12">
        <v>30</v>
      </c>
      <c r="M562" s="12">
        <v>9</v>
      </c>
      <c r="N562" s="12">
        <v>3</v>
      </c>
      <c r="O562" s="12">
        <v>11</v>
      </c>
      <c r="P562" s="12">
        <v>56</v>
      </c>
      <c r="AI562" s="12"/>
    </row>
    <row r="563" spans="1:35" x14ac:dyDescent="0.2">
      <c r="A563" s="12" t="s">
        <v>1344</v>
      </c>
      <c r="B563" s="12">
        <v>2011</v>
      </c>
      <c r="C563" s="12" t="s">
        <v>171</v>
      </c>
      <c r="D563" s="12" t="s">
        <v>157</v>
      </c>
      <c r="E563" s="12">
        <v>77</v>
      </c>
      <c r="F563" s="12">
        <v>190</v>
      </c>
      <c r="G563" s="12">
        <v>27</v>
      </c>
      <c r="H563" s="12">
        <v>47</v>
      </c>
      <c r="I563" s="12">
        <v>8</v>
      </c>
      <c r="J563" s="12">
        <v>0</v>
      </c>
      <c r="K563" s="12">
        <v>13</v>
      </c>
      <c r="L563" s="12">
        <v>33</v>
      </c>
      <c r="M563" s="12">
        <v>0</v>
      </c>
      <c r="N563" s="12">
        <v>0</v>
      </c>
      <c r="O563" s="12">
        <v>29</v>
      </c>
      <c r="P563" s="12">
        <v>62</v>
      </c>
      <c r="AI563" s="12"/>
    </row>
    <row r="564" spans="1:35" x14ac:dyDescent="0.2">
      <c r="A564" s="12" t="s">
        <v>1845</v>
      </c>
      <c r="B564" s="12">
        <v>2011</v>
      </c>
      <c r="C564" s="12" t="s">
        <v>174</v>
      </c>
      <c r="D564" s="12" t="s">
        <v>161</v>
      </c>
      <c r="E564" s="12">
        <v>65</v>
      </c>
      <c r="F564" s="12">
        <v>195</v>
      </c>
      <c r="G564" s="12">
        <v>21</v>
      </c>
      <c r="H564" s="12">
        <v>53</v>
      </c>
      <c r="I564" s="12">
        <v>13</v>
      </c>
      <c r="J564" s="12">
        <v>2</v>
      </c>
      <c r="K564" s="12">
        <v>1</v>
      </c>
      <c r="L564" s="12">
        <v>16</v>
      </c>
      <c r="M564" s="12">
        <v>4</v>
      </c>
      <c r="N564" s="12">
        <v>1</v>
      </c>
      <c r="O564" s="12">
        <v>3</v>
      </c>
      <c r="P564" s="12">
        <v>24</v>
      </c>
      <c r="AI564" s="12"/>
    </row>
    <row r="565" spans="1:35" x14ac:dyDescent="0.2">
      <c r="A565" s="12" t="s">
        <v>1475</v>
      </c>
      <c r="B565" s="12">
        <v>2011</v>
      </c>
      <c r="C565" s="12" t="s">
        <v>172</v>
      </c>
      <c r="D565" s="12" t="s">
        <v>161</v>
      </c>
      <c r="E565" s="12">
        <v>62</v>
      </c>
      <c r="F565" s="12">
        <v>195</v>
      </c>
      <c r="G565" s="12">
        <v>19</v>
      </c>
      <c r="H565" s="12">
        <v>45</v>
      </c>
      <c r="I565" s="12">
        <v>10</v>
      </c>
      <c r="J565" s="12">
        <v>0</v>
      </c>
      <c r="K565" s="12">
        <v>4</v>
      </c>
      <c r="L565" s="12">
        <v>19</v>
      </c>
      <c r="M565" s="12">
        <v>0</v>
      </c>
      <c r="N565" s="12">
        <v>0</v>
      </c>
      <c r="O565" s="12">
        <v>19</v>
      </c>
      <c r="P565" s="12">
        <v>68</v>
      </c>
      <c r="AI565" s="12"/>
    </row>
    <row r="566" spans="1:35" x14ac:dyDescent="0.2">
      <c r="A566" s="12" t="s">
        <v>1828</v>
      </c>
      <c r="B566" s="12">
        <v>2011</v>
      </c>
      <c r="C566" s="12" t="s">
        <v>185</v>
      </c>
      <c r="D566" s="12" t="s">
        <v>161</v>
      </c>
      <c r="E566" s="12">
        <v>66</v>
      </c>
      <c r="F566" s="12">
        <v>196</v>
      </c>
      <c r="G566" s="12">
        <v>22</v>
      </c>
      <c r="H566" s="12">
        <v>40</v>
      </c>
      <c r="I566" s="12">
        <v>5</v>
      </c>
      <c r="J566" s="12">
        <v>2</v>
      </c>
      <c r="K566" s="12">
        <v>3</v>
      </c>
      <c r="L566" s="12">
        <v>21</v>
      </c>
      <c r="M566" s="12">
        <v>1</v>
      </c>
      <c r="N566" s="12">
        <v>3</v>
      </c>
      <c r="O566" s="12">
        <v>23</v>
      </c>
      <c r="P566" s="12">
        <v>31</v>
      </c>
      <c r="AI566" s="12"/>
    </row>
    <row r="567" spans="1:35" x14ac:dyDescent="0.2">
      <c r="A567" s="12" t="s">
        <v>1325</v>
      </c>
      <c r="B567" s="12">
        <v>2011</v>
      </c>
      <c r="C567" s="12" t="s">
        <v>180</v>
      </c>
      <c r="D567" s="12" t="s">
        <v>161</v>
      </c>
      <c r="E567" s="12">
        <v>50</v>
      </c>
      <c r="F567" s="12">
        <v>196</v>
      </c>
      <c r="G567" s="12">
        <v>29</v>
      </c>
      <c r="H567" s="12">
        <v>50</v>
      </c>
      <c r="I567" s="12">
        <v>11</v>
      </c>
      <c r="J567" s="12">
        <v>0</v>
      </c>
      <c r="K567" s="12">
        <v>7</v>
      </c>
      <c r="L567" s="12">
        <v>16</v>
      </c>
      <c r="M567" s="12">
        <v>4</v>
      </c>
      <c r="N567" s="12">
        <v>2</v>
      </c>
      <c r="O567" s="12">
        <v>17</v>
      </c>
      <c r="P567" s="12">
        <v>18</v>
      </c>
      <c r="AI567" s="12"/>
    </row>
    <row r="568" spans="1:35" x14ac:dyDescent="0.2">
      <c r="A568" s="12" t="s">
        <v>1738</v>
      </c>
      <c r="B568" s="12">
        <v>2011</v>
      </c>
      <c r="C568" s="12" t="s">
        <v>160</v>
      </c>
      <c r="D568" s="12" t="s">
        <v>161</v>
      </c>
      <c r="E568" s="12">
        <v>52</v>
      </c>
      <c r="F568" s="12">
        <v>196</v>
      </c>
      <c r="G568" s="12">
        <v>32</v>
      </c>
      <c r="H568" s="12">
        <v>47</v>
      </c>
      <c r="I568" s="12">
        <v>6</v>
      </c>
      <c r="J568" s="12">
        <v>3</v>
      </c>
      <c r="K568" s="12">
        <v>1</v>
      </c>
      <c r="L568" s="12">
        <v>7</v>
      </c>
      <c r="M568" s="12">
        <v>15</v>
      </c>
      <c r="N568" s="12">
        <v>4</v>
      </c>
      <c r="O568" s="12">
        <v>18</v>
      </c>
      <c r="P568" s="12">
        <v>42</v>
      </c>
      <c r="AI568" s="12"/>
    </row>
    <row r="569" spans="1:35" x14ac:dyDescent="0.2">
      <c r="A569" s="12" t="s">
        <v>1724</v>
      </c>
      <c r="B569" s="12">
        <v>2011</v>
      </c>
      <c r="C569" s="12" t="s">
        <v>164</v>
      </c>
      <c r="D569" s="12" t="s">
        <v>157</v>
      </c>
      <c r="E569" s="12">
        <v>80</v>
      </c>
      <c r="F569" s="12">
        <v>197</v>
      </c>
      <c r="G569" s="12">
        <v>26</v>
      </c>
      <c r="H569" s="12">
        <v>39</v>
      </c>
      <c r="I569" s="12">
        <v>8</v>
      </c>
      <c r="J569" s="12">
        <v>0</v>
      </c>
      <c r="K569" s="12">
        <v>2</v>
      </c>
      <c r="L569" s="12">
        <v>10</v>
      </c>
      <c r="M569" s="12">
        <v>12</v>
      </c>
      <c r="N569" s="12">
        <v>2</v>
      </c>
      <c r="O569" s="12">
        <v>25</v>
      </c>
      <c r="P569" s="12">
        <v>41</v>
      </c>
      <c r="AI569" s="12"/>
    </row>
    <row r="570" spans="1:35" x14ac:dyDescent="0.2">
      <c r="A570" s="12" t="s">
        <v>1879</v>
      </c>
      <c r="B570" s="12">
        <v>2011</v>
      </c>
      <c r="C570" s="12" t="s">
        <v>177</v>
      </c>
      <c r="D570" s="12" t="s">
        <v>161</v>
      </c>
      <c r="E570" s="12">
        <v>61</v>
      </c>
      <c r="F570" s="12">
        <v>198</v>
      </c>
      <c r="G570" s="12">
        <v>20</v>
      </c>
      <c r="H570" s="12">
        <v>50</v>
      </c>
      <c r="I570" s="12">
        <v>15</v>
      </c>
      <c r="J570" s="12">
        <v>0</v>
      </c>
      <c r="K570" s="12">
        <v>4</v>
      </c>
      <c r="L570" s="12">
        <v>26</v>
      </c>
      <c r="M570" s="12">
        <v>3</v>
      </c>
      <c r="N570" s="12">
        <v>3</v>
      </c>
      <c r="O570" s="12">
        <v>25</v>
      </c>
      <c r="P570" s="12">
        <v>51</v>
      </c>
      <c r="AI570" s="12"/>
    </row>
    <row r="571" spans="1:35" x14ac:dyDescent="0.2">
      <c r="A571" s="12" t="s">
        <v>1383</v>
      </c>
      <c r="B571" s="12">
        <v>2011</v>
      </c>
      <c r="C571" s="12" t="s">
        <v>188</v>
      </c>
      <c r="D571" s="12" t="s">
        <v>161</v>
      </c>
      <c r="E571" s="12">
        <v>77</v>
      </c>
      <c r="F571" s="12">
        <v>198</v>
      </c>
      <c r="G571" s="12">
        <v>34</v>
      </c>
      <c r="H571" s="12">
        <v>49</v>
      </c>
      <c r="I571" s="12">
        <v>4</v>
      </c>
      <c r="J571" s="12">
        <v>3</v>
      </c>
      <c r="K571" s="12">
        <v>0</v>
      </c>
      <c r="L571" s="12">
        <v>10</v>
      </c>
      <c r="M571" s="12">
        <v>27</v>
      </c>
      <c r="N571" s="12">
        <v>4</v>
      </c>
      <c r="O571" s="12">
        <v>26</v>
      </c>
      <c r="P571" s="12">
        <v>38</v>
      </c>
      <c r="AI571" s="12"/>
    </row>
    <row r="572" spans="1:35" x14ac:dyDescent="0.2">
      <c r="A572" s="12" t="s">
        <v>1709</v>
      </c>
      <c r="B572" s="12">
        <v>2011</v>
      </c>
      <c r="C572" s="12" t="s">
        <v>158</v>
      </c>
      <c r="D572" s="12" t="s">
        <v>161</v>
      </c>
      <c r="E572" s="12">
        <v>106</v>
      </c>
      <c r="F572" s="12">
        <v>199</v>
      </c>
      <c r="G572" s="12">
        <v>29</v>
      </c>
      <c r="H572" s="12">
        <v>55</v>
      </c>
      <c r="I572" s="12">
        <v>18</v>
      </c>
      <c r="J572" s="12">
        <v>0</v>
      </c>
      <c r="K572" s="12">
        <v>10</v>
      </c>
      <c r="L572" s="12">
        <v>41</v>
      </c>
      <c r="M572" s="12">
        <v>0</v>
      </c>
      <c r="N572" s="12">
        <v>0</v>
      </c>
      <c r="O572" s="12">
        <v>17</v>
      </c>
      <c r="P572" s="12">
        <v>47</v>
      </c>
      <c r="AI572" s="12"/>
    </row>
    <row r="573" spans="1:35" x14ac:dyDescent="0.2">
      <c r="A573" s="12" t="s">
        <v>1762</v>
      </c>
      <c r="B573" s="12">
        <v>2011</v>
      </c>
      <c r="C573" s="12" t="s">
        <v>180</v>
      </c>
      <c r="D573" s="12" t="s">
        <v>161</v>
      </c>
      <c r="E573" s="12">
        <v>75</v>
      </c>
      <c r="F573" s="12">
        <v>200</v>
      </c>
      <c r="G573" s="12">
        <v>33</v>
      </c>
      <c r="H573" s="12">
        <v>63</v>
      </c>
      <c r="I573" s="12">
        <v>15</v>
      </c>
      <c r="J573" s="12">
        <v>0</v>
      </c>
      <c r="K573" s="12">
        <v>11</v>
      </c>
      <c r="L573" s="12">
        <v>40</v>
      </c>
      <c r="M573" s="12">
        <v>5</v>
      </c>
      <c r="N573" s="12">
        <v>0</v>
      </c>
      <c r="O573" s="12">
        <v>15</v>
      </c>
      <c r="P573" s="12">
        <v>40</v>
      </c>
      <c r="AI573" s="12"/>
    </row>
    <row r="574" spans="1:35" x14ac:dyDescent="0.2">
      <c r="A574" s="12" t="s">
        <v>1538</v>
      </c>
      <c r="B574" s="12">
        <v>2011</v>
      </c>
      <c r="C574" s="12" t="s">
        <v>188</v>
      </c>
      <c r="D574" s="12" t="s">
        <v>161</v>
      </c>
      <c r="E574" s="12">
        <v>98</v>
      </c>
      <c r="F574" s="12">
        <v>200</v>
      </c>
      <c r="G574" s="12">
        <v>22</v>
      </c>
      <c r="H574" s="12">
        <v>42</v>
      </c>
      <c r="I574" s="12">
        <v>8</v>
      </c>
      <c r="J574" s="12">
        <v>1</v>
      </c>
      <c r="K574" s="12">
        <v>3</v>
      </c>
      <c r="L574" s="12">
        <v>22</v>
      </c>
      <c r="M574" s="12">
        <v>2</v>
      </c>
      <c r="N574" s="12">
        <v>2</v>
      </c>
      <c r="O574" s="12">
        <v>19</v>
      </c>
      <c r="P574" s="12">
        <v>49</v>
      </c>
      <c r="AI574" s="12"/>
    </row>
    <row r="575" spans="1:35" x14ac:dyDescent="0.2">
      <c r="A575" s="12" t="s">
        <v>1505</v>
      </c>
      <c r="B575" s="12">
        <v>2011</v>
      </c>
      <c r="C575" s="12" t="s">
        <v>162</v>
      </c>
      <c r="D575" s="12" t="s">
        <v>161</v>
      </c>
      <c r="E575" s="12">
        <v>81</v>
      </c>
      <c r="F575" s="12">
        <v>201</v>
      </c>
      <c r="G575" s="12">
        <v>20</v>
      </c>
      <c r="H575" s="12">
        <v>54</v>
      </c>
      <c r="I575" s="12">
        <v>12</v>
      </c>
      <c r="J575" s="12">
        <v>1</v>
      </c>
      <c r="K575" s="12">
        <v>3</v>
      </c>
      <c r="L575" s="12">
        <v>23</v>
      </c>
      <c r="M575" s="12">
        <v>0</v>
      </c>
      <c r="N575" s="12">
        <v>0</v>
      </c>
      <c r="O575" s="12">
        <v>10</v>
      </c>
      <c r="P575" s="12">
        <v>46</v>
      </c>
      <c r="AI575" s="12"/>
    </row>
    <row r="576" spans="1:35" x14ac:dyDescent="0.2">
      <c r="A576" s="12" t="s">
        <v>1303</v>
      </c>
      <c r="B576" s="12">
        <v>2011</v>
      </c>
      <c r="C576" s="12" t="s">
        <v>177</v>
      </c>
      <c r="D576" s="12" t="s">
        <v>161</v>
      </c>
      <c r="E576" s="12">
        <v>63</v>
      </c>
      <c r="F576" s="12">
        <v>202</v>
      </c>
      <c r="G576" s="12">
        <v>32</v>
      </c>
      <c r="H576" s="12">
        <v>51</v>
      </c>
      <c r="I576" s="12">
        <v>10</v>
      </c>
      <c r="J576" s="12">
        <v>1</v>
      </c>
      <c r="K576" s="12">
        <v>4</v>
      </c>
      <c r="L576" s="12">
        <v>26</v>
      </c>
      <c r="M576" s="12">
        <v>1</v>
      </c>
      <c r="N576" s="12">
        <v>2</v>
      </c>
      <c r="O576" s="12">
        <v>26</v>
      </c>
      <c r="P576" s="12">
        <v>50</v>
      </c>
      <c r="AI576" s="12"/>
    </row>
    <row r="577" spans="1:35" x14ac:dyDescent="0.2">
      <c r="A577" s="12" t="s">
        <v>1820</v>
      </c>
      <c r="B577" s="12">
        <v>2011</v>
      </c>
      <c r="C577" s="12" t="s">
        <v>176</v>
      </c>
      <c r="D577" s="12" t="s">
        <v>157</v>
      </c>
      <c r="E577" s="12">
        <v>68</v>
      </c>
      <c r="F577" s="12">
        <v>202</v>
      </c>
      <c r="G577" s="12">
        <v>27</v>
      </c>
      <c r="H577" s="12">
        <v>49</v>
      </c>
      <c r="I577" s="12">
        <v>8</v>
      </c>
      <c r="J577" s="12">
        <v>3</v>
      </c>
      <c r="K577" s="12">
        <v>0</v>
      </c>
      <c r="L577" s="12">
        <v>14</v>
      </c>
      <c r="M577" s="12">
        <v>10</v>
      </c>
      <c r="N577" s="12">
        <v>5</v>
      </c>
      <c r="O577" s="12">
        <v>16</v>
      </c>
      <c r="P577" s="12">
        <v>35</v>
      </c>
      <c r="AI577" s="12"/>
    </row>
    <row r="578" spans="1:35" x14ac:dyDescent="0.2">
      <c r="A578" s="12" t="s">
        <v>1386</v>
      </c>
      <c r="B578" s="12">
        <v>2011</v>
      </c>
      <c r="C578" s="12" t="s">
        <v>178</v>
      </c>
      <c r="D578" s="12" t="s">
        <v>157</v>
      </c>
      <c r="E578" s="12">
        <v>57</v>
      </c>
      <c r="F578" s="12">
        <v>203</v>
      </c>
      <c r="G578" s="12">
        <v>29</v>
      </c>
      <c r="H578" s="12">
        <v>57</v>
      </c>
      <c r="I578" s="12">
        <v>15</v>
      </c>
      <c r="J578" s="12">
        <v>1</v>
      </c>
      <c r="K578" s="12">
        <v>3</v>
      </c>
      <c r="L578" s="12">
        <v>27</v>
      </c>
      <c r="M578" s="12">
        <v>3</v>
      </c>
      <c r="N578" s="12">
        <v>1</v>
      </c>
      <c r="O578" s="12">
        <v>20</v>
      </c>
      <c r="P578" s="12">
        <v>58</v>
      </c>
      <c r="AI578" s="12"/>
    </row>
    <row r="579" spans="1:35" x14ac:dyDescent="0.2">
      <c r="A579" s="12" t="s">
        <v>1791</v>
      </c>
      <c r="B579" s="12">
        <v>2011</v>
      </c>
      <c r="C579" s="12" t="s">
        <v>187</v>
      </c>
      <c r="D579" s="12" t="s">
        <v>161</v>
      </c>
      <c r="E579" s="12">
        <v>74</v>
      </c>
      <c r="F579" s="12">
        <v>204</v>
      </c>
      <c r="G579" s="12">
        <v>18</v>
      </c>
      <c r="H579" s="12">
        <v>54</v>
      </c>
      <c r="I579" s="12">
        <v>13</v>
      </c>
      <c r="J579" s="12">
        <v>3</v>
      </c>
      <c r="K579" s="12">
        <v>2</v>
      </c>
      <c r="L579" s="12">
        <v>10</v>
      </c>
      <c r="M579" s="12">
        <v>7</v>
      </c>
      <c r="N579" s="12">
        <v>1</v>
      </c>
      <c r="O579" s="12">
        <v>26</v>
      </c>
      <c r="P579" s="12">
        <v>49</v>
      </c>
      <c r="AI579" s="12"/>
    </row>
    <row r="580" spans="1:35" x14ac:dyDescent="0.2">
      <c r="A580" s="12" t="s">
        <v>1705</v>
      </c>
      <c r="B580" s="12">
        <v>2011</v>
      </c>
      <c r="C580" s="12" t="s">
        <v>162</v>
      </c>
      <c r="D580" s="12" t="s">
        <v>161</v>
      </c>
      <c r="E580" s="12">
        <v>80</v>
      </c>
      <c r="F580" s="12">
        <v>206</v>
      </c>
      <c r="G580" s="12">
        <v>17</v>
      </c>
      <c r="H580" s="12">
        <v>31</v>
      </c>
      <c r="I580" s="12">
        <v>8</v>
      </c>
      <c r="J580" s="12">
        <v>3</v>
      </c>
      <c r="K580" s="12">
        <v>6</v>
      </c>
      <c r="L580" s="12">
        <v>20</v>
      </c>
      <c r="M580" s="12">
        <v>0</v>
      </c>
      <c r="N580" s="12">
        <v>0</v>
      </c>
      <c r="O580" s="12">
        <v>14</v>
      </c>
      <c r="P580" s="12">
        <v>58</v>
      </c>
      <c r="AI580" s="12"/>
    </row>
    <row r="581" spans="1:35" x14ac:dyDescent="0.2">
      <c r="A581" s="12" t="s">
        <v>1358</v>
      </c>
      <c r="B581" s="12">
        <v>2011</v>
      </c>
      <c r="C581" s="12" t="s">
        <v>169</v>
      </c>
      <c r="D581" s="12" t="s">
        <v>161</v>
      </c>
      <c r="E581" s="12">
        <v>82</v>
      </c>
      <c r="F581" s="12">
        <v>206</v>
      </c>
      <c r="G581" s="12">
        <v>26</v>
      </c>
      <c r="H581" s="12">
        <v>51</v>
      </c>
      <c r="I581" s="12">
        <v>11</v>
      </c>
      <c r="J581" s="12">
        <v>0</v>
      </c>
      <c r="K581" s="12">
        <v>4</v>
      </c>
      <c r="L581" s="12">
        <v>35</v>
      </c>
      <c r="M581" s="12">
        <v>2</v>
      </c>
      <c r="N581" s="12">
        <v>0</v>
      </c>
      <c r="O581" s="12">
        <v>10</v>
      </c>
      <c r="P581" s="12">
        <v>46</v>
      </c>
      <c r="AI581" s="12"/>
    </row>
    <row r="582" spans="1:35" x14ac:dyDescent="0.2">
      <c r="A582" s="12" t="s">
        <v>1377</v>
      </c>
      <c r="B582" s="12">
        <v>2011</v>
      </c>
      <c r="C582" s="12" t="s">
        <v>175</v>
      </c>
      <c r="D582" s="12" t="s">
        <v>157</v>
      </c>
      <c r="E582" s="12">
        <v>71</v>
      </c>
      <c r="F582" s="12">
        <v>206</v>
      </c>
      <c r="G582" s="12">
        <v>21</v>
      </c>
      <c r="H582" s="12">
        <v>50</v>
      </c>
      <c r="I582" s="12">
        <v>12</v>
      </c>
      <c r="J582" s="12">
        <v>0</v>
      </c>
      <c r="K582" s="12">
        <v>12</v>
      </c>
      <c r="L582" s="12">
        <v>40</v>
      </c>
      <c r="M582" s="12">
        <v>0</v>
      </c>
      <c r="N582" s="12">
        <v>0</v>
      </c>
      <c r="O582" s="12">
        <v>35</v>
      </c>
      <c r="P582" s="12">
        <v>69</v>
      </c>
      <c r="AI582" s="12"/>
    </row>
    <row r="583" spans="1:35" x14ac:dyDescent="0.2">
      <c r="A583" s="12" t="s">
        <v>1624</v>
      </c>
      <c r="B583" s="12">
        <v>2011</v>
      </c>
      <c r="C583" s="12" t="s">
        <v>186</v>
      </c>
      <c r="D583" s="12" t="s">
        <v>161</v>
      </c>
      <c r="E583" s="12">
        <v>54</v>
      </c>
      <c r="F583" s="12">
        <v>207</v>
      </c>
      <c r="G583" s="12">
        <v>35</v>
      </c>
      <c r="H583" s="12">
        <v>67</v>
      </c>
      <c r="I583" s="12">
        <v>12</v>
      </c>
      <c r="J583" s="12">
        <v>2</v>
      </c>
      <c r="K583" s="12">
        <v>11</v>
      </c>
      <c r="L583" s="12">
        <v>35</v>
      </c>
      <c r="M583" s="12">
        <v>1</v>
      </c>
      <c r="N583" s="12">
        <v>1</v>
      </c>
      <c r="O583" s="12">
        <v>26</v>
      </c>
      <c r="P583" s="12">
        <v>38</v>
      </c>
      <c r="AI583" s="12"/>
    </row>
    <row r="584" spans="1:35" x14ac:dyDescent="0.2">
      <c r="A584" s="12" t="s">
        <v>1690</v>
      </c>
      <c r="B584" s="12">
        <v>2011</v>
      </c>
      <c r="C584" s="12" t="s">
        <v>175</v>
      </c>
      <c r="D584" s="12" t="s">
        <v>157</v>
      </c>
      <c r="E584" s="12">
        <v>87</v>
      </c>
      <c r="F584" s="12">
        <v>207</v>
      </c>
      <c r="G584" s="12">
        <v>22</v>
      </c>
      <c r="H584" s="12">
        <v>41</v>
      </c>
      <c r="I584" s="12">
        <v>10</v>
      </c>
      <c r="J584" s="12">
        <v>2</v>
      </c>
      <c r="K584" s="12">
        <v>0</v>
      </c>
      <c r="L584" s="12">
        <v>11</v>
      </c>
      <c r="M584" s="12">
        <v>3</v>
      </c>
      <c r="N584" s="12">
        <v>2</v>
      </c>
      <c r="O584" s="12">
        <v>11</v>
      </c>
      <c r="P584" s="12">
        <v>31</v>
      </c>
      <c r="AI584" s="12"/>
    </row>
    <row r="585" spans="1:35" x14ac:dyDescent="0.2">
      <c r="A585" s="12" t="s">
        <v>1857</v>
      </c>
      <c r="B585" s="12">
        <v>2011</v>
      </c>
      <c r="C585" s="12" t="s">
        <v>158</v>
      </c>
      <c r="D585" s="12" t="s">
        <v>161</v>
      </c>
      <c r="E585" s="12">
        <v>53</v>
      </c>
      <c r="F585" s="12">
        <v>208</v>
      </c>
      <c r="G585" s="12">
        <v>29</v>
      </c>
      <c r="H585" s="12">
        <v>57</v>
      </c>
      <c r="I585" s="12">
        <v>13</v>
      </c>
      <c r="J585" s="12">
        <v>0</v>
      </c>
      <c r="K585" s="12">
        <v>6</v>
      </c>
      <c r="L585" s="12">
        <v>35</v>
      </c>
      <c r="M585" s="12">
        <v>0</v>
      </c>
      <c r="N585" s="12">
        <v>1</v>
      </c>
      <c r="O585" s="12">
        <v>13</v>
      </c>
      <c r="P585" s="12">
        <v>48</v>
      </c>
      <c r="AI585" s="12"/>
    </row>
    <row r="586" spans="1:35" x14ac:dyDescent="0.2">
      <c r="A586" s="12" t="s">
        <v>1680</v>
      </c>
      <c r="B586" s="12">
        <v>2011</v>
      </c>
      <c r="C586" s="12" t="s">
        <v>173</v>
      </c>
      <c r="D586" s="12" t="s">
        <v>161</v>
      </c>
      <c r="E586" s="12">
        <v>101</v>
      </c>
      <c r="F586" s="12">
        <v>208</v>
      </c>
      <c r="G586" s="12">
        <v>28</v>
      </c>
      <c r="H586" s="12">
        <v>48</v>
      </c>
      <c r="I586" s="12">
        <v>11</v>
      </c>
      <c r="J586" s="12">
        <v>3</v>
      </c>
      <c r="K586" s="12">
        <v>4</v>
      </c>
      <c r="L586" s="12">
        <v>20</v>
      </c>
      <c r="M586" s="12">
        <v>7</v>
      </c>
      <c r="N586" s="12">
        <v>1</v>
      </c>
      <c r="O586" s="12">
        <v>24</v>
      </c>
      <c r="P586" s="12">
        <v>64</v>
      </c>
      <c r="AI586" s="12"/>
    </row>
    <row r="587" spans="1:35" x14ac:dyDescent="0.2">
      <c r="A587" s="12" t="s">
        <v>1859</v>
      </c>
      <c r="B587" s="12">
        <v>2011</v>
      </c>
      <c r="C587" s="12" t="s">
        <v>186</v>
      </c>
      <c r="D587" s="12" t="s">
        <v>161</v>
      </c>
      <c r="E587" s="12">
        <v>88</v>
      </c>
      <c r="F587" s="12">
        <v>209</v>
      </c>
      <c r="G587" s="12">
        <v>25</v>
      </c>
      <c r="H587" s="12">
        <v>41</v>
      </c>
      <c r="I587" s="12">
        <v>5</v>
      </c>
      <c r="J587" s="12">
        <v>2</v>
      </c>
      <c r="K587" s="12">
        <v>3</v>
      </c>
      <c r="L587" s="12">
        <v>24</v>
      </c>
      <c r="M587" s="12">
        <v>3</v>
      </c>
      <c r="N587" s="12">
        <v>0</v>
      </c>
      <c r="O587" s="12">
        <v>18</v>
      </c>
      <c r="P587" s="12">
        <v>35</v>
      </c>
      <c r="AI587" s="12"/>
    </row>
    <row r="588" spans="1:35" x14ac:dyDescent="0.2">
      <c r="A588" s="12" t="s">
        <v>1535</v>
      </c>
      <c r="B588" s="12">
        <v>2011</v>
      </c>
      <c r="C588" s="12" t="s">
        <v>165</v>
      </c>
      <c r="D588" s="12" t="s">
        <v>157</v>
      </c>
      <c r="E588" s="12">
        <v>64</v>
      </c>
      <c r="F588" s="12">
        <v>209</v>
      </c>
      <c r="G588" s="12">
        <v>24</v>
      </c>
      <c r="H588" s="12">
        <v>46</v>
      </c>
      <c r="I588" s="12">
        <v>11</v>
      </c>
      <c r="J588" s="12">
        <v>0</v>
      </c>
      <c r="K588" s="12">
        <v>9</v>
      </c>
      <c r="L588" s="12">
        <v>22</v>
      </c>
      <c r="M588" s="12">
        <v>1</v>
      </c>
      <c r="N588" s="12">
        <v>1</v>
      </c>
      <c r="O588" s="12">
        <v>24</v>
      </c>
      <c r="P588" s="12">
        <v>54</v>
      </c>
      <c r="AI588" s="12"/>
    </row>
    <row r="589" spans="1:35" x14ac:dyDescent="0.2">
      <c r="A589" s="12" t="s">
        <v>1822</v>
      </c>
      <c r="B589" s="12">
        <v>2011</v>
      </c>
      <c r="C589" s="12" t="s">
        <v>176</v>
      </c>
      <c r="D589" s="12" t="s">
        <v>157</v>
      </c>
      <c r="E589" s="12">
        <v>66</v>
      </c>
      <c r="F589" s="12">
        <v>212</v>
      </c>
      <c r="G589" s="12">
        <v>27</v>
      </c>
      <c r="H589" s="12">
        <v>54</v>
      </c>
      <c r="I589" s="12">
        <v>13</v>
      </c>
      <c r="J589" s="12">
        <v>0</v>
      </c>
      <c r="K589" s="12">
        <v>7</v>
      </c>
      <c r="L589" s="12">
        <v>22</v>
      </c>
      <c r="M589" s="12">
        <v>1</v>
      </c>
      <c r="N589" s="12">
        <v>0</v>
      </c>
      <c r="O589" s="12">
        <v>8</v>
      </c>
      <c r="P589" s="12">
        <v>49</v>
      </c>
      <c r="AI589" s="12"/>
    </row>
    <row r="590" spans="1:35" x14ac:dyDescent="0.2">
      <c r="A590" s="12" t="s">
        <v>1336</v>
      </c>
      <c r="B590" s="12">
        <v>2011</v>
      </c>
      <c r="C590" s="12" t="s">
        <v>183</v>
      </c>
      <c r="D590" s="12" t="s">
        <v>161</v>
      </c>
      <c r="E590" s="12">
        <v>75</v>
      </c>
      <c r="F590" s="12">
        <v>213</v>
      </c>
      <c r="G590" s="12">
        <v>25</v>
      </c>
      <c r="H590" s="12">
        <v>57</v>
      </c>
      <c r="I590" s="12">
        <v>11</v>
      </c>
      <c r="J590" s="12">
        <v>1</v>
      </c>
      <c r="K590" s="12">
        <v>4</v>
      </c>
      <c r="L590" s="12">
        <v>24</v>
      </c>
      <c r="M590" s="12">
        <v>2</v>
      </c>
      <c r="N590" s="12">
        <v>2</v>
      </c>
      <c r="O590" s="12">
        <v>22</v>
      </c>
      <c r="P590" s="12">
        <v>30</v>
      </c>
      <c r="AI590" s="12"/>
    </row>
    <row r="591" spans="1:35" x14ac:dyDescent="0.2">
      <c r="A591" s="12" t="s">
        <v>1541</v>
      </c>
      <c r="B591" s="12">
        <v>2011</v>
      </c>
      <c r="C591" s="12" t="s">
        <v>185</v>
      </c>
      <c r="D591" s="12" t="s">
        <v>161</v>
      </c>
      <c r="E591" s="12">
        <v>82</v>
      </c>
      <c r="F591" s="12">
        <v>213</v>
      </c>
      <c r="G591" s="12">
        <v>14</v>
      </c>
      <c r="H591" s="12">
        <v>42</v>
      </c>
      <c r="I591" s="12">
        <v>8</v>
      </c>
      <c r="J591" s="12">
        <v>2</v>
      </c>
      <c r="K591" s="12">
        <v>4</v>
      </c>
      <c r="L591" s="12">
        <v>17</v>
      </c>
      <c r="M591" s="12">
        <v>2</v>
      </c>
      <c r="N591" s="12">
        <v>1</v>
      </c>
      <c r="O591" s="12">
        <v>18</v>
      </c>
      <c r="P591" s="12">
        <v>59</v>
      </c>
      <c r="AI591" s="12"/>
    </row>
    <row r="592" spans="1:35" x14ac:dyDescent="0.2">
      <c r="A592" s="12" t="s">
        <v>1793</v>
      </c>
      <c r="B592" s="12">
        <v>2011</v>
      </c>
      <c r="C592" s="12" t="s">
        <v>174</v>
      </c>
      <c r="D592" s="12" t="s">
        <v>161</v>
      </c>
      <c r="E592" s="12">
        <v>52</v>
      </c>
      <c r="F592" s="12">
        <v>215</v>
      </c>
      <c r="G592" s="12">
        <v>27</v>
      </c>
      <c r="H592" s="12">
        <v>64</v>
      </c>
      <c r="I592" s="12">
        <v>12</v>
      </c>
      <c r="J592" s="12">
        <v>6</v>
      </c>
      <c r="K592" s="12">
        <v>4</v>
      </c>
      <c r="L592" s="12">
        <v>20</v>
      </c>
      <c r="M592" s="12">
        <v>9</v>
      </c>
      <c r="N592" s="12">
        <v>3</v>
      </c>
      <c r="O592" s="12">
        <v>13</v>
      </c>
      <c r="P592" s="12">
        <v>40</v>
      </c>
      <c r="AI592" s="12"/>
    </row>
    <row r="593" spans="1:35" x14ac:dyDescent="0.2">
      <c r="A593" s="12" t="s">
        <v>1446</v>
      </c>
      <c r="B593" s="12">
        <v>2011</v>
      </c>
      <c r="C593" s="12" t="s">
        <v>174</v>
      </c>
      <c r="D593" s="12" t="s">
        <v>161</v>
      </c>
      <c r="E593" s="12">
        <v>100</v>
      </c>
      <c r="F593" s="12">
        <v>216</v>
      </c>
      <c r="G593" s="12">
        <v>14</v>
      </c>
      <c r="H593" s="12">
        <v>56</v>
      </c>
      <c r="I593" s="12">
        <v>12</v>
      </c>
      <c r="J593" s="12">
        <v>1</v>
      </c>
      <c r="K593" s="12">
        <v>0</v>
      </c>
      <c r="L593" s="12">
        <v>19</v>
      </c>
      <c r="M593" s="12">
        <v>4</v>
      </c>
      <c r="N593" s="12">
        <v>2</v>
      </c>
      <c r="O593" s="12">
        <v>11</v>
      </c>
      <c r="P593" s="12">
        <v>44</v>
      </c>
      <c r="AI593" s="12"/>
    </row>
    <row r="594" spans="1:35" x14ac:dyDescent="0.2">
      <c r="A594" s="12" t="s">
        <v>1479</v>
      </c>
      <c r="B594" s="12">
        <v>2011</v>
      </c>
      <c r="C594" s="12" t="s">
        <v>185</v>
      </c>
      <c r="D594" s="12" t="s">
        <v>161</v>
      </c>
      <c r="E594" s="12">
        <v>56</v>
      </c>
      <c r="F594" s="12">
        <v>216</v>
      </c>
      <c r="G594" s="12">
        <v>17</v>
      </c>
      <c r="H594" s="12">
        <v>55</v>
      </c>
      <c r="I594" s="12">
        <v>11</v>
      </c>
      <c r="J594" s="12">
        <v>0</v>
      </c>
      <c r="K594" s="12">
        <v>2</v>
      </c>
      <c r="L594" s="12">
        <v>15</v>
      </c>
      <c r="M594" s="12">
        <v>0</v>
      </c>
      <c r="N594" s="12">
        <v>0</v>
      </c>
      <c r="O594" s="12">
        <v>8</v>
      </c>
      <c r="P594" s="12">
        <v>17</v>
      </c>
      <c r="AI594" s="12"/>
    </row>
    <row r="595" spans="1:35" x14ac:dyDescent="0.2">
      <c r="A595" s="12" t="s">
        <v>1417</v>
      </c>
      <c r="B595" s="12">
        <v>2011</v>
      </c>
      <c r="C595" s="12" t="s">
        <v>170</v>
      </c>
      <c r="D595" s="12" t="s">
        <v>157</v>
      </c>
      <c r="E595" s="12">
        <v>62</v>
      </c>
      <c r="F595" s="12">
        <v>217</v>
      </c>
      <c r="G595" s="12">
        <v>21</v>
      </c>
      <c r="H595" s="12">
        <v>47</v>
      </c>
      <c r="I595" s="12">
        <v>11</v>
      </c>
      <c r="J595" s="12">
        <v>1</v>
      </c>
      <c r="K595" s="12">
        <v>1</v>
      </c>
      <c r="L595" s="12">
        <v>16</v>
      </c>
      <c r="M595" s="12">
        <v>7</v>
      </c>
      <c r="N595" s="12">
        <v>2</v>
      </c>
      <c r="O595" s="12">
        <v>8</v>
      </c>
      <c r="P595" s="12">
        <v>32</v>
      </c>
      <c r="AI595" s="12"/>
    </row>
    <row r="596" spans="1:35" x14ac:dyDescent="0.2">
      <c r="A596" s="12" t="s">
        <v>1512</v>
      </c>
      <c r="B596" s="12">
        <v>2011</v>
      </c>
      <c r="C596" s="12" t="s">
        <v>174</v>
      </c>
      <c r="D596" s="12" t="s">
        <v>161</v>
      </c>
      <c r="E596" s="12">
        <v>77</v>
      </c>
      <c r="F596" s="12">
        <v>218</v>
      </c>
      <c r="G596" s="12">
        <v>17</v>
      </c>
      <c r="H596" s="12">
        <v>66</v>
      </c>
      <c r="I596" s="12">
        <v>12</v>
      </c>
      <c r="J596" s="12">
        <v>1</v>
      </c>
      <c r="K596" s="12">
        <v>8</v>
      </c>
      <c r="L596" s="12">
        <v>30</v>
      </c>
      <c r="M596" s="12">
        <v>0</v>
      </c>
      <c r="N596" s="12">
        <v>1</v>
      </c>
      <c r="O596" s="12">
        <v>16</v>
      </c>
      <c r="P596" s="12">
        <v>35</v>
      </c>
      <c r="AI596" s="12"/>
    </row>
    <row r="597" spans="1:35" x14ac:dyDescent="0.2">
      <c r="A597" s="12" t="s">
        <v>1447</v>
      </c>
      <c r="B597" s="12">
        <v>2011</v>
      </c>
      <c r="C597" s="12" t="s">
        <v>179</v>
      </c>
      <c r="D597" s="12" t="s">
        <v>161</v>
      </c>
      <c r="E597" s="12">
        <v>77</v>
      </c>
      <c r="F597" s="12">
        <v>218</v>
      </c>
      <c r="G597" s="12">
        <v>30</v>
      </c>
      <c r="H597" s="12">
        <v>46</v>
      </c>
      <c r="I597" s="12">
        <v>8</v>
      </c>
      <c r="J597" s="12">
        <v>0</v>
      </c>
      <c r="K597" s="12">
        <v>11</v>
      </c>
      <c r="L597" s="12">
        <v>31</v>
      </c>
      <c r="M597" s="12">
        <v>5</v>
      </c>
      <c r="N597" s="12">
        <v>3</v>
      </c>
      <c r="O597" s="12">
        <v>38</v>
      </c>
      <c r="P597" s="12">
        <v>74</v>
      </c>
      <c r="AI597" s="12"/>
    </row>
    <row r="598" spans="1:35" x14ac:dyDescent="0.2">
      <c r="A598" s="12" t="s">
        <v>1832</v>
      </c>
      <c r="B598" s="12">
        <v>2011</v>
      </c>
      <c r="C598" s="12" t="s">
        <v>182</v>
      </c>
      <c r="D598" s="12" t="s">
        <v>157</v>
      </c>
      <c r="E598" s="12">
        <v>78</v>
      </c>
      <c r="F598" s="12">
        <v>219</v>
      </c>
      <c r="G598" s="12">
        <v>34</v>
      </c>
      <c r="H598" s="12">
        <v>55</v>
      </c>
      <c r="I598" s="12">
        <v>13</v>
      </c>
      <c r="J598" s="12">
        <v>0</v>
      </c>
      <c r="K598" s="12">
        <v>7</v>
      </c>
      <c r="L598" s="12">
        <v>28</v>
      </c>
      <c r="M598" s="12">
        <v>5</v>
      </c>
      <c r="N598" s="12">
        <v>2</v>
      </c>
      <c r="O598" s="12">
        <v>11</v>
      </c>
      <c r="P598" s="12">
        <v>36</v>
      </c>
      <c r="AI598" s="12"/>
    </row>
    <row r="599" spans="1:35" x14ac:dyDescent="0.2">
      <c r="A599" s="12" t="s">
        <v>1403</v>
      </c>
      <c r="B599" s="12">
        <v>2011</v>
      </c>
      <c r="C599" s="12" t="s">
        <v>177</v>
      </c>
      <c r="D599" s="12" t="s">
        <v>161</v>
      </c>
      <c r="E599" s="12">
        <v>62</v>
      </c>
      <c r="F599" s="12">
        <v>219</v>
      </c>
      <c r="G599" s="12">
        <v>24</v>
      </c>
      <c r="H599" s="12">
        <v>60</v>
      </c>
      <c r="I599" s="12">
        <v>12</v>
      </c>
      <c r="J599" s="12">
        <v>1</v>
      </c>
      <c r="K599" s="12">
        <v>5</v>
      </c>
      <c r="L599" s="12">
        <v>46</v>
      </c>
      <c r="M599" s="12">
        <v>2</v>
      </c>
      <c r="N599" s="12">
        <v>1</v>
      </c>
      <c r="O599" s="12">
        <v>21</v>
      </c>
      <c r="P599" s="12">
        <v>35</v>
      </c>
      <c r="AI599" s="12"/>
    </row>
    <row r="600" spans="1:35" x14ac:dyDescent="0.2">
      <c r="A600" s="12" t="s">
        <v>1514</v>
      </c>
      <c r="B600" s="12">
        <v>2011</v>
      </c>
      <c r="C600" s="12" t="s">
        <v>185</v>
      </c>
      <c r="D600" s="12" t="s">
        <v>161</v>
      </c>
      <c r="E600" s="12">
        <v>85</v>
      </c>
      <c r="F600" s="12">
        <v>220</v>
      </c>
      <c r="G600" s="12">
        <v>22</v>
      </c>
      <c r="H600" s="12">
        <v>50</v>
      </c>
      <c r="I600" s="12">
        <v>15</v>
      </c>
      <c r="J600" s="12">
        <v>3</v>
      </c>
      <c r="K600" s="12">
        <v>4</v>
      </c>
      <c r="L600" s="12">
        <v>21</v>
      </c>
      <c r="M600" s="12">
        <v>5</v>
      </c>
      <c r="N600" s="12">
        <v>1</v>
      </c>
      <c r="O600" s="12">
        <v>25</v>
      </c>
      <c r="P600" s="12">
        <v>48</v>
      </c>
      <c r="AI600" s="12"/>
    </row>
    <row r="601" spans="1:35" x14ac:dyDescent="0.2">
      <c r="A601" s="12" t="s">
        <v>1814</v>
      </c>
      <c r="B601" s="12">
        <v>2011</v>
      </c>
      <c r="C601" s="12" t="s">
        <v>158</v>
      </c>
      <c r="D601" s="12" t="s">
        <v>161</v>
      </c>
      <c r="E601" s="12">
        <v>57</v>
      </c>
      <c r="F601" s="12">
        <v>221</v>
      </c>
      <c r="G601" s="12">
        <v>26</v>
      </c>
      <c r="H601" s="12">
        <v>61</v>
      </c>
      <c r="I601" s="12">
        <v>10</v>
      </c>
      <c r="J601" s="12">
        <v>1</v>
      </c>
      <c r="K601" s="12">
        <v>2</v>
      </c>
      <c r="L601" s="12">
        <v>12</v>
      </c>
      <c r="M601" s="12">
        <v>7</v>
      </c>
      <c r="N601" s="12">
        <v>3</v>
      </c>
      <c r="O601" s="12">
        <v>5</v>
      </c>
      <c r="P601" s="12">
        <v>29</v>
      </c>
      <c r="AI601" s="12"/>
    </row>
    <row r="602" spans="1:35" x14ac:dyDescent="0.2">
      <c r="A602" s="12" t="s">
        <v>1865</v>
      </c>
      <c r="B602" s="12">
        <v>2011</v>
      </c>
      <c r="C602" s="12" t="s">
        <v>175</v>
      </c>
      <c r="D602" s="12" t="s">
        <v>157</v>
      </c>
      <c r="E602" s="12">
        <v>68</v>
      </c>
      <c r="F602" s="12">
        <v>221</v>
      </c>
      <c r="G602" s="12">
        <v>14</v>
      </c>
      <c r="H602" s="12">
        <v>50</v>
      </c>
      <c r="I602" s="12">
        <v>5</v>
      </c>
      <c r="J602" s="12">
        <v>0</v>
      </c>
      <c r="K602" s="12">
        <v>0</v>
      </c>
      <c r="L602" s="12">
        <v>19</v>
      </c>
      <c r="M602" s="12">
        <v>2</v>
      </c>
      <c r="N602" s="12">
        <v>4</v>
      </c>
      <c r="O602" s="12">
        <v>15</v>
      </c>
      <c r="P602" s="12">
        <v>43</v>
      </c>
      <c r="AI602" s="12"/>
    </row>
    <row r="603" spans="1:35" x14ac:dyDescent="0.2">
      <c r="A603" s="12" t="s">
        <v>1536</v>
      </c>
      <c r="B603" s="12">
        <v>2011</v>
      </c>
      <c r="C603" s="12" t="s">
        <v>167</v>
      </c>
      <c r="D603" s="12" t="s">
        <v>157</v>
      </c>
      <c r="E603" s="12">
        <v>87</v>
      </c>
      <c r="F603" s="12">
        <v>221</v>
      </c>
      <c r="G603" s="12">
        <v>23</v>
      </c>
      <c r="H603" s="12">
        <v>39</v>
      </c>
      <c r="I603" s="12">
        <v>3</v>
      </c>
      <c r="J603" s="12">
        <v>0</v>
      </c>
      <c r="K603" s="12">
        <v>11</v>
      </c>
      <c r="L603" s="12">
        <v>22</v>
      </c>
      <c r="M603" s="12">
        <v>0</v>
      </c>
      <c r="N603" s="12">
        <v>0</v>
      </c>
      <c r="O603" s="12">
        <v>19</v>
      </c>
      <c r="P603" s="12">
        <v>79</v>
      </c>
      <c r="AI603" s="12"/>
    </row>
    <row r="604" spans="1:35" x14ac:dyDescent="0.2">
      <c r="A604" s="12" t="s">
        <v>1529</v>
      </c>
      <c r="B604" s="12">
        <v>2011</v>
      </c>
      <c r="C604" s="12" t="s">
        <v>178</v>
      </c>
      <c r="D604" s="12" t="s">
        <v>157</v>
      </c>
      <c r="E604" s="12">
        <v>72</v>
      </c>
      <c r="F604" s="12">
        <v>222</v>
      </c>
      <c r="G604" s="12">
        <v>17</v>
      </c>
      <c r="H604" s="12">
        <v>55</v>
      </c>
      <c r="I604" s="12">
        <v>11</v>
      </c>
      <c r="J604" s="12">
        <v>0</v>
      </c>
      <c r="K604" s="12">
        <v>3</v>
      </c>
      <c r="L604" s="12">
        <v>24</v>
      </c>
      <c r="M604" s="12">
        <v>0</v>
      </c>
      <c r="N604" s="12">
        <v>0</v>
      </c>
      <c r="O604" s="12">
        <v>12</v>
      </c>
      <c r="P604" s="12">
        <v>24</v>
      </c>
      <c r="AI604" s="12"/>
    </row>
    <row r="605" spans="1:35" x14ac:dyDescent="0.2">
      <c r="A605" s="12" t="s">
        <v>1378</v>
      </c>
      <c r="B605" s="12">
        <v>2011</v>
      </c>
      <c r="C605" s="12" t="s">
        <v>168</v>
      </c>
      <c r="D605" s="12" t="s">
        <v>157</v>
      </c>
      <c r="E605" s="12">
        <v>68</v>
      </c>
      <c r="F605" s="12">
        <v>222</v>
      </c>
      <c r="G605" s="12">
        <v>32</v>
      </c>
      <c r="H605" s="12">
        <v>49</v>
      </c>
      <c r="I605" s="12">
        <v>10</v>
      </c>
      <c r="J605" s="12">
        <v>1</v>
      </c>
      <c r="K605" s="12">
        <v>11</v>
      </c>
      <c r="L605" s="12">
        <v>36</v>
      </c>
      <c r="M605" s="12">
        <v>0</v>
      </c>
      <c r="N605" s="12">
        <v>0</v>
      </c>
      <c r="O605" s="12">
        <v>21</v>
      </c>
      <c r="P605" s="12">
        <v>67</v>
      </c>
      <c r="AI605" s="12"/>
    </row>
    <row r="606" spans="1:35" x14ac:dyDescent="0.2">
      <c r="A606" s="12" t="s">
        <v>1600</v>
      </c>
      <c r="B606" s="12">
        <v>2011</v>
      </c>
      <c r="C606" s="12" t="s">
        <v>176</v>
      </c>
      <c r="D606" s="12" t="s">
        <v>157</v>
      </c>
      <c r="E606" s="12">
        <v>76</v>
      </c>
      <c r="F606" s="12">
        <v>223</v>
      </c>
      <c r="G606" s="12">
        <v>29</v>
      </c>
      <c r="H606" s="12">
        <v>58</v>
      </c>
      <c r="I606" s="12">
        <v>17</v>
      </c>
      <c r="J606" s="12">
        <v>0</v>
      </c>
      <c r="K606" s="12">
        <v>11</v>
      </c>
      <c r="L606" s="12">
        <v>47</v>
      </c>
      <c r="M606" s="12">
        <v>0</v>
      </c>
      <c r="N606" s="12">
        <v>1</v>
      </c>
      <c r="O606" s="12">
        <v>19</v>
      </c>
      <c r="P606" s="12">
        <v>56</v>
      </c>
      <c r="AI606" s="12"/>
    </row>
    <row r="607" spans="1:35" x14ac:dyDescent="0.2">
      <c r="A607" s="12" t="s">
        <v>1842</v>
      </c>
      <c r="B607" s="12">
        <v>2011</v>
      </c>
      <c r="C607" s="12" t="s">
        <v>177</v>
      </c>
      <c r="D607" s="12" t="s">
        <v>161</v>
      </c>
      <c r="E607" s="12">
        <v>56</v>
      </c>
      <c r="F607" s="12">
        <v>224</v>
      </c>
      <c r="G607" s="12">
        <v>34</v>
      </c>
      <c r="H607" s="12">
        <v>68</v>
      </c>
      <c r="I607" s="12">
        <v>9</v>
      </c>
      <c r="J607" s="12">
        <v>2</v>
      </c>
      <c r="K607" s="12">
        <v>0</v>
      </c>
      <c r="L607" s="12">
        <v>11</v>
      </c>
      <c r="M607" s="12">
        <v>24</v>
      </c>
      <c r="N607" s="12">
        <v>7</v>
      </c>
      <c r="O607" s="12">
        <v>7</v>
      </c>
      <c r="P607" s="12">
        <v>27</v>
      </c>
      <c r="AI607" s="12"/>
    </row>
    <row r="608" spans="1:35" x14ac:dyDescent="0.2">
      <c r="A608" s="12" t="s">
        <v>1389</v>
      </c>
      <c r="B608" s="12">
        <v>2011</v>
      </c>
      <c r="C608" s="12" t="s">
        <v>159</v>
      </c>
      <c r="D608" s="12" t="s">
        <v>157</v>
      </c>
      <c r="E608" s="12">
        <v>67</v>
      </c>
      <c r="F608" s="12">
        <v>225</v>
      </c>
      <c r="G608" s="12">
        <v>19</v>
      </c>
      <c r="H608" s="12">
        <v>48</v>
      </c>
      <c r="I608" s="12">
        <v>15</v>
      </c>
      <c r="J608" s="12">
        <v>1</v>
      </c>
      <c r="K608" s="12">
        <v>3</v>
      </c>
      <c r="L608" s="12">
        <v>23</v>
      </c>
      <c r="M608" s="12">
        <v>0</v>
      </c>
      <c r="N608" s="12">
        <v>0</v>
      </c>
      <c r="O608" s="12">
        <v>44</v>
      </c>
      <c r="P608" s="12">
        <v>87</v>
      </c>
      <c r="AI608" s="12"/>
    </row>
    <row r="609" spans="1:35" x14ac:dyDescent="0.2">
      <c r="A609" s="12" t="s">
        <v>1546</v>
      </c>
      <c r="B609" s="12">
        <v>2011</v>
      </c>
      <c r="C609" s="12" t="s">
        <v>160</v>
      </c>
      <c r="D609" s="12" t="s">
        <v>161</v>
      </c>
      <c r="E609" s="12">
        <v>53</v>
      </c>
      <c r="F609" s="12">
        <v>227</v>
      </c>
      <c r="G609" s="12">
        <v>30</v>
      </c>
      <c r="H609" s="12">
        <v>63</v>
      </c>
      <c r="I609" s="12">
        <v>8</v>
      </c>
      <c r="J609" s="12">
        <v>3</v>
      </c>
      <c r="K609" s="12">
        <v>1</v>
      </c>
      <c r="L609" s="12">
        <v>18</v>
      </c>
      <c r="M609" s="12">
        <v>22</v>
      </c>
      <c r="N609" s="12">
        <v>7</v>
      </c>
      <c r="O609" s="12">
        <v>15</v>
      </c>
      <c r="P609" s="12">
        <v>50</v>
      </c>
      <c r="AI609" s="12"/>
    </row>
    <row r="610" spans="1:35" x14ac:dyDescent="0.2">
      <c r="A610" s="12" t="s">
        <v>1528</v>
      </c>
      <c r="B610" s="12">
        <v>2011</v>
      </c>
      <c r="C610" s="12" t="s">
        <v>173</v>
      </c>
      <c r="D610" s="12" t="s">
        <v>161</v>
      </c>
      <c r="E610" s="12">
        <v>78</v>
      </c>
      <c r="F610" s="12">
        <v>228</v>
      </c>
      <c r="G610" s="12">
        <v>19</v>
      </c>
      <c r="H610" s="12">
        <v>61</v>
      </c>
      <c r="I610" s="12">
        <v>13</v>
      </c>
      <c r="J610" s="12">
        <v>0</v>
      </c>
      <c r="K610" s="12">
        <v>2</v>
      </c>
      <c r="L610" s="12">
        <v>19</v>
      </c>
      <c r="M610" s="12">
        <v>0</v>
      </c>
      <c r="N610" s="12">
        <v>0</v>
      </c>
      <c r="O610" s="12">
        <v>15</v>
      </c>
      <c r="P610" s="12">
        <v>38</v>
      </c>
      <c r="AI610" s="12"/>
    </row>
    <row r="611" spans="1:35" x14ac:dyDescent="0.2">
      <c r="A611" s="12" t="s">
        <v>1651</v>
      </c>
      <c r="B611" s="12">
        <v>2011</v>
      </c>
      <c r="C611" s="12" t="s">
        <v>162</v>
      </c>
      <c r="D611" s="12" t="s">
        <v>161</v>
      </c>
      <c r="E611" s="12">
        <v>121</v>
      </c>
      <c r="F611" s="12">
        <v>230</v>
      </c>
      <c r="G611" s="12">
        <v>21</v>
      </c>
      <c r="H611" s="12">
        <v>61</v>
      </c>
      <c r="I611" s="12">
        <v>11</v>
      </c>
      <c r="J611" s="12">
        <v>4</v>
      </c>
      <c r="K611" s="12">
        <v>5</v>
      </c>
      <c r="L611" s="12">
        <v>26</v>
      </c>
      <c r="M611" s="12">
        <v>1</v>
      </c>
      <c r="N611" s="12">
        <v>0</v>
      </c>
      <c r="O611" s="12">
        <v>12</v>
      </c>
      <c r="P611" s="12">
        <v>31</v>
      </c>
      <c r="AI611" s="12"/>
    </row>
    <row r="612" spans="1:35" x14ac:dyDescent="0.2">
      <c r="A612" s="12" t="s">
        <v>1607</v>
      </c>
      <c r="B612" s="12">
        <v>2011</v>
      </c>
      <c r="C612" s="12" t="s">
        <v>166</v>
      </c>
      <c r="D612" s="12" t="s">
        <v>161</v>
      </c>
      <c r="E612" s="12">
        <v>94</v>
      </c>
      <c r="F612" s="12">
        <v>231</v>
      </c>
      <c r="G612" s="12">
        <v>37</v>
      </c>
      <c r="H612" s="12">
        <v>52</v>
      </c>
      <c r="I612" s="12">
        <v>11</v>
      </c>
      <c r="J612" s="12">
        <v>3</v>
      </c>
      <c r="K612" s="12">
        <v>8</v>
      </c>
      <c r="L612" s="12">
        <v>24</v>
      </c>
      <c r="M612" s="12">
        <v>16</v>
      </c>
      <c r="N612" s="12">
        <v>2</v>
      </c>
      <c r="O612" s="12">
        <v>15</v>
      </c>
      <c r="P612" s="12">
        <v>64</v>
      </c>
      <c r="AI612" s="12"/>
    </row>
    <row r="613" spans="1:35" x14ac:dyDescent="0.2">
      <c r="A613" s="12" t="s">
        <v>1728</v>
      </c>
      <c r="B613" s="12">
        <v>2011</v>
      </c>
      <c r="C613" s="12" t="s">
        <v>174</v>
      </c>
      <c r="D613" s="12" t="s">
        <v>161</v>
      </c>
      <c r="E613" s="12">
        <v>121</v>
      </c>
      <c r="F613" s="12">
        <v>232</v>
      </c>
      <c r="G613" s="12">
        <v>30</v>
      </c>
      <c r="H613" s="12">
        <v>59</v>
      </c>
      <c r="I613" s="12">
        <v>6</v>
      </c>
      <c r="J613" s="12">
        <v>5</v>
      </c>
      <c r="K613" s="12">
        <v>2</v>
      </c>
      <c r="L613" s="12">
        <v>20</v>
      </c>
      <c r="M613" s="12">
        <v>16</v>
      </c>
      <c r="N613" s="12">
        <v>6</v>
      </c>
      <c r="O613" s="12">
        <v>13</v>
      </c>
      <c r="P613" s="12">
        <v>57</v>
      </c>
      <c r="AI613" s="12"/>
    </row>
    <row r="614" spans="1:35" x14ac:dyDescent="0.2">
      <c r="A614" s="12" t="s">
        <v>1350</v>
      </c>
      <c r="B614" s="12">
        <v>2011</v>
      </c>
      <c r="C614" s="12" t="s">
        <v>166</v>
      </c>
      <c r="D614" s="12" t="s">
        <v>161</v>
      </c>
      <c r="E614" s="12">
        <v>104</v>
      </c>
      <c r="F614" s="12">
        <v>233</v>
      </c>
      <c r="G614" s="12">
        <v>18</v>
      </c>
      <c r="H614" s="12">
        <v>63</v>
      </c>
      <c r="I614" s="12">
        <v>13</v>
      </c>
      <c r="J614" s="12">
        <v>1</v>
      </c>
      <c r="K614" s="12">
        <v>3</v>
      </c>
      <c r="L614" s="12">
        <v>31</v>
      </c>
      <c r="M614" s="12">
        <v>3</v>
      </c>
      <c r="N614" s="12">
        <v>0</v>
      </c>
      <c r="O614" s="12">
        <v>21</v>
      </c>
      <c r="P614" s="12">
        <v>27</v>
      </c>
      <c r="AI614" s="12"/>
    </row>
    <row r="615" spans="1:35" x14ac:dyDescent="0.2">
      <c r="A615" s="12" t="s">
        <v>1755</v>
      </c>
      <c r="B615" s="12">
        <v>2011</v>
      </c>
      <c r="C615" s="12" t="s">
        <v>175</v>
      </c>
      <c r="D615" s="12" t="s">
        <v>157</v>
      </c>
      <c r="E615" s="12">
        <v>93</v>
      </c>
      <c r="F615" s="12">
        <v>234</v>
      </c>
      <c r="G615" s="12">
        <v>19</v>
      </c>
      <c r="H615" s="12">
        <v>39</v>
      </c>
      <c r="I615" s="12">
        <v>9</v>
      </c>
      <c r="J615" s="12">
        <v>1</v>
      </c>
      <c r="K615" s="12">
        <v>2</v>
      </c>
      <c r="L615" s="12">
        <v>23</v>
      </c>
      <c r="M615" s="12">
        <v>0</v>
      </c>
      <c r="N615" s="12">
        <v>0</v>
      </c>
      <c r="O615" s="12">
        <v>11</v>
      </c>
      <c r="P615" s="12">
        <v>42</v>
      </c>
      <c r="AI615" s="12"/>
    </row>
    <row r="616" spans="1:35" x14ac:dyDescent="0.2">
      <c r="A616" s="12" t="s">
        <v>1746</v>
      </c>
      <c r="B616" s="12">
        <v>2011</v>
      </c>
      <c r="C616" s="12" t="s">
        <v>174</v>
      </c>
      <c r="D616" s="12" t="s">
        <v>161</v>
      </c>
      <c r="E616" s="12">
        <v>74</v>
      </c>
      <c r="F616" s="12">
        <v>235</v>
      </c>
      <c r="G616" s="12">
        <v>18</v>
      </c>
      <c r="H616" s="12">
        <v>45</v>
      </c>
      <c r="I616" s="12">
        <v>9</v>
      </c>
      <c r="J616" s="12">
        <v>1</v>
      </c>
      <c r="K616" s="12">
        <v>4</v>
      </c>
      <c r="L616" s="12">
        <v>19</v>
      </c>
      <c r="M616" s="12">
        <v>1</v>
      </c>
      <c r="N616" s="12">
        <v>0</v>
      </c>
      <c r="O616" s="12">
        <v>24</v>
      </c>
      <c r="P616" s="12">
        <v>80</v>
      </c>
      <c r="AI616" s="12"/>
    </row>
    <row r="617" spans="1:35" x14ac:dyDescent="0.2">
      <c r="A617" s="12" t="s">
        <v>1593</v>
      </c>
      <c r="B617" s="12">
        <v>2011</v>
      </c>
      <c r="C617" s="12" t="s">
        <v>170</v>
      </c>
      <c r="D617" s="12" t="s">
        <v>157</v>
      </c>
      <c r="E617" s="12">
        <v>67</v>
      </c>
      <c r="F617" s="12">
        <v>236</v>
      </c>
      <c r="G617" s="12">
        <v>27</v>
      </c>
      <c r="H617" s="12">
        <v>50</v>
      </c>
      <c r="I617" s="12">
        <v>13</v>
      </c>
      <c r="J617" s="12">
        <v>0</v>
      </c>
      <c r="K617" s="12">
        <v>0</v>
      </c>
      <c r="L617" s="12">
        <v>21</v>
      </c>
      <c r="M617" s="12">
        <v>2</v>
      </c>
      <c r="N617" s="12">
        <v>1</v>
      </c>
      <c r="O617" s="12">
        <v>39</v>
      </c>
      <c r="P617" s="12">
        <v>47</v>
      </c>
      <c r="AI617" s="12"/>
    </row>
    <row r="618" spans="1:35" x14ac:dyDescent="0.2">
      <c r="A618" s="12" t="s">
        <v>1421</v>
      </c>
      <c r="B618" s="12">
        <v>2011</v>
      </c>
      <c r="C618" s="12" t="s">
        <v>160</v>
      </c>
      <c r="D618" s="12" t="s">
        <v>161</v>
      </c>
      <c r="E618" s="12">
        <v>117</v>
      </c>
      <c r="F618" s="12">
        <v>236</v>
      </c>
      <c r="G618" s="12">
        <v>24</v>
      </c>
      <c r="H618" s="12">
        <v>55</v>
      </c>
      <c r="I618" s="12">
        <v>10</v>
      </c>
      <c r="J618" s="12">
        <v>0</v>
      </c>
      <c r="K618" s="12">
        <v>10</v>
      </c>
      <c r="L618" s="12">
        <v>28</v>
      </c>
      <c r="M618" s="12">
        <v>0</v>
      </c>
      <c r="N618" s="12">
        <v>1</v>
      </c>
      <c r="O618" s="12">
        <v>26</v>
      </c>
      <c r="P618" s="12">
        <v>71</v>
      </c>
      <c r="AI618" s="12"/>
    </row>
    <row r="619" spans="1:35" x14ac:dyDescent="0.2">
      <c r="A619" s="12" t="s">
        <v>1637</v>
      </c>
      <c r="B619" s="12">
        <v>2011</v>
      </c>
      <c r="C619" s="12" t="s">
        <v>174</v>
      </c>
      <c r="D619" s="12" t="s">
        <v>161</v>
      </c>
      <c r="E619" s="12">
        <v>99</v>
      </c>
      <c r="F619" s="12">
        <v>236</v>
      </c>
      <c r="G619" s="12">
        <v>25</v>
      </c>
      <c r="H619" s="12">
        <v>52</v>
      </c>
      <c r="I619" s="12">
        <v>9</v>
      </c>
      <c r="J619" s="12">
        <v>0</v>
      </c>
      <c r="K619" s="12">
        <v>7</v>
      </c>
      <c r="L619" s="12">
        <v>31</v>
      </c>
      <c r="M619" s="12">
        <v>0</v>
      </c>
      <c r="N619" s="12">
        <v>0</v>
      </c>
      <c r="O619" s="12">
        <v>19</v>
      </c>
      <c r="P619" s="12">
        <v>65</v>
      </c>
      <c r="AI619" s="12"/>
    </row>
    <row r="620" spans="1:35" x14ac:dyDescent="0.2">
      <c r="A620" s="12" t="s">
        <v>1657</v>
      </c>
      <c r="B620" s="12">
        <v>2011</v>
      </c>
      <c r="C620" s="12" t="s">
        <v>176</v>
      </c>
      <c r="D620" s="12" t="s">
        <v>157</v>
      </c>
      <c r="E620" s="12">
        <v>59</v>
      </c>
      <c r="F620" s="12">
        <v>237</v>
      </c>
      <c r="G620" s="12">
        <v>26</v>
      </c>
      <c r="H620" s="12">
        <v>59</v>
      </c>
      <c r="I620" s="12">
        <v>12</v>
      </c>
      <c r="J620" s="12">
        <v>1</v>
      </c>
      <c r="K620" s="12">
        <v>5</v>
      </c>
      <c r="L620" s="12">
        <v>22</v>
      </c>
      <c r="M620" s="12">
        <v>2</v>
      </c>
      <c r="N620" s="12">
        <v>4</v>
      </c>
      <c r="O620" s="12">
        <v>15</v>
      </c>
      <c r="P620" s="12">
        <v>53</v>
      </c>
      <c r="AI620" s="12"/>
    </row>
    <row r="621" spans="1:35" x14ac:dyDescent="0.2">
      <c r="A621" s="12" t="s">
        <v>1642</v>
      </c>
      <c r="B621" s="12">
        <v>2011</v>
      </c>
      <c r="C621" s="12" t="s">
        <v>158</v>
      </c>
      <c r="D621" s="12" t="s">
        <v>161</v>
      </c>
      <c r="E621" s="12">
        <v>93</v>
      </c>
      <c r="F621" s="12">
        <v>238</v>
      </c>
      <c r="G621" s="12">
        <v>30</v>
      </c>
      <c r="H621" s="12">
        <v>70</v>
      </c>
      <c r="I621" s="12">
        <v>8</v>
      </c>
      <c r="J621" s="12">
        <v>2</v>
      </c>
      <c r="K621" s="12">
        <v>1</v>
      </c>
      <c r="L621" s="12">
        <v>16</v>
      </c>
      <c r="M621" s="12">
        <v>31</v>
      </c>
      <c r="N621" s="12">
        <v>6</v>
      </c>
      <c r="O621" s="12">
        <v>10</v>
      </c>
      <c r="P621" s="12">
        <v>24</v>
      </c>
      <c r="AI621" s="12"/>
    </row>
    <row r="622" spans="1:35" x14ac:dyDescent="0.2">
      <c r="A622" s="12" t="s">
        <v>1433</v>
      </c>
      <c r="B622" s="12">
        <v>2011</v>
      </c>
      <c r="C622" s="12" t="s">
        <v>185</v>
      </c>
      <c r="D622" s="12" t="s">
        <v>161</v>
      </c>
      <c r="E622" s="12">
        <v>60</v>
      </c>
      <c r="F622" s="12">
        <v>239</v>
      </c>
      <c r="G622" s="12">
        <v>21</v>
      </c>
      <c r="H622" s="12">
        <v>69</v>
      </c>
      <c r="I622" s="12">
        <v>15</v>
      </c>
      <c r="J622" s="12">
        <v>1</v>
      </c>
      <c r="K622" s="12">
        <v>3</v>
      </c>
      <c r="L622" s="12">
        <v>24</v>
      </c>
      <c r="M622" s="12">
        <v>0</v>
      </c>
      <c r="N622" s="12">
        <v>1</v>
      </c>
      <c r="O622" s="12">
        <v>13</v>
      </c>
      <c r="P622" s="12">
        <v>35</v>
      </c>
      <c r="AI622" s="12"/>
    </row>
    <row r="623" spans="1:35" x14ac:dyDescent="0.2">
      <c r="A623" s="12" t="s">
        <v>1392</v>
      </c>
      <c r="B623" s="12">
        <v>2011</v>
      </c>
      <c r="C623" s="12" t="s">
        <v>173</v>
      </c>
      <c r="D623" s="12" t="s">
        <v>161</v>
      </c>
      <c r="E623" s="12">
        <v>126</v>
      </c>
      <c r="F623" s="12">
        <v>240</v>
      </c>
      <c r="G623" s="12">
        <v>36</v>
      </c>
      <c r="H623" s="12">
        <v>59</v>
      </c>
      <c r="I623" s="12">
        <v>11</v>
      </c>
      <c r="J623" s="12">
        <v>0</v>
      </c>
      <c r="K623" s="12">
        <v>2</v>
      </c>
      <c r="L623" s="12">
        <v>23</v>
      </c>
      <c r="M623" s="12">
        <v>5</v>
      </c>
      <c r="N623" s="12">
        <v>4</v>
      </c>
      <c r="O623" s="12">
        <v>36</v>
      </c>
      <c r="P623" s="12">
        <v>62</v>
      </c>
      <c r="AI623" s="12"/>
    </row>
    <row r="624" spans="1:35" x14ac:dyDescent="0.2">
      <c r="A624" s="12" t="s">
        <v>1673</v>
      </c>
      <c r="B624" s="12">
        <v>2011</v>
      </c>
      <c r="C624" s="12" t="s">
        <v>176</v>
      </c>
      <c r="D624" s="12" t="s">
        <v>157</v>
      </c>
      <c r="E624" s="12">
        <v>79</v>
      </c>
      <c r="F624" s="12">
        <v>243</v>
      </c>
      <c r="G624" s="12">
        <v>26</v>
      </c>
      <c r="H624" s="12">
        <v>56</v>
      </c>
      <c r="I624" s="12">
        <v>9</v>
      </c>
      <c r="J624" s="12">
        <v>2</v>
      </c>
      <c r="K624" s="12">
        <v>1</v>
      </c>
      <c r="L624" s="12">
        <v>19</v>
      </c>
      <c r="M624" s="12">
        <v>4</v>
      </c>
      <c r="N624" s="12">
        <v>2</v>
      </c>
      <c r="O624" s="12">
        <v>24</v>
      </c>
      <c r="P624" s="12">
        <v>68</v>
      </c>
      <c r="AI624" s="12"/>
    </row>
    <row r="625" spans="1:35" x14ac:dyDescent="0.2">
      <c r="A625" s="12" t="s">
        <v>1310</v>
      </c>
      <c r="B625" s="12">
        <v>2011</v>
      </c>
      <c r="C625" s="12" t="s">
        <v>179</v>
      </c>
      <c r="D625" s="12" t="s">
        <v>161</v>
      </c>
      <c r="E625" s="12">
        <v>102</v>
      </c>
      <c r="F625" s="12">
        <v>245</v>
      </c>
      <c r="G625" s="12">
        <v>33</v>
      </c>
      <c r="H625" s="12">
        <v>65</v>
      </c>
      <c r="I625" s="12">
        <v>8</v>
      </c>
      <c r="J625" s="12">
        <v>2</v>
      </c>
      <c r="K625" s="12">
        <v>8</v>
      </c>
      <c r="L625" s="12">
        <v>33</v>
      </c>
      <c r="M625" s="12">
        <v>3</v>
      </c>
      <c r="N625" s="12">
        <v>4</v>
      </c>
      <c r="O625" s="12">
        <v>18</v>
      </c>
      <c r="P625" s="12">
        <v>36</v>
      </c>
      <c r="AI625" s="12"/>
    </row>
    <row r="626" spans="1:35" x14ac:dyDescent="0.2">
      <c r="A626" s="12" t="s">
        <v>1664</v>
      </c>
      <c r="B626" s="12">
        <v>2011</v>
      </c>
      <c r="C626" s="12" t="s">
        <v>167</v>
      </c>
      <c r="D626" s="12" t="s">
        <v>157</v>
      </c>
      <c r="E626" s="12">
        <v>89</v>
      </c>
      <c r="F626" s="12">
        <v>246</v>
      </c>
      <c r="G626" s="12">
        <v>26</v>
      </c>
      <c r="H626" s="12">
        <v>55</v>
      </c>
      <c r="I626" s="12">
        <v>15</v>
      </c>
      <c r="J626" s="12">
        <v>1</v>
      </c>
      <c r="K626" s="12">
        <v>5</v>
      </c>
      <c r="L626" s="12">
        <v>27</v>
      </c>
      <c r="M626" s="12">
        <v>1</v>
      </c>
      <c r="N626" s="12">
        <v>2</v>
      </c>
      <c r="O626" s="12">
        <v>25</v>
      </c>
      <c r="P626" s="12">
        <v>36</v>
      </c>
      <c r="AI626" s="12"/>
    </row>
    <row r="627" spans="1:35" x14ac:dyDescent="0.2">
      <c r="A627" s="12" t="s">
        <v>1449</v>
      </c>
      <c r="B627" s="12">
        <v>2011</v>
      </c>
      <c r="C627" s="12" t="s">
        <v>162</v>
      </c>
      <c r="D627" s="12" t="s">
        <v>161</v>
      </c>
      <c r="E627" s="12">
        <v>111</v>
      </c>
      <c r="F627" s="12">
        <v>246</v>
      </c>
      <c r="G627" s="12">
        <v>33</v>
      </c>
      <c r="H627" s="12">
        <v>76</v>
      </c>
      <c r="I627" s="12">
        <v>22</v>
      </c>
      <c r="J627" s="12">
        <v>1</v>
      </c>
      <c r="K627" s="12">
        <v>5</v>
      </c>
      <c r="L627" s="12">
        <v>28</v>
      </c>
      <c r="M627" s="12">
        <v>2</v>
      </c>
      <c r="N627" s="12">
        <v>1</v>
      </c>
      <c r="O627" s="12">
        <v>5</v>
      </c>
      <c r="P627" s="12">
        <v>63</v>
      </c>
      <c r="AI627" s="12"/>
    </row>
    <row r="628" spans="1:35" x14ac:dyDescent="0.2">
      <c r="A628" s="12" t="s">
        <v>1608</v>
      </c>
      <c r="B628" s="12">
        <v>2011</v>
      </c>
      <c r="C628" s="12" t="s">
        <v>172</v>
      </c>
      <c r="D628" s="12" t="s">
        <v>161</v>
      </c>
      <c r="E628" s="12">
        <v>102</v>
      </c>
      <c r="F628" s="12">
        <v>247</v>
      </c>
      <c r="G628" s="12">
        <v>18</v>
      </c>
      <c r="H628" s="12">
        <v>53</v>
      </c>
      <c r="I628" s="12">
        <v>10</v>
      </c>
      <c r="J628" s="12">
        <v>2</v>
      </c>
      <c r="K628" s="12">
        <v>1</v>
      </c>
      <c r="L628" s="12">
        <v>32</v>
      </c>
      <c r="M628" s="12">
        <v>1</v>
      </c>
      <c r="N628" s="12">
        <v>2</v>
      </c>
      <c r="O628" s="12">
        <v>13</v>
      </c>
      <c r="P628" s="12">
        <v>37</v>
      </c>
      <c r="AI628" s="12"/>
    </row>
    <row r="629" spans="1:35" x14ac:dyDescent="0.2">
      <c r="A629" s="12" t="s">
        <v>1716</v>
      </c>
      <c r="B629" s="12">
        <v>2011</v>
      </c>
      <c r="C629" s="12" t="s">
        <v>172</v>
      </c>
      <c r="D629" s="12" t="s">
        <v>161</v>
      </c>
      <c r="E629" s="12">
        <v>76</v>
      </c>
      <c r="F629" s="12">
        <v>247</v>
      </c>
      <c r="G629" s="12">
        <v>33</v>
      </c>
      <c r="H629" s="12">
        <v>77</v>
      </c>
      <c r="I629" s="12">
        <v>22</v>
      </c>
      <c r="J629" s="12">
        <v>2</v>
      </c>
      <c r="K629" s="12">
        <v>5</v>
      </c>
      <c r="L629" s="12">
        <v>44</v>
      </c>
      <c r="M629" s="12">
        <v>9</v>
      </c>
      <c r="N629" s="12">
        <v>2</v>
      </c>
      <c r="O629" s="12">
        <v>22</v>
      </c>
      <c r="P629" s="12">
        <v>43</v>
      </c>
      <c r="AI629" s="12"/>
    </row>
    <row r="630" spans="1:35" x14ac:dyDescent="0.2">
      <c r="A630" s="12" t="s">
        <v>1779</v>
      </c>
      <c r="B630" s="12">
        <v>2011</v>
      </c>
      <c r="C630" s="12" t="s">
        <v>167</v>
      </c>
      <c r="D630" s="12" t="s">
        <v>157</v>
      </c>
      <c r="E630" s="12">
        <v>63</v>
      </c>
      <c r="F630" s="12">
        <v>247</v>
      </c>
      <c r="G630" s="12">
        <v>44</v>
      </c>
      <c r="H630" s="12">
        <v>64</v>
      </c>
      <c r="I630" s="12">
        <v>9</v>
      </c>
      <c r="J630" s="12">
        <v>4</v>
      </c>
      <c r="K630" s="12">
        <v>10</v>
      </c>
      <c r="L630" s="12">
        <v>25</v>
      </c>
      <c r="M630" s="12">
        <v>20</v>
      </c>
      <c r="N630" s="12">
        <v>6</v>
      </c>
      <c r="O630" s="12">
        <v>31</v>
      </c>
      <c r="P630" s="12">
        <v>59</v>
      </c>
      <c r="AI630" s="12"/>
    </row>
    <row r="631" spans="1:35" x14ac:dyDescent="0.2">
      <c r="A631" s="12" t="s">
        <v>1524</v>
      </c>
      <c r="B631" s="12">
        <v>2011</v>
      </c>
      <c r="C631" s="12" t="s">
        <v>181</v>
      </c>
      <c r="D631" s="12" t="s">
        <v>157</v>
      </c>
      <c r="E631" s="12">
        <v>93</v>
      </c>
      <c r="F631" s="12">
        <v>247</v>
      </c>
      <c r="G631" s="12">
        <v>18</v>
      </c>
      <c r="H631" s="12">
        <v>43</v>
      </c>
      <c r="I631" s="12">
        <v>12</v>
      </c>
      <c r="J631" s="12">
        <v>0</v>
      </c>
      <c r="K631" s="12">
        <v>3</v>
      </c>
      <c r="L631" s="12">
        <v>22</v>
      </c>
      <c r="M631" s="12">
        <v>1</v>
      </c>
      <c r="N631" s="12">
        <v>2</v>
      </c>
      <c r="O631" s="12">
        <v>15</v>
      </c>
      <c r="P631" s="12">
        <v>75</v>
      </c>
      <c r="AI631" s="12"/>
    </row>
    <row r="632" spans="1:35" x14ac:dyDescent="0.2">
      <c r="A632" s="12" t="s">
        <v>1403</v>
      </c>
      <c r="B632" s="12">
        <v>2011</v>
      </c>
      <c r="C632" s="12" t="s">
        <v>164</v>
      </c>
      <c r="D632" s="12" t="s">
        <v>157</v>
      </c>
      <c r="E632" s="12">
        <v>70</v>
      </c>
      <c r="F632" s="12">
        <v>247</v>
      </c>
      <c r="G632" s="12">
        <v>22</v>
      </c>
      <c r="H632" s="12">
        <v>60</v>
      </c>
      <c r="I632" s="12">
        <v>11</v>
      </c>
      <c r="J632" s="12">
        <v>0</v>
      </c>
      <c r="K632" s="12">
        <v>6</v>
      </c>
      <c r="L632" s="12">
        <v>28</v>
      </c>
      <c r="M632" s="12">
        <v>3</v>
      </c>
      <c r="N632" s="12">
        <v>2</v>
      </c>
      <c r="O632" s="12">
        <v>22</v>
      </c>
      <c r="P632" s="12">
        <v>41</v>
      </c>
      <c r="AI632" s="12"/>
    </row>
    <row r="633" spans="1:35" x14ac:dyDescent="0.2">
      <c r="A633" s="12" t="s">
        <v>1321</v>
      </c>
      <c r="B633" s="12">
        <v>2011</v>
      </c>
      <c r="C633" s="12" t="s">
        <v>168</v>
      </c>
      <c r="D633" s="12" t="s">
        <v>157</v>
      </c>
      <c r="E633" s="12">
        <v>81</v>
      </c>
      <c r="F633" s="12">
        <v>248</v>
      </c>
      <c r="G633" s="12">
        <v>23</v>
      </c>
      <c r="H633" s="12">
        <v>55</v>
      </c>
      <c r="I633" s="12">
        <v>6</v>
      </c>
      <c r="J633" s="12">
        <v>1</v>
      </c>
      <c r="K633" s="12">
        <v>4</v>
      </c>
      <c r="L633" s="12">
        <v>22</v>
      </c>
      <c r="M633" s="12">
        <v>0</v>
      </c>
      <c r="N633" s="12">
        <v>1</v>
      </c>
      <c r="O633" s="12">
        <v>33</v>
      </c>
      <c r="P633" s="12">
        <v>58</v>
      </c>
      <c r="AI633" s="12"/>
    </row>
    <row r="634" spans="1:35" x14ac:dyDescent="0.2">
      <c r="A634" s="12" t="s">
        <v>1643</v>
      </c>
      <c r="B634" s="12">
        <v>2011</v>
      </c>
      <c r="C634" s="12" t="s">
        <v>167</v>
      </c>
      <c r="D634" s="12" t="s">
        <v>157</v>
      </c>
      <c r="E634" s="12">
        <v>92</v>
      </c>
      <c r="F634" s="12">
        <v>249</v>
      </c>
      <c r="G634" s="12">
        <v>18</v>
      </c>
      <c r="H634" s="12">
        <v>48</v>
      </c>
      <c r="I634" s="12">
        <v>4</v>
      </c>
      <c r="J634" s="12">
        <v>0</v>
      </c>
      <c r="K634" s="12">
        <v>1</v>
      </c>
      <c r="L634" s="12">
        <v>15</v>
      </c>
      <c r="M634" s="12">
        <v>3</v>
      </c>
      <c r="N634" s="12">
        <v>1</v>
      </c>
      <c r="O634" s="12">
        <v>10</v>
      </c>
      <c r="P634" s="12">
        <v>63</v>
      </c>
      <c r="AI634" s="12"/>
    </row>
    <row r="635" spans="1:35" x14ac:dyDescent="0.2">
      <c r="A635" s="12" t="s">
        <v>1605</v>
      </c>
      <c r="B635" s="12">
        <v>2011</v>
      </c>
      <c r="C635" s="12" t="s">
        <v>186</v>
      </c>
      <c r="D635" s="12" t="s">
        <v>161</v>
      </c>
      <c r="E635" s="12">
        <v>100</v>
      </c>
      <c r="F635" s="12">
        <v>250</v>
      </c>
      <c r="G635" s="12">
        <v>24</v>
      </c>
      <c r="H635" s="12">
        <v>61</v>
      </c>
      <c r="I635" s="12">
        <v>10</v>
      </c>
      <c r="J635" s="12">
        <v>1</v>
      </c>
      <c r="K635" s="12">
        <v>6</v>
      </c>
      <c r="L635" s="12">
        <v>34</v>
      </c>
      <c r="M635" s="12">
        <v>4</v>
      </c>
      <c r="N635" s="12">
        <v>4</v>
      </c>
      <c r="O635" s="12">
        <v>33</v>
      </c>
      <c r="P635" s="12">
        <v>42</v>
      </c>
      <c r="AI635" s="12"/>
    </row>
    <row r="636" spans="1:35" x14ac:dyDescent="0.2">
      <c r="A636" s="12" t="s">
        <v>1372</v>
      </c>
      <c r="B636" s="12">
        <v>2011</v>
      </c>
      <c r="C636" s="12" t="s">
        <v>179</v>
      </c>
      <c r="D636" s="12" t="s">
        <v>161</v>
      </c>
      <c r="E636" s="12">
        <v>65</v>
      </c>
      <c r="F636" s="12">
        <v>252</v>
      </c>
      <c r="G636" s="12">
        <v>31</v>
      </c>
      <c r="H636" s="12">
        <v>61</v>
      </c>
      <c r="I636" s="12">
        <v>20</v>
      </c>
      <c r="J636" s="12">
        <v>2</v>
      </c>
      <c r="K636" s="12">
        <v>5</v>
      </c>
      <c r="L636" s="12">
        <v>36</v>
      </c>
      <c r="M636" s="12">
        <v>1</v>
      </c>
      <c r="N636" s="12">
        <v>0</v>
      </c>
      <c r="O636" s="12">
        <v>10</v>
      </c>
      <c r="P636" s="12">
        <v>36</v>
      </c>
      <c r="AI636" s="12"/>
    </row>
    <row r="637" spans="1:35" x14ac:dyDescent="0.2">
      <c r="A637" s="12" t="s">
        <v>1733</v>
      </c>
      <c r="B637" s="12">
        <v>2011</v>
      </c>
      <c r="C637" s="12" t="s">
        <v>168</v>
      </c>
      <c r="D637" s="12" t="s">
        <v>157</v>
      </c>
      <c r="E637" s="12">
        <v>87</v>
      </c>
      <c r="F637" s="12">
        <v>254</v>
      </c>
      <c r="G637" s="12">
        <v>41</v>
      </c>
      <c r="H637" s="12">
        <v>71</v>
      </c>
      <c r="I637" s="12">
        <v>18</v>
      </c>
      <c r="J637" s="12">
        <v>3</v>
      </c>
      <c r="K637" s="12">
        <v>7</v>
      </c>
      <c r="L637" s="12">
        <v>28</v>
      </c>
      <c r="M637" s="12">
        <v>1</v>
      </c>
      <c r="N637" s="12">
        <v>2</v>
      </c>
      <c r="O637" s="12">
        <v>19</v>
      </c>
      <c r="P637" s="12">
        <v>50</v>
      </c>
      <c r="AI637" s="12"/>
    </row>
    <row r="638" spans="1:35" x14ac:dyDescent="0.2">
      <c r="A638" s="12" t="s">
        <v>1387</v>
      </c>
      <c r="B638" s="12">
        <v>2011</v>
      </c>
      <c r="C638" s="12" t="s">
        <v>184</v>
      </c>
      <c r="D638" s="12" t="s">
        <v>157</v>
      </c>
      <c r="E638" s="12">
        <v>83</v>
      </c>
      <c r="F638" s="12">
        <v>256</v>
      </c>
      <c r="G638" s="12">
        <v>37</v>
      </c>
      <c r="H638" s="12">
        <v>77</v>
      </c>
      <c r="I638" s="12">
        <v>11</v>
      </c>
      <c r="J638" s="12">
        <v>3</v>
      </c>
      <c r="K638" s="12">
        <v>5</v>
      </c>
      <c r="L638" s="12">
        <v>27</v>
      </c>
      <c r="M638" s="12">
        <v>10</v>
      </c>
      <c r="N638" s="12">
        <v>5</v>
      </c>
      <c r="O638" s="12">
        <v>10</v>
      </c>
      <c r="P638" s="12">
        <v>30</v>
      </c>
      <c r="AI638" s="12"/>
    </row>
    <row r="639" spans="1:35" x14ac:dyDescent="0.2">
      <c r="A639" s="12" t="s">
        <v>1616</v>
      </c>
      <c r="B639" s="12">
        <v>2011</v>
      </c>
      <c r="C639" s="12" t="s">
        <v>182</v>
      </c>
      <c r="D639" s="12" t="s">
        <v>157</v>
      </c>
      <c r="E639" s="12">
        <v>113</v>
      </c>
      <c r="F639" s="12">
        <v>257</v>
      </c>
      <c r="G639" s="12">
        <v>35</v>
      </c>
      <c r="H639" s="12">
        <v>63</v>
      </c>
      <c r="I639" s="12">
        <v>8</v>
      </c>
      <c r="J639" s="12">
        <v>3</v>
      </c>
      <c r="K639" s="12">
        <v>7</v>
      </c>
      <c r="L639" s="12">
        <v>28</v>
      </c>
      <c r="M639" s="12">
        <v>2</v>
      </c>
      <c r="N639" s="12">
        <v>1</v>
      </c>
      <c r="O639" s="12">
        <v>14</v>
      </c>
      <c r="P639" s="12">
        <v>32</v>
      </c>
      <c r="AI639" s="12"/>
    </row>
    <row r="640" spans="1:35" x14ac:dyDescent="0.2">
      <c r="A640" s="12" t="s">
        <v>1434</v>
      </c>
      <c r="B640" s="12">
        <v>2011</v>
      </c>
      <c r="C640" s="12" t="s">
        <v>182</v>
      </c>
      <c r="D640" s="12" t="s">
        <v>157</v>
      </c>
      <c r="E640" s="12">
        <v>101</v>
      </c>
      <c r="F640" s="12">
        <v>258</v>
      </c>
      <c r="G640" s="12">
        <v>29</v>
      </c>
      <c r="H640" s="12">
        <v>67</v>
      </c>
      <c r="I640" s="12">
        <v>11</v>
      </c>
      <c r="J640" s="12">
        <v>3</v>
      </c>
      <c r="K640" s="12">
        <v>5</v>
      </c>
      <c r="L640" s="12">
        <v>30</v>
      </c>
      <c r="M640" s="12">
        <v>0</v>
      </c>
      <c r="N640" s="12">
        <v>0</v>
      </c>
      <c r="O640" s="12">
        <v>17</v>
      </c>
      <c r="P640" s="12">
        <v>38</v>
      </c>
      <c r="AI640" s="12"/>
    </row>
    <row r="641" spans="1:35" x14ac:dyDescent="0.2">
      <c r="A641" s="12" t="s">
        <v>1456</v>
      </c>
      <c r="B641" s="12">
        <v>2011</v>
      </c>
      <c r="C641" s="12" t="s">
        <v>158</v>
      </c>
      <c r="D641" s="12" t="s">
        <v>161</v>
      </c>
      <c r="E641" s="12">
        <v>79</v>
      </c>
      <c r="F641" s="12">
        <v>262</v>
      </c>
      <c r="G641" s="12">
        <v>22</v>
      </c>
      <c r="H641" s="12">
        <v>63</v>
      </c>
      <c r="I641" s="12">
        <v>12</v>
      </c>
      <c r="J641" s="12">
        <v>1</v>
      </c>
      <c r="K641" s="12">
        <v>2</v>
      </c>
      <c r="L641" s="12">
        <v>25</v>
      </c>
      <c r="M641" s="12">
        <v>1</v>
      </c>
      <c r="N641" s="12">
        <v>0</v>
      </c>
      <c r="O641" s="12">
        <v>6</v>
      </c>
      <c r="P641" s="12">
        <v>53</v>
      </c>
      <c r="AI641" s="12"/>
    </row>
    <row r="642" spans="1:35" x14ac:dyDescent="0.2">
      <c r="A642" s="12" t="s">
        <v>1417</v>
      </c>
      <c r="B642" s="12">
        <v>2011</v>
      </c>
      <c r="C642" s="12" t="s">
        <v>188</v>
      </c>
      <c r="D642" s="12" t="s">
        <v>161</v>
      </c>
      <c r="E642" s="12">
        <v>70</v>
      </c>
      <c r="F642" s="12">
        <v>263</v>
      </c>
      <c r="G642" s="12">
        <v>34</v>
      </c>
      <c r="H642" s="12">
        <v>72</v>
      </c>
      <c r="I642" s="12">
        <v>13</v>
      </c>
      <c r="J642" s="12">
        <v>0</v>
      </c>
      <c r="K642" s="12">
        <v>6</v>
      </c>
      <c r="L642" s="12">
        <v>25</v>
      </c>
      <c r="M642" s="12">
        <v>7</v>
      </c>
      <c r="N642" s="12">
        <v>3</v>
      </c>
      <c r="O642" s="12">
        <v>14</v>
      </c>
      <c r="P642" s="12">
        <v>43</v>
      </c>
      <c r="AI642" s="12"/>
    </row>
    <row r="643" spans="1:35" x14ac:dyDescent="0.2">
      <c r="A643" s="12" t="s">
        <v>1453</v>
      </c>
      <c r="B643" s="12">
        <v>2011</v>
      </c>
      <c r="C643" s="12" t="s">
        <v>175</v>
      </c>
      <c r="D643" s="12" t="s">
        <v>157</v>
      </c>
      <c r="E643" s="12">
        <v>69</v>
      </c>
      <c r="F643" s="12">
        <v>264</v>
      </c>
      <c r="G643" s="12">
        <v>19</v>
      </c>
      <c r="H643" s="12">
        <v>60</v>
      </c>
      <c r="I643" s="12">
        <v>16</v>
      </c>
      <c r="J643" s="12">
        <v>0</v>
      </c>
      <c r="K643" s="12">
        <v>4</v>
      </c>
      <c r="L643" s="12">
        <v>30</v>
      </c>
      <c r="M643" s="12">
        <v>0</v>
      </c>
      <c r="N643" s="12">
        <v>0</v>
      </c>
      <c r="O643" s="12">
        <v>19</v>
      </c>
      <c r="P643" s="12">
        <v>44</v>
      </c>
      <c r="AI643" s="12"/>
    </row>
    <row r="644" spans="1:35" x14ac:dyDescent="0.2">
      <c r="A644" s="12" t="s">
        <v>1585</v>
      </c>
      <c r="B644" s="12">
        <v>2011</v>
      </c>
      <c r="C644" s="12" t="s">
        <v>170</v>
      </c>
      <c r="D644" s="12" t="s">
        <v>157</v>
      </c>
      <c r="E644" s="12">
        <v>108</v>
      </c>
      <c r="F644" s="12">
        <v>264</v>
      </c>
      <c r="G644" s="12">
        <v>34</v>
      </c>
      <c r="H644" s="12">
        <v>70</v>
      </c>
      <c r="I644" s="12">
        <v>11</v>
      </c>
      <c r="J644" s="12">
        <v>3</v>
      </c>
      <c r="K644" s="12">
        <v>1</v>
      </c>
      <c r="L644" s="12">
        <v>25</v>
      </c>
      <c r="M644" s="12">
        <v>1</v>
      </c>
      <c r="N644" s="12">
        <v>1</v>
      </c>
      <c r="O644" s="12">
        <v>33</v>
      </c>
      <c r="P644" s="12">
        <v>48</v>
      </c>
      <c r="AI644" s="12"/>
    </row>
    <row r="645" spans="1:35" x14ac:dyDescent="0.2">
      <c r="A645" s="12" t="s">
        <v>1611</v>
      </c>
      <c r="B645" s="12">
        <v>2011</v>
      </c>
      <c r="C645" s="12" t="s">
        <v>179</v>
      </c>
      <c r="D645" s="12" t="s">
        <v>161</v>
      </c>
      <c r="E645" s="12">
        <v>91</v>
      </c>
      <c r="F645" s="12">
        <v>266</v>
      </c>
      <c r="G645" s="12">
        <v>27</v>
      </c>
      <c r="H645" s="12">
        <v>71</v>
      </c>
      <c r="I645" s="12">
        <v>6</v>
      </c>
      <c r="J645" s="12">
        <v>0</v>
      </c>
      <c r="K645" s="12">
        <v>6</v>
      </c>
      <c r="L645" s="12">
        <v>31</v>
      </c>
      <c r="M645" s="12">
        <v>0</v>
      </c>
      <c r="N645" s="12">
        <v>0</v>
      </c>
      <c r="O645" s="12">
        <v>35</v>
      </c>
      <c r="P645" s="12">
        <v>32</v>
      </c>
      <c r="AI645" s="12"/>
    </row>
    <row r="646" spans="1:35" x14ac:dyDescent="0.2">
      <c r="A646" s="12" t="s">
        <v>1723</v>
      </c>
      <c r="B646" s="12">
        <v>2011</v>
      </c>
      <c r="C646" s="12" t="s">
        <v>186</v>
      </c>
      <c r="D646" s="12" t="s">
        <v>161</v>
      </c>
      <c r="E646" s="12">
        <v>104</v>
      </c>
      <c r="F646" s="12">
        <v>267</v>
      </c>
      <c r="G646" s="12">
        <v>37</v>
      </c>
      <c r="H646" s="12">
        <v>73</v>
      </c>
      <c r="I646" s="12">
        <v>17</v>
      </c>
      <c r="J646" s="12">
        <v>1</v>
      </c>
      <c r="K646" s="12">
        <v>15</v>
      </c>
      <c r="L646" s="12">
        <v>49</v>
      </c>
      <c r="M646" s="12">
        <v>8</v>
      </c>
      <c r="N646" s="12">
        <v>3</v>
      </c>
      <c r="O646" s="12">
        <v>26</v>
      </c>
      <c r="P646" s="12">
        <v>55</v>
      </c>
      <c r="AI646" s="12"/>
    </row>
    <row r="647" spans="1:35" x14ac:dyDescent="0.2">
      <c r="A647" s="12" t="s">
        <v>1526</v>
      </c>
      <c r="B647" s="12">
        <v>2011</v>
      </c>
      <c r="C647" s="12" t="s">
        <v>160</v>
      </c>
      <c r="D647" s="12" t="s">
        <v>161</v>
      </c>
      <c r="E647" s="12">
        <v>81</v>
      </c>
      <c r="F647" s="12">
        <v>267</v>
      </c>
      <c r="G647" s="12">
        <v>35</v>
      </c>
      <c r="H647" s="12">
        <v>61</v>
      </c>
      <c r="I647" s="12">
        <v>12</v>
      </c>
      <c r="J647" s="12">
        <v>2</v>
      </c>
      <c r="K647" s="12">
        <v>4</v>
      </c>
      <c r="L647" s="12">
        <v>16</v>
      </c>
      <c r="M647" s="12">
        <v>4</v>
      </c>
      <c r="N647" s="12">
        <v>2</v>
      </c>
      <c r="O647" s="12">
        <v>44</v>
      </c>
      <c r="P647" s="12">
        <v>52</v>
      </c>
      <c r="AI647" s="12"/>
    </row>
    <row r="648" spans="1:35" x14ac:dyDescent="0.2">
      <c r="A648" s="12" t="s">
        <v>1734</v>
      </c>
      <c r="B648" s="12">
        <v>2011</v>
      </c>
      <c r="C648" s="12" t="s">
        <v>165</v>
      </c>
      <c r="D648" s="12" t="s">
        <v>157</v>
      </c>
      <c r="E648" s="12">
        <v>87</v>
      </c>
      <c r="F648" s="12">
        <v>267</v>
      </c>
      <c r="G648" s="12">
        <v>40</v>
      </c>
      <c r="H648" s="12">
        <v>66</v>
      </c>
      <c r="I648" s="12">
        <v>10</v>
      </c>
      <c r="J648" s="12">
        <v>3</v>
      </c>
      <c r="K648" s="12">
        <v>13</v>
      </c>
      <c r="L648" s="12">
        <v>45</v>
      </c>
      <c r="M648" s="12">
        <v>7</v>
      </c>
      <c r="N648" s="12">
        <v>2</v>
      </c>
      <c r="O648" s="12">
        <v>28</v>
      </c>
      <c r="P648" s="12">
        <v>57</v>
      </c>
      <c r="AI648" s="12"/>
    </row>
    <row r="649" spans="1:35" x14ac:dyDescent="0.2">
      <c r="A649" s="12" t="s">
        <v>1492</v>
      </c>
      <c r="B649" s="12">
        <v>2011</v>
      </c>
      <c r="C649" s="12" t="s">
        <v>176</v>
      </c>
      <c r="D649" s="12" t="s">
        <v>157</v>
      </c>
      <c r="E649" s="12">
        <v>71</v>
      </c>
      <c r="F649" s="12">
        <v>268</v>
      </c>
      <c r="G649" s="12">
        <v>34</v>
      </c>
      <c r="H649" s="12">
        <v>60</v>
      </c>
      <c r="I649" s="12">
        <v>21</v>
      </c>
      <c r="J649" s="12">
        <v>1</v>
      </c>
      <c r="K649" s="12">
        <v>10</v>
      </c>
      <c r="L649" s="12">
        <v>32</v>
      </c>
      <c r="M649" s="12">
        <v>0</v>
      </c>
      <c r="N649" s="12">
        <v>2</v>
      </c>
      <c r="O649" s="12">
        <v>18</v>
      </c>
      <c r="P649" s="12">
        <v>85</v>
      </c>
      <c r="AI649" s="12"/>
    </row>
    <row r="650" spans="1:35" x14ac:dyDescent="0.2">
      <c r="A650" s="12" t="s">
        <v>1704</v>
      </c>
      <c r="B650" s="12">
        <v>2011</v>
      </c>
      <c r="C650" s="12" t="s">
        <v>187</v>
      </c>
      <c r="D650" s="12" t="s">
        <v>161</v>
      </c>
      <c r="E650" s="12">
        <v>65</v>
      </c>
      <c r="F650" s="12">
        <v>269</v>
      </c>
      <c r="G650" s="12">
        <v>33</v>
      </c>
      <c r="H650" s="12">
        <v>62</v>
      </c>
      <c r="I650" s="12">
        <v>20</v>
      </c>
      <c r="J650" s="12">
        <v>1</v>
      </c>
      <c r="K650" s="12">
        <v>5</v>
      </c>
      <c r="L650" s="12">
        <v>22</v>
      </c>
      <c r="M650" s="12">
        <v>7</v>
      </c>
      <c r="N650" s="12">
        <v>6</v>
      </c>
      <c r="O650" s="12">
        <v>22</v>
      </c>
      <c r="P650" s="12">
        <v>49</v>
      </c>
      <c r="AI650" s="12"/>
    </row>
    <row r="651" spans="1:35" x14ac:dyDescent="0.2">
      <c r="A651" s="12" t="s">
        <v>1393</v>
      </c>
      <c r="B651" s="12">
        <v>2011</v>
      </c>
      <c r="C651" s="12" t="s">
        <v>182</v>
      </c>
      <c r="D651" s="12" t="s">
        <v>157</v>
      </c>
      <c r="E651" s="12">
        <v>102</v>
      </c>
      <c r="F651" s="12">
        <v>269</v>
      </c>
      <c r="G651" s="12">
        <v>29</v>
      </c>
      <c r="H651" s="12">
        <v>53</v>
      </c>
      <c r="I651" s="12">
        <v>10</v>
      </c>
      <c r="J651" s="12">
        <v>2</v>
      </c>
      <c r="K651" s="12">
        <v>3</v>
      </c>
      <c r="L651" s="12">
        <v>23</v>
      </c>
      <c r="M651" s="12">
        <v>1</v>
      </c>
      <c r="N651" s="12">
        <v>1</v>
      </c>
      <c r="O651" s="12">
        <v>24</v>
      </c>
      <c r="P651" s="12">
        <v>74</v>
      </c>
      <c r="AI651" s="12"/>
    </row>
    <row r="652" spans="1:35" x14ac:dyDescent="0.2">
      <c r="A652" s="12" t="s">
        <v>1408</v>
      </c>
      <c r="B652" s="12">
        <v>2011</v>
      </c>
      <c r="C652" s="12" t="s">
        <v>177</v>
      </c>
      <c r="D652" s="12" t="s">
        <v>161</v>
      </c>
      <c r="E652" s="12">
        <v>77</v>
      </c>
      <c r="F652" s="12">
        <v>270</v>
      </c>
      <c r="G652" s="12">
        <v>21</v>
      </c>
      <c r="H652" s="12">
        <v>55</v>
      </c>
      <c r="I652" s="12">
        <v>12</v>
      </c>
      <c r="J652" s="12">
        <v>0</v>
      </c>
      <c r="K652" s="12">
        <v>4</v>
      </c>
      <c r="L652" s="12">
        <v>28</v>
      </c>
      <c r="M652" s="12">
        <v>2</v>
      </c>
      <c r="N652" s="12">
        <v>0</v>
      </c>
      <c r="O652" s="12">
        <v>17</v>
      </c>
      <c r="P652" s="12">
        <v>60</v>
      </c>
      <c r="AI652" s="12"/>
    </row>
    <row r="653" spans="1:35" x14ac:dyDescent="0.2">
      <c r="A653" s="12" t="s">
        <v>1498</v>
      </c>
      <c r="B653" s="12">
        <v>2011</v>
      </c>
      <c r="C653" s="12" t="s">
        <v>186</v>
      </c>
      <c r="D653" s="12" t="s">
        <v>161</v>
      </c>
      <c r="E653" s="12">
        <v>99</v>
      </c>
      <c r="F653" s="12">
        <v>273</v>
      </c>
      <c r="G653" s="12">
        <v>39</v>
      </c>
      <c r="H653" s="12">
        <v>68</v>
      </c>
      <c r="I653" s="12">
        <v>14</v>
      </c>
      <c r="J653" s="12">
        <v>4</v>
      </c>
      <c r="K653" s="12">
        <v>1</v>
      </c>
      <c r="L653" s="12">
        <v>30</v>
      </c>
      <c r="M653" s="12">
        <v>3</v>
      </c>
      <c r="N653" s="12">
        <v>3</v>
      </c>
      <c r="O653" s="12">
        <v>18</v>
      </c>
      <c r="P653" s="12">
        <v>41</v>
      </c>
      <c r="AI653" s="12"/>
    </row>
    <row r="654" spans="1:35" x14ac:dyDescent="0.2">
      <c r="A654" s="12" t="s">
        <v>1773</v>
      </c>
      <c r="B654" s="12">
        <v>2011</v>
      </c>
      <c r="C654" s="12" t="s">
        <v>179</v>
      </c>
      <c r="D654" s="12" t="s">
        <v>161</v>
      </c>
      <c r="E654" s="12">
        <v>120</v>
      </c>
      <c r="F654" s="12">
        <v>279</v>
      </c>
      <c r="G654" s="12">
        <v>44</v>
      </c>
      <c r="H654" s="12">
        <v>71</v>
      </c>
      <c r="I654" s="12">
        <v>9</v>
      </c>
      <c r="J654" s="12">
        <v>1</v>
      </c>
      <c r="K654" s="12">
        <v>18</v>
      </c>
      <c r="L654" s="12">
        <v>50</v>
      </c>
      <c r="M654" s="12">
        <v>6</v>
      </c>
      <c r="N654" s="12">
        <v>1</v>
      </c>
      <c r="O654" s="12">
        <v>19</v>
      </c>
      <c r="P654" s="12">
        <v>78</v>
      </c>
      <c r="AI654" s="12"/>
    </row>
    <row r="655" spans="1:35" x14ac:dyDescent="0.2">
      <c r="A655" s="12" t="s">
        <v>1661</v>
      </c>
      <c r="B655" s="12">
        <v>2011</v>
      </c>
      <c r="C655" s="12" t="s">
        <v>188</v>
      </c>
      <c r="D655" s="12" t="s">
        <v>161</v>
      </c>
      <c r="E655" s="12">
        <v>104</v>
      </c>
      <c r="F655" s="12">
        <v>281</v>
      </c>
      <c r="G655" s="12">
        <v>28</v>
      </c>
      <c r="H655" s="12">
        <v>68</v>
      </c>
      <c r="I655" s="12">
        <v>5</v>
      </c>
      <c r="J655" s="12">
        <v>1</v>
      </c>
      <c r="K655" s="12">
        <v>3</v>
      </c>
      <c r="L655" s="12">
        <v>14</v>
      </c>
      <c r="M655" s="12">
        <v>4</v>
      </c>
      <c r="N655" s="12">
        <v>4</v>
      </c>
      <c r="O655" s="12">
        <v>28</v>
      </c>
      <c r="P655" s="12">
        <v>40</v>
      </c>
      <c r="AI655" s="12"/>
    </row>
    <row r="656" spans="1:35" x14ac:dyDescent="0.2">
      <c r="A656" s="12" t="s">
        <v>1662</v>
      </c>
      <c r="B656" s="12">
        <v>2011</v>
      </c>
      <c r="C656" s="12" t="s">
        <v>172</v>
      </c>
      <c r="D656" s="12" t="s">
        <v>161</v>
      </c>
      <c r="E656" s="12">
        <v>82</v>
      </c>
      <c r="F656" s="12">
        <v>281</v>
      </c>
      <c r="G656" s="12">
        <v>34</v>
      </c>
      <c r="H656" s="12">
        <v>81</v>
      </c>
      <c r="I656" s="12">
        <v>16</v>
      </c>
      <c r="J656" s="12">
        <v>5</v>
      </c>
      <c r="K656" s="12">
        <v>9</v>
      </c>
      <c r="L656" s="12">
        <v>29</v>
      </c>
      <c r="M656" s="12">
        <v>1</v>
      </c>
      <c r="N656" s="12">
        <v>1</v>
      </c>
      <c r="O656" s="12">
        <v>22</v>
      </c>
      <c r="P656" s="12">
        <v>74</v>
      </c>
      <c r="AI656" s="12"/>
    </row>
    <row r="657" spans="1:35" x14ac:dyDescent="0.2">
      <c r="A657" s="12" t="s">
        <v>1687</v>
      </c>
      <c r="B657" s="12">
        <v>2011</v>
      </c>
      <c r="C657" s="12" t="s">
        <v>175</v>
      </c>
      <c r="D657" s="12" t="s">
        <v>157</v>
      </c>
      <c r="E657" s="12">
        <v>70</v>
      </c>
      <c r="F657" s="12">
        <v>284</v>
      </c>
      <c r="G657" s="12">
        <v>37</v>
      </c>
      <c r="H657" s="12">
        <v>75</v>
      </c>
      <c r="I657" s="12">
        <v>11</v>
      </c>
      <c r="J657" s="12">
        <v>5</v>
      </c>
      <c r="K657" s="12">
        <v>2</v>
      </c>
      <c r="L657" s="12">
        <v>16</v>
      </c>
      <c r="M657" s="12">
        <v>6</v>
      </c>
      <c r="N657" s="12">
        <v>1</v>
      </c>
      <c r="O657" s="12">
        <v>27</v>
      </c>
      <c r="P657" s="12">
        <v>36</v>
      </c>
      <c r="AI657" s="12"/>
    </row>
    <row r="658" spans="1:35" x14ac:dyDescent="0.2">
      <c r="A658" s="12" t="s">
        <v>1792</v>
      </c>
      <c r="B658" s="12">
        <v>2011</v>
      </c>
      <c r="C658" s="12" t="s">
        <v>175</v>
      </c>
      <c r="D658" s="12" t="s">
        <v>157</v>
      </c>
      <c r="E658" s="12">
        <v>81</v>
      </c>
      <c r="F658" s="12">
        <v>286</v>
      </c>
      <c r="G658" s="12">
        <v>47</v>
      </c>
      <c r="H658" s="12">
        <v>68</v>
      </c>
      <c r="I658" s="12">
        <v>18</v>
      </c>
      <c r="J658" s="12">
        <v>1</v>
      </c>
      <c r="K658" s="12">
        <v>8</v>
      </c>
      <c r="L658" s="12">
        <v>31</v>
      </c>
      <c r="M658" s="12">
        <v>3</v>
      </c>
      <c r="N658" s="12">
        <v>3</v>
      </c>
      <c r="O658" s="12">
        <v>25</v>
      </c>
      <c r="P658" s="12">
        <v>71</v>
      </c>
      <c r="AI658" s="12"/>
    </row>
    <row r="659" spans="1:35" x14ac:dyDescent="0.2">
      <c r="A659" s="12" t="s">
        <v>1776</v>
      </c>
      <c r="B659" s="12">
        <v>2011</v>
      </c>
      <c r="C659" s="12" t="s">
        <v>175</v>
      </c>
      <c r="D659" s="12" t="s">
        <v>157</v>
      </c>
      <c r="E659" s="12">
        <v>96</v>
      </c>
      <c r="F659" s="12">
        <v>287</v>
      </c>
      <c r="G659" s="12">
        <v>31</v>
      </c>
      <c r="H659" s="12">
        <v>64</v>
      </c>
      <c r="I659" s="12">
        <v>12</v>
      </c>
      <c r="J659" s="12">
        <v>0</v>
      </c>
      <c r="K659" s="12">
        <v>7</v>
      </c>
      <c r="L659" s="12">
        <v>30</v>
      </c>
      <c r="M659" s="12">
        <v>3</v>
      </c>
      <c r="N659" s="12">
        <v>2</v>
      </c>
      <c r="O659" s="12">
        <v>24</v>
      </c>
      <c r="P659" s="12">
        <v>79</v>
      </c>
      <c r="AI659" s="12"/>
    </row>
    <row r="660" spans="1:35" x14ac:dyDescent="0.2">
      <c r="A660" s="12" t="s">
        <v>1418</v>
      </c>
      <c r="B660" s="12">
        <v>2011</v>
      </c>
      <c r="C660" s="12" t="s">
        <v>159</v>
      </c>
      <c r="D660" s="12" t="s">
        <v>157</v>
      </c>
      <c r="E660" s="12">
        <v>81</v>
      </c>
      <c r="F660" s="12">
        <v>288</v>
      </c>
      <c r="G660" s="12">
        <v>24</v>
      </c>
      <c r="H660" s="12">
        <v>54</v>
      </c>
      <c r="I660" s="12">
        <v>11</v>
      </c>
      <c r="J660" s="12">
        <v>1</v>
      </c>
      <c r="K660" s="12">
        <v>1</v>
      </c>
      <c r="L660" s="12">
        <v>15</v>
      </c>
      <c r="M660" s="12">
        <v>11</v>
      </c>
      <c r="N660" s="12">
        <v>6</v>
      </c>
      <c r="O660" s="12">
        <v>21</v>
      </c>
      <c r="P660" s="12">
        <v>42</v>
      </c>
      <c r="AI660" s="12"/>
    </row>
    <row r="661" spans="1:35" x14ac:dyDescent="0.2">
      <c r="A661" s="12" t="s">
        <v>1583</v>
      </c>
      <c r="B661" s="12">
        <v>2011</v>
      </c>
      <c r="C661" s="12" t="s">
        <v>158</v>
      </c>
      <c r="D661" s="12" t="s">
        <v>161</v>
      </c>
      <c r="E661" s="12">
        <v>110</v>
      </c>
      <c r="F661" s="12">
        <v>288</v>
      </c>
      <c r="G661" s="12">
        <v>35</v>
      </c>
      <c r="H661" s="12">
        <v>69</v>
      </c>
      <c r="I661" s="12">
        <v>10</v>
      </c>
      <c r="J661" s="12">
        <v>0</v>
      </c>
      <c r="K661" s="12">
        <v>1</v>
      </c>
      <c r="L661" s="12">
        <v>28</v>
      </c>
      <c r="M661" s="12">
        <v>3</v>
      </c>
      <c r="N661" s="12">
        <v>0</v>
      </c>
      <c r="O661" s="12">
        <v>27</v>
      </c>
      <c r="P661" s="12">
        <v>44</v>
      </c>
      <c r="AI661" s="12"/>
    </row>
    <row r="662" spans="1:35" x14ac:dyDescent="0.2">
      <c r="A662" s="12" t="s">
        <v>1703</v>
      </c>
      <c r="B662" s="12">
        <v>2011</v>
      </c>
      <c r="C662" s="12" t="s">
        <v>159</v>
      </c>
      <c r="D662" s="12" t="s">
        <v>157</v>
      </c>
      <c r="E662" s="12">
        <v>79</v>
      </c>
      <c r="F662" s="12">
        <v>290</v>
      </c>
      <c r="G662" s="12">
        <v>27</v>
      </c>
      <c r="H662" s="12">
        <v>80</v>
      </c>
      <c r="I662" s="12">
        <v>17</v>
      </c>
      <c r="J662" s="12">
        <v>1</v>
      </c>
      <c r="K662" s="12">
        <v>12</v>
      </c>
      <c r="L662" s="12">
        <v>46</v>
      </c>
      <c r="M662" s="12">
        <v>0</v>
      </c>
      <c r="N662" s="12">
        <v>2</v>
      </c>
      <c r="O662" s="12">
        <v>19</v>
      </c>
      <c r="P662" s="12">
        <v>81</v>
      </c>
      <c r="AI662" s="12"/>
    </row>
    <row r="663" spans="1:35" x14ac:dyDescent="0.2">
      <c r="A663" s="12" t="s">
        <v>1657</v>
      </c>
      <c r="B663" s="12">
        <v>2011</v>
      </c>
      <c r="C663" s="12" t="s">
        <v>162</v>
      </c>
      <c r="D663" s="12" t="s">
        <v>161</v>
      </c>
      <c r="E663" s="12">
        <v>87</v>
      </c>
      <c r="F663" s="12">
        <v>293</v>
      </c>
      <c r="G663" s="12">
        <v>33</v>
      </c>
      <c r="H663" s="12">
        <v>80</v>
      </c>
      <c r="I663" s="12">
        <v>15</v>
      </c>
      <c r="J663" s="12">
        <v>2</v>
      </c>
      <c r="K663" s="12">
        <v>3</v>
      </c>
      <c r="L663" s="12">
        <v>13</v>
      </c>
      <c r="M663" s="12">
        <v>2</v>
      </c>
      <c r="N663" s="12">
        <v>2</v>
      </c>
      <c r="O663" s="12">
        <v>46</v>
      </c>
      <c r="P663" s="12">
        <v>57</v>
      </c>
      <c r="AI663" s="12"/>
    </row>
    <row r="664" spans="1:35" x14ac:dyDescent="0.2">
      <c r="A664" s="12" t="s">
        <v>1484</v>
      </c>
      <c r="B664" s="12">
        <v>2011</v>
      </c>
      <c r="C664" s="12" t="s">
        <v>175</v>
      </c>
      <c r="D664" s="12" t="s">
        <v>157</v>
      </c>
      <c r="E664" s="12">
        <v>82</v>
      </c>
      <c r="F664" s="12">
        <v>296</v>
      </c>
      <c r="G664" s="12">
        <v>38</v>
      </c>
      <c r="H664" s="12">
        <v>85</v>
      </c>
      <c r="I664" s="12">
        <v>15</v>
      </c>
      <c r="J664" s="12">
        <v>0</v>
      </c>
      <c r="K664" s="12">
        <v>3</v>
      </c>
      <c r="L664" s="12">
        <v>30</v>
      </c>
      <c r="M664" s="12">
        <v>0</v>
      </c>
      <c r="N664" s="12">
        <v>0</v>
      </c>
      <c r="O664" s="12">
        <v>32</v>
      </c>
      <c r="P664" s="12">
        <v>38</v>
      </c>
      <c r="AI664" s="12"/>
    </row>
    <row r="665" spans="1:35" x14ac:dyDescent="0.2">
      <c r="A665" s="12" t="s">
        <v>1339</v>
      </c>
      <c r="B665" s="12">
        <v>2011</v>
      </c>
      <c r="C665" s="12" t="s">
        <v>179</v>
      </c>
      <c r="D665" s="12" t="s">
        <v>161</v>
      </c>
      <c r="E665" s="12">
        <v>91</v>
      </c>
      <c r="F665" s="12">
        <v>298</v>
      </c>
      <c r="G665" s="12">
        <v>28</v>
      </c>
      <c r="H665" s="12">
        <v>84</v>
      </c>
      <c r="I665" s="12">
        <v>13</v>
      </c>
      <c r="J665" s="12">
        <v>0</v>
      </c>
      <c r="K665" s="12">
        <v>12</v>
      </c>
      <c r="L665" s="12">
        <v>36</v>
      </c>
      <c r="M665" s="12">
        <v>0</v>
      </c>
      <c r="N665" s="12">
        <v>0</v>
      </c>
      <c r="O665" s="12">
        <v>23</v>
      </c>
      <c r="P665" s="12">
        <v>41</v>
      </c>
      <c r="AI665" s="12"/>
    </row>
    <row r="666" spans="1:35" x14ac:dyDescent="0.2">
      <c r="A666" s="12" t="s">
        <v>1369</v>
      </c>
      <c r="B666" s="12">
        <v>2011</v>
      </c>
      <c r="C666" s="12" t="s">
        <v>179</v>
      </c>
      <c r="D666" s="12" t="s">
        <v>161</v>
      </c>
      <c r="E666" s="12">
        <v>96</v>
      </c>
      <c r="F666" s="12">
        <v>299</v>
      </c>
      <c r="G666" s="12">
        <v>34</v>
      </c>
      <c r="H666" s="12">
        <v>75</v>
      </c>
      <c r="I666" s="12">
        <v>14</v>
      </c>
      <c r="J666" s="12">
        <v>0</v>
      </c>
      <c r="K666" s="12">
        <v>5</v>
      </c>
      <c r="L666" s="12">
        <v>36</v>
      </c>
      <c r="M666" s="12">
        <v>4</v>
      </c>
      <c r="N666" s="12">
        <v>2</v>
      </c>
      <c r="O666" s="12">
        <v>24</v>
      </c>
      <c r="P666" s="12">
        <v>65</v>
      </c>
      <c r="AI666" s="12"/>
    </row>
    <row r="667" spans="1:35" x14ac:dyDescent="0.2">
      <c r="A667" s="12" t="s">
        <v>1767</v>
      </c>
      <c r="B667" s="12">
        <v>2011</v>
      </c>
      <c r="C667" s="12" t="s">
        <v>173</v>
      </c>
      <c r="D667" s="12" t="s">
        <v>161</v>
      </c>
      <c r="E667" s="12">
        <v>100</v>
      </c>
      <c r="F667" s="12">
        <v>301</v>
      </c>
      <c r="G667" s="12">
        <v>38</v>
      </c>
      <c r="H667" s="12">
        <v>88</v>
      </c>
      <c r="I667" s="12">
        <v>21</v>
      </c>
      <c r="J667" s="12">
        <v>3</v>
      </c>
      <c r="K667" s="12">
        <v>10</v>
      </c>
      <c r="L667" s="12">
        <v>50</v>
      </c>
      <c r="M667" s="12">
        <v>1</v>
      </c>
      <c r="N667" s="12">
        <v>0</v>
      </c>
      <c r="O667" s="12">
        <v>33</v>
      </c>
      <c r="P667" s="12">
        <v>57</v>
      </c>
      <c r="AI667" s="12"/>
    </row>
    <row r="668" spans="1:35" x14ac:dyDescent="0.2">
      <c r="A668" s="12" t="s">
        <v>1298</v>
      </c>
      <c r="B668" s="12">
        <v>2011</v>
      </c>
      <c r="C668" s="12" t="s">
        <v>177</v>
      </c>
      <c r="D668" s="12" t="s">
        <v>161</v>
      </c>
      <c r="E668" s="12">
        <v>98</v>
      </c>
      <c r="F668" s="12">
        <v>305</v>
      </c>
      <c r="G668" s="12">
        <v>29</v>
      </c>
      <c r="H668" s="12">
        <v>70</v>
      </c>
      <c r="I668" s="12">
        <v>13</v>
      </c>
      <c r="J668" s="12">
        <v>0</v>
      </c>
      <c r="K668" s="12">
        <v>16</v>
      </c>
      <c r="L668" s="12">
        <v>47</v>
      </c>
      <c r="M668" s="12">
        <v>0</v>
      </c>
      <c r="N668" s="12">
        <v>0</v>
      </c>
      <c r="O668" s="12">
        <v>22</v>
      </c>
      <c r="P668" s="12">
        <v>71</v>
      </c>
      <c r="AI668" s="12"/>
    </row>
    <row r="669" spans="1:35" x14ac:dyDescent="0.2">
      <c r="A669" s="12" t="s">
        <v>1799</v>
      </c>
      <c r="B669" s="12">
        <v>2011</v>
      </c>
      <c r="C669" s="12" t="s">
        <v>170</v>
      </c>
      <c r="D669" s="12" t="s">
        <v>157</v>
      </c>
      <c r="E669" s="12">
        <v>93</v>
      </c>
      <c r="F669" s="12">
        <v>305</v>
      </c>
      <c r="G669" s="12">
        <v>42</v>
      </c>
      <c r="H669" s="12">
        <v>76</v>
      </c>
      <c r="I669" s="12">
        <v>21</v>
      </c>
      <c r="J669" s="12">
        <v>1</v>
      </c>
      <c r="K669" s="12">
        <v>11</v>
      </c>
      <c r="L669" s="12">
        <v>52</v>
      </c>
      <c r="M669" s="12">
        <v>4</v>
      </c>
      <c r="N669" s="12">
        <v>2</v>
      </c>
      <c r="O669" s="12">
        <v>43</v>
      </c>
      <c r="P669" s="12">
        <v>93</v>
      </c>
      <c r="AI669" s="12"/>
    </row>
    <row r="670" spans="1:35" x14ac:dyDescent="0.2">
      <c r="A670" s="12" t="s">
        <v>1589</v>
      </c>
      <c r="B670" s="12">
        <v>2011</v>
      </c>
      <c r="C670" s="12" t="s">
        <v>175</v>
      </c>
      <c r="D670" s="12" t="s">
        <v>157</v>
      </c>
      <c r="E670" s="12">
        <v>84</v>
      </c>
      <c r="F670" s="12">
        <v>305</v>
      </c>
      <c r="G670" s="12">
        <v>26</v>
      </c>
      <c r="H670" s="12">
        <v>81</v>
      </c>
      <c r="I670" s="12">
        <v>16</v>
      </c>
      <c r="J670" s="12">
        <v>0</v>
      </c>
      <c r="K670" s="12">
        <v>4</v>
      </c>
      <c r="L670" s="12">
        <v>32</v>
      </c>
      <c r="M670" s="12">
        <v>1</v>
      </c>
      <c r="N670" s="12">
        <v>0</v>
      </c>
      <c r="O670" s="12">
        <v>18</v>
      </c>
      <c r="P670" s="12">
        <v>55</v>
      </c>
      <c r="AI670" s="12"/>
    </row>
    <row r="671" spans="1:35" x14ac:dyDescent="0.2">
      <c r="A671" s="12" t="s">
        <v>1511</v>
      </c>
      <c r="B671" s="12">
        <v>2011</v>
      </c>
      <c r="C671" s="12" t="s">
        <v>172</v>
      </c>
      <c r="D671" s="12" t="s">
        <v>161</v>
      </c>
      <c r="E671" s="12">
        <v>111</v>
      </c>
      <c r="F671" s="12">
        <v>307</v>
      </c>
      <c r="G671" s="12">
        <v>38</v>
      </c>
      <c r="H671" s="12">
        <v>85</v>
      </c>
      <c r="I671" s="12">
        <v>13</v>
      </c>
      <c r="J671" s="12">
        <v>2</v>
      </c>
      <c r="K671" s="12">
        <v>5</v>
      </c>
      <c r="L671" s="12">
        <v>19</v>
      </c>
      <c r="M671" s="12">
        <v>11</v>
      </c>
      <c r="N671" s="12">
        <v>6</v>
      </c>
      <c r="O671" s="12">
        <v>28</v>
      </c>
      <c r="P671" s="12">
        <v>49</v>
      </c>
      <c r="AI671" s="12"/>
    </row>
    <row r="672" spans="1:35" x14ac:dyDescent="0.2">
      <c r="A672" s="12" t="s">
        <v>1606</v>
      </c>
      <c r="B672" s="12">
        <v>2011</v>
      </c>
      <c r="C672" s="12" t="s">
        <v>167</v>
      </c>
      <c r="D672" s="12" t="s">
        <v>157</v>
      </c>
      <c r="E672" s="12">
        <v>105</v>
      </c>
      <c r="F672" s="12">
        <v>308</v>
      </c>
      <c r="G672" s="12">
        <v>41</v>
      </c>
      <c r="H672" s="12">
        <v>74</v>
      </c>
      <c r="I672" s="12">
        <v>18</v>
      </c>
      <c r="J672" s="12">
        <v>5</v>
      </c>
      <c r="K672" s="12">
        <v>3</v>
      </c>
      <c r="L672" s="12">
        <v>27</v>
      </c>
      <c r="M672" s="12">
        <v>20</v>
      </c>
      <c r="N672" s="12">
        <v>8</v>
      </c>
      <c r="O672" s="12">
        <v>32</v>
      </c>
      <c r="P672" s="12">
        <v>49</v>
      </c>
      <c r="AI672" s="12"/>
    </row>
    <row r="673" spans="1:35" x14ac:dyDescent="0.2">
      <c r="A673" s="12" t="s">
        <v>1640</v>
      </c>
      <c r="B673" s="12">
        <v>2011</v>
      </c>
      <c r="C673" s="12" t="s">
        <v>183</v>
      </c>
      <c r="D673" s="12" t="s">
        <v>161</v>
      </c>
      <c r="E673" s="12">
        <v>91</v>
      </c>
      <c r="F673" s="12">
        <v>309</v>
      </c>
      <c r="G673" s="12">
        <v>40</v>
      </c>
      <c r="H673" s="12">
        <v>75</v>
      </c>
      <c r="I673" s="12">
        <v>12</v>
      </c>
      <c r="J673" s="12">
        <v>2</v>
      </c>
      <c r="K673" s="12">
        <v>7</v>
      </c>
      <c r="L673" s="12">
        <v>27</v>
      </c>
      <c r="M673" s="12">
        <v>17</v>
      </c>
      <c r="N673" s="12">
        <v>3</v>
      </c>
      <c r="O673" s="12">
        <v>22</v>
      </c>
      <c r="P673" s="12">
        <v>63</v>
      </c>
      <c r="AI673" s="12"/>
    </row>
    <row r="674" spans="1:35" x14ac:dyDescent="0.2">
      <c r="A674" s="12" t="s">
        <v>1672</v>
      </c>
      <c r="B674" s="12">
        <v>2011</v>
      </c>
      <c r="C674" s="12" t="s">
        <v>168</v>
      </c>
      <c r="D674" s="12" t="s">
        <v>157</v>
      </c>
      <c r="E674" s="12">
        <v>88</v>
      </c>
      <c r="F674" s="12">
        <v>309</v>
      </c>
      <c r="G674" s="12">
        <v>40</v>
      </c>
      <c r="H674" s="12">
        <v>78</v>
      </c>
      <c r="I674" s="12">
        <v>14</v>
      </c>
      <c r="J674" s="12">
        <v>4</v>
      </c>
      <c r="K674" s="12">
        <v>6</v>
      </c>
      <c r="L674" s="12">
        <v>36</v>
      </c>
      <c r="M674" s="12">
        <v>1</v>
      </c>
      <c r="N674" s="12">
        <v>1</v>
      </c>
      <c r="O674" s="12">
        <v>23</v>
      </c>
      <c r="P674" s="12">
        <v>60</v>
      </c>
      <c r="AI674" s="12"/>
    </row>
    <row r="675" spans="1:35" x14ac:dyDescent="0.2">
      <c r="A675" s="12" t="s">
        <v>1790</v>
      </c>
      <c r="B675" s="12">
        <v>2011</v>
      </c>
      <c r="C675" s="12" t="s">
        <v>171</v>
      </c>
      <c r="D675" s="12" t="s">
        <v>157</v>
      </c>
      <c r="E675" s="12">
        <v>112</v>
      </c>
      <c r="F675" s="12">
        <v>309</v>
      </c>
      <c r="G675" s="12">
        <v>38</v>
      </c>
      <c r="H675" s="12">
        <v>82</v>
      </c>
      <c r="I675" s="12">
        <v>18</v>
      </c>
      <c r="J675" s="12">
        <v>2</v>
      </c>
      <c r="K675" s="12">
        <v>5</v>
      </c>
      <c r="L675" s="12">
        <v>30</v>
      </c>
      <c r="M675" s="12">
        <v>22</v>
      </c>
      <c r="N675" s="12">
        <v>6</v>
      </c>
      <c r="O675" s="12">
        <v>22</v>
      </c>
      <c r="P675" s="12">
        <v>37</v>
      </c>
      <c r="AI675" s="12"/>
    </row>
    <row r="676" spans="1:35" x14ac:dyDescent="0.2">
      <c r="A676" s="12" t="s">
        <v>1335</v>
      </c>
      <c r="B676" s="12">
        <v>2011</v>
      </c>
      <c r="C676" s="12" t="s">
        <v>177</v>
      </c>
      <c r="D676" s="12" t="s">
        <v>161</v>
      </c>
      <c r="E676" s="12">
        <v>136</v>
      </c>
      <c r="F676" s="12">
        <v>312</v>
      </c>
      <c r="G676" s="12">
        <v>37</v>
      </c>
      <c r="H676" s="12">
        <v>80</v>
      </c>
      <c r="I676" s="12">
        <v>12</v>
      </c>
      <c r="J676" s="12">
        <v>6</v>
      </c>
      <c r="K676" s="12">
        <v>2</v>
      </c>
      <c r="L676" s="12">
        <v>22</v>
      </c>
      <c r="M676" s="12">
        <v>22</v>
      </c>
      <c r="N676" s="12">
        <v>6</v>
      </c>
      <c r="O676" s="12">
        <v>23</v>
      </c>
      <c r="P676" s="12">
        <v>61</v>
      </c>
      <c r="AI676" s="12"/>
    </row>
    <row r="677" spans="1:35" x14ac:dyDescent="0.2">
      <c r="A677" s="12" t="s">
        <v>1510</v>
      </c>
      <c r="B677" s="12">
        <v>2011</v>
      </c>
      <c r="C677" s="12" t="s">
        <v>176</v>
      </c>
      <c r="D677" s="12" t="s">
        <v>157</v>
      </c>
      <c r="E677" s="12">
        <v>85</v>
      </c>
      <c r="F677" s="12">
        <v>313</v>
      </c>
      <c r="G677" s="12">
        <v>37</v>
      </c>
      <c r="H677" s="12">
        <v>81</v>
      </c>
      <c r="I677" s="12">
        <v>11</v>
      </c>
      <c r="J677" s="12">
        <v>3</v>
      </c>
      <c r="K677" s="12">
        <v>8</v>
      </c>
      <c r="L677" s="12">
        <v>36</v>
      </c>
      <c r="M677" s="12">
        <v>12</v>
      </c>
      <c r="N677" s="12">
        <v>5</v>
      </c>
      <c r="O677" s="12">
        <v>36</v>
      </c>
      <c r="P677" s="12">
        <v>78</v>
      </c>
      <c r="AI677" s="12"/>
    </row>
    <row r="678" spans="1:35" x14ac:dyDescent="0.2">
      <c r="A678" s="12" t="s">
        <v>1361</v>
      </c>
      <c r="B678" s="12">
        <v>2011</v>
      </c>
      <c r="C678" s="12" t="s">
        <v>164</v>
      </c>
      <c r="D678" s="12" t="s">
        <v>157</v>
      </c>
      <c r="E678" s="12">
        <v>89</v>
      </c>
      <c r="F678" s="12">
        <v>317</v>
      </c>
      <c r="G678" s="12">
        <v>44</v>
      </c>
      <c r="H678" s="12">
        <v>80</v>
      </c>
      <c r="I678" s="12">
        <v>16</v>
      </c>
      <c r="J678" s="12">
        <v>3</v>
      </c>
      <c r="K678" s="12">
        <v>6</v>
      </c>
      <c r="L678" s="12">
        <v>33</v>
      </c>
      <c r="M678" s="12">
        <v>13</v>
      </c>
      <c r="N678" s="12">
        <v>8</v>
      </c>
      <c r="O678" s="12">
        <v>15</v>
      </c>
      <c r="P678" s="12">
        <v>65</v>
      </c>
      <c r="AI678" s="12"/>
    </row>
    <row r="679" spans="1:35" x14ac:dyDescent="0.2">
      <c r="A679" s="12" t="s">
        <v>1551</v>
      </c>
      <c r="B679" s="12">
        <v>2011</v>
      </c>
      <c r="C679" s="12" t="s">
        <v>164</v>
      </c>
      <c r="D679" s="12" t="s">
        <v>157</v>
      </c>
      <c r="E679" s="12">
        <v>95</v>
      </c>
      <c r="F679" s="12">
        <v>320</v>
      </c>
      <c r="G679" s="12">
        <v>44</v>
      </c>
      <c r="H679" s="12">
        <v>76</v>
      </c>
      <c r="I679" s="12">
        <v>21</v>
      </c>
      <c r="J679" s="12">
        <v>6</v>
      </c>
      <c r="K679" s="12">
        <v>1</v>
      </c>
      <c r="L679" s="12">
        <v>29</v>
      </c>
      <c r="M679" s="12">
        <v>34</v>
      </c>
      <c r="N679" s="12">
        <v>11</v>
      </c>
      <c r="O679" s="12">
        <v>15</v>
      </c>
      <c r="P679" s="12">
        <v>63</v>
      </c>
      <c r="AI679" s="12"/>
    </row>
    <row r="680" spans="1:35" x14ac:dyDescent="0.2">
      <c r="A680" s="12" t="s">
        <v>1555</v>
      </c>
      <c r="B680" s="12">
        <v>2011</v>
      </c>
      <c r="C680" s="12" t="s">
        <v>176</v>
      </c>
      <c r="D680" s="12" t="s">
        <v>157</v>
      </c>
      <c r="E680" s="12">
        <v>110</v>
      </c>
      <c r="F680" s="12">
        <v>320</v>
      </c>
      <c r="G680" s="12">
        <v>38</v>
      </c>
      <c r="H680" s="12">
        <v>80</v>
      </c>
      <c r="I680" s="12">
        <v>16</v>
      </c>
      <c r="J680" s="12">
        <v>2</v>
      </c>
      <c r="K680" s="12">
        <v>8</v>
      </c>
      <c r="L680" s="12">
        <v>40</v>
      </c>
      <c r="M680" s="12">
        <v>2</v>
      </c>
      <c r="N680" s="12">
        <v>1</v>
      </c>
      <c r="O680" s="12">
        <v>38</v>
      </c>
      <c r="P680" s="12">
        <v>80</v>
      </c>
      <c r="AI680" s="12"/>
    </row>
    <row r="681" spans="1:35" x14ac:dyDescent="0.2">
      <c r="A681" s="12" t="s">
        <v>1552</v>
      </c>
      <c r="B681" s="12">
        <v>2011</v>
      </c>
      <c r="C681" s="12" t="s">
        <v>169</v>
      </c>
      <c r="D681" s="12" t="s">
        <v>161</v>
      </c>
      <c r="E681" s="12">
        <v>86</v>
      </c>
      <c r="F681" s="12">
        <v>321</v>
      </c>
      <c r="G681" s="12">
        <v>44</v>
      </c>
      <c r="H681" s="12">
        <v>81</v>
      </c>
      <c r="I681" s="12">
        <v>21</v>
      </c>
      <c r="J681" s="12">
        <v>5</v>
      </c>
      <c r="K681" s="12">
        <v>5</v>
      </c>
      <c r="L681" s="12">
        <v>45</v>
      </c>
      <c r="M681" s="12">
        <v>4</v>
      </c>
      <c r="N681" s="12">
        <v>4</v>
      </c>
      <c r="O681" s="12">
        <v>30</v>
      </c>
      <c r="P681" s="12">
        <v>74</v>
      </c>
      <c r="AI681" s="12"/>
    </row>
    <row r="682" spans="1:35" x14ac:dyDescent="0.2">
      <c r="A682" s="12" t="s">
        <v>1516</v>
      </c>
      <c r="B682" s="12">
        <v>2011</v>
      </c>
      <c r="C682" s="12" t="s">
        <v>159</v>
      </c>
      <c r="D682" s="12" t="s">
        <v>157</v>
      </c>
      <c r="E682" s="12">
        <v>92</v>
      </c>
      <c r="F682" s="12">
        <v>322</v>
      </c>
      <c r="G682" s="12">
        <v>26</v>
      </c>
      <c r="H682" s="12">
        <v>72</v>
      </c>
      <c r="I682" s="12">
        <v>13</v>
      </c>
      <c r="J682" s="12">
        <v>0</v>
      </c>
      <c r="K682" s="12">
        <v>1</v>
      </c>
      <c r="L682" s="12">
        <v>19</v>
      </c>
      <c r="M682" s="12">
        <v>13</v>
      </c>
      <c r="N682" s="12">
        <v>2</v>
      </c>
      <c r="O682" s="12">
        <v>16</v>
      </c>
      <c r="P682" s="12">
        <v>56</v>
      </c>
      <c r="AI682" s="12"/>
    </row>
    <row r="683" spans="1:35" x14ac:dyDescent="0.2">
      <c r="A683" s="12" t="s">
        <v>1376</v>
      </c>
      <c r="B683" s="12">
        <v>2011</v>
      </c>
      <c r="C683" s="12" t="s">
        <v>185</v>
      </c>
      <c r="D683" s="12" t="s">
        <v>161</v>
      </c>
      <c r="E683" s="12">
        <v>91</v>
      </c>
      <c r="F683" s="12">
        <v>322</v>
      </c>
      <c r="G683" s="12">
        <v>28</v>
      </c>
      <c r="H683" s="12">
        <v>77</v>
      </c>
      <c r="I683" s="12">
        <v>16</v>
      </c>
      <c r="J683" s="12">
        <v>0</v>
      </c>
      <c r="K683" s="12">
        <v>4</v>
      </c>
      <c r="L683" s="12">
        <v>26</v>
      </c>
      <c r="M683" s="12">
        <v>4</v>
      </c>
      <c r="N683" s="12">
        <v>4</v>
      </c>
      <c r="O683" s="12">
        <v>12</v>
      </c>
      <c r="P683" s="12">
        <v>35</v>
      </c>
      <c r="AI683" s="12"/>
    </row>
    <row r="684" spans="1:35" x14ac:dyDescent="0.2">
      <c r="A684" s="12" t="s">
        <v>1550</v>
      </c>
      <c r="B684" s="12">
        <v>2011</v>
      </c>
      <c r="C684" s="12" t="s">
        <v>175</v>
      </c>
      <c r="D684" s="12" t="s">
        <v>157</v>
      </c>
      <c r="E684" s="12">
        <v>97</v>
      </c>
      <c r="F684" s="12">
        <v>323</v>
      </c>
      <c r="G684" s="12">
        <v>52</v>
      </c>
      <c r="H684" s="12">
        <v>84</v>
      </c>
      <c r="I684" s="12">
        <v>21</v>
      </c>
      <c r="J684" s="12">
        <v>4</v>
      </c>
      <c r="K684" s="12">
        <v>2</v>
      </c>
      <c r="L684" s="12">
        <v>21</v>
      </c>
      <c r="M684" s="12">
        <v>15</v>
      </c>
      <c r="N684" s="12">
        <v>4</v>
      </c>
      <c r="O684" s="12">
        <v>28</v>
      </c>
      <c r="P684" s="12">
        <v>45</v>
      </c>
      <c r="AI684" s="12"/>
    </row>
    <row r="685" spans="1:35" x14ac:dyDescent="0.2">
      <c r="A685" s="12" t="s">
        <v>1309</v>
      </c>
      <c r="B685" s="12">
        <v>2011</v>
      </c>
      <c r="C685" s="12" t="s">
        <v>176</v>
      </c>
      <c r="D685" s="12" t="s">
        <v>157</v>
      </c>
      <c r="E685" s="12">
        <v>91</v>
      </c>
      <c r="F685" s="12">
        <v>324</v>
      </c>
      <c r="G685" s="12">
        <v>35</v>
      </c>
      <c r="H685" s="12">
        <v>79</v>
      </c>
      <c r="I685" s="12">
        <v>13</v>
      </c>
      <c r="J685" s="12">
        <v>0</v>
      </c>
      <c r="K685" s="12">
        <v>4</v>
      </c>
      <c r="L685" s="12">
        <v>38</v>
      </c>
      <c r="M685" s="12">
        <v>6</v>
      </c>
      <c r="N685" s="12">
        <v>2</v>
      </c>
      <c r="O685" s="12">
        <v>13</v>
      </c>
      <c r="P685" s="12">
        <v>40</v>
      </c>
      <c r="AI685" s="12"/>
    </row>
    <row r="686" spans="1:35" x14ac:dyDescent="0.2">
      <c r="A686" s="12" t="s">
        <v>1454</v>
      </c>
      <c r="B686" s="12">
        <v>2011</v>
      </c>
      <c r="C686" s="12" t="s">
        <v>183</v>
      </c>
      <c r="D686" s="12" t="s">
        <v>161</v>
      </c>
      <c r="E686" s="12">
        <v>124</v>
      </c>
      <c r="F686" s="12">
        <v>324</v>
      </c>
      <c r="G686" s="12">
        <v>38</v>
      </c>
      <c r="H686" s="12">
        <v>81</v>
      </c>
      <c r="I686" s="12">
        <v>15</v>
      </c>
      <c r="J686" s="12">
        <v>1</v>
      </c>
      <c r="K686" s="12">
        <v>16</v>
      </c>
      <c r="L686" s="12">
        <v>44</v>
      </c>
      <c r="M686" s="12">
        <v>2</v>
      </c>
      <c r="N686" s="12">
        <v>2</v>
      </c>
      <c r="O686" s="12">
        <v>23</v>
      </c>
      <c r="P686" s="12">
        <v>82</v>
      </c>
      <c r="AI686" s="12"/>
    </row>
    <row r="687" spans="1:35" x14ac:dyDescent="0.2">
      <c r="A687" s="12" t="s">
        <v>1419</v>
      </c>
      <c r="B687" s="12">
        <v>2011</v>
      </c>
      <c r="C687" s="12" t="s">
        <v>176</v>
      </c>
      <c r="D687" s="12" t="s">
        <v>157</v>
      </c>
      <c r="E687" s="12">
        <v>94</v>
      </c>
      <c r="F687" s="12">
        <v>325</v>
      </c>
      <c r="G687" s="12">
        <v>41</v>
      </c>
      <c r="H687" s="12">
        <v>91</v>
      </c>
      <c r="I687" s="12">
        <v>16</v>
      </c>
      <c r="J687" s="12">
        <v>0</v>
      </c>
      <c r="K687" s="12">
        <v>13</v>
      </c>
      <c r="L687" s="12">
        <v>57</v>
      </c>
      <c r="M687" s="12">
        <v>0</v>
      </c>
      <c r="N687" s="12">
        <v>0</v>
      </c>
      <c r="O687" s="12">
        <v>36</v>
      </c>
      <c r="P687" s="12">
        <v>78</v>
      </c>
      <c r="AI687" s="12"/>
    </row>
    <row r="688" spans="1:35" x14ac:dyDescent="0.2">
      <c r="A688" s="12" t="s">
        <v>1765</v>
      </c>
      <c r="B688" s="12">
        <v>2011</v>
      </c>
      <c r="C688" s="12" t="s">
        <v>180</v>
      </c>
      <c r="D688" s="12" t="s">
        <v>161</v>
      </c>
      <c r="E688" s="12">
        <v>148</v>
      </c>
      <c r="F688" s="12">
        <v>326</v>
      </c>
      <c r="G688" s="12">
        <v>35</v>
      </c>
      <c r="H688" s="12">
        <v>86</v>
      </c>
      <c r="I688" s="12">
        <v>20</v>
      </c>
      <c r="J688" s="12">
        <v>3</v>
      </c>
      <c r="K688" s="12">
        <v>1</v>
      </c>
      <c r="L688" s="12">
        <v>28</v>
      </c>
      <c r="M688" s="12">
        <v>2</v>
      </c>
      <c r="N688" s="12">
        <v>2</v>
      </c>
      <c r="O688" s="12">
        <v>33</v>
      </c>
      <c r="P688" s="12">
        <v>65</v>
      </c>
      <c r="AI688" s="12"/>
    </row>
    <row r="689" spans="1:35" x14ac:dyDescent="0.2">
      <c r="A689" s="12" t="s">
        <v>1804</v>
      </c>
      <c r="B689" s="12">
        <v>2011</v>
      </c>
      <c r="C689" s="12" t="s">
        <v>173</v>
      </c>
      <c r="D689" s="12" t="s">
        <v>161</v>
      </c>
      <c r="E689" s="12">
        <v>96</v>
      </c>
      <c r="F689" s="12">
        <v>328</v>
      </c>
      <c r="G689" s="12">
        <v>31</v>
      </c>
      <c r="H689" s="12">
        <v>93</v>
      </c>
      <c r="I689" s="12">
        <v>15</v>
      </c>
      <c r="J689" s="12">
        <v>1</v>
      </c>
      <c r="K689" s="12">
        <v>0</v>
      </c>
      <c r="L689" s="12">
        <v>36</v>
      </c>
      <c r="M689" s="12">
        <v>5</v>
      </c>
      <c r="N689" s="12">
        <v>1</v>
      </c>
      <c r="O689" s="12">
        <v>35</v>
      </c>
      <c r="P689" s="12">
        <v>50</v>
      </c>
      <c r="AI689" s="12"/>
    </row>
    <row r="690" spans="1:35" x14ac:dyDescent="0.2">
      <c r="A690" s="12" t="s">
        <v>1359</v>
      </c>
      <c r="B690" s="12">
        <v>2011</v>
      </c>
      <c r="C690" s="12" t="s">
        <v>182</v>
      </c>
      <c r="D690" s="12" t="s">
        <v>157</v>
      </c>
      <c r="E690" s="12">
        <v>92</v>
      </c>
      <c r="F690" s="12">
        <v>329</v>
      </c>
      <c r="G690" s="12">
        <v>33</v>
      </c>
      <c r="H690" s="12">
        <v>84</v>
      </c>
      <c r="I690" s="12">
        <v>10</v>
      </c>
      <c r="J690" s="12">
        <v>0</v>
      </c>
      <c r="K690" s="12">
        <v>5</v>
      </c>
      <c r="L690" s="12">
        <v>32</v>
      </c>
      <c r="M690" s="12">
        <v>2</v>
      </c>
      <c r="N690" s="12">
        <v>1</v>
      </c>
      <c r="O690" s="12">
        <v>23</v>
      </c>
      <c r="P690" s="12">
        <v>41</v>
      </c>
      <c r="AI690" s="12"/>
    </row>
    <row r="691" spans="1:35" x14ac:dyDescent="0.2">
      <c r="A691" s="12" t="s">
        <v>1405</v>
      </c>
      <c r="B691" s="12">
        <v>2011</v>
      </c>
      <c r="C691" s="12" t="s">
        <v>185</v>
      </c>
      <c r="D691" s="12" t="s">
        <v>161</v>
      </c>
      <c r="E691" s="12">
        <v>108</v>
      </c>
      <c r="F691" s="12">
        <v>331</v>
      </c>
      <c r="G691" s="12">
        <v>34</v>
      </c>
      <c r="H691" s="12">
        <v>77</v>
      </c>
      <c r="I691" s="12">
        <v>22</v>
      </c>
      <c r="J691" s="12">
        <v>2</v>
      </c>
      <c r="K691" s="12">
        <v>4</v>
      </c>
      <c r="L691" s="12">
        <v>21</v>
      </c>
      <c r="M691" s="12">
        <v>2</v>
      </c>
      <c r="N691" s="12">
        <v>3</v>
      </c>
      <c r="O691" s="12">
        <v>10</v>
      </c>
      <c r="P691" s="12">
        <v>84</v>
      </c>
      <c r="AI691" s="12"/>
    </row>
    <row r="692" spans="1:35" x14ac:dyDescent="0.2">
      <c r="A692" s="12" t="s">
        <v>1813</v>
      </c>
      <c r="B692" s="12">
        <v>2011</v>
      </c>
      <c r="C692" s="12" t="s">
        <v>159</v>
      </c>
      <c r="D692" s="12" t="s">
        <v>157</v>
      </c>
      <c r="E692" s="12">
        <v>90</v>
      </c>
      <c r="F692" s="12">
        <v>333</v>
      </c>
      <c r="G692" s="12">
        <v>39</v>
      </c>
      <c r="H692" s="12">
        <v>91</v>
      </c>
      <c r="I692" s="12">
        <v>16</v>
      </c>
      <c r="J692" s="12">
        <v>7</v>
      </c>
      <c r="K692" s="12">
        <v>6</v>
      </c>
      <c r="L692" s="12">
        <v>36</v>
      </c>
      <c r="M692" s="12">
        <v>6</v>
      </c>
      <c r="N692" s="12">
        <v>0</v>
      </c>
      <c r="O692" s="12">
        <v>40</v>
      </c>
      <c r="P692" s="12">
        <v>79</v>
      </c>
      <c r="AI692" s="12"/>
    </row>
    <row r="693" spans="1:35" x14ac:dyDescent="0.2">
      <c r="A693" s="12" t="s">
        <v>1712</v>
      </c>
      <c r="B693" s="12">
        <v>2011</v>
      </c>
      <c r="C693" s="12" t="s">
        <v>180</v>
      </c>
      <c r="D693" s="12" t="s">
        <v>161</v>
      </c>
      <c r="E693" s="12">
        <v>97</v>
      </c>
      <c r="F693" s="12">
        <v>333</v>
      </c>
      <c r="G693" s="12">
        <v>41</v>
      </c>
      <c r="H693" s="12">
        <v>99</v>
      </c>
      <c r="I693" s="12">
        <v>16</v>
      </c>
      <c r="J693" s="12">
        <v>1</v>
      </c>
      <c r="K693" s="12">
        <v>10</v>
      </c>
      <c r="L693" s="12">
        <v>55</v>
      </c>
      <c r="M693" s="12">
        <v>1</v>
      </c>
      <c r="N693" s="12">
        <v>0</v>
      </c>
      <c r="O693" s="12">
        <v>24</v>
      </c>
      <c r="P693" s="12">
        <v>75</v>
      </c>
      <c r="AI693" s="12"/>
    </row>
    <row r="694" spans="1:35" x14ac:dyDescent="0.2">
      <c r="A694" s="12" t="s">
        <v>1520</v>
      </c>
      <c r="B694" s="12">
        <v>2011</v>
      </c>
      <c r="C694" s="12" t="s">
        <v>170</v>
      </c>
      <c r="D694" s="12" t="s">
        <v>157</v>
      </c>
      <c r="E694" s="12">
        <v>102</v>
      </c>
      <c r="F694" s="12">
        <v>333</v>
      </c>
      <c r="G694" s="12">
        <v>30</v>
      </c>
      <c r="H694" s="12">
        <v>83</v>
      </c>
      <c r="I694" s="12">
        <v>17</v>
      </c>
      <c r="J694" s="12">
        <v>1</v>
      </c>
      <c r="K694" s="12">
        <v>4</v>
      </c>
      <c r="L694" s="12">
        <v>38</v>
      </c>
      <c r="M694" s="12">
        <v>3</v>
      </c>
      <c r="N694" s="12">
        <v>1</v>
      </c>
      <c r="O694" s="12">
        <v>30</v>
      </c>
      <c r="P694" s="12">
        <v>50</v>
      </c>
      <c r="AI694" s="12"/>
    </row>
    <row r="695" spans="1:35" x14ac:dyDescent="0.2">
      <c r="A695" s="12" t="s">
        <v>1352</v>
      </c>
      <c r="B695" s="12">
        <v>2011</v>
      </c>
      <c r="C695" s="12" t="s">
        <v>165</v>
      </c>
      <c r="D695" s="12" t="s">
        <v>157</v>
      </c>
      <c r="E695" s="12">
        <v>85</v>
      </c>
      <c r="F695" s="12">
        <v>334</v>
      </c>
      <c r="G695" s="12">
        <v>39</v>
      </c>
      <c r="H695" s="12">
        <v>82</v>
      </c>
      <c r="I695" s="12">
        <v>15</v>
      </c>
      <c r="J695" s="12">
        <v>1</v>
      </c>
      <c r="K695" s="12">
        <v>12</v>
      </c>
      <c r="L695" s="12">
        <v>41</v>
      </c>
      <c r="M695" s="12">
        <v>2</v>
      </c>
      <c r="N695" s="12">
        <v>1</v>
      </c>
      <c r="O695" s="12">
        <v>25</v>
      </c>
      <c r="P695" s="12">
        <v>83</v>
      </c>
      <c r="AI695" s="12"/>
    </row>
    <row r="696" spans="1:35" x14ac:dyDescent="0.2">
      <c r="A696" s="12" t="s">
        <v>1803</v>
      </c>
      <c r="B696" s="12">
        <v>2011</v>
      </c>
      <c r="C696" s="12" t="s">
        <v>174</v>
      </c>
      <c r="D696" s="12" t="s">
        <v>161</v>
      </c>
      <c r="E696" s="12">
        <v>91</v>
      </c>
      <c r="F696" s="12">
        <v>334</v>
      </c>
      <c r="G696" s="12">
        <v>53</v>
      </c>
      <c r="H696" s="12">
        <v>89</v>
      </c>
      <c r="I696" s="12">
        <v>18</v>
      </c>
      <c r="J696" s="12">
        <v>1</v>
      </c>
      <c r="K696" s="12">
        <v>4</v>
      </c>
      <c r="L696" s="12">
        <v>21</v>
      </c>
      <c r="M696" s="12">
        <v>16</v>
      </c>
      <c r="N696" s="12">
        <v>7</v>
      </c>
      <c r="O696" s="12">
        <v>40</v>
      </c>
      <c r="P696" s="12">
        <v>61</v>
      </c>
      <c r="AI696" s="12"/>
    </row>
    <row r="697" spans="1:35" x14ac:dyDescent="0.2">
      <c r="A697" s="12" t="s">
        <v>1630</v>
      </c>
      <c r="B697" s="12">
        <v>2011</v>
      </c>
      <c r="C697" s="12" t="s">
        <v>185</v>
      </c>
      <c r="D697" s="12" t="s">
        <v>161</v>
      </c>
      <c r="E697" s="12">
        <v>115</v>
      </c>
      <c r="F697" s="12">
        <v>335</v>
      </c>
      <c r="G697" s="12">
        <v>42</v>
      </c>
      <c r="H697" s="12">
        <v>93</v>
      </c>
      <c r="I697" s="12">
        <v>22</v>
      </c>
      <c r="J697" s="12">
        <v>1</v>
      </c>
      <c r="K697" s="12">
        <v>9</v>
      </c>
      <c r="L697" s="12">
        <v>41</v>
      </c>
      <c r="M697" s="12">
        <v>7</v>
      </c>
      <c r="N697" s="12">
        <v>4</v>
      </c>
      <c r="O697" s="12">
        <v>21</v>
      </c>
      <c r="P697" s="12">
        <v>61</v>
      </c>
      <c r="AI697" s="12"/>
    </row>
    <row r="698" spans="1:35" x14ac:dyDescent="0.2">
      <c r="A698" s="12" t="s">
        <v>1663</v>
      </c>
      <c r="B698" s="12">
        <v>2011</v>
      </c>
      <c r="C698" s="12" t="s">
        <v>179</v>
      </c>
      <c r="D698" s="12" t="s">
        <v>161</v>
      </c>
      <c r="E698" s="12">
        <v>114</v>
      </c>
      <c r="F698" s="12">
        <v>336</v>
      </c>
      <c r="G698" s="12">
        <v>27</v>
      </c>
      <c r="H698" s="12">
        <v>72</v>
      </c>
      <c r="I698" s="12">
        <v>14</v>
      </c>
      <c r="J698" s="12">
        <v>1</v>
      </c>
      <c r="K698" s="12">
        <v>0</v>
      </c>
      <c r="L698" s="12">
        <v>23</v>
      </c>
      <c r="M698" s="12">
        <v>3</v>
      </c>
      <c r="N698" s="12">
        <v>2</v>
      </c>
      <c r="O698" s="12">
        <v>18</v>
      </c>
      <c r="P698" s="12">
        <v>46</v>
      </c>
      <c r="AI698" s="12"/>
    </row>
    <row r="699" spans="1:35" x14ac:dyDescent="0.2">
      <c r="A699" s="12" t="s">
        <v>1810</v>
      </c>
      <c r="B699" s="12">
        <v>2011</v>
      </c>
      <c r="C699" s="12" t="s">
        <v>158</v>
      </c>
      <c r="D699" s="12" t="s">
        <v>161</v>
      </c>
      <c r="E699" s="12">
        <v>115</v>
      </c>
      <c r="F699" s="12">
        <v>336</v>
      </c>
      <c r="G699" s="12">
        <v>37</v>
      </c>
      <c r="H699" s="12">
        <v>87</v>
      </c>
      <c r="I699" s="12">
        <v>22</v>
      </c>
      <c r="J699" s="12">
        <v>0</v>
      </c>
      <c r="K699" s="12">
        <v>5</v>
      </c>
      <c r="L699" s="12">
        <v>29</v>
      </c>
      <c r="M699" s="12">
        <v>1</v>
      </c>
      <c r="N699" s="12">
        <v>1</v>
      </c>
      <c r="O699" s="12">
        <v>36</v>
      </c>
      <c r="P699" s="12">
        <v>91</v>
      </c>
      <c r="AI699" s="12"/>
    </row>
    <row r="700" spans="1:35" x14ac:dyDescent="0.2">
      <c r="A700" s="12" t="s">
        <v>1863</v>
      </c>
      <c r="B700" s="12">
        <v>2011</v>
      </c>
      <c r="C700" s="12" t="s">
        <v>178</v>
      </c>
      <c r="D700" s="12" t="s">
        <v>157</v>
      </c>
      <c r="E700" s="12">
        <v>89</v>
      </c>
      <c r="F700" s="12">
        <v>338</v>
      </c>
      <c r="G700" s="12">
        <v>26</v>
      </c>
      <c r="H700" s="12">
        <v>89</v>
      </c>
      <c r="I700" s="12">
        <v>18</v>
      </c>
      <c r="J700" s="12">
        <v>1</v>
      </c>
      <c r="K700" s="12">
        <v>5</v>
      </c>
      <c r="L700" s="12">
        <v>30</v>
      </c>
      <c r="M700" s="12">
        <v>2</v>
      </c>
      <c r="N700" s="12">
        <v>0</v>
      </c>
      <c r="O700" s="12">
        <v>22</v>
      </c>
      <c r="P700" s="12">
        <v>51</v>
      </c>
      <c r="AI700" s="12"/>
    </row>
    <row r="701" spans="1:35" x14ac:dyDescent="0.2">
      <c r="A701" s="12" t="s">
        <v>1531</v>
      </c>
      <c r="B701" s="12">
        <v>2011</v>
      </c>
      <c r="C701" s="12" t="s">
        <v>187</v>
      </c>
      <c r="D701" s="12" t="s">
        <v>161</v>
      </c>
      <c r="E701" s="12">
        <v>92</v>
      </c>
      <c r="F701" s="12">
        <v>338</v>
      </c>
      <c r="G701" s="12">
        <v>55</v>
      </c>
      <c r="H701" s="12">
        <v>82</v>
      </c>
      <c r="I701" s="12">
        <v>16</v>
      </c>
      <c r="J701" s="12">
        <v>0</v>
      </c>
      <c r="K701" s="12">
        <v>10</v>
      </c>
      <c r="L701" s="12">
        <v>45</v>
      </c>
      <c r="M701" s="12">
        <v>20</v>
      </c>
      <c r="N701" s="12">
        <v>10</v>
      </c>
      <c r="O701" s="12">
        <v>44</v>
      </c>
      <c r="P701" s="12">
        <v>66</v>
      </c>
      <c r="AI701" s="12"/>
    </row>
    <row r="702" spans="1:35" x14ac:dyDescent="0.2">
      <c r="A702" s="12" t="s">
        <v>1732</v>
      </c>
      <c r="B702" s="12">
        <v>2011</v>
      </c>
      <c r="C702" s="12" t="s">
        <v>180</v>
      </c>
      <c r="D702" s="12" t="s">
        <v>161</v>
      </c>
      <c r="E702" s="12">
        <v>94</v>
      </c>
      <c r="F702" s="12">
        <v>338</v>
      </c>
      <c r="G702" s="12">
        <v>61</v>
      </c>
      <c r="H702" s="12">
        <v>83</v>
      </c>
      <c r="I702" s="12">
        <v>14</v>
      </c>
      <c r="J702" s="12">
        <v>6</v>
      </c>
      <c r="K702" s="12">
        <v>11</v>
      </c>
      <c r="L702" s="12">
        <v>40</v>
      </c>
      <c r="M702" s="12">
        <v>5</v>
      </c>
      <c r="N702" s="12">
        <v>2</v>
      </c>
      <c r="O702" s="12">
        <v>45</v>
      </c>
      <c r="P702" s="12">
        <v>77</v>
      </c>
      <c r="AI702" s="12"/>
    </row>
    <row r="703" spans="1:35" x14ac:dyDescent="0.2">
      <c r="A703" s="12" t="s">
        <v>1741</v>
      </c>
      <c r="B703" s="12">
        <v>2011</v>
      </c>
      <c r="C703" s="12" t="s">
        <v>173</v>
      </c>
      <c r="D703" s="12" t="s">
        <v>161</v>
      </c>
      <c r="E703" s="12">
        <v>114</v>
      </c>
      <c r="F703" s="12">
        <v>340</v>
      </c>
      <c r="G703" s="12">
        <v>22</v>
      </c>
      <c r="H703" s="12">
        <v>91</v>
      </c>
      <c r="I703" s="12">
        <v>17</v>
      </c>
      <c r="J703" s="12">
        <v>0</v>
      </c>
      <c r="K703" s="12">
        <v>3</v>
      </c>
      <c r="L703" s="12">
        <v>40</v>
      </c>
      <c r="M703" s="12">
        <v>0</v>
      </c>
      <c r="N703" s="12">
        <v>2</v>
      </c>
      <c r="O703" s="12">
        <v>38</v>
      </c>
      <c r="P703" s="12">
        <v>47</v>
      </c>
      <c r="AI703" s="12"/>
    </row>
    <row r="704" spans="1:35" x14ac:dyDescent="0.2">
      <c r="A704" s="12" t="s">
        <v>1366</v>
      </c>
      <c r="B704" s="12">
        <v>2011</v>
      </c>
      <c r="C704" s="12" t="s">
        <v>171</v>
      </c>
      <c r="D704" s="12" t="s">
        <v>157</v>
      </c>
      <c r="E704" s="12">
        <v>115</v>
      </c>
      <c r="F704" s="12">
        <v>344</v>
      </c>
      <c r="G704" s="12">
        <v>34</v>
      </c>
      <c r="H704" s="12">
        <v>81</v>
      </c>
      <c r="I704" s="12">
        <v>14</v>
      </c>
      <c r="J704" s="12">
        <v>0</v>
      </c>
      <c r="K704" s="12">
        <v>14</v>
      </c>
      <c r="L704" s="12">
        <v>44</v>
      </c>
      <c r="M704" s="12">
        <v>0</v>
      </c>
      <c r="N704" s="12">
        <v>2</v>
      </c>
      <c r="O704" s="12">
        <v>39</v>
      </c>
      <c r="P704" s="12">
        <v>76</v>
      </c>
      <c r="AI704" s="12"/>
    </row>
    <row r="705" spans="1:35" x14ac:dyDescent="0.2">
      <c r="A705" s="12" t="s">
        <v>1556</v>
      </c>
      <c r="B705" s="12">
        <v>2011</v>
      </c>
      <c r="C705" s="12" t="s">
        <v>188</v>
      </c>
      <c r="D705" s="12" t="s">
        <v>161</v>
      </c>
      <c r="E705" s="12">
        <v>112</v>
      </c>
      <c r="F705" s="12">
        <v>345</v>
      </c>
      <c r="G705" s="12">
        <v>51</v>
      </c>
      <c r="H705" s="12">
        <v>82</v>
      </c>
      <c r="I705" s="12">
        <v>17</v>
      </c>
      <c r="J705" s="12">
        <v>1</v>
      </c>
      <c r="K705" s="12">
        <v>14</v>
      </c>
      <c r="L705" s="12">
        <v>55</v>
      </c>
      <c r="M705" s="12">
        <v>6</v>
      </c>
      <c r="N705" s="12">
        <v>3</v>
      </c>
      <c r="O705" s="12">
        <v>70</v>
      </c>
      <c r="P705" s="12">
        <v>89</v>
      </c>
      <c r="AI705" s="12"/>
    </row>
    <row r="706" spans="1:35" x14ac:dyDescent="0.2">
      <c r="A706" s="12" t="s">
        <v>1437</v>
      </c>
      <c r="B706" s="12">
        <v>2011</v>
      </c>
      <c r="C706" s="12" t="s">
        <v>185</v>
      </c>
      <c r="D706" s="12" t="s">
        <v>161</v>
      </c>
      <c r="E706" s="12">
        <v>112</v>
      </c>
      <c r="F706" s="12">
        <v>348</v>
      </c>
      <c r="G706" s="12">
        <v>50</v>
      </c>
      <c r="H706" s="12">
        <v>77</v>
      </c>
      <c r="I706" s="12">
        <v>24</v>
      </c>
      <c r="J706" s="12">
        <v>1</v>
      </c>
      <c r="K706" s="12">
        <v>4</v>
      </c>
      <c r="L706" s="12">
        <v>19</v>
      </c>
      <c r="M706" s="12">
        <v>19</v>
      </c>
      <c r="N706" s="12">
        <v>6</v>
      </c>
      <c r="O706" s="12">
        <v>42</v>
      </c>
      <c r="P706" s="12">
        <v>95</v>
      </c>
      <c r="AI706" s="12"/>
    </row>
    <row r="707" spans="1:35" x14ac:dyDescent="0.2">
      <c r="A707" s="12" t="s">
        <v>1411</v>
      </c>
      <c r="B707" s="12">
        <v>2011</v>
      </c>
      <c r="C707" s="12" t="s">
        <v>169</v>
      </c>
      <c r="D707" s="12" t="s">
        <v>161</v>
      </c>
      <c r="E707" s="12">
        <v>97</v>
      </c>
      <c r="F707" s="12">
        <v>350</v>
      </c>
      <c r="G707" s="12">
        <v>44</v>
      </c>
      <c r="H707" s="12">
        <v>93</v>
      </c>
      <c r="I707" s="12">
        <v>10</v>
      </c>
      <c r="J707" s="12">
        <v>2</v>
      </c>
      <c r="K707" s="12">
        <v>4</v>
      </c>
      <c r="L707" s="12">
        <v>26</v>
      </c>
      <c r="M707" s="12">
        <v>20</v>
      </c>
      <c r="N707" s="12">
        <v>10</v>
      </c>
      <c r="O707" s="12">
        <v>23</v>
      </c>
      <c r="P707" s="12">
        <v>51</v>
      </c>
      <c r="AI707" s="12"/>
    </row>
    <row r="708" spans="1:35" x14ac:dyDescent="0.2">
      <c r="A708" s="12" t="s">
        <v>1719</v>
      </c>
      <c r="B708" s="12">
        <v>2011</v>
      </c>
      <c r="C708" s="12" t="s">
        <v>176</v>
      </c>
      <c r="D708" s="12" t="s">
        <v>157</v>
      </c>
      <c r="E708" s="12">
        <v>107</v>
      </c>
      <c r="F708" s="12">
        <v>352</v>
      </c>
      <c r="G708" s="12">
        <v>34</v>
      </c>
      <c r="H708" s="12">
        <v>87</v>
      </c>
      <c r="I708" s="12">
        <v>23</v>
      </c>
      <c r="J708" s="12">
        <v>1</v>
      </c>
      <c r="K708" s="12">
        <v>11</v>
      </c>
      <c r="L708" s="12">
        <v>53</v>
      </c>
      <c r="M708" s="12">
        <v>1</v>
      </c>
      <c r="N708" s="12">
        <v>0</v>
      </c>
      <c r="O708" s="12">
        <v>23</v>
      </c>
      <c r="P708" s="12">
        <v>87</v>
      </c>
      <c r="AI708" s="12"/>
    </row>
    <row r="709" spans="1:35" x14ac:dyDescent="0.2">
      <c r="A709" s="12" t="s">
        <v>1398</v>
      </c>
      <c r="B709" s="12">
        <v>2011</v>
      </c>
      <c r="C709" s="12" t="s">
        <v>174</v>
      </c>
      <c r="D709" s="12" t="s">
        <v>161</v>
      </c>
      <c r="E709" s="12">
        <v>103</v>
      </c>
      <c r="F709" s="12">
        <v>352</v>
      </c>
      <c r="G709" s="12">
        <v>40</v>
      </c>
      <c r="H709" s="12">
        <v>80</v>
      </c>
      <c r="I709" s="12">
        <v>17</v>
      </c>
      <c r="J709" s="12">
        <v>1</v>
      </c>
      <c r="K709" s="12">
        <v>8</v>
      </c>
      <c r="L709" s="12">
        <v>37</v>
      </c>
      <c r="M709" s="12">
        <v>1</v>
      </c>
      <c r="N709" s="12">
        <v>1</v>
      </c>
      <c r="O709" s="12">
        <v>36</v>
      </c>
      <c r="P709" s="12">
        <v>77</v>
      </c>
      <c r="AI709" s="12"/>
    </row>
    <row r="710" spans="1:35" x14ac:dyDescent="0.2">
      <c r="A710" s="12" t="s">
        <v>1301</v>
      </c>
      <c r="B710" s="12">
        <v>2011</v>
      </c>
      <c r="C710" s="12" t="s">
        <v>173</v>
      </c>
      <c r="D710" s="12" t="s">
        <v>161</v>
      </c>
      <c r="E710" s="12">
        <v>98</v>
      </c>
      <c r="F710" s="12">
        <v>353</v>
      </c>
      <c r="G710" s="12">
        <v>61</v>
      </c>
      <c r="H710" s="12">
        <v>102</v>
      </c>
      <c r="I710" s="12">
        <v>30</v>
      </c>
      <c r="J710" s="12">
        <v>2</v>
      </c>
      <c r="K710" s="12">
        <v>15</v>
      </c>
      <c r="L710" s="12">
        <v>66</v>
      </c>
      <c r="M710" s="12">
        <v>3</v>
      </c>
      <c r="N710" s="12">
        <v>0</v>
      </c>
      <c r="O710" s="12">
        <v>60</v>
      </c>
      <c r="P710" s="12">
        <v>61</v>
      </c>
      <c r="AI710" s="12"/>
    </row>
    <row r="711" spans="1:35" x14ac:dyDescent="0.2">
      <c r="A711" s="12" t="s">
        <v>1629</v>
      </c>
      <c r="B711" s="12">
        <v>2011</v>
      </c>
      <c r="C711" s="12" t="s">
        <v>168</v>
      </c>
      <c r="D711" s="12" t="s">
        <v>157</v>
      </c>
      <c r="E711" s="12">
        <v>103</v>
      </c>
      <c r="F711" s="12">
        <v>358</v>
      </c>
      <c r="G711" s="12">
        <v>52</v>
      </c>
      <c r="H711" s="12">
        <v>84</v>
      </c>
      <c r="I711" s="12">
        <v>23</v>
      </c>
      <c r="J711" s="12">
        <v>3</v>
      </c>
      <c r="K711" s="12">
        <v>16</v>
      </c>
      <c r="L711" s="12">
        <v>56</v>
      </c>
      <c r="M711" s="12">
        <v>1</v>
      </c>
      <c r="N711" s="12">
        <v>0</v>
      </c>
      <c r="O711" s="12">
        <v>24</v>
      </c>
      <c r="P711" s="12">
        <v>119</v>
      </c>
      <c r="AI711" s="12"/>
    </row>
    <row r="712" spans="1:35" x14ac:dyDescent="0.2">
      <c r="A712" s="12" t="s">
        <v>1887</v>
      </c>
      <c r="B712" s="12">
        <v>2011</v>
      </c>
      <c r="C712" s="12" t="s">
        <v>164</v>
      </c>
      <c r="D712" s="12" t="s">
        <v>157</v>
      </c>
      <c r="E712" s="12">
        <v>95</v>
      </c>
      <c r="F712" s="12">
        <v>362</v>
      </c>
      <c r="G712" s="12">
        <v>58</v>
      </c>
      <c r="H712" s="12">
        <v>95</v>
      </c>
      <c r="I712" s="12">
        <v>24</v>
      </c>
      <c r="J712" s="12">
        <v>5</v>
      </c>
      <c r="K712" s="12">
        <v>12</v>
      </c>
      <c r="L712" s="12">
        <v>37</v>
      </c>
      <c r="M712" s="12">
        <v>2</v>
      </c>
      <c r="N712" s="12">
        <v>1</v>
      </c>
      <c r="O712" s="12">
        <v>23</v>
      </c>
      <c r="P712" s="12">
        <v>88</v>
      </c>
      <c r="AI712" s="12"/>
    </row>
    <row r="713" spans="1:35" x14ac:dyDescent="0.2">
      <c r="A713" s="12" t="s">
        <v>1481</v>
      </c>
      <c r="B713" s="12">
        <v>2011</v>
      </c>
      <c r="C713" s="12" t="s">
        <v>175</v>
      </c>
      <c r="D713" s="12" t="s">
        <v>157</v>
      </c>
      <c r="E713" s="12">
        <v>99</v>
      </c>
      <c r="F713" s="12">
        <v>366</v>
      </c>
      <c r="G713" s="12">
        <v>37</v>
      </c>
      <c r="H713" s="12">
        <v>100</v>
      </c>
      <c r="I713" s="12">
        <v>21</v>
      </c>
      <c r="J713" s="12">
        <v>1</v>
      </c>
      <c r="K713" s="12">
        <v>12</v>
      </c>
      <c r="L713" s="12">
        <v>58</v>
      </c>
      <c r="M713" s="12">
        <v>1</v>
      </c>
      <c r="N713" s="12">
        <v>1</v>
      </c>
      <c r="O713" s="12">
        <v>32</v>
      </c>
      <c r="P713" s="12">
        <v>86</v>
      </c>
      <c r="AI713" s="12"/>
    </row>
    <row r="714" spans="1:35" x14ac:dyDescent="0.2">
      <c r="A714" s="12" t="s">
        <v>1534</v>
      </c>
      <c r="B714" s="12">
        <v>2011</v>
      </c>
      <c r="C714" s="12" t="s">
        <v>180</v>
      </c>
      <c r="D714" s="12" t="s">
        <v>161</v>
      </c>
      <c r="E714" s="12">
        <v>117</v>
      </c>
      <c r="F714" s="12">
        <v>367</v>
      </c>
      <c r="G714" s="12">
        <v>34</v>
      </c>
      <c r="H714" s="12">
        <v>104</v>
      </c>
      <c r="I714" s="12">
        <v>19</v>
      </c>
      <c r="J714" s="12">
        <v>0</v>
      </c>
      <c r="K714" s="12">
        <v>2</v>
      </c>
      <c r="L714" s="12">
        <v>38</v>
      </c>
      <c r="M714" s="12">
        <v>0</v>
      </c>
      <c r="N714" s="12">
        <v>2</v>
      </c>
      <c r="O714" s="12">
        <v>27</v>
      </c>
      <c r="P714" s="12">
        <v>50</v>
      </c>
      <c r="AI714" s="12"/>
    </row>
    <row r="715" spans="1:35" x14ac:dyDescent="0.2">
      <c r="A715" s="12" t="s">
        <v>1575</v>
      </c>
      <c r="B715" s="12">
        <v>2011</v>
      </c>
      <c r="C715" s="12" t="s">
        <v>184</v>
      </c>
      <c r="D715" s="12" t="s">
        <v>157</v>
      </c>
      <c r="E715" s="12">
        <v>113</v>
      </c>
      <c r="F715" s="12">
        <v>369</v>
      </c>
      <c r="G715" s="12">
        <v>72</v>
      </c>
      <c r="H715" s="12">
        <v>118</v>
      </c>
      <c r="I715" s="12">
        <v>25</v>
      </c>
      <c r="J715" s="12">
        <v>0</v>
      </c>
      <c r="K715" s="12">
        <v>30</v>
      </c>
      <c r="L715" s="12">
        <v>75</v>
      </c>
      <c r="M715" s="12">
        <v>4</v>
      </c>
      <c r="N715" s="12">
        <v>2</v>
      </c>
      <c r="O715" s="12">
        <v>58</v>
      </c>
      <c r="P715" s="12">
        <v>85</v>
      </c>
      <c r="AI715" s="12"/>
    </row>
    <row r="716" spans="1:35" x14ac:dyDescent="0.2">
      <c r="A716" s="12" t="s">
        <v>1693</v>
      </c>
      <c r="B716" s="12">
        <v>2011</v>
      </c>
      <c r="C716" s="12" t="s">
        <v>172</v>
      </c>
      <c r="D716" s="12" t="s">
        <v>161</v>
      </c>
      <c r="E716" s="12">
        <v>121</v>
      </c>
      <c r="F716" s="12">
        <v>370</v>
      </c>
      <c r="G716" s="12">
        <v>49</v>
      </c>
      <c r="H716" s="12">
        <v>91</v>
      </c>
      <c r="I716" s="12">
        <v>14</v>
      </c>
      <c r="J716" s="12">
        <v>7</v>
      </c>
      <c r="K716" s="12">
        <v>9</v>
      </c>
      <c r="L716" s="12">
        <v>44</v>
      </c>
      <c r="M716" s="12">
        <v>26</v>
      </c>
      <c r="N716" s="12">
        <v>3</v>
      </c>
      <c r="O716" s="12">
        <v>31</v>
      </c>
      <c r="P716" s="12">
        <v>92</v>
      </c>
      <c r="AI716" s="12"/>
    </row>
    <row r="717" spans="1:35" x14ac:dyDescent="0.2">
      <c r="A717" s="12" t="s">
        <v>1370</v>
      </c>
      <c r="B717" s="12">
        <v>2011</v>
      </c>
      <c r="C717" s="12" t="s">
        <v>171</v>
      </c>
      <c r="D717" s="12" t="s">
        <v>157</v>
      </c>
      <c r="E717" s="12">
        <v>99</v>
      </c>
      <c r="F717" s="12">
        <v>373</v>
      </c>
      <c r="G717" s="12">
        <v>67</v>
      </c>
      <c r="H717" s="12">
        <v>103</v>
      </c>
      <c r="I717" s="12">
        <v>21</v>
      </c>
      <c r="J717" s="12">
        <v>0</v>
      </c>
      <c r="K717" s="12">
        <v>16</v>
      </c>
      <c r="L717" s="12">
        <v>62</v>
      </c>
      <c r="M717" s="12">
        <v>4</v>
      </c>
      <c r="N717" s="12">
        <v>1</v>
      </c>
      <c r="O717" s="12">
        <v>47</v>
      </c>
      <c r="P717" s="12">
        <v>80</v>
      </c>
      <c r="AI717" s="12"/>
    </row>
    <row r="718" spans="1:35" x14ac:dyDescent="0.2">
      <c r="A718" s="12" t="s">
        <v>1682</v>
      </c>
      <c r="B718" s="12">
        <v>2011</v>
      </c>
      <c r="C718" s="12" t="s">
        <v>167</v>
      </c>
      <c r="D718" s="12" t="s">
        <v>157</v>
      </c>
      <c r="E718" s="12">
        <v>131</v>
      </c>
      <c r="F718" s="12">
        <v>373</v>
      </c>
      <c r="G718" s="12">
        <v>45</v>
      </c>
      <c r="H718" s="12">
        <v>83</v>
      </c>
      <c r="I718" s="12">
        <v>20</v>
      </c>
      <c r="J718" s="12">
        <v>3</v>
      </c>
      <c r="K718" s="12">
        <v>8</v>
      </c>
      <c r="L718" s="12">
        <v>36</v>
      </c>
      <c r="M718" s="12">
        <v>11</v>
      </c>
      <c r="N718" s="12">
        <v>7</v>
      </c>
      <c r="O718" s="12">
        <v>38</v>
      </c>
      <c r="P718" s="12">
        <v>87</v>
      </c>
      <c r="AI718" s="12"/>
    </row>
    <row r="719" spans="1:35" x14ac:dyDescent="0.2">
      <c r="A719" s="12" t="s">
        <v>1718</v>
      </c>
      <c r="B719" s="12">
        <v>2011</v>
      </c>
      <c r="C719" s="12" t="s">
        <v>158</v>
      </c>
      <c r="D719" s="12" t="s">
        <v>161</v>
      </c>
      <c r="E719" s="12">
        <v>107</v>
      </c>
      <c r="F719" s="12">
        <v>378</v>
      </c>
      <c r="G719" s="12">
        <v>32</v>
      </c>
      <c r="H719" s="12">
        <v>95</v>
      </c>
      <c r="I719" s="12">
        <v>21</v>
      </c>
      <c r="J719" s="12">
        <v>3</v>
      </c>
      <c r="K719" s="12">
        <v>7</v>
      </c>
      <c r="L719" s="12">
        <v>42</v>
      </c>
      <c r="M719" s="12">
        <v>2</v>
      </c>
      <c r="N719" s="12">
        <v>2</v>
      </c>
      <c r="O719" s="12">
        <v>16</v>
      </c>
      <c r="P719" s="12">
        <v>97</v>
      </c>
      <c r="AI719" s="12"/>
    </row>
    <row r="720" spans="1:35" x14ac:dyDescent="0.2">
      <c r="A720" s="12" t="s">
        <v>1426</v>
      </c>
      <c r="B720" s="12">
        <v>2011</v>
      </c>
      <c r="C720" s="12" t="s">
        <v>172</v>
      </c>
      <c r="D720" s="12" t="s">
        <v>161</v>
      </c>
      <c r="E720" s="12">
        <v>101</v>
      </c>
      <c r="F720" s="12">
        <v>378</v>
      </c>
      <c r="G720" s="12">
        <v>42</v>
      </c>
      <c r="H720" s="12">
        <v>90</v>
      </c>
      <c r="I720" s="12">
        <v>18</v>
      </c>
      <c r="J720" s="12">
        <v>0</v>
      </c>
      <c r="K720" s="12">
        <v>11</v>
      </c>
      <c r="L720" s="12">
        <v>64</v>
      </c>
      <c r="M720" s="12">
        <v>1</v>
      </c>
      <c r="N720" s="12">
        <v>1</v>
      </c>
      <c r="O720" s="12">
        <v>32</v>
      </c>
      <c r="P720" s="12">
        <v>87</v>
      </c>
      <c r="AI720" s="12"/>
    </row>
    <row r="721" spans="1:35" x14ac:dyDescent="0.2">
      <c r="A721" s="12" t="s">
        <v>1620</v>
      </c>
      <c r="B721" s="12">
        <v>2011</v>
      </c>
      <c r="C721" s="12" t="s">
        <v>166</v>
      </c>
      <c r="D721" s="12" t="s">
        <v>161</v>
      </c>
      <c r="E721" s="12">
        <v>119</v>
      </c>
      <c r="F721" s="12">
        <v>378</v>
      </c>
      <c r="G721" s="12">
        <v>61</v>
      </c>
      <c r="H721" s="12">
        <v>115</v>
      </c>
      <c r="I721" s="12">
        <v>20</v>
      </c>
      <c r="J721" s="12">
        <v>6</v>
      </c>
      <c r="K721" s="12">
        <v>4</v>
      </c>
      <c r="L721" s="12">
        <v>37</v>
      </c>
      <c r="M721" s="12">
        <v>13</v>
      </c>
      <c r="N721" s="12">
        <v>4</v>
      </c>
      <c r="O721" s="12">
        <v>19</v>
      </c>
      <c r="P721" s="12">
        <v>70</v>
      </c>
      <c r="AI721" s="12"/>
    </row>
    <row r="722" spans="1:35" x14ac:dyDescent="0.2">
      <c r="A722" s="12" t="s">
        <v>1297</v>
      </c>
      <c r="B722" s="12">
        <v>2011</v>
      </c>
      <c r="C722" s="12" t="s">
        <v>183</v>
      </c>
      <c r="D722" s="12" t="s">
        <v>161</v>
      </c>
      <c r="E722" s="12">
        <v>122</v>
      </c>
      <c r="F722" s="12">
        <v>380</v>
      </c>
      <c r="G722" s="12">
        <v>46</v>
      </c>
      <c r="H722" s="12">
        <v>91</v>
      </c>
      <c r="I722" s="12">
        <v>20</v>
      </c>
      <c r="J722" s="12">
        <v>0</v>
      </c>
      <c r="K722" s="12">
        <v>9</v>
      </c>
      <c r="L722" s="12">
        <v>37</v>
      </c>
      <c r="M722" s="12">
        <v>10</v>
      </c>
      <c r="N722" s="12">
        <v>3</v>
      </c>
      <c r="O722" s="12">
        <v>29</v>
      </c>
      <c r="P722" s="12">
        <v>96</v>
      </c>
      <c r="AI722" s="12"/>
    </row>
    <row r="723" spans="1:35" x14ac:dyDescent="0.2">
      <c r="A723" s="12" t="s">
        <v>1659</v>
      </c>
      <c r="B723" s="12">
        <v>2011</v>
      </c>
      <c r="C723" s="12" t="s">
        <v>178</v>
      </c>
      <c r="D723" s="12" t="s">
        <v>157</v>
      </c>
      <c r="E723" s="12">
        <v>118</v>
      </c>
      <c r="F723" s="12">
        <v>380</v>
      </c>
      <c r="G723" s="12">
        <v>50</v>
      </c>
      <c r="H723" s="12">
        <v>97</v>
      </c>
      <c r="I723" s="12">
        <v>6</v>
      </c>
      <c r="J723" s="12">
        <v>3</v>
      </c>
      <c r="K723" s="12">
        <v>0</v>
      </c>
      <c r="L723" s="12">
        <v>26</v>
      </c>
      <c r="M723" s="12">
        <v>21</v>
      </c>
      <c r="N723" s="12">
        <v>7</v>
      </c>
      <c r="O723" s="12">
        <v>30</v>
      </c>
      <c r="P723" s="12">
        <v>45</v>
      </c>
      <c r="AI723" s="12"/>
    </row>
    <row r="724" spans="1:35" x14ac:dyDescent="0.2">
      <c r="A724" s="12" t="s">
        <v>1348</v>
      </c>
      <c r="B724" s="12">
        <v>2011</v>
      </c>
      <c r="C724" s="12" t="s">
        <v>159</v>
      </c>
      <c r="D724" s="12" t="s">
        <v>157</v>
      </c>
      <c r="E724" s="12">
        <v>114</v>
      </c>
      <c r="F724" s="12">
        <v>380</v>
      </c>
      <c r="G724" s="12">
        <v>36</v>
      </c>
      <c r="H724" s="12">
        <v>89</v>
      </c>
      <c r="I724" s="12">
        <v>23</v>
      </c>
      <c r="J724" s="12">
        <v>1</v>
      </c>
      <c r="K724" s="12">
        <v>7</v>
      </c>
      <c r="L724" s="12">
        <v>38</v>
      </c>
      <c r="M724" s="12">
        <v>8</v>
      </c>
      <c r="N724" s="12">
        <v>2</v>
      </c>
      <c r="O724" s="12">
        <v>22</v>
      </c>
      <c r="P724" s="12">
        <v>67</v>
      </c>
      <c r="AI724" s="12"/>
    </row>
    <row r="725" spans="1:35" x14ac:dyDescent="0.2">
      <c r="A725" s="12" t="s">
        <v>1612</v>
      </c>
      <c r="B725" s="12">
        <v>2011</v>
      </c>
      <c r="C725" s="12" t="s">
        <v>172</v>
      </c>
      <c r="D725" s="12" t="s">
        <v>161</v>
      </c>
      <c r="E725" s="12">
        <v>113</v>
      </c>
      <c r="F725" s="12">
        <v>381</v>
      </c>
      <c r="G725" s="12">
        <v>43</v>
      </c>
      <c r="H725" s="12">
        <v>110</v>
      </c>
      <c r="I725" s="12">
        <v>28</v>
      </c>
      <c r="J725" s="12">
        <v>1</v>
      </c>
      <c r="K725" s="12">
        <v>4</v>
      </c>
      <c r="L725" s="12">
        <v>44</v>
      </c>
      <c r="M725" s="12">
        <v>13</v>
      </c>
      <c r="N725" s="12">
        <v>2</v>
      </c>
      <c r="O725" s="12">
        <v>52</v>
      </c>
      <c r="P725" s="12">
        <v>92</v>
      </c>
      <c r="AI725" s="12"/>
    </row>
    <row r="726" spans="1:35" x14ac:dyDescent="0.2">
      <c r="A726" s="12" t="s">
        <v>1489</v>
      </c>
      <c r="B726" s="12">
        <v>2011</v>
      </c>
      <c r="C726" s="12" t="s">
        <v>182</v>
      </c>
      <c r="D726" s="12" t="s">
        <v>157</v>
      </c>
      <c r="E726" s="12">
        <v>121</v>
      </c>
      <c r="F726" s="12">
        <v>387</v>
      </c>
      <c r="G726" s="12">
        <v>53</v>
      </c>
      <c r="H726" s="12">
        <v>99</v>
      </c>
      <c r="I726" s="12">
        <v>22</v>
      </c>
      <c r="J726" s="12">
        <v>2</v>
      </c>
      <c r="K726" s="12">
        <v>14</v>
      </c>
      <c r="L726" s="12">
        <v>49</v>
      </c>
      <c r="M726" s="12">
        <v>1</v>
      </c>
      <c r="N726" s="12">
        <v>1</v>
      </c>
      <c r="O726" s="12">
        <v>21</v>
      </c>
      <c r="P726" s="12">
        <v>114</v>
      </c>
      <c r="AI726" s="12"/>
    </row>
    <row r="727" spans="1:35" x14ac:dyDescent="0.2">
      <c r="A727" s="12" t="s">
        <v>1794</v>
      </c>
      <c r="B727" s="12">
        <v>2011</v>
      </c>
      <c r="C727" s="12" t="s">
        <v>183</v>
      </c>
      <c r="D727" s="12" t="s">
        <v>161</v>
      </c>
      <c r="E727" s="12">
        <v>113</v>
      </c>
      <c r="F727" s="12">
        <v>389</v>
      </c>
      <c r="G727" s="12">
        <v>48</v>
      </c>
      <c r="H727" s="12">
        <v>104</v>
      </c>
      <c r="I727" s="12">
        <v>22</v>
      </c>
      <c r="J727" s="12">
        <v>1</v>
      </c>
      <c r="K727" s="12">
        <v>15</v>
      </c>
      <c r="L727" s="12">
        <v>52</v>
      </c>
      <c r="M727" s="12">
        <v>0</v>
      </c>
      <c r="N727" s="12">
        <v>2</v>
      </c>
      <c r="O727" s="12">
        <v>38</v>
      </c>
      <c r="P727" s="12">
        <v>76</v>
      </c>
      <c r="AI727" s="12"/>
    </row>
    <row r="728" spans="1:35" x14ac:dyDescent="0.2">
      <c r="A728" s="12" t="s">
        <v>1500</v>
      </c>
      <c r="B728" s="12">
        <v>2011</v>
      </c>
      <c r="C728" s="12" t="s">
        <v>173</v>
      </c>
      <c r="D728" s="12" t="s">
        <v>161</v>
      </c>
      <c r="E728" s="12">
        <v>102</v>
      </c>
      <c r="F728" s="12">
        <v>389</v>
      </c>
      <c r="G728" s="12">
        <v>60</v>
      </c>
      <c r="H728" s="12">
        <v>99</v>
      </c>
      <c r="I728" s="12">
        <v>23</v>
      </c>
      <c r="J728" s="12">
        <v>1</v>
      </c>
      <c r="K728" s="12">
        <v>14</v>
      </c>
      <c r="L728" s="12">
        <v>61</v>
      </c>
      <c r="M728" s="12">
        <v>13</v>
      </c>
      <c r="N728" s="12">
        <v>2</v>
      </c>
      <c r="O728" s="12">
        <v>52</v>
      </c>
      <c r="P728" s="12">
        <v>97</v>
      </c>
      <c r="AI728" s="12"/>
    </row>
    <row r="729" spans="1:35" x14ac:dyDescent="0.2">
      <c r="A729" s="12" t="s">
        <v>1677</v>
      </c>
      <c r="B729" s="12">
        <v>2011</v>
      </c>
      <c r="C729" s="12" t="s">
        <v>173</v>
      </c>
      <c r="D729" s="12" t="s">
        <v>161</v>
      </c>
      <c r="E729" s="12">
        <v>109</v>
      </c>
      <c r="F729" s="12">
        <v>391</v>
      </c>
      <c r="G729" s="12">
        <v>49</v>
      </c>
      <c r="H729" s="12">
        <v>125</v>
      </c>
      <c r="I729" s="12">
        <v>28</v>
      </c>
      <c r="J729" s="12">
        <v>2</v>
      </c>
      <c r="K729" s="12">
        <v>6</v>
      </c>
      <c r="L729" s="12">
        <v>49</v>
      </c>
      <c r="M729" s="12">
        <v>5</v>
      </c>
      <c r="N729" s="12">
        <v>5</v>
      </c>
      <c r="O729" s="12">
        <v>24</v>
      </c>
      <c r="P729" s="12">
        <v>42</v>
      </c>
      <c r="AI729" s="12"/>
    </row>
    <row r="730" spans="1:35" x14ac:dyDescent="0.2">
      <c r="A730" s="12" t="s">
        <v>1435</v>
      </c>
      <c r="B730" s="12">
        <v>2011</v>
      </c>
      <c r="C730" s="12" t="s">
        <v>168</v>
      </c>
      <c r="D730" s="12" t="s">
        <v>157</v>
      </c>
      <c r="E730" s="12">
        <v>113</v>
      </c>
      <c r="F730" s="12">
        <v>395</v>
      </c>
      <c r="G730" s="12">
        <v>59</v>
      </c>
      <c r="H730" s="12">
        <v>118</v>
      </c>
      <c r="I730" s="12">
        <v>26</v>
      </c>
      <c r="J730" s="12">
        <v>1</v>
      </c>
      <c r="K730" s="12">
        <v>7</v>
      </c>
      <c r="L730" s="12">
        <v>54</v>
      </c>
      <c r="M730" s="12">
        <v>4</v>
      </c>
      <c r="N730" s="12">
        <v>2</v>
      </c>
      <c r="O730" s="12">
        <v>38</v>
      </c>
      <c r="P730" s="12">
        <v>36</v>
      </c>
      <c r="AI730" s="12"/>
    </row>
    <row r="731" spans="1:35" x14ac:dyDescent="0.2">
      <c r="A731" s="12" t="s">
        <v>1543</v>
      </c>
      <c r="B731" s="12">
        <v>2011</v>
      </c>
      <c r="C731" s="12" t="s">
        <v>183</v>
      </c>
      <c r="D731" s="12" t="s">
        <v>161</v>
      </c>
      <c r="E731" s="12">
        <v>101</v>
      </c>
      <c r="F731" s="12">
        <v>395</v>
      </c>
      <c r="G731" s="12">
        <v>52</v>
      </c>
      <c r="H731" s="12">
        <v>114</v>
      </c>
      <c r="I731" s="12">
        <v>21</v>
      </c>
      <c r="J731" s="12">
        <v>2</v>
      </c>
      <c r="K731" s="12">
        <v>12</v>
      </c>
      <c r="L731" s="12">
        <v>49</v>
      </c>
      <c r="M731" s="12">
        <v>3</v>
      </c>
      <c r="N731" s="12">
        <v>1</v>
      </c>
      <c r="O731" s="12">
        <v>41</v>
      </c>
      <c r="P731" s="12">
        <v>73</v>
      </c>
      <c r="AI731" s="12"/>
    </row>
    <row r="732" spans="1:35" x14ac:dyDescent="0.2">
      <c r="A732" s="12" t="s">
        <v>1774</v>
      </c>
      <c r="B732" s="12">
        <v>2011</v>
      </c>
      <c r="C732" s="12" t="s">
        <v>160</v>
      </c>
      <c r="D732" s="12" t="s">
        <v>161</v>
      </c>
      <c r="E732" s="12">
        <v>128</v>
      </c>
      <c r="F732" s="12">
        <v>396</v>
      </c>
      <c r="G732" s="12">
        <v>50</v>
      </c>
      <c r="H732" s="12">
        <v>90</v>
      </c>
      <c r="I732" s="12">
        <v>18</v>
      </c>
      <c r="J732" s="12">
        <v>2</v>
      </c>
      <c r="K732" s="12">
        <v>14</v>
      </c>
      <c r="L732" s="12">
        <v>42</v>
      </c>
      <c r="M732" s="12">
        <v>9</v>
      </c>
      <c r="N732" s="12">
        <v>2</v>
      </c>
      <c r="O732" s="12">
        <v>51</v>
      </c>
      <c r="P732" s="12">
        <v>93</v>
      </c>
      <c r="AI732" s="12"/>
    </row>
    <row r="733" spans="1:35" x14ac:dyDescent="0.2">
      <c r="A733" s="12" t="s">
        <v>1519</v>
      </c>
      <c r="B733" s="12">
        <v>2011</v>
      </c>
      <c r="C733" s="12" t="s">
        <v>164</v>
      </c>
      <c r="D733" s="12" t="s">
        <v>157</v>
      </c>
      <c r="E733" s="12">
        <v>104</v>
      </c>
      <c r="F733" s="12">
        <v>396</v>
      </c>
      <c r="G733" s="12">
        <v>38</v>
      </c>
      <c r="H733" s="12">
        <v>89</v>
      </c>
      <c r="I733" s="12">
        <v>15</v>
      </c>
      <c r="J733" s="12">
        <v>1</v>
      </c>
      <c r="K733" s="12">
        <v>6</v>
      </c>
      <c r="L733" s="12">
        <v>45</v>
      </c>
      <c r="M733" s="12">
        <v>16</v>
      </c>
      <c r="N733" s="12">
        <v>3</v>
      </c>
      <c r="O733" s="12">
        <v>23</v>
      </c>
      <c r="P733" s="12">
        <v>53</v>
      </c>
      <c r="AI733" s="12"/>
    </row>
    <row r="734" spans="1:35" x14ac:dyDescent="0.2">
      <c r="A734" s="12" t="s">
        <v>1407</v>
      </c>
      <c r="B734" s="12">
        <v>2011</v>
      </c>
      <c r="C734" s="12" t="s">
        <v>184</v>
      </c>
      <c r="D734" s="12" t="s">
        <v>157</v>
      </c>
      <c r="E734" s="12">
        <v>113</v>
      </c>
      <c r="F734" s="12">
        <v>396</v>
      </c>
      <c r="G734" s="12">
        <v>40</v>
      </c>
      <c r="H734" s="12">
        <v>108</v>
      </c>
      <c r="I734" s="12">
        <v>27</v>
      </c>
      <c r="J734" s="12">
        <v>1</v>
      </c>
      <c r="K734" s="12">
        <v>7</v>
      </c>
      <c r="L734" s="12">
        <v>37</v>
      </c>
      <c r="M734" s="12">
        <v>0</v>
      </c>
      <c r="N734" s="12">
        <v>2</v>
      </c>
      <c r="O734" s="12">
        <v>20</v>
      </c>
      <c r="P734" s="12">
        <v>65</v>
      </c>
      <c r="AI734" s="12"/>
    </row>
    <row r="735" spans="1:35" x14ac:dyDescent="0.2">
      <c r="A735" s="12" t="s">
        <v>1422</v>
      </c>
      <c r="B735" s="12">
        <v>2011</v>
      </c>
      <c r="C735" s="12" t="s">
        <v>172</v>
      </c>
      <c r="D735" s="12" t="s">
        <v>161</v>
      </c>
      <c r="E735" s="12">
        <v>119</v>
      </c>
      <c r="F735" s="12">
        <v>398</v>
      </c>
      <c r="G735" s="12">
        <v>54</v>
      </c>
      <c r="H735" s="12">
        <v>98</v>
      </c>
      <c r="I735" s="12">
        <v>15</v>
      </c>
      <c r="J735" s="12">
        <v>3</v>
      </c>
      <c r="K735" s="12">
        <v>7</v>
      </c>
      <c r="L735" s="12">
        <v>43</v>
      </c>
      <c r="M735" s="12">
        <v>19</v>
      </c>
      <c r="N735" s="12">
        <v>3</v>
      </c>
      <c r="O735" s="12">
        <v>49</v>
      </c>
      <c r="P735" s="12">
        <v>84</v>
      </c>
      <c r="AI735" s="12"/>
    </row>
    <row r="736" spans="1:35" x14ac:dyDescent="0.2">
      <c r="A736" s="12" t="s">
        <v>1460</v>
      </c>
      <c r="B736" s="12">
        <v>2011</v>
      </c>
      <c r="C736" s="12" t="s">
        <v>186</v>
      </c>
      <c r="D736" s="12" t="s">
        <v>161</v>
      </c>
      <c r="E736" s="12">
        <v>103</v>
      </c>
      <c r="F736" s="12">
        <v>398</v>
      </c>
      <c r="G736" s="12">
        <v>54</v>
      </c>
      <c r="H736" s="12">
        <v>103</v>
      </c>
      <c r="I736" s="12">
        <v>21</v>
      </c>
      <c r="J736" s="12">
        <v>6</v>
      </c>
      <c r="K736" s="12">
        <v>11</v>
      </c>
      <c r="L736" s="12">
        <v>44</v>
      </c>
      <c r="M736" s="12">
        <v>14</v>
      </c>
      <c r="N736" s="12">
        <v>0</v>
      </c>
      <c r="O736" s="12">
        <v>39</v>
      </c>
      <c r="P736" s="12">
        <v>47</v>
      </c>
      <c r="AI736" s="12"/>
    </row>
    <row r="737" spans="1:35" x14ac:dyDescent="0.2">
      <c r="A737" s="12" t="s">
        <v>1624</v>
      </c>
      <c r="B737" s="12">
        <v>2011</v>
      </c>
      <c r="C737" s="12" t="s">
        <v>158</v>
      </c>
      <c r="D737" s="12" t="s">
        <v>161</v>
      </c>
      <c r="E737" s="12">
        <v>100</v>
      </c>
      <c r="F737" s="12">
        <v>399</v>
      </c>
      <c r="G737" s="12">
        <v>49</v>
      </c>
      <c r="H737" s="12">
        <v>123</v>
      </c>
      <c r="I737" s="12">
        <v>26</v>
      </c>
      <c r="J737" s="12">
        <v>3</v>
      </c>
      <c r="K737" s="12">
        <v>11</v>
      </c>
      <c r="L737" s="12">
        <v>62</v>
      </c>
      <c r="M737" s="12">
        <v>7</v>
      </c>
      <c r="N737" s="12">
        <v>1</v>
      </c>
      <c r="O737" s="12">
        <v>30</v>
      </c>
      <c r="P737" s="12">
        <v>86</v>
      </c>
      <c r="AI737" s="12"/>
    </row>
    <row r="738" spans="1:35" x14ac:dyDescent="0.2">
      <c r="A738" s="12" t="s">
        <v>1439</v>
      </c>
      <c r="B738" s="12">
        <v>2011</v>
      </c>
      <c r="C738" s="12" t="s">
        <v>188</v>
      </c>
      <c r="D738" s="12" t="s">
        <v>161</v>
      </c>
      <c r="E738" s="12">
        <v>130</v>
      </c>
      <c r="F738" s="12">
        <v>401</v>
      </c>
      <c r="G738" s="12">
        <v>52</v>
      </c>
      <c r="H738" s="12">
        <v>97</v>
      </c>
      <c r="I738" s="12">
        <v>21</v>
      </c>
      <c r="J738" s="12">
        <v>2</v>
      </c>
      <c r="K738" s="12">
        <v>15</v>
      </c>
      <c r="L738" s="12">
        <v>47</v>
      </c>
      <c r="M738" s="12">
        <v>8</v>
      </c>
      <c r="N738" s="12">
        <v>1</v>
      </c>
      <c r="O738" s="12">
        <v>38</v>
      </c>
      <c r="P738" s="12">
        <v>84</v>
      </c>
      <c r="AI738" s="12"/>
    </row>
    <row r="739" spans="1:35" x14ac:dyDescent="0.2">
      <c r="A739" s="12" t="s">
        <v>1574</v>
      </c>
      <c r="B739" s="12">
        <v>2011</v>
      </c>
      <c r="C739" s="12" t="s">
        <v>184</v>
      </c>
      <c r="D739" s="12" t="s">
        <v>157</v>
      </c>
      <c r="E739" s="12">
        <v>120</v>
      </c>
      <c r="F739" s="12">
        <v>404</v>
      </c>
      <c r="G739" s="12">
        <v>46</v>
      </c>
      <c r="H739" s="12">
        <v>111</v>
      </c>
      <c r="I739" s="12">
        <v>14</v>
      </c>
      <c r="J739" s="12">
        <v>2</v>
      </c>
      <c r="K739" s="12">
        <v>11</v>
      </c>
      <c r="L739" s="12">
        <v>46</v>
      </c>
      <c r="M739" s="12">
        <v>11</v>
      </c>
      <c r="N739" s="12">
        <v>6</v>
      </c>
      <c r="O739" s="12">
        <v>33</v>
      </c>
      <c r="P739" s="12">
        <v>61</v>
      </c>
      <c r="AI739" s="12"/>
    </row>
    <row r="740" spans="1:35" x14ac:dyDescent="0.2">
      <c r="A740" s="12" t="s">
        <v>1458</v>
      </c>
      <c r="B740" s="12">
        <v>2011</v>
      </c>
      <c r="C740" s="12" t="s">
        <v>185</v>
      </c>
      <c r="D740" s="12" t="s">
        <v>161</v>
      </c>
      <c r="E740" s="12">
        <v>121</v>
      </c>
      <c r="F740" s="12">
        <v>405</v>
      </c>
      <c r="G740" s="12">
        <v>54</v>
      </c>
      <c r="H740" s="12">
        <v>97</v>
      </c>
      <c r="I740" s="12">
        <v>25</v>
      </c>
      <c r="J740" s="12">
        <v>0</v>
      </c>
      <c r="K740" s="12">
        <v>14</v>
      </c>
      <c r="L740" s="12">
        <v>52</v>
      </c>
      <c r="M740" s="12">
        <v>5</v>
      </c>
      <c r="N740" s="12">
        <v>2</v>
      </c>
      <c r="O740" s="12">
        <v>49</v>
      </c>
      <c r="P740" s="12">
        <v>96</v>
      </c>
      <c r="AI740" s="12"/>
    </row>
    <row r="741" spans="1:35" x14ac:dyDescent="0.2">
      <c r="A741" s="12" t="s">
        <v>1889</v>
      </c>
      <c r="B741" s="12">
        <v>2011</v>
      </c>
      <c r="C741" s="12" t="s">
        <v>170</v>
      </c>
      <c r="D741" s="12" t="s">
        <v>157</v>
      </c>
      <c r="E741" s="12">
        <v>97</v>
      </c>
      <c r="F741" s="12">
        <v>406</v>
      </c>
      <c r="G741" s="12">
        <v>50</v>
      </c>
      <c r="H741" s="12">
        <v>123</v>
      </c>
      <c r="I741" s="12">
        <v>26</v>
      </c>
      <c r="J741" s="12">
        <v>8</v>
      </c>
      <c r="K741" s="12">
        <v>2</v>
      </c>
      <c r="L741" s="12">
        <v>36</v>
      </c>
      <c r="M741" s="12">
        <v>22</v>
      </c>
      <c r="N741" s="12">
        <v>11</v>
      </c>
      <c r="O741" s="12">
        <v>21</v>
      </c>
      <c r="P741" s="12">
        <v>62</v>
      </c>
      <c r="AI741" s="12"/>
    </row>
    <row r="742" spans="1:35" x14ac:dyDescent="0.2">
      <c r="A742" s="12" t="s">
        <v>1582</v>
      </c>
      <c r="B742" s="12">
        <v>2011</v>
      </c>
      <c r="C742" s="12" t="s">
        <v>186</v>
      </c>
      <c r="D742" s="12" t="s">
        <v>161</v>
      </c>
      <c r="E742" s="12">
        <v>132</v>
      </c>
      <c r="F742" s="12">
        <v>410</v>
      </c>
      <c r="G742" s="12">
        <v>49</v>
      </c>
      <c r="H742" s="12">
        <v>116</v>
      </c>
      <c r="I742" s="12">
        <v>23</v>
      </c>
      <c r="J742" s="12">
        <v>0</v>
      </c>
      <c r="K742" s="12">
        <v>6</v>
      </c>
      <c r="L742" s="12">
        <v>40</v>
      </c>
      <c r="M742" s="12">
        <v>1</v>
      </c>
      <c r="N742" s="12">
        <v>0</v>
      </c>
      <c r="O742" s="12">
        <v>48</v>
      </c>
      <c r="P742" s="12">
        <v>48</v>
      </c>
      <c r="AI742" s="12"/>
    </row>
    <row r="743" spans="1:35" x14ac:dyDescent="0.2">
      <c r="A743" s="12" t="s">
        <v>1468</v>
      </c>
      <c r="B743" s="12">
        <v>2011</v>
      </c>
      <c r="C743" s="12" t="s">
        <v>187</v>
      </c>
      <c r="D743" s="12" t="s">
        <v>161</v>
      </c>
      <c r="E743" s="12">
        <v>134</v>
      </c>
      <c r="F743" s="12">
        <v>411</v>
      </c>
      <c r="G743" s="12">
        <v>38</v>
      </c>
      <c r="H743" s="12">
        <v>113</v>
      </c>
      <c r="I743" s="12">
        <v>23</v>
      </c>
      <c r="J743" s="12">
        <v>0</v>
      </c>
      <c r="K743" s="12">
        <v>8</v>
      </c>
      <c r="L743" s="12">
        <v>49</v>
      </c>
      <c r="M743" s="12">
        <v>0</v>
      </c>
      <c r="N743" s="12">
        <v>0</v>
      </c>
      <c r="O743" s="12">
        <v>22</v>
      </c>
      <c r="P743" s="12">
        <v>83</v>
      </c>
      <c r="AI743" s="12"/>
    </row>
    <row r="744" spans="1:35" x14ac:dyDescent="0.2">
      <c r="A744" s="12" t="s">
        <v>1509</v>
      </c>
      <c r="B744" s="12">
        <v>2011</v>
      </c>
      <c r="C744" s="12" t="s">
        <v>174</v>
      </c>
      <c r="D744" s="12" t="s">
        <v>161</v>
      </c>
      <c r="E744" s="12">
        <v>128</v>
      </c>
      <c r="F744" s="12">
        <v>413</v>
      </c>
      <c r="G744" s="12">
        <v>43</v>
      </c>
      <c r="H744" s="12">
        <v>103</v>
      </c>
      <c r="I744" s="12">
        <v>25</v>
      </c>
      <c r="J744" s="12">
        <v>3</v>
      </c>
      <c r="K744" s="12">
        <v>2</v>
      </c>
      <c r="L744" s="12">
        <v>32</v>
      </c>
      <c r="M744" s="12">
        <v>2</v>
      </c>
      <c r="N744" s="12">
        <v>5</v>
      </c>
      <c r="O744" s="12">
        <v>30</v>
      </c>
      <c r="P744" s="12">
        <v>93</v>
      </c>
      <c r="AI744" s="12"/>
    </row>
    <row r="745" spans="1:35" x14ac:dyDescent="0.2">
      <c r="A745" s="12" t="s">
        <v>1784</v>
      </c>
      <c r="B745" s="12">
        <v>2011</v>
      </c>
      <c r="C745" s="12" t="s">
        <v>156</v>
      </c>
      <c r="D745" s="12" t="s">
        <v>157</v>
      </c>
      <c r="E745" s="12">
        <v>126</v>
      </c>
      <c r="F745" s="12">
        <v>413</v>
      </c>
      <c r="G745" s="12">
        <v>44</v>
      </c>
      <c r="H745" s="12">
        <v>101</v>
      </c>
      <c r="I745" s="12">
        <v>18</v>
      </c>
      <c r="J745" s="12">
        <v>1</v>
      </c>
      <c r="K745" s="12">
        <v>10</v>
      </c>
      <c r="L745" s="12">
        <v>41</v>
      </c>
      <c r="M745" s="12">
        <v>5</v>
      </c>
      <c r="N745" s="12">
        <v>4</v>
      </c>
      <c r="O745" s="12">
        <v>22</v>
      </c>
      <c r="P745" s="12">
        <v>57</v>
      </c>
      <c r="AI745" s="12"/>
    </row>
    <row r="746" spans="1:35" x14ac:dyDescent="0.2">
      <c r="A746" s="12" t="s">
        <v>1390</v>
      </c>
      <c r="B746" s="12">
        <v>2011</v>
      </c>
      <c r="C746" s="12" t="s">
        <v>156</v>
      </c>
      <c r="D746" s="12" t="s">
        <v>157</v>
      </c>
      <c r="E746" s="12">
        <v>122</v>
      </c>
      <c r="F746" s="12">
        <v>415</v>
      </c>
      <c r="G746" s="12">
        <v>36</v>
      </c>
      <c r="H746" s="12">
        <v>66</v>
      </c>
      <c r="I746" s="12">
        <v>16</v>
      </c>
      <c r="J746" s="12">
        <v>0</v>
      </c>
      <c r="K746" s="12">
        <v>11</v>
      </c>
      <c r="L746" s="12">
        <v>42</v>
      </c>
      <c r="M746" s="12">
        <v>0</v>
      </c>
      <c r="N746" s="12">
        <v>1</v>
      </c>
      <c r="O746" s="12">
        <v>75</v>
      </c>
      <c r="P746" s="12">
        <v>177</v>
      </c>
      <c r="AI746" s="12"/>
    </row>
    <row r="747" spans="1:35" x14ac:dyDescent="0.2">
      <c r="A747" s="12" t="s">
        <v>1569</v>
      </c>
      <c r="B747" s="12">
        <v>2011</v>
      </c>
      <c r="C747" s="12" t="s">
        <v>171</v>
      </c>
      <c r="D747" s="12" t="s">
        <v>157</v>
      </c>
      <c r="E747" s="12">
        <v>125</v>
      </c>
      <c r="F747" s="12">
        <v>417</v>
      </c>
      <c r="G747" s="12">
        <v>57</v>
      </c>
      <c r="H747" s="12">
        <v>99</v>
      </c>
      <c r="I747" s="12">
        <v>17</v>
      </c>
      <c r="J747" s="12">
        <v>0</v>
      </c>
      <c r="K747" s="12">
        <v>18</v>
      </c>
      <c r="L747" s="12">
        <v>65</v>
      </c>
      <c r="M747" s="12">
        <v>8</v>
      </c>
      <c r="N747" s="12">
        <v>2</v>
      </c>
      <c r="O747" s="12">
        <v>50</v>
      </c>
      <c r="P747" s="12">
        <v>81</v>
      </c>
      <c r="AI747" s="12"/>
    </row>
    <row r="748" spans="1:35" x14ac:dyDescent="0.2">
      <c r="A748" s="12" t="s">
        <v>1338</v>
      </c>
      <c r="B748" s="12">
        <v>2011</v>
      </c>
      <c r="C748" s="12" t="s">
        <v>188</v>
      </c>
      <c r="D748" s="12" t="s">
        <v>161</v>
      </c>
      <c r="E748" s="12">
        <v>124</v>
      </c>
      <c r="F748" s="12">
        <v>421</v>
      </c>
      <c r="G748" s="12">
        <v>59</v>
      </c>
      <c r="H748" s="12">
        <v>127</v>
      </c>
      <c r="I748" s="12">
        <v>27</v>
      </c>
      <c r="J748" s="12">
        <v>0</v>
      </c>
      <c r="K748" s="12">
        <v>14</v>
      </c>
      <c r="L748" s="12">
        <v>69</v>
      </c>
      <c r="M748" s="12">
        <v>0</v>
      </c>
      <c r="N748" s="12">
        <v>1</v>
      </c>
      <c r="O748" s="12">
        <v>59</v>
      </c>
      <c r="P748" s="12">
        <v>71</v>
      </c>
      <c r="AI748" s="12"/>
    </row>
    <row r="749" spans="1:35" x14ac:dyDescent="0.2">
      <c r="A749" s="12" t="s">
        <v>1580</v>
      </c>
      <c r="B749" s="12">
        <v>2011</v>
      </c>
      <c r="C749" s="12" t="s">
        <v>156</v>
      </c>
      <c r="D749" s="12" t="s">
        <v>157</v>
      </c>
      <c r="E749" s="12">
        <v>118</v>
      </c>
      <c r="F749" s="12">
        <v>421</v>
      </c>
      <c r="G749" s="12">
        <v>53</v>
      </c>
      <c r="H749" s="12">
        <v>107</v>
      </c>
      <c r="I749" s="12">
        <v>31</v>
      </c>
      <c r="J749" s="12">
        <v>0</v>
      </c>
      <c r="K749" s="12">
        <v>24</v>
      </c>
      <c r="L749" s="12">
        <v>77</v>
      </c>
      <c r="M749" s="12">
        <v>1</v>
      </c>
      <c r="N749" s="12">
        <v>1</v>
      </c>
      <c r="O749" s="12">
        <v>34</v>
      </c>
      <c r="P749" s="12">
        <v>84</v>
      </c>
      <c r="AI749" s="12"/>
    </row>
    <row r="750" spans="1:35" x14ac:dyDescent="0.2">
      <c r="A750" s="12" t="s">
        <v>1537</v>
      </c>
      <c r="B750" s="12">
        <v>2011</v>
      </c>
      <c r="C750" s="12" t="s">
        <v>162</v>
      </c>
      <c r="D750" s="12" t="s">
        <v>161</v>
      </c>
      <c r="E750" s="12">
        <v>125</v>
      </c>
      <c r="F750" s="12">
        <v>421</v>
      </c>
      <c r="G750" s="12">
        <v>46</v>
      </c>
      <c r="H750" s="12">
        <v>96</v>
      </c>
      <c r="I750" s="12">
        <v>26</v>
      </c>
      <c r="J750" s="12">
        <v>0</v>
      </c>
      <c r="K750" s="12">
        <v>17</v>
      </c>
      <c r="L750" s="12">
        <v>54</v>
      </c>
      <c r="M750" s="12">
        <v>0</v>
      </c>
      <c r="N750" s="12">
        <v>0</v>
      </c>
      <c r="O750" s="12">
        <v>45</v>
      </c>
      <c r="P750" s="12">
        <v>124</v>
      </c>
      <c r="AI750" s="12"/>
    </row>
    <row r="751" spans="1:35" x14ac:dyDescent="0.2">
      <c r="A751" s="12" t="s">
        <v>1615</v>
      </c>
      <c r="B751" s="12">
        <v>2011</v>
      </c>
      <c r="C751" s="12" t="s">
        <v>174</v>
      </c>
      <c r="D751" s="12" t="s">
        <v>161</v>
      </c>
      <c r="E751" s="12">
        <v>148</v>
      </c>
      <c r="F751" s="12">
        <v>423</v>
      </c>
      <c r="G751" s="12">
        <v>51</v>
      </c>
      <c r="H751" s="12">
        <v>103</v>
      </c>
      <c r="I751" s="12">
        <v>30</v>
      </c>
      <c r="J751" s="12">
        <v>1</v>
      </c>
      <c r="K751" s="12">
        <v>16</v>
      </c>
      <c r="L751" s="12">
        <v>58</v>
      </c>
      <c r="M751" s="12">
        <v>6</v>
      </c>
      <c r="N751" s="12">
        <v>3</v>
      </c>
      <c r="O751" s="12">
        <v>48</v>
      </c>
      <c r="P751" s="12">
        <v>104</v>
      </c>
      <c r="AI751" s="12"/>
    </row>
    <row r="752" spans="1:35" x14ac:dyDescent="0.2">
      <c r="A752" s="12" t="s">
        <v>1685</v>
      </c>
      <c r="B752" s="12">
        <v>2011</v>
      </c>
      <c r="C752" s="12" t="s">
        <v>185</v>
      </c>
      <c r="D752" s="12" t="s">
        <v>161</v>
      </c>
      <c r="E752" s="12">
        <v>117</v>
      </c>
      <c r="F752" s="12">
        <v>426</v>
      </c>
      <c r="G752" s="12">
        <v>55</v>
      </c>
      <c r="H752" s="12">
        <v>134</v>
      </c>
      <c r="I752" s="12">
        <v>26</v>
      </c>
      <c r="J752" s="12">
        <v>3</v>
      </c>
      <c r="K752" s="12">
        <v>23</v>
      </c>
      <c r="L752" s="12">
        <v>70</v>
      </c>
      <c r="M752" s="12">
        <v>2</v>
      </c>
      <c r="N752" s="12">
        <v>4</v>
      </c>
      <c r="O752" s="12">
        <v>32</v>
      </c>
      <c r="P752" s="12">
        <v>63</v>
      </c>
      <c r="AI752" s="12"/>
    </row>
    <row r="753" spans="1:35" x14ac:dyDescent="0.2">
      <c r="A753" s="12" t="s">
        <v>1800</v>
      </c>
      <c r="B753" s="12">
        <v>2011</v>
      </c>
      <c r="C753" s="12" t="s">
        <v>159</v>
      </c>
      <c r="D753" s="12" t="s">
        <v>157</v>
      </c>
      <c r="E753" s="12">
        <v>123</v>
      </c>
      <c r="F753" s="12">
        <v>427</v>
      </c>
      <c r="G753" s="12">
        <v>38</v>
      </c>
      <c r="H753" s="12">
        <v>100</v>
      </c>
      <c r="I753" s="12">
        <v>24</v>
      </c>
      <c r="J753" s="12">
        <v>0</v>
      </c>
      <c r="K753" s="12">
        <v>15</v>
      </c>
      <c r="L753" s="12">
        <v>55</v>
      </c>
      <c r="M753" s="12">
        <v>0</v>
      </c>
      <c r="N753" s="12">
        <v>0</v>
      </c>
      <c r="O753" s="12">
        <v>55</v>
      </c>
      <c r="P753" s="12">
        <v>105</v>
      </c>
      <c r="AI753" s="12"/>
    </row>
    <row r="754" spans="1:35" x14ac:dyDescent="0.2">
      <c r="A754" s="12" t="s">
        <v>1751</v>
      </c>
      <c r="B754" s="12">
        <v>2011</v>
      </c>
      <c r="C754" s="12" t="s">
        <v>182</v>
      </c>
      <c r="D754" s="12" t="s">
        <v>157</v>
      </c>
      <c r="E754" s="12">
        <v>115</v>
      </c>
      <c r="F754" s="12">
        <v>428</v>
      </c>
      <c r="G754" s="12">
        <v>75</v>
      </c>
      <c r="H754" s="12">
        <v>121</v>
      </c>
      <c r="I754" s="12">
        <v>25</v>
      </c>
      <c r="J754" s="12">
        <v>1</v>
      </c>
      <c r="K754" s="12">
        <v>16</v>
      </c>
      <c r="L754" s="12">
        <v>54</v>
      </c>
      <c r="M754" s="12">
        <v>5</v>
      </c>
      <c r="N754" s="12">
        <v>3</v>
      </c>
      <c r="O754" s="12">
        <v>35</v>
      </c>
      <c r="P754" s="12">
        <v>83</v>
      </c>
      <c r="AI754" s="12"/>
    </row>
    <row r="755" spans="1:35" x14ac:dyDescent="0.2">
      <c r="A755" s="12" t="s">
        <v>1546</v>
      </c>
      <c r="B755" s="12">
        <v>2011</v>
      </c>
      <c r="C755" s="12" t="s">
        <v>158</v>
      </c>
      <c r="D755" s="12" t="s">
        <v>161</v>
      </c>
      <c r="E755" s="12">
        <v>105</v>
      </c>
      <c r="F755" s="12">
        <v>429</v>
      </c>
      <c r="G755" s="12">
        <v>64</v>
      </c>
      <c r="H755" s="12">
        <v>130</v>
      </c>
      <c r="I755" s="12">
        <v>26</v>
      </c>
      <c r="J755" s="12">
        <v>7</v>
      </c>
      <c r="K755" s="12">
        <v>1</v>
      </c>
      <c r="L755" s="12">
        <v>32</v>
      </c>
      <c r="M755" s="12">
        <v>39</v>
      </c>
      <c r="N755" s="12">
        <v>7</v>
      </c>
      <c r="O755" s="12">
        <v>38</v>
      </c>
      <c r="P755" s="12">
        <v>90</v>
      </c>
      <c r="AI755" s="12"/>
    </row>
    <row r="756" spans="1:35" x14ac:dyDescent="0.2">
      <c r="A756" s="12" t="s">
        <v>1522</v>
      </c>
      <c r="B756" s="12">
        <v>2011</v>
      </c>
      <c r="C756" s="12" t="s">
        <v>169</v>
      </c>
      <c r="D756" s="12" t="s">
        <v>161</v>
      </c>
      <c r="E756" s="12">
        <v>114</v>
      </c>
      <c r="F756" s="12">
        <v>430</v>
      </c>
      <c r="G756" s="12">
        <v>59</v>
      </c>
      <c r="H756" s="12">
        <v>90</v>
      </c>
      <c r="I756" s="12">
        <v>23</v>
      </c>
      <c r="J756" s="12">
        <v>5</v>
      </c>
      <c r="K756" s="12">
        <v>18</v>
      </c>
      <c r="L756" s="12">
        <v>49</v>
      </c>
      <c r="M756" s="12">
        <v>13</v>
      </c>
      <c r="N756" s="12">
        <v>3</v>
      </c>
      <c r="O756" s="12">
        <v>44</v>
      </c>
      <c r="P756" s="12">
        <v>132</v>
      </c>
      <c r="AI756" s="12"/>
    </row>
    <row r="757" spans="1:35" x14ac:dyDescent="0.2">
      <c r="A757" s="12" t="s">
        <v>1782</v>
      </c>
      <c r="B757" s="12">
        <v>2011</v>
      </c>
      <c r="C757" s="12" t="s">
        <v>166</v>
      </c>
      <c r="D757" s="12" t="s">
        <v>161</v>
      </c>
      <c r="E757" s="12">
        <v>136</v>
      </c>
      <c r="F757" s="12">
        <v>430</v>
      </c>
      <c r="G757" s="12">
        <v>45</v>
      </c>
      <c r="H757" s="12">
        <v>114</v>
      </c>
      <c r="I757" s="12">
        <v>16</v>
      </c>
      <c r="J757" s="12">
        <v>1</v>
      </c>
      <c r="K757" s="12">
        <v>12</v>
      </c>
      <c r="L757" s="12">
        <v>59</v>
      </c>
      <c r="M757" s="12">
        <v>2</v>
      </c>
      <c r="N757" s="12">
        <v>1</v>
      </c>
      <c r="O757" s="12">
        <v>29</v>
      </c>
      <c r="P757" s="12">
        <v>99</v>
      </c>
      <c r="AI757" s="12"/>
    </row>
    <row r="758" spans="1:35" x14ac:dyDescent="0.2">
      <c r="A758" s="12" t="s">
        <v>1501</v>
      </c>
      <c r="B758" s="12">
        <v>2011</v>
      </c>
      <c r="C758" s="12" t="s">
        <v>168</v>
      </c>
      <c r="D758" s="12" t="s">
        <v>157</v>
      </c>
      <c r="E758" s="12">
        <v>120</v>
      </c>
      <c r="F758" s="12">
        <v>431</v>
      </c>
      <c r="G758" s="12">
        <v>68</v>
      </c>
      <c r="H758" s="12">
        <v>111</v>
      </c>
      <c r="I758" s="12">
        <v>32</v>
      </c>
      <c r="J758" s="12">
        <v>2</v>
      </c>
      <c r="K758" s="12">
        <v>17</v>
      </c>
      <c r="L758" s="12">
        <v>80</v>
      </c>
      <c r="M758" s="12">
        <v>3</v>
      </c>
      <c r="N758" s="12">
        <v>0</v>
      </c>
      <c r="O758" s="12">
        <v>68</v>
      </c>
      <c r="P758" s="12">
        <v>100</v>
      </c>
      <c r="AI758" s="12"/>
    </row>
    <row r="759" spans="1:35" x14ac:dyDescent="0.2">
      <c r="A759" s="12" t="s">
        <v>1742</v>
      </c>
      <c r="B759" s="12">
        <v>2011</v>
      </c>
      <c r="C759" s="12" t="s">
        <v>173</v>
      </c>
      <c r="D759" s="12" t="s">
        <v>161</v>
      </c>
      <c r="E759" s="12">
        <v>117</v>
      </c>
      <c r="F759" s="12">
        <v>435</v>
      </c>
      <c r="G759" s="12">
        <v>49</v>
      </c>
      <c r="H759" s="12">
        <v>113</v>
      </c>
      <c r="I759" s="12">
        <v>30</v>
      </c>
      <c r="J759" s="12">
        <v>0</v>
      </c>
      <c r="K759" s="12">
        <v>4</v>
      </c>
      <c r="L759" s="12">
        <v>51</v>
      </c>
      <c r="M759" s="12">
        <v>7</v>
      </c>
      <c r="N759" s="12">
        <v>2</v>
      </c>
      <c r="O759" s="12">
        <v>39</v>
      </c>
      <c r="P759" s="12">
        <v>59</v>
      </c>
      <c r="AI759" s="12"/>
    </row>
    <row r="760" spans="1:35" x14ac:dyDescent="0.2">
      <c r="A760" s="12" t="s">
        <v>1628</v>
      </c>
      <c r="B760" s="12">
        <v>2011</v>
      </c>
      <c r="C760" s="12" t="s">
        <v>159</v>
      </c>
      <c r="D760" s="12" t="s">
        <v>157</v>
      </c>
      <c r="E760" s="12">
        <v>123</v>
      </c>
      <c r="F760" s="12">
        <v>436</v>
      </c>
      <c r="G760" s="12">
        <v>51</v>
      </c>
      <c r="H760" s="12">
        <v>108</v>
      </c>
      <c r="I760" s="12">
        <v>19</v>
      </c>
      <c r="J760" s="12">
        <v>3</v>
      </c>
      <c r="K760" s="12">
        <v>3</v>
      </c>
      <c r="L760" s="12">
        <v>39</v>
      </c>
      <c r="M760" s="12">
        <v>13</v>
      </c>
      <c r="N760" s="12">
        <v>3</v>
      </c>
      <c r="O760" s="12">
        <v>34</v>
      </c>
      <c r="P760" s="12">
        <v>87</v>
      </c>
      <c r="AI760" s="12"/>
    </row>
    <row r="761" spans="1:35" x14ac:dyDescent="0.2">
      <c r="A761" s="12" t="s">
        <v>1445</v>
      </c>
      <c r="B761" s="12">
        <v>2011</v>
      </c>
      <c r="C761" s="12" t="s">
        <v>170</v>
      </c>
      <c r="D761" s="12" t="s">
        <v>157</v>
      </c>
      <c r="E761" s="12">
        <v>131</v>
      </c>
      <c r="F761" s="12">
        <v>442</v>
      </c>
      <c r="G761" s="12">
        <v>60</v>
      </c>
      <c r="H761" s="12">
        <v>106</v>
      </c>
      <c r="I761" s="12">
        <v>20</v>
      </c>
      <c r="J761" s="12">
        <v>5</v>
      </c>
      <c r="K761" s="12">
        <v>10</v>
      </c>
      <c r="L761" s="12">
        <v>46</v>
      </c>
      <c r="M761" s="12">
        <v>4</v>
      </c>
      <c r="N761" s="12">
        <v>3</v>
      </c>
      <c r="O761" s="12">
        <v>45</v>
      </c>
      <c r="P761" s="12">
        <v>86</v>
      </c>
      <c r="AI761" s="12"/>
    </row>
    <row r="762" spans="1:35" x14ac:dyDescent="0.2">
      <c r="A762" s="12" t="s">
        <v>1540</v>
      </c>
      <c r="B762" s="12">
        <v>2011</v>
      </c>
      <c r="C762" s="12" t="s">
        <v>180</v>
      </c>
      <c r="D762" s="12" t="s">
        <v>161</v>
      </c>
      <c r="E762" s="12">
        <v>132</v>
      </c>
      <c r="F762" s="12">
        <v>442</v>
      </c>
      <c r="G762" s="12">
        <v>46</v>
      </c>
      <c r="H762" s="12">
        <v>120</v>
      </c>
      <c r="I762" s="12">
        <v>26</v>
      </c>
      <c r="J762" s="12">
        <v>1</v>
      </c>
      <c r="K762" s="12">
        <v>1</v>
      </c>
      <c r="L762" s="12">
        <v>47</v>
      </c>
      <c r="M762" s="12">
        <v>4</v>
      </c>
      <c r="N762" s="12">
        <v>6</v>
      </c>
      <c r="O762" s="12">
        <v>29</v>
      </c>
      <c r="P762" s="12">
        <v>41</v>
      </c>
      <c r="AI762" s="12"/>
    </row>
    <row r="763" spans="1:35" x14ac:dyDescent="0.2">
      <c r="A763" s="12" t="s">
        <v>1747</v>
      </c>
      <c r="B763" s="12">
        <v>2011</v>
      </c>
      <c r="C763" s="12" t="s">
        <v>164</v>
      </c>
      <c r="D763" s="12" t="s">
        <v>157</v>
      </c>
      <c r="E763" s="12">
        <v>129</v>
      </c>
      <c r="F763" s="12">
        <v>443</v>
      </c>
      <c r="G763" s="12">
        <v>47</v>
      </c>
      <c r="H763" s="12">
        <v>97</v>
      </c>
      <c r="I763" s="12">
        <v>20</v>
      </c>
      <c r="J763" s="12">
        <v>4</v>
      </c>
      <c r="K763" s="12">
        <v>23</v>
      </c>
      <c r="L763" s="12">
        <v>78</v>
      </c>
      <c r="M763" s="12">
        <v>1</v>
      </c>
      <c r="N763" s="12">
        <v>1</v>
      </c>
      <c r="O763" s="12">
        <v>36</v>
      </c>
      <c r="P763" s="12">
        <v>133</v>
      </c>
      <c r="AI763" s="12"/>
    </row>
    <row r="764" spans="1:35" x14ac:dyDescent="0.2">
      <c r="A764" s="12" t="s">
        <v>1442</v>
      </c>
      <c r="B764" s="12">
        <v>2011</v>
      </c>
      <c r="C764" s="12" t="s">
        <v>173</v>
      </c>
      <c r="D764" s="12" t="s">
        <v>161</v>
      </c>
      <c r="E764" s="12">
        <v>123</v>
      </c>
      <c r="F764" s="12">
        <v>444</v>
      </c>
      <c r="G764" s="12">
        <v>59</v>
      </c>
      <c r="H764" s="12">
        <v>109</v>
      </c>
      <c r="I764" s="12">
        <v>19</v>
      </c>
      <c r="J764" s="12">
        <v>1</v>
      </c>
      <c r="K764" s="12">
        <v>12</v>
      </c>
      <c r="L764" s="12">
        <v>57</v>
      </c>
      <c r="M764" s="12">
        <v>11</v>
      </c>
      <c r="N764" s="12">
        <v>1</v>
      </c>
      <c r="O764" s="12">
        <v>56</v>
      </c>
      <c r="P764" s="12">
        <v>109</v>
      </c>
      <c r="AI764" s="12"/>
    </row>
    <row r="765" spans="1:35" x14ac:dyDescent="0.2">
      <c r="A765" s="12" t="s">
        <v>1727</v>
      </c>
      <c r="B765" s="12">
        <v>2011</v>
      </c>
      <c r="C765" s="12" t="s">
        <v>169</v>
      </c>
      <c r="D765" s="12" t="s">
        <v>161</v>
      </c>
      <c r="E765" s="12">
        <v>141</v>
      </c>
      <c r="F765" s="12">
        <v>445</v>
      </c>
      <c r="G765" s="12">
        <v>55</v>
      </c>
      <c r="H765" s="12">
        <v>130</v>
      </c>
      <c r="I765" s="12">
        <v>20</v>
      </c>
      <c r="J765" s="12">
        <v>8</v>
      </c>
      <c r="K765" s="12">
        <v>8</v>
      </c>
      <c r="L765" s="12">
        <v>46</v>
      </c>
      <c r="M765" s="12">
        <v>15</v>
      </c>
      <c r="N765" s="12">
        <v>1</v>
      </c>
      <c r="O765" s="12">
        <v>43</v>
      </c>
      <c r="P765" s="12">
        <v>82</v>
      </c>
      <c r="AI765" s="12"/>
    </row>
    <row r="766" spans="1:35" x14ac:dyDescent="0.2">
      <c r="A766" s="12" t="s">
        <v>1441</v>
      </c>
      <c r="B766" s="12">
        <v>2011</v>
      </c>
      <c r="C766" s="12" t="s">
        <v>158</v>
      </c>
      <c r="D766" s="12" t="s">
        <v>161</v>
      </c>
      <c r="E766" s="12">
        <v>123</v>
      </c>
      <c r="F766" s="12">
        <v>446</v>
      </c>
      <c r="G766" s="12">
        <v>47</v>
      </c>
      <c r="H766" s="12">
        <v>109</v>
      </c>
      <c r="I766" s="12">
        <v>27</v>
      </c>
      <c r="J766" s="12">
        <v>0</v>
      </c>
      <c r="K766" s="12">
        <v>12</v>
      </c>
      <c r="L766" s="12">
        <v>39</v>
      </c>
      <c r="M766" s="12">
        <v>3</v>
      </c>
      <c r="N766" s="12">
        <v>1</v>
      </c>
      <c r="O766" s="12">
        <v>38</v>
      </c>
      <c r="P766" s="12">
        <v>88</v>
      </c>
      <c r="AI766" s="12"/>
    </row>
    <row r="767" spans="1:35" x14ac:dyDescent="0.2">
      <c r="A767" s="12" t="s">
        <v>1413</v>
      </c>
      <c r="B767" s="12">
        <v>2011</v>
      </c>
      <c r="C767" s="12" t="s">
        <v>162</v>
      </c>
      <c r="D767" s="12" t="s">
        <v>161</v>
      </c>
      <c r="E767" s="12">
        <v>119</v>
      </c>
      <c r="F767" s="12">
        <v>446</v>
      </c>
      <c r="G767" s="12">
        <v>51</v>
      </c>
      <c r="H767" s="12">
        <v>123</v>
      </c>
      <c r="I767" s="12">
        <v>22</v>
      </c>
      <c r="J767" s="12">
        <v>2</v>
      </c>
      <c r="K767" s="12">
        <v>9</v>
      </c>
      <c r="L767" s="12">
        <v>35</v>
      </c>
      <c r="M767" s="12">
        <v>3</v>
      </c>
      <c r="N767" s="12">
        <v>2</v>
      </c>
      <c r="O767" s="12">
        <v>25</v>
      </c>
      <c r="P767" s="12">
        <v>78</v>
      </c>
      <c r="AI767" s="12"/>
    </row>
    <row r="768" spans="1:35" x14ac:dyDescent="0.2">
      <c r="A768" s="12" t="s">
        <v>1476</v>
      </c>
      <c r="B768" s="12">
        <v>2011</v>
      </c>
      <c r="C768" s="12" t="s">
        <v>180</v>
      </c>
      <c r="D768" s="12" t="s">
        <v>161</v>
      </c>
      <c r="E768" s="12">
        <v>124</v>
      </c>
      <c r="F768" s="12">
        <v>446</v>
      </c>
      <c r="G768" s="12">
        <v>83</v>
      </c>
      <c r="H768" s="12">
        <v>132</v>
      </c>
      <c r="I768" s="12">
        <v>36</v>
      </c>
      <c r="J768" s="12">
        <v>0</v>
      </c>
      <c r="K768" s="12">
        <v>22</v>
      </c>
      <c r="L768" s="12">
        <v>75</v>
      </c>
      <c r="M768" s="12">
        <v>2</v>
      </c>
      <c r="N768" s="12">
        <v>1</v>
      </c>
      <c r="O768" s="12">
        <v>60</v>
      </c>
      <c r="P768" s="12">
        <v>93</v>
      </c>
      <c r="AI768" s="12"/>
    </row>
    <row r="769" spans="1:35" x14ac:dyDescent="0.2">
      <c r="A769" s="12" t="s">
        <v>1478</v>
      </c>
      <c r="B769" s="12">
        <v>2011</v>
      </c>
      <c r="C769" s="12" t="s">
        <v>181</v>
      </c>
      <c r="D769" s="12" t="s">
        <v>157</v>
      </c>
      <c r="E769" s="12">
        <v>122</v>
      </c>
      <c r="F769" s="12">
        <v>449</v>
      </c>
      <c r="G769" s="12">
        <v>51</v>
      </c>
      <c r="H769" s="12">
        <v>124</v>
      </c>
      <c r="I769" s="12">
        <v>35</v>
      </c>
      <c r="J769" s="12">
        <v>0</v>
      </c>
      <c r="K769" s="12">
        <v>5</v>
      </c>
      <c r="L769" s="12">
        <v>38</v>
      </c>
      <c r="M769" s="12">
        <v>9</v>
      </c>
      <c r="N769" s="12">
        <v>6</v>
      </c>
      <c r="O769" s="12">
        <v>33</v>
      </c>
      <c r="P769" s="12">
        <v>65</v>
      </c>
      <c r="AI769" s="12"/>
    </row>
    <row r="770" spans="1:35" x14ac:dyDescent="0.2">
      <c r="A770" s="12" t="s">
        <v>1795</v>
      </c>
      <c r="B770" s="12">
        <v>2011</v>
      </c>
      <c r="C770" s="12" t="s">
        <v>175</v>
      </c>
      <c r="D770" s="12" t="s">
        <v>157</v>
      </c>
      <c r="E770" s="12">
        <v>117</v>
      </c>
      <c r="F770" s="12">
        <v>450</v>
      </c>
      <c r="G770" s="12">
        <v>56</v>
      </c>
      <c r="H770" s="12">
        <v>120</v>
      </c>
      <c r="I770" s="12">
        <v>9</v>
      </c>
      <c r="J770" s="12">
        <v>5</v>
      </c>
      <c r="K770" s="12">
        <v>0</v>
      </c>
      <c r="L770" s="12">
        <v>30</v>
      </c>
      <c r="M770" s="12">
        <v>34</v>
      </c>
      <c r="N770" s="12">
        <v>9</v>
      </c>
      <c r="O770" s="12">
        <v>26</v>
      </c>
      <c r="P770" s="12">
        <v>41</v>
      </c>
      <c r="AI770" s="12"/>
    </row>
    <row r="771" spans="1:35" x14ac:dyDescent="0.2">
      <c r="A771" s="12" t="s">
        <v>1701</v>
      </c>
      <c r="B771" s="12">
        <v>2011</v>
      </c>
      <c r="C771" s="12" t="s">
        <v>176</v>
      </c>
      <c r="D771" s="12" t="s">
        <v>157</v>
      </c>
      <c r="E771" s="12">
        <v>114</v>
      </c>
      <c r="F771" s="12">
        <v>451</v>
      </c>
      <c r="G771" s="12">
        <v>63</v>
      </c>
      <c r="H771" s="12">
        <v>120</v>
      </c>
      <c r="I771" s="12">
        <v>24</v>
      </c>
      <c r="J771" s="12">
        <v>4</v>
      </c>
      <c r="K771" s="12">
        <v>7</v>
      </c>
      <c r="L771" s="12">
        <v>46</v>
      </c>
      <c r="M771" s="12">
        <v>13</v>
      </c>
      <c r="N771" s="12">
        <v>5</v>
      </c>
      <c r="O771" s="12">
        <v>34</v>
      </c>
      <c r="P771" s="12">
        <v>76</v>
      </c>
      <c r="AI771" s="12"/>
    </row>
    <row r="772" spans="1:35" x14ac:dyDescent="0.2">
      <c r="A772" s="12" t="s">
        <v>1414</v>
      </c>
      <c r="B772" s="12">
        <v>2011</v>
      </c>
      <c r="C772" s="12" t="s">
        <v>177</v>
      </c>
      <c r="D772" s="12" t="s">
        <v>161</v>
      </c>
      <c r="E772" s="12">
        <v>146</v>
      </c>
      <c r="F772" s="12">
        <v>452</v>
      </c>
      <c r="G772" s="12">
        <v>52</v>
      </c>
      <c r="H772" s="12">
        <v>131</v>
      </c>
      <c r="I772" s="12">
        <v>14</v>
      </c>
      <c r="J772" s="12">
        <v>6</v>
      </c>
      <c r="K772" s="12">
        <v>0</v>
      </c>
      <c r="L772" s="12">
        <v>17</v>
      </c>
      <c r="M772" s="12">
        <v>10</v>
      </c>
      <c r="N772" s="12">
        <v>0</v>
      </c>
      <c r="O772" s="12">
        <v>47</v>
      </c>
      <c r="P772" s="12">
        <v>58</v>
      </c>
      <c r="AI772" s="12"/>
    </row>
    <row r="773" spans="1:35" x14ac:dyDescent="0.2">
      <c r="A773" s="12" t="s">
        <v>1462</v>
      </c>
      <c r="B773" s="12">
        <v>2011</v>
      </c>
      <c r="C773" s="12" t="s">
        <v>166</v>
      </c>
      <c r="D773" s="12" t="s">
        <v>161</v>
      </c>
      <c r="E773" s="12">
        <v>118</v>
      </c>
      <c r="F773" s="12">
        <v>453</v>
      </c>
      <c r="G773" s="12">
        <v>77</v>
      </c>
      <c r="H773" s="12">
        <v>122</v>
      </c>
      <c r="I773" s="12">
        <v>26</v>
      </c>
      <c r="J773" s="12">
        <v>2</v>
      </c>
      <c r="K773" s="12">
        <v>20</v>
      </c>
      <c r="L773" s="12">
        <v>49</v>
      </c>
      <c r="M773" s="12">
        <v>9</v>
      </c>
      <c r="N773" s="12">
        <v>2</v>
      </c>
      <c r="O773" s="12">
        <v>50</v>
      </c>
      <c r="P773" s="12">
        <v>107</v>
      </c>
      <c r="AI773" s="12"/>
    </row>
    <row r="774" spans="1:35" x14ac:dyDescent="0.2">
      <c r="A774" s="12" t="s">
        <v>1452</v>
      </c>
      <c r="B774" s="12">
        <v>2011</v>
      </c>
      <c r="C774" s="12" t="s">
        <v>177</v>
      </c>
      <c r="D774" s="12" t="s">
        <v>161</v>
      </c>
      <c r="E774" s="12">
        <v>136</v>
      </c>
      <c r="F774" s="12">
        <v>454</v>
      </c>
      <c r="G774" s="12">
        <v>49</v>
      </c>
      <c r="H774" s="12">
        <v>125</v>
      </c>
      <c r="I774" s="12">
        <v>17</v>
      </c>
      <c r="J774" s="12">
        <v>3</v>
      </c>
      <c r="K774" s="12">
        <v>3</v>
      </c>
      <c r="L774" s="12">
        <v>45</v>
      </c>
      <c r="M774" s="12">
        <v>4</v>
      </c>
      <c r="N774" s="12">
        <v>3</v>
      </c>
      <c r="O774" s="12">
        <v>25</v>
      </c>
      <c r="P774" s="12">
        <v>49</v>
      </c>
      <c r="AI774" s="12"/>
    </row>
    <row r="775" spans="1:35" x14ac:dyDescent="0.2">
      <c r="A775" s="12" t="s">
        <v>1778</v>
      </c>
      <c r="B775" s="12">
        <v>2011</v>
      </c>
      <c r="C775" s="12" t="s">
        <v>180</v>
      </c>
      <c r="D775" s="12" t="s">
        <v>161</v>
      </c>
      <c r="E775" s="12">
        <v>159</v>
      </c>
      <c r="F775" s="12">
        <v>455</v>
      </c>
      <c r="G775" s="12">
        <v>56</v>
      </c>
      <c r="H775" s="12">
        <v>135</v>
      </c>
      <c r="I775" s="12">
        <v>24</v>
      </c>
      <c r="J775" s="12">
        <v>2</v>
      </c>
      <c r="K775" s="12">
        <v>10</v>
      </c>
      <c r="L775" s="12">
        <v>37</v>
      </c>
      <c r="M775" s="12">
        <v>6</v>
      </c>
      <c r="N775" s="12">
        <v>7</v>
      </c>
      <c r="O775" s="12">
        <v>28</v>
      </c>
      <c r="P775" s="12">
        <v>81</v>
      </c>
      <c r="AI775" s="12"/>
    </row>
    <row r="776" spans="1:35" x14ac:dyDescent="0.2">
      <c r="A776" s="12" t="s">
        <v>1345</v>
      </c>
      <c r="B776" s="12">
        <v>2011</v>
      </c>
      <c r="C776" s="12" t="s">
        <v>160</v>
      </c>
      <c r="D776" s="12" t="s">
        <v>161</v>
      </c>
      <c r="E776" s="12">
        <v>126</v>
      </c>
      <c r="F776" s="12">
        <v>455</v>
      </c>
      <c r="G776" s="12">
        <v>56</v>
      </c>
      <c r="H776" s="12">
        <v>125</v>
      </c>
      <c r="I776" s="12">
        <v>33</v>
      </c>
      <c r="J776" s="12">
        <v>1</v>
      </c>
      <c r="K776" s="12">
        <v>18</v>
      </c>
      <c r="L776" s="12">
        <v>70</v>
      </c>
      <c r="M776" s="12">
        <v>2</v>
      </c>
      <c r="N776" s="12">
        <v>2</v>
      </c>
      <c r="O776" s="12">
        <v>51</v>
      </c>
      <c r="P776" s="12">
        <v>80</v>
      </c>
      <c r="AI776" s="12"/>
    </row>
    <row r="777" spans="1:35" x14ac:dyDescent="0.2">
      <c r="A777" s="12" t="s">
        <v>1503</v>
      </c>
      <c r="B777" s="12">
        <v>2011</v>
      </c>
      <c r="C777" s="12" t="s">
        <v>165</v>
      </c>
      <c r="D777" s="12" t="s">
        <v>157</v>
      </c>
      <c r="E777" s="12">
        <v>139</v>
      </c>
      <c r="F777" s="12">
        <v>457</v>
      </c>
      <c r="G777" s="12">
        <v>63</v>
      </c>
      <c r="H777" s="12">
        <v>120</v>
      </c>
      <c r="I777" s="12">
        <v>22</v>
      </c>
      <c r="J777" s="12">
        <v>0</v>
      </c>
      <c r="K777" s="12">
        <v>5</v>
      </c>
      <c r="L777" s="12">
        <v>36</v>
      </c>
      <c r="M777" s="12">
        <v>13</v>
      </c>
      <c r="N777" s="12">
        <v>3</v>
      </c>
      <c r="O777" s="12">
        <v>41</v>
      </c>
      <c r="P777" s="12">
        <v>83</v>
      </c>
      <c r="AI777" s="12"/>
    </row>
    <row r="778" spans="1:35" x14ac:dyDescent="0.2">
      <c r="A778" s="12" t="s">
        <v>1633</v>
      </c>
      <c r="B778" s="12">
        <v>2011</v>
      </c>
      <c r="C778" s="12" t="s">
        <v>170</v>
      </c>
      <c r="D778" s="12" t="s">
        <v>157</v>
      </c>
      <c r="E778" s="12">
        <v>134</v>
      </c>
      <c r="F778" s="12">
        <v>460</v>
      </c>
      <c r="G778" s="12">
        <v>54</v>
      </c>
      <c r="H778" s="12">
        <v>109</v>
      </c>
      <c r="I778" s="12">
        <v>26</v>
      </c>
      <c r="J778" s="12">
        <v>0</v>
      </c>
      <c r="K778" s="12">
        <v>14</v>
      </c>
      <c r="L778" s="12">
        <v>44</v>
      </c>
      <c r="M778" s="12">
        <v>2</v>
      </c>
      <c r="N778" s="12">
        <v>2</v>
      </c>
      <c r="O778" s="12">
        <v>38</v>
      </c>
      <c r="P778" s="12">
        <v>64</v>
      </c>
      <c r="AI778" s="12"/>
    </row>
    <row r="779" spans="1:35" x14ac:dyDescent="0.2">
      <c r="A779" s="12" t="s">
        <v>1666</v>
      </c>
      <c r="B779" s="12">
        <v>2011</v>
      </c>
      <c r="C779" s="12" t="s">
        <v>167</v>
      </c>
      <c r="D779" s="12" t="s">
        <v>157</v>
      </c>
      <c r="E779" s="12">
        <v>141</v>
      </c>
      <c r="F779" s="12">
        <v>462</v>
      </c>
      <c r="G779" s="12">
        <v>69</v>
      </c>
      <c r="H779" s="12">
        <v>128</v>
      </c>
      <c r="I779" s="12">
        <v>32</v>
      </c>
      <c r="J779" s="12">
        <v>2</v>
      </c>
      <c r="K779" s="12">
        <v>19</v>
      </c>
      <c r="L779" s="12">
        <v>75</v>
      </c>
      <c r="M779" s="12">
        <v>13</v>
      </c>
      <c r="N779" s="12">
        <v>1</v>
      </c>
      <c r="O779" s="12">
        <v>49</v>
      </c>
      <c r="P779" s="12">
        <v>106</v>
      </c>
      <c r="AI779" s="12"/>
    </row>
    <row r="780" spans="1:35" x14ac:dyDescent="0.2">
      <c r="A780" s="12" t="s">
        <v>1786</v>
      </c>
      <c r="B780" s="12">
        <v>2011</v>
      </c>
      <c r="C780" s="12" t="s">
        <v>187</v>
      </c>
      <c r="D780" s="12" t="s">
        <v>161</v>
      </c>
      <c r="E780" s="12">
        <v>123</v>
      </c>
      <c r="F780" s="12">
        <v>462</v>
      </c>
      <c r="G780" s="12">
        <v>54</v>
      </c>
      <c r="H780" s="12">
        <v>114</v>
      </c>
      <c r="I780" s="12">
        <v>25</v>
      </c>
      <c r="J780" s="12">
        <v>4</v>
      </c>
      <c r="K780" s="12">
        <v>23</v>
      </c>
      <c r="L780" s="12">
        <v>72</v>
      </c>
      <c r="M780" s="12">
        <v>2</v>
      </c>
      <c r="N780" s="12">
        <v>1</v>
      </c>
      <c r="O780" s="12">
        <v>54</v>
      </c>
      <c r="P780" s="12">
        <v>99</v>
      </c>
      <c r="AI780" s="12"/>
    </row>
    <row r="781" spans="1:35" x14ac:dyDescent="0.2">
      <c r="A781" s="12" t="s">
        <v>1697</v>
      </c>
      <c r="B781" s="12">
        <v>2011</v>
      </c>
      <c r="C781" s="12" t="s">
        <v>182</v>
      </c>
      <c r="D781" s="12" t="s">
        <v>157</v>
      </c>
      <c r="E781" s="12">
        <v>141</v>
      </c>
      <c r="F781" s="12">
        <v>464</v>
      </c>
      <c r="G781" s="12">
        <v>63</v>
      </c>
      <c r="H781" s="12">
        <v>137</v>
      </c>
      <c r="I781" s="12">
        <v>33</v>
      </c>
      <c r="J781" s="12">
        <v>4</v>
      </c>
      <c r="K781" s="12">
        <v>19</v>
      </c>
      <c r="L781" s="12">
        <v>82</v>
      </c>
      <c r="M781" s="12">
        <v>3</v>
      </c>
      <c r="N781" s="12">
        <v>1</v>
      </c>
      <c r="O781" s="12">
        <v>73</v>
      </c>
      <c r="P781" s="12">
        <v>131</v>
      </c>
      <c r="AI781" s="12"/>
    </row>
    <row r="782" spans="1:35" x14ac:dyDescent="0.2">
      <c r="A782" s="12" t="s">
        <v>1785</v>
      </c>
      <c r="B782" s="12">
        <v>2011</v>
      </c>
      <c r="C782" s="12" t="s">
        <v>184</v>
      </c>
      <c r="D782" s="12" t="s">
        <v>157</v>
      </c>
      <c r="E782" s="12">
        <v>134</v>
      </c>
      <c r="F782" s="12">
        <v>464</v>
      </c>
      <c r="G782" s="12">
        <v>60</v>
      </c>
      <c r="H782" s="12">
        <v>120</v>
      </c>
      <c r="I782" s="12">
        <v>22</v>
      </c>
      <c r="J782" s="12">
        <v>1</v>
      </c>
      <c r="K782" s="12">
        <v>16</v>
      </c>
      <c r="L782" s="12">
        <v>51</v>
      </c>
      <c r="M782" s="12">
        <v>2</v>
      </c>
      <c r="N782" s="12">
        <v>2</v>
      </c>
      <c r="O782" s="12">
        <v>39</v>
      </c>
      <c r="P782" s="12">
        <v>92</v>
      </c>
      <c r="AI782" s="12"/>
    </row>
    <row r="783" spans="1:35" x14ac:dyDescent="0.2">
      <c r="A783" s="12" t="s">
        <v>1364</v>
      </c>
      <c r="B783" s="12">
        <v>2011</v>
      </c>
      <c r="C783" s="12" t="s">
        <v>156</v>
      </c>
      <c r="D783" s="12" t="s">
        <v>157</v>
      </c>
      <c r="E783" s="12">
        <v>129</v>
      </c>
      <c r="F783" s="12">
        <v>464</v>
      </c>
      <c r="G783" s="12">
        <v>38</v>
      </c>
      <c r="H783" s="12">
        <v>133</v>
      </c>
      <c r="I783" s="12">
        <v>29</v>
      </c>
      <c r="J783" s="12">
        <v>1</v>
      </c>
      <c r="K783" s="12">
        <v>8</v>
      </c>
      <c r="L783" s="12">
        <v>48</v>
      </c>
      <c r="M783" s="12">
        <v>0</v>
      </c>
      <c r="N783" s="12">
        <v>0</v>
      </c>
      <c r="O783" s="12">
        <v>23</v>
      </c>
      <c r="P783" s="12">
        <v>33</v>
      </c>
      <c r="AI783" s="12"/>
    </row>
    <row r="784" spans="1:35" x14ac:dyDescent="0.2">
      <c r="A784" s="12" t="s">
        <v>1465</v>
      </c>
      <c r="B784" s="12">
        <v>2011</v>
      </c>
      <c r="C784" s="12" t="s">
        <v>187</v>
      </c>
      <c r="D784" s="12" t="s">
        <v>161</v>
      </c>
      <c r="E784" s="12">
        <v>140</v>
      </c>
      <c r="F784" s="12">
        <v>466</v>
      </c>
      <c r="G784" s="12">
        <v>41</v>
      </c>
      <c r="H784" s="12">
        <v>106</v>
      </c>
      <c r="I784" s="12">
        <v>15</v>
      </c>
      <c r="J784" s="12">
        <v>1</v>
      </c>
      <c r="K784" s="12">
        <v>16</v>
      </c>
      <c r="L784" s="12">
        <v>57</v>
      </c>
      <c r="M784" s="12">
        <v>0</v>
      </c>
      <c r="N784" s="12">
        <v>1</v>
      </c>
      <c r="O784" s="12">
        <v>54</v>
      </c>
      <c r="P784" s="12">
        <v>115</v>
      </c>
      <c r="AI784" s="12"/>
    </row>
    <row r="785" spans="1:35" x14ac:dyDescent="0.2">
      <c r="A785" s="12" t="s">
        <v>1525</v>
      </c>
      <c r="B785" s="12">
        <v>2011</v>
      </c>
      <c r="C785" s="12" t="s">
        <v>160</v>
      </c>
      <c r="D785" s="12" t="s">
        <v>161</v>
      </c>
      <c r="E785" s="12">
        <v>128</v>
      </c>
      <c r="F785" s="12">
        <v>466</v>
      </c>
      <c r="G785" s="12">
        <v>51</v>
      </c>
      <c r="H785" s="12">
        <v>126</v>
      </c>
      <c r="I785" s="12">
        <v>19</v>
      </c>
      <c r="J785" s="12">
        <v>0</v>
      </c>
      <c r="K785" s="12">
        <v>24</v>
      </c>
      <c r="L785" s="12">
        <v>71</v>
      </c>
      <c r="M785" s="12">
        <v>3</v>
      </c>
      <c r="N785" s="12">
        <v>2</v>
      </c>
      <c r="O785" s="12">
        <v>57</v>
      </c>
      <c r="P785" s="12">
        <v>89</v>
      </c>
      <c r="AI785" s="12"/>
    </row>
    <row r="786" spans="1:35" x14ac:dyDescent="0.2">
      <c r="A786" s="12" t="s">
        <v>1365</v>
      </c>
      <c r="B786" s="12">
        <v>2011</v>
      </c>
      <c r="C786" s="12" t="s">
        <v>186</v>
      </c>
      <c r="D786" s="12" t="s">
        <v>161</v>
      </c>
      <c r="E786" s="12">
        <v>122</v>
      </c>
      <c r="F786" s="12">
        <v>469</v>
      </c>
      <c r="G786" s="12">
        <v>46</v>
      </c>
      <c r="H786" s="12">
        <v>130</v>
      </c>
      <c r="I786" s="12">
        <v>14</v>
      </c>
      <c r="J786" s="12">
        <v>0</v>
      </c>
      <c r="K786" s="12">
        <v>5</v>
      </c>
      <c r="L786" s="12">
        <v>50</v>
      </c>
      <c r="M786" s="12">
        <v>3</v>
      </c>
      <c r="N786" s="12">
        <v>0</v>
      </c>
      <c r="O786" s="12">
        <v>42</v>
      </c>
      <c r="P786" s="12">
        <v>44</v>
      </c>
      <c r="AI786" s="12"/>
    </row>
    <row r="787" spans="1:35" x14ac:dyDescent="0.2">
      <c r="A787" s="12" t="s">
        <v>1549</v>
      </c>
      <c r="B787" s="12">
        <v>2011</v>
      </c>
      <c r="C787" s="12" t="s">
        <v>181</v>
      </c>
      <c r="D787" s="12" t="s">
        <v>157</v>
      </c>
      <c r="E787" s="12">
        <v>141</v>
      </c>
      <c r="F787" s="12">
        <v>475</v>
      </c>
      <c r="G787" s="12">
        <v>54</v>
      </c>
      <c r="H787" s="12">
        <v>137</v>
      </c>
      <c r="I787" s="12">
        <v>23</v>
      </c>
      <c r="J787" s="12">
        <v>0</v>
      </c>
      <c r="K787" s="12">
        <v>6</v>
      </c>
      <c r="L787" s="12">
        <v>46</v>
      </c>
      <c r="M787" s="12">
        <v>8</v>
      </c>
      <c r="N787" s="12">
        <v>1</v>
      </c>
      <c r="O787" s="12">
        <v>58</v>
      </c>
      <c r="P787" s="12">
        <v>48</v>
      </c>
      <c r="AI787" s="12"/>
    </row>
    <row r="788" spans="1:35" x14ac:dyDescent="0.2">
      <c r="A788" s="12" t="s">
        <v>107</v>
      </c>
      <c r="B788" s="12">
        <v>2011</v>
      </c>
      <c r="C788" s="12" t="s">
        <v>184</v>
      </c>
      <c r="D788" s="12" t="s">
        <v>157</v>
      </c>
      <c r="E788" s="12">
        <v>124</v>
      </c>
      <c r="F788" s="12">
        <v>475</v>
      </c>
      <c r="G788" s="12">
        <v>64</v>
      </c>
      <c r="H788" s="12">
        <v>125</v>
      </c>
      <c r="I788" s="12">
        <v>28</v>
      </c>
      <c r="J788" s="12">
        <v>1</v>
      </c>
      <c r="K788" s="12">
        <v>29</v>
      </c>
      <c r="L788" s="12">
        <v>87</v>
      </c>
      <c r="M788" s="12">
        <v>9</v>
      </c>
      <c r="N788" s="12">
        <v>5</v>
      </c>
      <c r="O788" s="12">
        <v>33</v>
      </c>
      <c r="P788" s="12">
        <v>116</v>
      </c>
      <c r="AI788" s="12"/>
    </row>
    <row r="789" spans="1:35" x14ac:dyDescent="0.2">
      <c r="A789" s="12" t="s">
        <v>1486</v>
      </c>
      <c r="B789" s="12">
        <v>2011</v>
      </c>
      <c r="C789" s="12" t="s">
        <v>180</v>
      </c>
      <c r="D789" s="12" t="s">
        <v>161</v>
      </c>
      <c r="E789" s="12">
        <v>139</v>
      </c>
      <c r="F789" s="12">
        <v>475</v>
      </c>
      <c r="G789" s="12">
        <v>55</v>
      </c>
      <c r="H789" s="12">
        <v>145</v>
      </c>
      <c r="I789" s="12">
        <v>32</v>
      </c>
      <c r="J789" s="12">
        <v>1</v>
      </c>
      <c r="K789" s="12">
        <v>14</v>
      </c>
      <c r="L789" s="12">
        <v>65</v>
      </c>
      <c r="M789" s="12">
        <v>4</v>
      </c>
      <c r="N789" s="12">
        <v>5</v>
      </c>
      <c r="O789" s="12">
        <v>33</v>
      </c>
      <c r="P789" s="12">
        <v>44</v>
      </c>
      <c r="AI789" s="12"/>
    </row>
    <row r="790" spans="1:35" x14ac:dyDescent="0.2">
      <c r="A790" s="12" t="s">
        <v>1375</v>
      </c>
      <c r="B790" s="12">
        <v>2011</v>
      </c>
      <c r="C790" s="12" t="s">
        <v>162</v>
      </c>
      <c r="D790" s="12" t="s">
        <v>161</v>
      </c>
      <c r="E790" s="12">
        <v>137</v>
      </c>
      <c r="F790" s="12">
        <v>475</v>
      </c>
      <c r="G790" s="12">
        <v>50</v>
      </c>
      <c r="H790" s="12">
        <v>116</v>
      </c>
      <c r="I790" s="12">
        <v>27</v>
      </c>
      <c r="J790" s="12">
        <v>1</v>
      </c>
      <c r="K790" s="12">
        <v>26</v>
      </c>
      <c r="L790" s="12">
        <v>88</v>
      </c>
      <c r="M790" s="12">
        <v>2</v>
      </c>
      <c r="N790" s="12">
        <v>1</v>
      </c>
      <c r="O790" s="12">
        <v>27</v>
      </c>
      <c r="P790" s="12">
        <v>113</v>
      </c>
      <c r="AI790" s="12"/>
    </row>
    <row r="791" spans="1:35" x14ac:dyDescent="0.2">
      <c r="A791" s="12" t="s">
        <v>1631</v>
      </c>
      <c r="B791" s="12">
        <v>2011</v>
      </c>
      <c r="C791" s="12" t="s">
        <v>188</v>
      </c>
      <c r="D791" s="12" t="s">
        <v>161</v>
      </c>
      <c r="E791" s="12">
        <v>147</v>
      </c>
      <c r="F791" s="12">
        <v>476</v>
      </c>
      <c r="G791" s="12">
        <v>67</v>
      </c>
      <c r="H791" s="12">
        <v>135</v>
      </c>
      <c r="I791" s="12">
        <v>32</v>
      </c>
      <c r="J791" s="12">
        <v>9</v>
      </c>
      <c r="K791" s="12">
        <v>15</v>
      </c>
      <c r="L791" s="12">
        <v>59</v>
      </c>
      <c r="M791" s="12">
        <v>10</v>
      </c>
      <c r="N791" s="12">
        <v>2</v>
      </c>
      <c r="O791" s="12">
        <v>46</v>
      </c>
      <c r="P791" s="12">
        <v>93</v>
      </c>
      <c r="AI791" s="12"/>
    </row>
    <row r="792" spans="1:35" x14ac:dyDescent="0.2">
      <c r="A792" s="12" t="s">
        <v>1429</v>
      </c>
      <c r="B792" s="12">
        <v>2011</v>
      </c>
      <c r="C792" s="12" t="s">
        <v>159</v>
      </c>
      <c r="D792" s="12" t="s">
        <v>157</v>
      </c>
      <c r="E792" s="12">
        <v>130</v>
      </c>
      <c r="F792" s="12">
        <v>477</v>
      </c>
      <c r="G792" s="12">
        <v>54</v>
      </c>
      <c r="H792" s="12">
        <v>107</v>
      </c>
      <c r="I792" s="12">
        <v>19</v>
      </c>
      <c r="J792" s="12">
        <v>1</v>
      </c>
      <c r="K792" s="12">
        <v>19</v>
      </c>
      <c r="L792" s="12">
        <v>62</v>
      </c>
      <c r="M792" s="12">
        <v>6</v>
      </c>
      <c r="N792" s="12">
        <v>5</v>
      </c>
      <c r="O792" s="12">
        <v>20</v>
      </c>
      <c r="P792" s="12">
        <v>140</v>
      </c>
      <c r="AI792" s="12"/>
    </row>
    <row r="793" spans="1:35" x14ac:dyDescent="0.2">
      <c r="A793" s="12" t="s">
        <v>1576</v>
      </c>
      <c r="B793" s="12">
        <v>2011</v>
      </c>
      <c r="C793" s="12" t="s">
        <v>173</v>
      </c>
      <c r="D793" s="12" t="s">
        <v>161</v>
      </c>
      <c r="E793" s="12">
        <v>123</v>
      </c>
      <c r="F793" s="12">
        <v>478</v>
      </c>
      <c r="G793" s="12">
        <v>68</v>
      </c>
      <c r="H793" s="12">
        <v>125</v>
      </c>
      <c r="I793" s="12">
        <v>24</v>
      </c>
      <c r="J793" s="12">
        <v>4</v>
      </c>
      <c r="K793" s="12">
        <v>7</v>
      </c>
      <c r="L793" s="12">
        <v>56</v>
      </c>
      <c r="M793" s="12">
        <v>32</v>
      </c>
      <c r="N793" s="12">
        <v>7</v>
      </c>
      <c r="O793" s="12">
        <v>44</v>
      </c>
      <c r="P793" s="12">
        <v>62</v>
      </c>
      <c r="AI793" s="12"/>
    </row>
    <row r="794" spans="1:35" x14ac:dyDescent="0.2">
      <c r="A794" s="12" t="s">
        <v>115</v>
      </c>
      <c r="B794" s="12">
        <v>2011</v>
      </c>
      <c r="C794" s="12" t="s">
        <v>164</v>
      </c>
      <c r="D794" s="12" t="s">
        <v>157</v>
      </c>
      <c r="E794" s="12">
        <v>134</v>
      </c>
      <c r="F794" s="12">
        <v>481</v>
      </c>
      <c r="G794" s="12">
        <v>70</v>
      </c>
      <c r="H794" s="12">
        <v>131</v>
      </c>
      <c r="I794" s="12">
        <v>36</v>
      </c>
      <c r="J794" s="12">
        <v>0</v>
      </c>
      <c r="K794" s="12">
        <v>17</v>
      </c>
      <c r="L794" s="12">
        <v>55</v>
      </c>
      <c r="M794" s="12">
        <v>8</v>
      </c>
      <c r="N794" s="12">
        <v>2</v>
      </c>
      <c r="O794" s="12">
        <v>43</v>
      </c>
      <c r="P794" s="12">
        <v>77</v>
      </c>
      <c r="AI794" s="12"/>
    </row>
    <row r="795" spans="1:35" x14ac:dyDescent="0.2">
      <c r="A795" s="12" t="s">
        <v>1656</v>
      </c>
      <c r="B795" s="12">
        <v>2011</v>
      </c>
      <c r="C795" s="12" t="s">
        <v>188</v>
      </c>
      <c r="D795" s="12" t="s">
        <v>161</v>
      </c>
      <c r="E795" s="12">
        <v>125</v>
      </c>
      <c r="F795" s="12">
        <v>481</v>
      </c>
      <c r="G795" s="12">
        <v>84</v>
      </c>
      <c r="H795" s="12">
        <v>128</v>
      </c>
      <c r="I795" s="12">
        <v>35</v>
      </c>
      <c r="J795" s="12">
        <v>15</v>
      </c>
      <c r="K795" s="12">
        <v>5</v>
      </c>
      <c r="L795" s="12">
        <v>45</v>
      </c>
      <c r="M795" s="12">
        <v>12</v>
      </c>
      <c r="N795" s="12">
        <v>9</v>
      </c>
      <c r="O795" s="12">
        <v>68</v>
      </c>
      <c r="P795" s="12">
        <v>130</v>
      </c>
      <c r="AI795" s="12"/>
    </row>
    <row r="796" spans="1:35" x14ac:dyDescent="0.2">
      <c r="A796" s="12" t="s">
        <v>114</v>
      </c>
      <c r="B796" s="12">
        <v>2011</v>
      </c>
      <c r="C796" s="12" t="s">
        <v>188</v>
      </c>
      <c r="D796" s="12" t="s">
        <v>161</v>
      </c>
      <c r="E796" s="12">
        <v>127</v>
      </c>
      <c r="F796" s="12">
        <v>481</v>
      </c>
      <c r="G796" s="12">
        <v>92</v>
      </c>
      <c r="H796" s="12">
        <v>142</v>
      </c>
      <c r="I796" s="12">
        <v>27</v>
      </c>
      <c r="J796" s="12">
        <v>3</v>
      </c>
      <c r="K796" s="12">
        <v>26</v>
      </c>
      <c r="L796" s="12">
        <v>92</v>
      </c>
      <c r="M796" s="12">
        <v>20</v>
      </c>
      <c r="N796" s="12">
        <v>5</v>
      </c>
      <c r="O796" s="12">
        <v>48</v>
      </c>
      <c r="P796" s="12">
        <v>105</v>
      </c>
      <c r="AI796" s="12"/>
    </row>
    <row r="797" spans="1:35" x14ac:dyDescent="0.2">
      <c r="A797" s="12" t="s">
        <v>1581</v>
      </c>
      <c r="B797" s="12">
        <v>2011</v>
      </c>
      <c r="C797" s="12" t="s">
        <v>169</v>
      </c>
      <c r="D797" s="12" t="s">
        <v>161</v>
      </c>
      <c r="E797" s="12">
        <v>143</v>
      </c>
      <c r="F797" s="12">
        <v>482</v>
      </c>
      <c r="G797" s="12">
        <v>86</v>
      </c>
      <c r="H797" s="12">
        <v>120</v>
      </c>
      <c r="I797" s="12">
        <v>25</v>
      </c>
      <c r="J797" s="12">
        <v>2</v>
      </c>
      <c r="K797" s="12">
        <v>19</v>
      </c>
      <c r="L797" s="12">
        <v>65</v>
      </c>
      <c r="M797" s="12">
        <v>18</v>
      </c>
      <c r="N797" s="12">
        <v>9</v>
      </c>
      <c r="O797" s="12">
        <v>66</v>
      </c>
      <c r="P797" s="12">
        <v>98</v>
      </c>
      <c r="AI797" s="12"/>
    </row>
    <row r="798" spans="1:35" x14ac:dyDescent="0.2">
      <c r="A798" s="12" t="s">
        <v>1671</v>
      </c>
      <c r="B798" s="12">
        <v>2011</v>
      </c>
      <c r="C798" s="12" t="s">
        <v>167</v>
      </c>
      <c r="D798" s="12" t="s">
        <v>157</v>
      </c>
      <c r="E798" s="12">
        <v>133</v>
      </c>
      <c r="F798" s="12">
        <v>483</v>
      </c>
      <c r="G798" s="12">
        <v>78</v>
      </c>
      <c r="H798" s="12">
        <v>118</v>
      </c>
      <c r="I798" s="12">
        <v>26</v>
      </c>
      <c r="J798" s="12">
        <v>1</v>
      </c>
      <c r="K798" s="12">
        <v>31</v>
      </c>
      <c r="L798" s="12">
        <v>99</v>
      </c>
      <c r="M798" s="12">
        <v>3</v>
      </c>
      <c r="N798" s="12">
        <v>2</v>
      </c>
      <c r="O798" s="12">
        <v>80</v>
      </c>
      <c r="P798" s="12">
        <v>93</v>
      </c>
      <c r="AI798" s="12"/>
    </row>
    <row r="799" spans="1:35" x14ac:dyDescent="0.2">
      <c r="A799" s="12" t="s">
        <v>1300</v>
      </c>
      <c r="B799" s="12">
        <v>2011</v>
      </c>
      <c r="C799" s="12" t="s">
        <v>184</v>
      </c>
      <c r="D799" s="12" t="s">
        <v>157</v>
      </c>
      <c r="E799" s="12">
        <v>124</v>
      </c>
      <c r="F799" s="12">
        <v>487</v>
      </c>
      <c r="G799" s="12">
        <v>82</v>
      </c>
      <c r="H799" s="12">
        <v>144</v>
      </c>
      <c r="I799" s="12">
        <v>33</v>
      </c>
      <c r="J799" s="12">
        <v>0</v>
      </c>
      <c r="K799" s="12">
        <v>32</v>
      </c>
      <c r="L799" s="12">
        <v>105</v>
      </c>
      <c r="M799" s="12">
        <v>1</v>
      </c>
      <c r="N799" s="12">
        <v>1</v>
      </c>
      <c r="O799" s="12">
        <v>25</v>
      </c>
      <c r="P799" s="12">
        <v>53</v>
      </c>
      <c r="AI799" s="12"/>
    </row>
    <row r="800" spans="1:35" x14ac:dyDescent="0.2">
      <c r="A800" s="12" t="s">
        <v>1553</v>
      </c>
      <c r="B800" s="12">
        <v>2011</v>
      </c>
      <c r="C800" s="12" t="s">
        <v>177</v>
      </c>
      <c r="D800" s="12" t="s">
        <v>161</v>
      </c>
      <c r="E800" s="12">
        <v>135</v>
      </c>
      <c r="F800" s="12">
        <v>487</v>
      </c>
      <c r="G800" s="12">
        <v>67</v>
      </c>
      <c r="H800" s="12">
        <v>142</v>
      </c>
      <c r="I800" s="12">
        <v>30</v>
      </c>
      <c r="J800" s="12">
        <v>0</v>
      </c>
      <c r="K800" s="12">
        <v>11</v>
      </c>
      <c r="L800" s="12">
        <v>62</v>
      </c>
      <c r="M800" s="12">
        <v>0</v>
      </c>
      <c r="N800" s="12">
        <v>1</v>
      </c>
      <c r="O800" s="12">
        <v>58</v>
      </c>
      <c r="P800" s="12">
        <v>103</v>
      </c>
      <c r="AI800" s="12"/>
    </row>
    <row r="801" spans="1:35" x14ac:dyDescent="0.2">
      <c r="A801" s="12" t="s">
        <v>1610</v>
      </c>
      <c r="B801" s="12">
        <v>2011</v>
      </c>
      <c r="C801" s="12" t="s">
        <v>184</v>
      </c>
      <c r="D801" s="12" t="s">
        <v>157</v>
      </c>
      <c r="E801" s="12">
        <v>121</v>
      </c>
      <c r="F801" s="12">
        <v>487</v>
      </c>
      <c r="G801" s="12">
        <v>80</v>
      </c>
      <c r="H801" s="12">
        <v>145</v>
      </c>
      <c r="I801" s="12">
        <v>31</v>
      </c>
      <c r="J801" s="12">
        <v>5</v>
      </c>
      <c r="K801" s="12">
        <v>25</v>
      </c>
      <c r="L801" s="12">
        <v>94</v>
      </c>
      <c r="M801" s="12">
        <v>8</v>
      </c>
      <c r="N801" s="12">
        <v>1</v>
      </c>
      <c r="O801" s="12">
        <v>39</v>
      </c>
      <c r="P801" s="12">
        <v>93</v>
      </c>
      <c r="AI801" s="12"/>
    </row>
    <row r="802" spans="1:35" x14ac:dyDescent="0.2">
      <c r="A802" s="12" t="s">
        <v>1302</v>
      </c>
      <c r="B802" s="12">
        <v>2011</v>
      </c>
      <c r="C802" s="12" t="s">
        <v>180</v>
      </c>
      <c r="D802" s="12" t="s">
        <v>161</v>
      </c>
      <c r="E802" s="12">
        <v>145</v>
      </c>
      <c r="F802" s="12">
        <v>488</v>
      </c>
      <c r="G802" s="12">
        <v>90</v>
      </c>
      <c r="H802" s="12">
        <v>147</v>
      </c>
      <c r="I802" s="12">
        <v>23</v>
      </c>
      <c r="J802" s="12">
        <v>2</v>
      </c>
      <c r="K802" s="12">
        <v>31</v>
      </c>
      <c r="L802" s="12">
        <v>94</v>
      </c>
      <c r="M802" s="12">
        <v>2</v>
      </c>
      <c r="N802" s="12">
        <v>6</v>
      </c>
      <c r="O802" s="12">
        <v>92</v>
      </c>
      <c r="P802" s="12">
        <v>93</v>
      </c>
      <c r="AI802" s="12"/>
    </row>
    <row r="803" spans="1:35" x14ac:dyDescent="0.2">
      <c r="A803" s="12" t="s">
        <v>1499</v>
      </c>
      <c r="B803" s="12">
        <v>2011</v>
      </c>
      <c r="C803" s="12" t="s">
        <v>170</v>
      </c>
      <c r="D803" s="12" t="s">
        <v>157</v>
      </c>
      <c r="E803" s="12">
        <v>136</v>
      </c>
      <c r="F803" s="12">
        <v>488</v>
      </c>
      <c r="G803" s="12">
        <v>69</v>
      </c>
      <c r="H803" s="12">
        <v>120</v>
      </c>
      <c r="I803" s="12">
        <v>26</v>
      </c>
      <c r="J803" s="12">
        <v>0</v>
      </c>
      <c r="K803" s="12">
        <v>29</v>
      </c>
      <c r="L803" s="12">
        <v>98</v>
      </c>
      <c r="M803" s="12">
        <v>4</v>
      </c>
      <c r="N803" s="12">
        <v>1</v>
      </c>
      <c r="O803" s="12">
        <v>56</v>
      </c>
      <c r="P803" s="12">
        <v>150</v>
      </c>
      <c r="AI803" s="12"/>
    </row>
    <row r="804" spans="1:35" x14ac:dyDescent="0.2">
      <c r="A804" s="12" t="s">
        <v>1474</v>
      </c>
      <c r="B804" s="12">
        <v>2011</v>
      </c>
      <c r="C804" s="12" t="s">
        <v>166</v>
      </c>
      <c r="D804" s="12" t="s">
        <v>161</v>
      </c>
      <c r="E804" s="12">
        <v>130</v>
      </c>
      <c r="F804" s="12">
        <v>492</v>
      </c>
      <c r="G804" s="12">
        <v>80</v>
      </c>
      <c r="H804" s="12">
        <v>140</v>
      </c>
      <c r="I804" s="12">
        <v>25</v>
      </c>
      <c r="J804" s="12">
        <v>4</v>
      </c>
      <c r="K804" s="12">
        <v>26</v>
      </c>
      <c r="L804" s="12">
        <v>63</v>
      </c>
      <c r="M804" s="12">
        <v>7</v>
      </c>
      <c r="N804" s="12">
        <v>6</v>
      </c>
      <c r="O804" s="12">
        <v>51</v>
      </c>
      <c r="P804" s="12">
        <v>114</v>
      </c>
      <c r="AI804" s="12"/>
    </row>
    <row r="805" spans="1:35" x14ac:dyDescent="0.2">
      <c r="A805" s="12" t="s">
        <v>1571</v>
      </c>
      <c r="B805" s="12">
        <v>2011</v>
      </c>
      <c r="C805" s="12" t="s">
        <v>169</v>
      </c>
      <c r="D805" s="12" t="s">
        <v>161</v>
      </c>
      <c r="E805" s="12">
        <v>140</v>
      </c>
      <c r="F805" s="12">
        <v>493</v>
      </c>
      <c r="G805" s="12">
        <v>65</v>
      </c>
      <c r="H805" s="12">
        <v>139</v>
      </c>
      <c r="I805" s="12">
        <v>36</v>
      </c>
      <c r="J805" s="12">
        <v>1</v>
      </c>
      <c r="K805" s="12">
        <v>18</v>
      </c>
      <c r="L805" s="12">
        <v>86</v>
      </c>
      <c r="M805" s="12">
        <v>1</v>
      </c>
      <c r="N805" s="12">
        <v>1</v>
      </c>
      <c r="O805" s="12">
        <v>47</v>
      </c>
      <c r="P805" s="12">
        <v>97</v>
      </c>
      <c r="AI805" s="12"/>
    </row>
    <row r="806" spans="1:35" x14ac:dyDescent="0.2">
      <c r="A806" s="12" t="s">
        <v>1399</v>
      </c>
      <c r="B806" s="12">
        <v>2011</v>
      </c>
      <c r="C806" s="12" t="s">
        <v>162</v>
      </c>
      <c r="D806" s="12" t="s">
        <v>161</v>
      </c>
      <c r="E806" s="12">
        <v>153</v>
      </c>
      <c r="F806" s="12">
        <v>493</v>
      </c>
      <c r="G806" s="12">
        <v>72</v>
      </c>
      <c r="H806" s="12">
        <v>111</v>
      </c>
      <c r="I806" s="12">
        <v>27</v>
      </c>
      <c r="J806" s="12">
        <v>3</v>
      </c>
      <c r="K806" s="12">
        <v>28</v>
      </c>
      <c r="L806" s="12">
        <v>80</v>
      </c>
      <c r="M806" s="12">
        <v>2</v>
      </c>
      <c r="N806" s="12">
        <v>2</v>
      </c>
      <c r="O806" s="12">
        <v>101</v>
      </c>
      <c r="P806" s="12">
        <v>161</v>
      </c>
      <c r="AI806" s="12"/>
    </row>
    <row r="807" spans="1:35" x14ac:dyDescent="0.2">
      <c r="A807" s="12" t="s">
        <v>1698</v>
      </c>
      <c r="B807" s="12">
        <v>2011</v>
      </c>
      <c r="C807" s="12" t="s">
        <v>156</v>
      </c>
      <c r="D807" s="12" t="s">
        <v>157</v>
      </c>
      <c r="E807" s="12">
        <v>150</v>
      </c>
      <c r="F807" s="12">
        <v>499</v>
      </c>
      <c r="G807" s="12">
        <v>60</v>
      </c>
      <c r="H807" s="12">
        <v>115</v>
      </c>
      <c r="I807" s="12">
        <v>23</v>
      </c>
      <c r="J807" s="12">
        <v>0</v>
      </c>
      <c r="K807" s="12">
        <v>10</v>
      </c>
      <c r="L807" s="12">
        <v>44</v>
      </c>
      <c r="M807" s="12">
        <v>5</v>
      </c>
      <c r="N807" s="12">
        <v>3</v>
      </c>
      <c r="O807" s="12">
        <v>35</v>
      </c>
      <c r="P807" s="12">
        <v>111</v>
      </c>
      <c r="AI807" s="12"/>
    </row>
    <row r="808" spans="1:35" x14ac:dyDescent="0.2">
      <c r="A808" s="12" t="s">
        <v>1565</v>
      </c>
      <c r="B808" s="12">
        <v>2011</v>
      </c>
      <c r="C808" s="12" t="s">
        <v>164</v>
      </c>
      <c r="D808" s="12" t="s">
        <v>157</v>
      </c>
      <c r="E808" s="12">
        <v>125</v>
      </c>
      <c r="F808" s="12">
        <v>499</v>
      </c>
      <c r="G808" s="12">
        <v>56</v>
      </c>
      <c r="H808" s="12">
        <v>125</v>
      </c>
      <c r="I808" s="12">
        <v>16</v>
      </c>
      <c r="J808" s="12">
        <v>0</v>
      </c>
      <c r="K808" s="12">
        <v>26</v>
      </c>
      <c r="L808" s="12">
        <v>87</v>
      </c>
      <c r="M808" s="12">
        <v>1</v>
      </c>
      <c r="N808" s="12">
        <v>1</v>
      </c>
      <c r="O808" s="12">
        <v>32</v>
      </c>
      <c r="P808" s="12">
        <v>107</v>
      </c>
      <c r="AI808" s="12"/>
    </row>
    <row r="809" spans="1:35" x14ac:dyDescent="0.2">
      <c r="A809" s="12" t="s">
        <v>1480</v>
      </c>
      <c r="B809" s="12">
        <v>2011</v>
      </c>
      <c r="C809" s="12" t="s">
        <v>167</v>
      </c>
      <c r="D809" s="12" t="s">
        <v>157</v>
      </c>
      <c r="E809" s="12">
        <v>146</v>
      </c>
      <c r="F809" s="12">
        <v>500</v>
      </c>
      <c r="G809" s="12">
        <v>44</v>
      </c>
      <c r="H809" s="12">
        <v>153</v>
      </c>
      <c r="I809" s="12">
        <v>24</v>
      </c>
      <c r="J809" s="12">
        <v>2</v>
      </c>
      <c r="K809" s="12">
        <v>10</v>
      </c>
      <c r="L809" s="12">
        <v>48</v>
      </c>
      <c r="M809" s="12">
        <v>2</v>
      </c>
      <c r="N809" s="12">
        <v>2</v>
      </c>
      <c r="O809" s="12">
        <v>48</v>
      </c>
      <c r="P809" s="12">
        <v>66</v>
      </c>
      <c r="AI809" s="12"/>
    </row>
    <row r="810" spans="1:35" x14ac:dyDescent="0.2">
      <c r="A810" s="12" t="s">
        <v>1744</v>
      </c>
      <c r="B810" s="12">
        <v>2011</v>
      </c>
      <c r="C810" s="12" t="s">
        <v>165</v>
      </c>
      <c r="D810" s="12" t="s">
        <v>157</v>
      </c>
      <c r="E810" s="12">
        <v>139</v>
      </c>
      <c r="F810" s="12">
        <v>500</v>
      </c>
      <c r="G810" s="12">
        <v>72</v>
      </c>
      <c r="H810" s="12">
        <v>131</v>
      </c>
      <c r="I810" s="12">
        <v>28</v>
      </c>
      <c r="J810" s="12">
        <v>0</v>
      </c>
      <c r="K810" s="12">
        <v>22</v>
      </c>
      <c r="L810" s="12">
        <v>68</v>
      </c>
      <c r="M810" s="12">
        <v>1</v>
      </c>
      <c r="N810" s="12">
        <v>0</v>
      </c>
      <c r="O810" s="12">
        <v>48</v>
      </c>
      <c r="P810" s="12">
        <v>84</v>
      </c>
      <c r="AI810" s="12"/>
    </row>
    <row r="811" spans="1:35" x14ac:dyDescent="0.2">
      <c r="A811" s="12" t="s">
        <v>1295</v>
      </c>
      <c r="B811" s="12">
        <v>2011</v>
      </c>
      <c r="C811" s="12" t="s">
        <v>181</v>
      </c>
      <c r="D811" s="12" t="s">
        <v>157</v>
      </c>
      <c r="E811" s="12">
        <v>142</v>
      </c>
      <c r="F811" s="12">
        <v>502</v>
      </c>
      <c r="G811" s="12">
        <v>54</v>
      </c>
      <c r="H811" s="12">
        <v>127</v>
      </c>
      <c r="I811" s="12">
        <v>30</v>
      </c>
      <c r="J811" s="12">
        <v>1</v>
      </c>
      <c r="K811" s="12">
        <v>8</v>
      </c>
      <c r="L811" s="12">
        <v>60</v>
      </c>
      <c r="M811" s="12">
        <v>21</v>
      </c>
      <c r="N811" s="12">
        <v>5</v>
      </c>
      <c r="O811" s="12">
        <v>78</v>
      </c>
      <c r="P811" s="12">
        <v>113</v>
      </c>
      <c r="AI811" s="12"/>
    </row>
    <row r="812" spans="1:35" x14ac:dyDescent="0.2">
      <c r="A812" s="12" t="s">
        <v>1753</v>
      </c>
      <c r="B812" s="12">
        <v>2011</v>
      </c>
      <c r="C812" s="12" t="s">
        <v>181</v>
      </c>
      <c r="D812" s="12" t="s">
        <v>157</v>
      </c>
      <c r="E812" s="12">
        <v>147</v>
      </c>
      <c r="F812" s="12">
        <v>502</v>
      </c>
      <c r="G812" s="12">
        <v>72</v>
      </c>
      <c r="H812" s="12">
        <v>136</v>
      </c>
      <c r="I812" s="12">
        <v>26</v>
      </c>
      <c r="J812" s="12">
        <v>11</v>
      </c>
      <c r="K812" s="12">
        <v>12</v>
      </c>
      <c r="L812" s="12">
        <v>43</v>
      </c>
      <c r="M812" s="12">
        <v>22</v>
      </c>
      <c r="N812" s="12">
        <v>9</v>
      </c>
      <c r="O812" s="12">
        <v>32</v>
      </c>
      <c r="P812" s="12">
        <v>124</v>
      </c>
      <c r="AI812" s="12"/>
    </row>
    <row r="813" spans="1:35" x14ac:dyDescent="0.2">
      <c r="A813" s="12" t="s">
        <v>1380</v>
      </c>
      <c r="B813" s="12">
        <v>2011</v>
      </c>
      <c r="C813" s="12" t="s">
        <v>181</v>
      </c>
      <c r="D813" s="12" t="s">
        <v>157</v>
      </c>
      <c r="E813" s="12">
        <v>131</v>
      </c>
      <c r="F813" s="12">
        <v>505</v>
      </c>
      <c r="G813" s="12">
        <v>60</v>
      </c>
      <c r="H813" s="12">
        <v>110</v>
      </c>
      <c r="I813" s="12">
        <v>15</v>
      </c>
      <c r="J813" s="12">
        <v>4</v>
      </c>
      <c r="K813" s="12">
        <v>25</v>
      </c>
      <c r="L813" s="12">
        <v>66</v>
      </c>
      <c r="M813" s="12">
        <v>9</v>
      </c>
      <c r="N813" s="12">
        <v>4</v>
      </c>
      <c r="O813" s="12">
        <v>20</v>
      </c>
      <c r="P813" s="12">
        <v>86</v>
      </c>
      <c r="AI813" s="12"/>
    </row>
    <row r="814" spans="1:35" x14ac:dyDescent="0.2">
      <c r="A814" s="12" t="s">
        <v>1415</v>
      </c>
      <c r="B814" s="12">
        <v>2011</v>
      </c>
      <c r="C814" s="12" t="s">
        <v>168</v>
      </c>
      <c r="D814" s="12" t="s">
        <v>157</v>
      </c>
      <c r="E814" s="12">
        <v>130</v>
      </c>
      <c r="F814" s="12">
        <v>506</v>
      </c>
      <c r="G814" s="12">
        <v>65</v>
      </c>
      <c r="H814" s="12">
        <v>129</v>
      </c>
      <c r="I814" s="12">
        <v>29</v>
      </c>
      <c r="J814" s="12">
        <v>7</v>
      </c>
      <c r="K814" s="12">
        <v>11</v>
      </c>
      <c r="L814" s="12">
        <v>56</v>
      </c>
      <c r="M814" s="12">
        <v>18</v>
      </c>
      <c r="N814" s="12">
        <v>6</v>
      </c>
      <c r="O814" s="12">
        <v>23</v>
      </c>
      <c r="P814" s="12">
        <v>104</v>
      </c>
      <c r="AI814" s="12"/>
    </row>
    <row r="815" spans="1:35" x14ac:dyDescent="0.2">
      <c r="A815" s="12" t="s">
        <v>1658</v>
      </c>
      <c r="B815" s="12">
        <v>2011</v>
      </c>
      <c r="C815" s="12" t="s">
        <v>171</v>
      </c>
      <c r="D815" s="12" t="s">
        <v>157</v>
      </c>
      <c r="E815" s="12">
        <v>159</v>
      </c>
      <c r="F815" s="12">
        <v>510</v>
      </c>
      <c r="G815" s="12">
        <v>87</v>
      </c>
      <c r="H815" s="12">
        <v>132</v>
      </c>
      <c r="I815" s="12">
        <v>19</v>
      </c>
      <c r="J815" s="12">
        <v>8</v>
      </c>
      <c r="K815" s="12">
        <v>7</v>
      </c>
      <c r="L815" s="12">
        <v>36</v>
      </c>
      <c r="M815" s="12">
        <v>49</v>
      </c>
      <c r="N815" s="12">
        <v>13</v>
      </c>
      <c r="O815" s="12">
        <v>60</v>
      </c>
      <c r="P815" s="12">
        <v>93</v>
      </c>
      <c r="AI815" s="12"/>
    </row>
    <row r="816" spans="1:35" x14ac:dyDescent="0.2">
      <c r="A816" s="12" t="s">
        <v>112</v>
      </c>
      <c r="B816" s="12">
        <v>2011</v>
      </c>
      <c r="C816" s="12" t="s">
        <v>164</v>
      </c>
      <c r="D816" s="12" t="s">
        <v>157</v>
      </c>
      <c r="E816" s="12">
        <v>149</v>
      </c>
      <c r="F816" s="12">
        <v>513</v>
      </c>
      <c r="G816" s="12">
        <v>105</v>
      </c>
      <c r="H816" s="12">
        <v>155</v>
      </c>
      <c r="I816" s="12">
        <v>24</v>
      </c>
      <c r="J816" s="12">
        <v>2</v>
      </c>
      <c r="K816" s="12">
        <v>43</v>
      </c>
      <c r="L816" s="12">
        <v>103</v>
      </c>
      <c r="M816" s="12">
        <v>9</v>
      </c>
      <c r="N816" s="12">
        <v>5</v>
      </c>
      <c r="O816" s="12">
        <v>132</v>
      </c>
      <c r="P816" s="12">
        <v>111</v>
      </c>
      <c r="AI816" s="12"/>
    </row>
    <row r="817" spans="1:35" x14ac:dyDescent="0.2">
      <c r="A817" s="12" t="s">
        <v>1602</v>
      </c>
      <c r="B817" s="12">
        <v>2011</v>
      </c>
      <c r="C817" s="12" t="s">
        <v>164</v>
      </c>
      <c r="D817" s="12" t="s">
        <v>157</v>
      </c>
      <c r="E817" s="12">
        <v>133</v>
      </c>
      <c r="F817" s="12">
        <v>513</v>
      </c>
      <c r="G817" s="12">
        <v>77</v>
      </c>
      <c r="H817" s="12">
        <v>149</v>
      </c>
      <c r="I817" s="12">
        <v>24</v>
      </c>
      <c r="J817" s="12">
        <v>3</v>
      </c>
      <c r="K817" s="12">
        <v>11</v>
      </c>
      <c r="L817" s="12">
        <v>48</v>
      </c>
      <c r="M817" s="12">
        <v>3</v>
      </c>
      <c r="N817" s="12">
        <v>3</v>
      </c>
      <c r="O817" s="12">
        <v>61</v>
      </c>
      <c r="P817" s="12">
        <v>70</v>
      </c>
      <c r="AI817" s="12"/>
    </row>
    <row r="818" spans="1:35" x14ac:dyDescent="0.2">
      <c r="A818" s="12" t="s">
        <v>1679</v>
      </c>
      <c r="B818" s="12">
        <v>2011</v>
      </c>
      <c r="C818" s="12" t="s">
        <v>170</v>
      </c>
      <c r="D818" s="12" t="s">
        <v>157</v>
      </c>
      <c r="E818" s="12">
        <v>148</v>
      </c>
      <c r="F818" s="12">
        <v>515</v>
      </c>
      <c r="G818" s="12">
        <v>57</v>
      </c>
      <c r="H818" s="12">
        <v>136</v>
      </c>
      <c r="I818" s="12">
        <v>26</v>
      </c>
      <c r="J818" s="12">
        <v>2</v>
      </c>
      <c r="K818" s="12">
        <v>8</v>
      </c>
      <c r="L818" s="12">
        <v>58</v>
      </c>
      <c r="M818" s="12">
        <v>14</v>
      </c>
      <c r="N818" s="12">
        <v>9</v>
      </c>
      <c r="O818" s="12">
        <v>42</v>
      </c>
      <c r="P818" s="12">
        <v>104</v>
      </c>
      <c r="AI818" s="12"/>
    </row>
    <row r="819" spans="1:35" x14ac:dyDescent="0.2">
      <c r="A819" s="12" t="s">
        <v>1619</v>
      </c>
      <c r="B819" s="12">
        <v>2011</v>
      </c>
      <c r="C819" s="12" t="s">
        <v>172</v>
      </c>
      <c r="D819" s="12" t="s">
        <v>161</v>
      </c>
      <c r="E819" s="12">
        <v>137</v>
      </c>
      <c r="F819" s="12">
        <v>516</v>
      </c>
      <c r="G819" s="12">
        <v>82</v>
      </c>
      <c r="H819" s="12">
        <v>136</v>
      </c>
      <c r="I819" s="12">
        <v>24</v>
      </c>
      <c r="J819" s="12">
        <v>8</v>
      </c>
      <c r="K819" s="12">
        <v>9</v>
      </c>
      <c r="L819" s="12">
        <v>40</v>
      </c>
      <c r="M819" s="12">
        <v>40</v>
      </c>
      <c r="N819" s="12">
        <v>8</v>
      </c>
      <c r="O819" s="12">
        <v>44</v>
      </c>
      <c r="P819" s="12">
        <v>125</v>
      </c>
      <c r="AI819" s="12"/>
    </row>
    <row r="820" spans="1:35" x14ac:dyDescent="0.2">
      <c r="A820" s="12" t="s">
        <v>1802</v>
      </c>
      <c r="B820" s="12">
        <v>2011</v>
      </c>
      <c r="C820" s="12" t="s">
        <v>187</v>
      </c>
      <c r="D820" s="12" t="s">
        <v>161</v>
      </c>
      <c r="E820" s="12">
        <v>150</v>
      </c>
      <c r="F820" s="12">
        <v>516</v>
      </c>
      <c r="G820" s="12">
        <v>79</v>
      </c>
      <c r="H820" s="12">
        <v>135</v>
      </c>
      <c r="I820" s="12">
        <v>30</v>
      </c>
      <c r="J820" s="12">
        <v>5</v>
      </c>
      <c r="K820" s="12">
        <v>34</v>
      </c>
      <c r="L820" s="12">
        <v>87</v>
      </c>
      <c r="M820" s="12">
        <v>5</v>
      </c>
      <c r="N820" s="12">
        <v>5</v>
      </c>
      <c r="O820" s="12">
        <v>70</v>
      </c>
      <c r="P820" s="12">
        <v>166</v>
      </c>
      <c r="AI820" s="12"/>
    </row>
    <row r="821" spans="1:35" x14ac:dyDescent="0.2">
      <c r="A821" s="12" t="s">
        <v>1451</v>
      </c>
      <c r="B821" s="12">
        <v>2011</v>
      </c>
      <c r="C821" s="12" t="s">
        <v>170</v>
      </c>
      <c r="D821" s="12" t="s">
        <v>157</v>
      </c>
      <c r="E821" s="12">
        <v>141</v>
      </c>
      <c r="F821" s="12">
        <v>517</v>
      </c>
      <c r="G821" s="12">
        <v>58</v>
      </c>
      <c r="H821" s="12">
        <v>130</v>
      </c>
      <c r="I821" s="12">
        <v>28</v>
      </c>
      <c r="J821" s="12">
        <v>0</v>
      </c>
      <c r="K821" s="12">
        <v>12</v>
      </c>
      <c r="L821" s="12">
        <v>72</v>
      </c>
      <c r="M821" s="12">
        <v>1</v>
      </c>
      <c r="N821" s="12">
        <v>1</v>
      </c>
      <c r="O821" s="12">
        <v>56</v>
      </c>
      <c r="P821" s="12">
        <v>84</v>
      </c>
      <c r="AI821" s="12"/>
    </row>
    <row r="822" spans="1:35" x14ac:dyDescent="0.2">
      <c r="A822" s="12" t="s">
        <v>1461</v>
      </c>
      <c r="B822" s="12">
        <v>2011</v>
      </c>
      <c r="C822" s="12" t="s">
        <v>186</v>
      </c>
      <c r="D822" s="12" t="s">
        <v>161</v>
      </c>
      <c r="E822" s="12">
        <v>132</v>
      </c>
      <c r="F822" s="12">
        <v>519</v>
      </c>
      <c r="G822" s="12">
        <v>95</v>
      </c>
      <c r="H822" s="12">
        <v>145</v>
      </c>
      <c r="I822" s="12">
        <v>27</v>
      </c>
      <c r="J822" s="12">
        <v>16</v>
      </c>
      <c r="K822" s="12">
        <v>17</v>
      </c>
      <c r="L822" s="12">
        <v>61</v>
      </c>
      <c r="M822" s="12">
        <v>19</v>
      </c>
      <c r="N822" s="12">
        <v>3</v>
      </c>
      <c r="O822" s="12">
        <v>55</v>
      </c>
      <c r="P822" s="12">
        <v>63</v>
      </c>
      <c r="AI822" s="12"/>
    </row>
    <row r="823" spans="1:35" x14ac:dyDescent="0.2">
      <c r="A823" s="12" t="s">
        <v>1340</v>
      </c>
      <c r="B823" s="12">
        <v>2011</v>
      </c>
      <c r="C823" s="12" t="s">
        <v>185</v>
      </c>
      <c r="D823" s="12" t="s">
        <v>161</v>
      </c>
      <c r="E823" s="12">
        <v>150</v>
      </c>
      <c r="F823" s="12">
        <v>521</v>
      </c>
      <c r="G823" s="12">
        <v>45</v>
      </c>
      <c r="H823" s="12">
        <v>128</v>
      </c>
      <c r="I823" s="12">
        <v>27</v>
      </c>
      <c r="J823" s="12">
        <v>1</v>
      </c>
      <c r="K823" s="12">
        <v>12</v>
      </c>
      <c r="L823" s="12">
        <v>59</v>
      </c>
      <c r="M823" s="12">
        <v>5</v>
      </c>
      <c r="N823" s="12">
        <v>3</v>
      </c>
      <c r="O823" s="12">
        <v>47</v>
      </c>
      <c r="P823" s="12">
        <v>90</v>
      </c>
      <c r="AI823" s="12"/>
    </row>
    <row r="824" spans="1:35" x14ac:dyDescent="0.2">
      <c r="A824" s="12" t="s">
        <v>1527</v>
      </c>
      <c r="B824" s="12">
        <v>2011</v>
      </c>
      <c r="C824" s="12" t="s">
        <v>183</v>
      </c>
      <c r="D824" s="12" t="s">
        <v>161</v>
      </c>
      <c r="E824" s="12">
        <v>146</v>
      </c>
      <c r="F824" s="12">
        <v>522</v>
      </c>
      <c r="G824" s="12">
        <v>73</v>
      </c>
      <c r="H824" s="12">
        <v>158</v>
      </c>
      <c r="I824" s="12">
        <v>36</v>
      </c>
      <c r="J824" s="12">
        <v>0</v>
      </c>
      <c r="K824" s="12">
        <v>31</v>
      </c>
      <c r="L824" s="12">
        <v>95</v>
      </c>
      <c r="M824" s="12">
        <v>2</v>
      </c>
      <c r="N824" s="12">
        <v>3</v>
      </c>
      <c r="O824" s="12">
        <v>36</v>
      </c>
      <c r="P824" s="12">
        <v>126</v>
      </c>
      <c r="AI824" s="12"/>
    </row>
    <row r="825" spans="1:35" x14ac:dyDescent="0.2">
      <c r="A825" s="12" t="s">
        <v>1846</v>
      </c>
      <c r="B825" s="12">
        <v>2011</v>
      </c>
      <c r="C825" s="12" t="s">
        <v>178</v>
      </c>
      <c r="D825" s="12" t="s">
        <v>157</v>
      </c>
      <c r="E825" s="12">
        <v>128</v>
      </c>
      <c r="F825" s="12">
        <v>523</v>
      </c>
      <c r="G825" s="12">
        <v>66</v>
      </c>
      <c r="H825" s="12">
        <v>153</v>
      </c>
      <c r="I825" s="12">
        <v>27</v>
      </c>
      <c r="J825" s="12">
        <v>3</v>
      </c>
      <c r="K825" s="12">
        <v>19</v>
      </c>
      <c r="L825" s="12">
        <v>78</v>
      </c>
      <c r="M825" s="12">
        <v>11</v>
      </c>
      <c r="N825" s="12">
        <v>5</v>
      </c>
      <c r="O825" s="12">
        <v>34</v>
      </c>
      <c r="P825" s="12">
        <v>82</v>
      </c>
      <c r="AI825" s="12"/>
    </row>
    <row r="826" spans="1:35" x14ac:dyDescent="0.2">
      <c r="A826" s="12" t="s">
        <v>1360</v>
      </c>
      <c r="B826" s="12">
        <v>2011</v>
      </c>
      <c r="C826" s="12" t="s">
        <v>168</v>
      </c>
      <c r="D826" s="12" t="s">
        <v>157</v>
      </c>
      <c r="E826" s="12">
        <v>146</v>
      </c>
      <c r="F826" s="12">
        <v>525</v>
      </c>
      <c r="G826" s="12">
        <v>84</v>
      </c>
      <c r="H826" s="12">
        <v>162</v>
      </c>
      <c r="I826" s="12">
        <v>40</v>
      </c>
      <c r="J826" s="12">
        <v>1</v>
      </c>
      <c r="K826" s="12">
        <v>29</v>
      </c>
      <c r="L826" s="12">
        <v>96</v>
      </c>
      <c r="M826" s="12">
        <v>1</v>
      </c>
      <c r="N826" s="12">
        <v>1</v>
      </c>
      <c r="O826" s="12">
        <v>78</v>
      </c>
      <c r="P826" s="12">
        <v>83</v>
      </c>
      <c r="AI826" s="12"/>
    </row>
    <row r="827" spans="1:35" x14ac:dyDescent="0.2">
      <c r="A827" s="12" t="s">
        <v>1455</v>
      </c>
      <c r="B827" s="12">
        <v>2011</v>
      </c>
      <c r="C827" s="12" t="s">
        <v>182</v>
      </c>
      <c r="D827" s="12" t="s">
        <v>157</v>
      </c>
      <c r="E827" s="12">
        <v>146</v>
      </c>
      <c r="F827" s="12">
        <v>525</v>
      </c>
      <c r="G827" s="12">
        <v>68</v>
      </c>
      <c r="H827" s="12">
        <v>157</v>
      </c>
      <c r="I827" s="12">
        <v>25</v>
      </c>
      <c r="J827" s="12">
        <v>3</v>
      </c>
      <c r="K827" s="12">
        <v>21</v>
      </c>
      <c r="L827" s="12">
        <v>86</v>
      </c>
      <c r="M827" s="12">
        <v>0</v>
      </c>
      <c r="N827" s="12">
        <v>2</v>
      </c>
      <c r="O827" s="12">
        <v>40</v>
      </c>
      <c r="P827" s="12">
        <v>95</v>
      </c>
      <c r="AI827" s="12"/>
    </row>
    <row r="828" spans="1:35" x14ac:dyDescent="0.2">
      <c r="A828" s="12" t="s">
        <v>1494</v>
      </c>
      <c r="B828" s="12">
        <v>2011</v>
      </c>
      <c r="C828" s="12" t="s">
        <v>171</v>
      </c>
      <c r="D828" s="12" t="s">
        <v>157</v>
      </c>
      <c r="E828" s="12">
        <v>150</v>
      </c>
      <c r="F828" s="12">
        <v>526</v>
      </c>
      <c r="G828" s="12">
        <v>81</v>
      </c>
      <c r="H828" s="12">
        <v>137</v>
      </c>
      <c r="I828" s="12">
        <v>30</v>
      </c>
      <c r="J828" s="12">
        <v>0</v>
      </c>
      <c r="K828" s="12">
        <v>23</v>
      </c>
      <c r="L828" s="12">
        <v>85</v>
      </c>
      <c r="M828" s="12">
        <v>2</v>
      </c>
      <c r="N828" s="12">
        <v>2</v>
      </c>
      <c r="O828" s="12">
        <v>95</v>
      </c>
      <c r="P828" s="12">
        <v>125</v>
      </c>
      <c r="AI828" s="12"/>
    </row>
    <row r="829" spans="1:35" x14ac:dyDescent="0.2">
      <c r="A829" s="12" t="s">
        <v>1517</v>
      </c>
      <c r="B829" s="12">
        <v>2011</v>
      </c>
      <c r="C829" s="12" t="s">
        <v>165</v>
      </c>
      <c r="D829" s="12" t="s">
        <v>157</v>
      </c>
      <c r="E829" s="12">
        <v>129</v>
      </c>
      <c r="F829" s="12">
        <v>527</v>
      </c>
      <c r="G829" s="12">
        <v>76</v>
      </c>
      <c r="H829" s="12">
        <v>142</v>
      </c>
      <c r="I829" s="12">
        <v>27</v>
      </c>
      <c r="J829" s="12">
        <v>0</v>
      </c>
      <c r="K829" s="12">
        <v>30</v>
      </c>
      <c r="L829" s="12">
        <v>80</v>
      </c>
      <c r="M829" s="12">
        <v>0</v>
      </c>
      <c r="N829" s="12">
        <v>0</v>
      </c>
      <c r="O829" s="12">
        <v>31</v>
      </c>
      <c r="P829" s="12">
        <v>92</v>
      </c>
      <c r="AI829" s="12"/>
    </row>
    <row r="830" spans="1:35" x14ac:dyDescent="0.2">
      <c r="A830" s="12" t="s">
        <v>1748</v>
      </c>
      <c r="B830" s="12">
        <v>2011</v>
      </c>
      <c r="C830" s="12" t="s">
        <v>162</v>
      </c>
      <c r="D830" s="12" t="s">
        <v>161</v>
      </c>
      <c r="E830" s="12">
        <v>143</v>
      </c>
      <c r="F830" s="12">
        <v>529</v>
      </c>
      <c r="G830" s="12">
        <v>66</v>
      </c>
      <c r="H830" s="12">
        <v>146</v>
      </c>
      <c r="I830" s="12">
        <v>23</v>
      </c>
      <c r="J830" s="12">
        <v>6</v>
      </c>
      <c r="K830" s="12">
        <v>2</v>
      </c>
      <c r="L830" s="12">
        <v>43</v>
      </c>
      <c r="M830" s="12">
        <v>9</v>
      </c>
      <c r="N830" s="12">
        <v>2</v>
      </c>
      <c r="O830" s="12">
        <v>22</v>
      </c>
      <c r="P830" s="12">
        <v>67</v>
      </c>
      <c r="AI830" s="12"/>
    </row>
    <row r="831" spans="1:35" x14ac:dyDescent="0.2">
      <c r="A831" s="12" t="s">
        <v>1388</v>
      </c>
      <c r="B831" s="12">
        <v>2011</v>
      </c>
      <c r="C831" s="12" t="s">
        <v>175</v>
      </c>
      <c r="D831" s="12" t="s">
        <v>157</v>
      </c>
      <c r="E831" s="12">
        <v>139</v>
      </c>
      <c r="F831" s="12">
        <v>529</v>
      </c>
      <c r="G831" s="12">
        <v>70</v>
      </c>
      <c r="H831" s="12">
        <v>150</v>
      </c>
      <c r="I831" s="12">
        <v>29</v>
      </c>
      <c r="J831" s="12">
        <v>2</v>
      </c>
      <c r="K831" s="12">
        <v>20</v>
      </c>
      <c r="L831" s="12">
        <v>70</v>
      </c>
      <c r="M831" s="12">
        <v>11</v>
      </c>
      <c r="N831" s="12">
        <v>1</v>
      </c>
      <c r="O831" s="12">
        <v>48</v>
      </c>
      <c r="P831" s="12">
        <v>95</v>
      </c>
      <c r="AI831" s="12"/>
    </row>
    <row r="832" spans="1:35" x14ac:dyDescent="0.2">
      <c r="A832" s="12" t="s">
        <v>1416</v>
      </c>
      <c r="B832" s="12">
        <v>2011</v>
      </c>
      <c r="C832" s="12" t="s">
        <v>170</v>
      </c>
      <c r="D832" s="12" t="s">
        <v>157</v>
      </c>
      <c r="E832" s="12">
        <v>136</v>
      </c>
      <c r="F832" s="12">
        <v>531</v>
      </c>
      <c r="G832" s="12">
        <v>69</v>
      </c>
      <c r="H832" s="12">
        <v>140</v>
      </c>
      <c r="I832" s="12">
        <v>27</v>
      </c>
      <c r="J832" s="12">
        <v>5</v>
      </c>
      <c r="K832" s="12">
        <v>8</v>
      </c>
      <c r="L832" s="12">
        <v>54</v>
      </c>
      <c r="M832" s="12">
        <v>49</v>
      </c>
      <c r="N832" s="12">
        <v>9</v>
      </c>
      <c r="O832" s="12">
        <v>41</v>
      </c>
      <c r="P832" s="12">
        <v>65</v>
      </c>
      <c r="AI832" s="12"/>
    </row>
    <row r="833" spans="1:35" x14ac:dyDescent="0.2">
      <c r="A833" s="12" t="s">
        <v>1566</v>
      </c>
      <c r="B833" s="12">
        <v>2011</v>
      </c>
      <c r="C833" s="12" t="s">
        <v>177</v>
      </c>
      <c r="D833" s="12" t="s">
        <v>161</v>
      </c>
      <c r="E833" s="12">
        <v>158</v>
      </c>
      <c r="F833" s="12">
        <v>531</v>
      </c>
      <c r="G833" s="12">
        <v>56</v>
      </c>
      <c r="H833" s="12">
        <v>153</v>
      </c>
      <c r="I833" s="12">
        <v>30</v>
      </c>
      <c r="J833" s="12">
        <v>1</v>
      </c>
      <c r="K833" s="12">
        <v>12</v>
      </c>
      <c r="L833" s="12">
        <v>65</v>
      </c>
      <c r="M833" s="12">
        <v>4</v>
      </c>
      <c r="N833" s="12">
        <v>0</v>
      </c>
      <c r="O833" s="12">
        <v>42</v>
      </c>
      <c r="P833" s="12">
        <v>67</v>
      </c>
      <c r="AI833" s="12"/>
    </row>
    <row r="834" spans="1:35" x14ac:dyDescent="0.2">
      <c r="A834" s="12" t="s">
        <v>1626</v>
      </c>
      <c r="B834" s="12">
        <v>2011</v>
      </c>
      <c r="C834" s="12" t="s">
        <v>165</v>
      </c>
      <c r="D834" s="12" t="s">
        <v>157</v>
      </c>
      <c r="E834" s="12">
        <v>155</v>
      </c>
      <c r="F834" s="12">
        <v>534</v>
      </c>
      <c r="G834" s="12">
        <v>84</v>
      </c>
      <c r="H834" s="12">
        <v>118</v>
      </c>
      <c r="I834" s="12">
        <v>27</v>
      </c>
      <c r="J834" s="12">
        <v>1</v>
      </c>
      <c r="K834" s="12">
        <v>37</v>
      </c>
      <c r="L834" s="12">
        <v>86</v>
      </c>
      <c r="M834" s="12">
        <v>6</v>
      </c>
      <c r="N834" s="12">
        <v>4</v>
      </c>
      <c r="O834" s="12">
        <v>75</v>
      </c>
      <c r="P834" s="12">
        <v>196</v>
      </c>
      <c r="AI834" s="12"/>
    </row>
    <row r="835" spans="1:35" x14ac:dyDescent="0.2">
      <c r="A835" s="12" t="s">
        <v>1342</v>
      </c>
      <c r="B835" s="12">
        <v>2011</v>
      </c>
      <c r="C835" s="12" t="s">
        <v>186</v>
      </c>
      <c r="D835" s="12" t="s">
        <v>161</v>
      </c>
      <c r="E835" s="12">
        <v>144</v>
      </c>
      <c r="F835" s="12">
        <v>535</v>
      </c>
      <c r="G835" s="12">
        <v>65</v>
      </c>
      <c r="H835" s="12">
        <v>131</v>
      </c>
      <c r="I835" s="12">
        <v>31</v>
      </c>
      <c r="J835" s="12">
        <v>1</v>
      </c>
      <c r="K835" s="12">
        <v>20</v>
      </c>
      <c r="L835" s="12">
        <v>84</v>
      </c>
      <c r="M835" s="12">
        <v>2</v>
      </c>
      <c r="N835" s="12">
        <v>0</v>
      </c>
      <c r="O835" s="12">
        <v>33</v>
      </c>
      <c r="P835" s="12">
        <v>106</v>
      </c>
      <c r="AI835" s="12"/>
    </row>
    <row r="836" spans="1:35" x14ac:dyDescent="0.2">
      <c r="A836" s="12" t="s">
        <v>1561</v>
      </c>
      <c r="B836" s="12">
        <v>2011</v>
      </c>
      <c r="C836" s="12" t="s">
        <v>181</v>
      </c>
      <c r="D836" s="12" t="s">
        <v>157</v>
      </c>
      <c r="E836" s="12">
        <v>140</v>
      </c>
      <c r="F836" s="12">
        <v>537</v>
      </c>
      <c r="G836" s="12">
        <v>86</v>
      </c>
      <c r="H836" s="12">
        <v>153</v>
      </c>
      <c r="I836" s="12">
        <v>30</v>
      </c>
      <c r="J836" s="12">
        <v>6</v>
      </c>
      <c r="K836" s="12">
        <v>18</v>
      </c>
      <c r="L836" s="12">
        <v>63</v>
      </c>
      <c r="M836" s="12">
        <v>14</v>
      </c>
      <c r="N836" s="12">
        <v>6</v>
      </c>
      <c r="O836" s="12">
        <v>33</v>
      </c>
      <c r="P836" s="12">
        <v>119</v>
      </c>
      <c r="AI836" s="12"/>
    </row>
    <row r="837" spans="1:35" x14ac:dyDescent="0.2">
      <c r="A837" s="12" t="s">
        <v>1457</v>
      </c>
      <c r="B837" s="12">
        <v>2011</v>
      </c>
      <c r="C837" s="12" t="s">
        <v>173</v>
      </c>
      <c r="D837" s="12" t="s">
        <v>161</v>
      </c>
      <c r="E837" s="12">
        <v>126</v>
      </c>
      <c r="F837" s="12">
        <v>537</v>
      </c>
      <c r="G837" s="12">
        <v>101</v>
      </c>
      <c r="H837" s="12">
        <v>181</v>
      </c>
      <c r="I837" s="12">
        <v>31</v>
      </c>
      <c r="J837" s="12">
        <v>16</v>
      </c>
      <c r="K837" s="12">
        <v>7</v>
      </c>
      <c r="L837" s="12">
        <v>44</v>
      </c>
      <c r="M837" s="12">
        <v>39</v>
      </c>
      <c r="N837" s="12">
        <v>7</v>
      </c>
      <c r="O837" s="12">
        <v>43</v>
      </c>
      <c r="P837" s="12">
        <v>41</v>
      </c>
      <c r="AI837" s="12"/>
    </row>
    <row r="838" spans="1:35" x14ac:dyDescent="0.2">
      <c r="A838" s="12" t="s">
        <v>1490</v>
      </c>
      <c r="B838" s="12">
        <v>2011</v>
      </c>
      <c r="C838" s="12" t="s">
        <v>156</v>
      </c>
      <c r="D838" s="12" t="s">
        <v>157</v>
      </c>
      <c r="E838" s="12">
        <v>145</v>
      </c>
      <c r="F838" s="12">
        <v>537</v>
      </c>
      <c r="G838" s="12">
        <v>64</v>
      </c>
      <c r="H838" s="12">
        <v>122</v>
      </c>
      <c r="I838" s="12">
        <v>22</v>
      </c>
      <c r="J838" s="12">
        <v>2</v>
      </c>
      <c r="K838" s="12">
        <v>13</v>
      </c>
      <c r="L838" s="12">
        <v>44</v>
      </c>
      <c r="M838" s="12">
        <v>11</v>
      </c>
      <c r="N838" s="12">
        <v>6</v>
      </c>
      <c r="O838" s="12">
        <v>27</v>
      </c>
      <c r="P838" s="12">
        <v>68</v>
      </c>
      <c r="AI838" s="12"/>
    </row>
    <row r="839" spans="1:35" x14ac:dyDescent="0.2">
      <c r="A839" s="12" t="s">
        <v>1586</v>
      </c>
      <c r="B839" s="12">
        <v>2011</v>
      </c>
      <c r="C839" s="12" t="s">
        <v>188</v>
      </c>
      <c r="D839" s="12" t="s">
        <v>161</v>
      </c>
      <c r="E839" s="12">
        <v>143</v>
      </c>
      <c r="F839" s="12">
        <v>537</v>
      </c>
      <c r="G839" s="12">
        <v>81</v>
      </c>
      <c r="H839" s="12">
        <v>162</v>
      </c>
      <c r="I839" s="12">
        <v>36</v>
      </c>
      <c r="J839" s="12">
        <v>2</v>
      </c>
      <c r="K839" s="12">
        <v>30</v>
      </c>
      <c r="L839" s="12">
        <v>105</v>
      </c>
      <c r="M839" s="12">
        <v>9</v>
      </c>
      <c r="N839" s="12">
        <v>3</v>
      </c>
      <c r="O839" s="12">
        <v>59</v>
      </c>
      <c r="P839" s="12">
        <v>79</v>
      </c>
      <c r="AI839" s="12"/>
    </row>
    <row r="840" spans="1:35" x14ac:dyDescent="0.2">
      <c r="A840" s="12" t="s">
        <v>1806</v>
      </c>
      <c r="B840" s="12">
        <v>2011</v>
      </c>
      <c r="C840" s="12" t="s">
        <v>181</v>
      </c>
      <c r="D840" s="12" t="s">
        <v>157</v>
      </c>
      <c r="E840" s="12">
        <v>149</v>
      </c>
      <c r="F840" s="12">
        <v>539</v>
      </c>
      <c r="G840" s="12">
        <v>65</v>
      </c>
      <c r="H840" s="12">
        <v>137</v>
      </c>
      <c r="I840" s="12">
        <v>31</v>
      </c>
      <c r="J840" s="12">
        <v>1</v>
      </c>
      <c r="K840" s="12">
        <v>29</v>
      </c>
      <c r="L840" s="12">
        <v>87</v>
      </c>
      <c r="M840" s="12">
        <v>9</v>
      </c>
      <c r="N840" s="12">
        <v>4</v>
      </c>
      <c r="O840" s="12">
        <v>25</v>
      </c>
      <c r="P840" s="12">
        <v>120</v>
      </c>
      <c r="AI840" s="12"/>
    </row>
    <row r="841" spans="1:35" x14ac:dyDescent="0.2">
      <c r="A841" s="12" t="s">
        <v>1427</v>
      </c>
      <c r="B841" s="12">
        <v>2011</v>
      </c>
      <c r="C841" s="12" t="s">
        <v>182</v>
      </c>
      <c r="D841" s="12" t="s">
        <v>157</v>
      </c>
      <c r="E841" s="12">
        <v>145</v>
      </c>
      <c r="F841" s="12">
        <v>540</v>
      </c>
      <c r="G841" s="12">
        <v>76</v>
      </c>
      <c r="H841" s="12">
        <v>178</v>
      </c>
      <c r="I841" s="12">
        <v>40</v>
      </c>
      <c r="J841" s="12">
        <v>0</v>
      </c>
      <c r="K841" s="12">
        <v>12</v>
      </c>
      <c r="L841" s="12">
        <v>103</v>
      </c>
      <c r="M841" s="12">
        <v>1</v>
      </c>
      <c r="N841" s="12">
        <v>0</v>
      </c>
      <c r="O841" s="12">
        <v>46</v>
      </c>
      <c r="P841" s="12">
        <v>51</v>
      </c>
      <c r="AI841" s="12"/>
    </row>
    <row r="842" spans="1:35" x14ac:dyDescent="0.2">
      <c r="A842" s="12" t="s">
        <v>1349</v>
      </c>
      <c r="B842" s="12">
        <v>2011</v>
      </c>
      <c r="C842" s="12" t="s">
        <v>156</v>
      </c>
      <c r="D842" s="12" t="s">
        <v>157</v>
      </c>
      <c r="E842" s="12">
        <v>149</v>
      </c>
      <c r="F842" s="12">
        <v>543</v>
      </c>
      <c r="G842" s="12">
        <v>69</v>
      </c>
      <c r="H842" s="12">
        <v>163</v>
      </c>
      <c r="I842" s="12">
        <v>25</v>
      </c>
      <c r="J842" s="12">
        <v>0</v>
      </c>
      <c r="K842" s="12">
        <v>31</v>
      </c>
      <c r="L842" s="12">
        <v>105</v>
      </c>
      <c r="M842" s="12">
        <v>1</v>
      </c>
      <c r="N842" s="12">
        <v>1</v>
      </c>
      <c r="O842" s="12">
        <v>77</v>
      </c>
      <c r="P842" s="12">
        <v>89</v>
      </c>
      <c r="AI842" s="12"/>
    </row>
    <row r="843" spans="1:35" x14ac:dyDescent="0.2">
      <c r="A843" s="12" t="s">
        <v>1343</v>
      </c>
      <c r="B843" s="12">
        <v>2011</v>
      </c>
      <c r="C843" s="12" t="s">
        <v>171</v>
      </c>
      <c r="D843" s="12" t="s">
        <v>157</v>
      </c>
      <c r="E843" s="12">
        <v>131</v>
      </c>
      <c r="F843" s="12">
        <v>546</v>
      </c>
      <c r="G843" s="12">
        <v>84</v>
      </c>
      <c r="H843" s="12">
        <v>162</v>
      </c>
      <c r="I843" s="12">
        <v>24</v>
      </c>
      <c r="J843" s="12">
        <v>4</v>
      </c>
      <c r="K843" s="12">
        <v>6</v>
      </c>
      <c r="L843" s="12">
        <v>61</v>
      </c>
      <c r="M843" s="12">
        <v>16</v>
      </c>
      <c r="N843" s="12">
        <v>6</v>
      </c>
      <c r="O843" s="12">
        <v>46</v>
      </c>
      <c r="P843" s="12">
        <v>81</v>
      </c>
      <c r="AI843" s="12"/>
    </row>
    <row r="844" spans="1:35" x14ac:dyDescent="0.2">
      <c r="A844" s="12" t="s">
        <v>1675</v>
      </c>
      <c r="B844" s="12">
        <v>2011</v>
      </c>
      <c r="C844" s="12" t="s">
        <v>166</v>
      </c>
      <c r="D844" s="12" t="s">
        <v>161</v>
      </c>
      <c r="E844" s="12">
        <v>155</v>
      </c>
      <c r="F844" s="12">
        <v>546</v>
      </c>
      <c r="G844" s="12">
        <v>46</v>
      </c>
      <c r="H844" s="12">
        <v>122</v>
      </c>
      <c r="I844" s="12">
        <v>24</v>
      </c>
      <c r="J844" s="12">
        <v>2</v>
      </c>
      <c r="K844" s="12">
        <v>13</v>
      </c>
      <c r="L844" s="12">
        <v>67</v>
      </c>
      <c r="M844" s="12">
        <v>0</v>
      </c>
      <c r="N844" s="12">
        <v>3</v>
      </c>
      <c r="O844" s="12">
        <v>45</v>
      </c>
      <c r="P844" s="12">
        <v>104</v>
      </c>
      <c r="AI844" s="12"/>
    </row>
    <row r="845" spans="1:35" x14ac:dyDescent="0.2">
      <c r="A845" s="12" t="s">
        <v>1654</v>
      </c>
      <c r="B845" s="12">
        <v>2011</v>
      </c>
      <c r="C845" s="12" t="s">
        <v>178</v>
      </c>
      <c r="D845" s="12" t="s">
        <v>157</v>
      </c>
      <c r="E845" s="12">
        <v>158</v>
      </c>
      <c r="F845" s="12">
        <v>548</v>
      </c>
      <c r="G845" s="12">
        <v>69</v>
      </c>
      <c r="H845" s="12">
        <v>139</v>
      </c>
      <c r="I845" s="12">
        <v>21</v>
      </c>
      <c r="J845" s="12">
        <v>8</v>
      </c>
      <c r="K845" s="12">
        <v>4</v>
      </c>
      <c r="L845" s="12">
        <v>46</v>
      </c>
      <c r="M845" s="12">
        <v>26</v>
      </c>
      <c r="N845" s="12">
        <v>9</v>
      </c>
      <c r="O845" s="12">
        <v>25</v>
      </c>
      <c r="P845" s="12">
        <v>73</v>
      </c>
      <c r="AI845" s="12"/>
    </row>
    <row r="846" spans="1:35" x14ac:dyDescent="0.2">
      <c r="A846" s="12" t="s">
        <v>1579</v>
      </c>
      <c r="B846" s="12">
        <v>2011</v>
      </c>
      <c r="C846" s="12" t="s">
        <v>160</v>
      </c>
      <c r="D846" s="12" t="s">
        <v>161</v>
      </c>
      <c r="E846" s="12">
        <v>129</v>
      </c>
      <c r="F846" s="12">
        <v>551</v>
      </c>
      <c r="G846" s="12">
        <v>66</v>
      </c>
      <c r="H846" s="12">
        <v>143</v>
      </c>
      <c r="I846" s="12">
        <v>26</v>
      </c>
      <c r="J846" s="12">
        <v>2</v>
      </c>
      <c r="K846" s="12">
        <v>13</v>
      </c>
      <c r="L846" s="12">
        <v>57</v>
      </c>
      <c r="M846" s="12">
        <v>4</v>
      </c>
      <c r="N846" s="12">
        <v>8</v>
      </c>
      <c r="O846" s="12">
        <v>34</v>
      </c>
      <c r="P846" s="12">
        <v>52</v>
      </c>
      <c r="AI846" s="12"/>
    </row>
    <row r="847" spans="1:35" x14ac:dyDescent="0.2">
      <c r="A847" s="12" t="s">
        <v>1798</v>
      </c>
      <c r="B847" s="12">
        <v>2011</v>
      </c>
      <c r="C847" s="12" t="s">
        <v>176</v>
      </c>
      <c r="D847" s="12" t="s">
        <v>157</v>
      </c>
      <c r="E847" s="12">
        <v>155</v>
      </c>
      <c r="F847" s="12">
        <v>552</v>
      </c>
      <c r="G847" s="12">
        <v>84</v>
      </c>
      <c r="H847" s="12">
        <v>132</v>
      </c>
      <c r="I847" s="12">
        <v>35</v>
      </c>
      <c r="J847" s="12">
        <v>2</v>
      </c>
      <c r="K847" s="12">
        <v>27</v>
      </c>
      <c r="L847" s="12">
        <v>79</v>
      </c>
      <c r="M847" s="12">
        <v>5</v>
      </c>
      <c r="N847" s="12">
        <v>3</v>
      </c>
      <c r="O847" s="12">
        <v>97</v>
      </c>
      <c r="P847" s="12">
        <v>133</v>
      </c>
      <c r="AI847" s="12"/>
    </row>
    <row r="848" spans="1:35" x14ac:dyDescent="0.2">
      <c r="A848" s="12" t="s">
        <v>1463</v>
      </c>
      <c r="B848" s="12">
        <v>2011</v>
      </c>
      <c r="C848" s="12" t="s">
        <v>172</v>
      </c>
      <c r="D848" s="12" t="s">
        <v>161</v>
      </c>
      <c r="E848" s="12">
        <v>139</v>
      </c>
      <c r="F848" s="12">
        <v>554</v>
      </c>
      <c r="G848" s="12">
        <v>61</v>
      </c>
      <c r="H848" s="12">
        <v>136</v>
      </c>
      <c r="I848" s="12">
        <v>22</v>
      </c>
      <c r="J848" s="12">
        <v>3</v>
      </c>
      <c r="K848" s="12">
        <v>2</v>
      </c>
      <c r="L848" s="12">
        <v>40</v>
      </c>
      <c r="M848" s="12">
        <v>23</v>
      </c>
      <c r="N848" s="12">
        <v>10</v>
      </c>
      <c r="O848" s="12">
        <v>48</v>
      </c>
      <c r="P848" s="12">
        <v>98</v>
      </c>
      <c r="AI848" s="12"/>
    </row>
    <row r="849" spans="1:35" x14ac:dyDescent="0.2">
      <c r="A849" s="12" t="s">
        <v>1545</v>
      </c>
      <c r="B849" s="12">
        <v>2011</v>
      </c>
      <c r="C849" s="12" t="s">
        <v>181</v>
      </c>
      <c r="D849" s="12" t="s">
        <v>157</v>
      </c>
      <c r="E849" s="12">
        <v>143</v>
      </c>
      <c r="F849" s="12">
        <v>556</v>
      </c>
      <c r="G849" s="12">
        <v>71</v>
      </c>
      <c r="H849" s="12">
        <v>155</v>
      </c>
      <c r="I849" s="12">
        <v>33</v>
      </c>
      <c r="J849" s="12">
        <v>8</v>
      </c>
      <c r="K849" s="12">
        <v>10</v>
      </c>
      <c r="L849" s="12">
        <v>59</v>
      </c>
      <c r="M849" s="12">
        <v>30</v>
      </c>
      <c r="N849" s="12">
        <v>6</v>
      </c>
      <c r="O849" s="12">
        <v>31</v>
      </c>
      <c r="P849" s="12">
        <v>68</v>
      </c>
      <c r="AI849" s="12"/>
    </row>
    <row r="850" spans="1:35" x14ac:dyDescent="0.2">
      <c r="A850" s="12" t="s">
        <v>1506</v>
      </c>
      <c r="B850" s="12">
        <v>2011</v>
      </c>
      <c r="C850" s="12" t="s">
        <v>166</v>
      </c>
      <c r="D850" s="12" t="s">
        <v>161</v>
      </c>
      <c r="E850" s="12">
        <v>152</v>
      </c>
      <c r="F850" s="12">
        <v>556</v>
      </c>
      <c r="G850" s="12">
        <v>51</v>
      </c>
      <c r="H850" s="12">
        <v>140</v>
      </c>
      <c r="I850" s="12">
        <v>27</v>
      </c>
      <c r="J850" s="12">
        <v>3</v>
      </c>
      <c r="K850" s="12">
        <v>13</v>
      </c>
      <c r="L850" s="12">
        <v>68</v>
      </c>
      <c r="M850" s="12">
        <v>4</v>
      </c>
      <c r="N850" s="12">
        <v>4</v>
      </c>
      <c r="O850" s="12">
        <v>16</v>
      </c>
      <c r="P850" s="12">
        <v>63</v>
      </c>
      <c r="AI850" s="12"/>
    </row>
    <row r="851" spans="1:35" x14ac:dyDescent="0.2">
      <c r="A851" s="12" t="s">
        <v>1477</v>
      </c>
      <c r="B851" s="12">
        <v>2011</v>
      </c>
      <c r="C851" s="12" t="s">
        <v>186</v>
      </c>
      <c r="D851" s="12" t="s">
        <v>161</v>
      </c>
      <c r="E851" s="12">
        <v>152</v>
      </c>
      <c r="F851" s="12">
        <v>557</v>
      </c>
      <c r="G851" s="12">
        <v>81</v>
      </c>
      <c r="H851" s="12">
        <v>141</v>
      </c>
      <c r="I851" s="12">
        <v>30</v>
      </c>
      <c r="J851" s="12">
        <v>1</v>
      </c>
      <c r="K851" s="12">
        <v>33</v>
      </c>
      <c r="L851" s="12">
        <v>116</v>
      </c>
      <c r="M851" s="12">
        <v>1</v>
      </c>
      <c r="N851" s="12">
        <v>0</v>
      </c>
      <c r="O851" s="12">
        <v>75</v>
      </c>
      <c r="P851" s="12">
        <v>172</v>
      </c>
      <c r="AI851" s="12"/>
    </row>
    <row r="852" spans="1:35" x14ac:dyDescent="0.2">
      <c r="A852" s="12" t="s">
        <v>1497</v>
      </c>
      <c r="B852" s="12">
        <v>2011</v>
      </c>
      <c r="C852" s="12" t="s">
        <v>167</v>
      </c>
      <c r="D852" s="12" t="s">
        <v>157</v>
      </c>
      <c r="E852" s="12">
        <v>153</v>
      </c>
      <c r="F852" s="12">
        <v>560</v>
      </c>
      <c r="G852" s="12">
        <v>82</v>
      </c>
      <c r="H852" s="12">
        <v>136</v>
      </c>
      <c r="I852" s="12">
        <v>27</v>
      </c>
      <c r="J852" s="12">
        <v>4</v>
      </c>
      <c r="K852" s="12">
        <v>23</v>
      </c>
      <c r="L852" s="12">
        <v>81</v>
      </c>
      <c r="M852" s="12">
        <v>36</v>
      </c>
      <c r="N852" s="12">
        <v>12</v>
      </c>
      <c r="O852" s="12">
        <v>71</v>
      </c>
      <c r="P852" s="12">
        <v>161</v>
      </c>
      <c r="AI852" s="12"/>
    </row>
    <row r="853" spans="1:35" x14ac:dyDescent="0.2">
      <c r="A853" s="12" t="s">
        <v>1438</v>
      </c>
      <c r="B853" s="12">
        <v>2011</v>
      </c>
      <c r="C853" s="12" t="s">
        <v>183</v>
      </c>
      <c r="D853" s="12" t="s">
        <v>161</v>
      </c>
      <c r="E853" s="12">
        <v>150</v>
      </c>
      <c r="F853" s="12">
        <v>561</v>
      </c>
      <c r="G853" s="12">
        <v>69</v>
      </c>
      <c r="H853" s="12">
        <v>130</v>
      </c>
      <c r="I853" s="12">
        <v>26</v>
      </c>
      <c r="J853" s="12">
        <v>1</v>
      </c>
      <c r="K853" s="12">
        <v>20</v>
      </c>
      <c r="L853" s="12">
        <v>58</v>
      </c>
      <c r="M853" s="12">
        <v>19</v>
      </c>
      <c r="N853" s="12">
        <v>3</v>
      </c>
      <c r="O853" s="12">
        <v>74</v>
      </c>
      <c r="P853" s="12">
        <v>160</v>
      </c>
      <c r="AI853" s="12"/>
    </row>
    <row r="854" spans="1:35" x14ac:dyDescent="0.2">
      <c r="A854" s="12" t="s">
        <v>1331</v>
      </c>
      <c r="B854" s="12">
        <v>2011</v>
      </c>
      <c r="C854" s="12" t="s">
        <v>165</v>
      </c>
      <c r="D854" s="12" t="s">
        <v>157</v>
      </c>
      <c r="E854" s="12">
        <v>145</v>
      </c>
      <c r="F854" s="12">
        <v>562</v>
      </c>
      <c r="G854" s="12">
        <v>60</v>
      </c>
      <c r="H854" s="12">
        <v>163</v>
      </c>
      <c r="I854" s="12">
        <v>30</v>
      </c>
      <c r="J854" s="12">
        <v>1</v>
      </c>
      <c r="K854" s="12">
        <v>13</v>
      </c>
      <c r="L854" s="12">
        <v>63</v>
      </c>
      <c r="M854" s="12">
        <v>2</v>
      </c>
      <c r="N854" s="12">
        <v>2</v>
      </c>
      <c r="O854" s="12">
        <v>17</v>
      </c>
      <c r="P854" s="12">
        <v>56</v>
      </c>
      <c r="AI854" s="12"/>
    </row>
    <row r="855" spans="1:35" x14ac:dyDescent="0.2">
      <c r="A855" s="12" t="s">
        <v>1547</v>
      </c>
      <c r="B855" s="12">
        <v>2011</v>
      </c>
      <c r="C855" s="12" t="s">
        <v>166</v>
      </c>
      <c r="D855" s="12" t="s">
        <v>161</v>
      </c>
      <c r="E855" s="12">
        <v>150</v>
      </c>
      <c r="F855" s="12">
        <v>563</v>
      </c>
      <c r="G855" s="12">
        <v>109</v>
      </c>
      <c r="H855" s="12">
        <v>187</v>
      </c>
      <c r="I855" s="12">
        <v>38</v>
      </c>
      <c r="J855" s="12">
        <v>6</v>
      </c>
      <c r="K855" s="12">
        <v>33</v>
      </c>
      <c r="L855" s="12">
        <v>111</v>
      </c>
      <c r="M855" s="12">
        <v>33</v>
      </c>
      <c r="N855" s="12">
        <v>6</v>
      </c>
      <c r="O855" s="12">
        <v>58</v>
      </c>
      <c r="P855" s="12">
        <v>93</v>
      </c>
      <c r="AI855" s="12"/>
    </row>
    <row r="856" spans="1:35" x14ac:dyDescent="0.2">
      <c r="A856" s="12" t="s">
        <v>1329</v>
      </c>
      <c r="B856" s="12">
        <v>2011</v>
      </c>
      <c r="C856" s="12" t="s">
        <v>160</v>
      </c>
      <c r="D856" s="12" t="s">
        <v>161</v>
      </c>
      <c r="E856" s="12">
        <v>149</v>
      </c>
      <c r="F856" s="12">
        <v>564</v>
      </c>
      <c r="G856" s="12">
        <v>59</v>
      </c>
      <c r="H856" s="12">
        <v>136</v>
      </c>
      <c r="I856" s="12">
        <v>27</v>
      </c>
      <c r="J856" s="12">
        <v>1</v>
      </c>
      <c r="K856" s="12">
        <v>15</v>
      </c>
      <c r="L856" s="12">
        <v>56</v>
      </c>
      <c r="M856" s="12">
        <v>2</v>
      </c>
      <c r="N856" s="12">
        <v>0</v>
      </c>
      <c r="O856" s="12">
        <v>22</v>
      </c>
      <c r="P856" s="12">
        <v>126</v>
      </c>
      <c r="AI856" s="12"/>
    </row>
    <row r="857" spans="1:35" x14ac:dyDescent="0.2">
      <c r="A857" s="12" t="s">
        <v>1808</v>
      </c>
      <c r="B857" s="12">
        <v>2011</v>
      </c>
      <c r="C857" s="12" t="s">
        <v>175</v>
      </c>
      <c r="D857" s="12" t="s">
        <v>157</v>
      </c>
      <c r="E857" s="12">
        <v>154</v>
      </c>
      <c r="F857" s="12">
        <v>564</v>
      </c>
      <c r="G857" s="12">
        <v>63</v>
      </c>
      <c r="H857" s="12">
        <v>139</v>
      </c>
      <c r="I857" s="12">
        <v>28</v>
      </c>
      <c r="J857" s="12">
        <v>2</v>
      </c>
      <c r="K857" s="12">
        <v>15</v>
      </c>
      <c r="L857" s="12">
        <v>72</v>
      </c>
      <c r="M857" s="12">
        <v>2</v>
      </c>
      <c r="N857" s="12">
        <v>6</v>
      </c>
      <c r="O857" s="12">
        <v>40</v>
      </c>
      <c r="P857" s="12">
        <v>102</v>
      </c>
      <c r="AI857" s="12"/>
    </row>
    <row r="858" spans="1:35" x14ac:dyDescent="0.2">
      <c r="A858" s="12" t="s">
        <v>1594</v>
      </c>
      <c r="B858" s="12">
        <v>2011</v>
      </c>
      <c r="C858" s="12" t="s">
        <v>187</v>
      </c>
      <c r="D858" s="12" t="s">
        <v>161</v>
      </c>
      <c r="E858" s="12">
        <v>152</v>
      </c>
      <c r="F858" s="12">
        <v>565</v>
      </c>
      <c r="G858" s="12">
        <v>78</v>
      </c>
      <c r="H858" s="12">
        <v>167</v>
      </c>
      <c r="I858" s="12">
        <v>26</v>
      </c>
      <c r="J858" s="12">
        <v>7</v>
      </c>
      <c r="K858" s="12">
        <v>5</v>
      </c>
      <c r="L858" s="12">
        <v>36</v>
      </c>
      <c r="M858" s="12">
        <v>40</v>
      </c>
      <c r="N858" s="12">
        <v>11</v>
      </c>
      <c r="O858" s="12">
        <v>59</v>
      </c>
      <c r="P858" s="12">
        <v>129</v>
      </c>
      <c r="AI858" s="12"/>
    </row>
    <row r="859" spans="1:35" x14ac:dyDescent="0.2">
      <c r="A859" s="12" t="s">
        <v>1367</v>
      </c>
      <c r="B859" s="12">
        <v>2011</v>
      </c>
      <c r="C859" s="12" t="s">
        <v>162</v>
      </c>
      <c r="D859" s="12" t="s">
        <v>161</v>
      </c>
      <c r="E859" s="12">
        <v>149</v>
      </c>
      <c r="F859" s="12">
        <v>565</v>
      </c>
      <c r="G859" s="12">
        <v>80</v>
      </c>
      <c r="H859" s="12">
        <v>173</v>
      </c>
      <c r="I859" s="12">
        <v>35</v>
      </c>
      <c r="J859" s="12">
        <v>1</v>
      </c>
      <c r="K859" s="12">
        <v>26</v>
      </c>
      <c r="L859" s="12">
        <v>93</v>
      </c>
      <c r="M859" s="12">
        <v>1</v>
      </c>
      <c r="N859" s="12">
        <v>1</v>
      </c>
      <c r="O859" s="12">
        <v>43</v>
      </c>
      <c r="P859" s="12">
        <v>69</v>
      </c>
      <c r="AI859" s="12"/>
    </row>
    <row r="860" spans="1:35" x14ac:dyDescent="0.2">
      <c r="A860" s="12" t="s">
        <v>1559</v>
      </c>
      <c r="B860" s="12">
        <v>2011</v>
      </c>
      <c r="C860" s="12" t="s">
        <v>165</v>
      </c>
      <c r="D860" s="12" t="s">
        <v>157</v>
      </c>
      <c r="E860" s="12">
        <v>151</v>
      </c>
      <c r="F860" s="12">
        <v>567</v>
      </c>
      <c r="G860" s="12">
        <v>68</v>
      </c>
      <c r="H860" s="12">
        <v>159</v>
      </c>
      <c r="I860" s="12">
        <v>26</v>
      </c>
      <c r="J860" s="12">
        <v>2</v>
      </c>
      <c r="K860" s="12">
        <v>25</v>
      </c>
      <c r="L860" s="12">
        <v>83</v>
      </c>
      <c r="M860" s="12">
        <v>12</v>
      </c>
      <c r="N860" s="12">
        <v>4</v>
      </c>
      <c r="O860" s="12">
        <v>29</v>
      </c>
      <c r="P860" s="12">
        <v>113</v>
      </c>
      <c r="AI860" s="12"/>
    </row>
    <row r="861" spans="1:35" x14ac:dyDescent="0.2">
      <c r="A861" s="12" t="s">
        <v>1373</v>
      </c>
      <c r="B861" s="12">
        <v>2011</v>
      </c>
      <c r="C861" s="12" t="s">
        <v>186</v>
      </c>
      <c r="D861" s="12" t="s">
        <v>161</v>
      </c>
      <c r="E861" s="12">
        <v>142</v>
      </c>
      <c r="F861" s="12">
        <v>567</v>
      </c>
      <c r="G861" s="12">
        <v>87</v>
      </c>
      <c r="H861" s="12">
        <v>152</v>
      </c>
      <c r="I861" s="12">
        <v>22</v>
      </c>
      <c r="J861" s="12">
        <v>2</v>
      </c>
      <c r="K861" s="12">
        <v>16</v>
      </c>
      <c r="L861" s="12">
        <v>63</v>
      </c>
      <c r="M861" s="12">
        <v>30</v>
      </c>
      <c r="N861" s="12">
        <v>8</v>
      </c>
      <c r="O861" s="12">
        <v>58</v>
      </c>
      <c r="P861" s="12">
        <v>59</v>
      </c>
      <c r="AI861" s="12"/>
    </row>
    <row r="862" spans="1:35" x14ac:dyDescent="0.2">
      <c r="A862" s="12" t="s">
        <v>1502</v>
      </c>
      <c r="B862" s="12">
        <v>2011</v>
      </c>
      <c r="C862" s="12" t="s">
        <v>169</v>
      </c>
      <c r="D862" s="12" t="s">
        <v>161</v>
      </c>
      <c r="E862" s="12">
        <v>156</v>
      </c>
      <c r="F862" s="12">
        <v>567</v>
      </c>
      <c r="G862" s="12">
        <v>89</v>
      </c>
      <c r="H862" s="12">
        <v>134</v>
      </c>
      <c r="I862" s="12">
        <v>38</v>
      </c>
      <c r="J862" s="12">
        <v>3</v>
      </c>
      <c r="K862" s="12">
        <v>20</v>
      </c>
      <c r="L862" s="12">
        <v>71</v>
      </c>
      <c r="M862" s="12">
        <v>22</v>
      </c>
      <c r="N862" s="12">
        <v>9</v>
      </c>
      <c r="O862" s="12">
        <v>80</v>
      </c>
      <c r="P862" s="12">
        <v>139</v>
      </c>
      <c r="AI862" s="12"/>
    </row>
    <row r="863" spans="1:35" x14ac:dyDescent="0.2">
      <c r="A863" s="12" t="s">
        <v>1513</v>
      </c>
      <c r="B863" s="12">
        <v>2011</v>
      </c>
      <c r="C863" s="12" t="s">
        <v>166</v>
      </c>
      <c r="D863" s="12" t="s">
        <v>161</v>
      </c>
      <c r="E863" s="12">
        <v>162</v>
      </c>
      <c r="F863" s="12">
        <v>569</v>
      </c>
      <c r="G863" s="12">
        <v>95</v>
      </c>
      <c r="H863" s="12">
        <v>170</v>
      </c>
      <c r="I863" s="12">
        <v>36</v>
      </c>
      <c r="J863" s="12">
        <v>1</v>
      </c>
      <c r="K863" s="12">
        <v>38</v>
      </c>
      <c r="L863" s="12">
        <v>120</v>
      </c>
      <c r="M863" s="12">
        <v>1</v>
      </c>
      <c r="N863" s="12">
        <v>1</v>
      </c>
      <c r="O863" s="12">
        <v>107</v>
      </c>
      <c r="P863" s="12">
        <v>106</v>
      </c>
      <c r="AI863" s="12"/>
    </row>
    <row r="864" spans="1:35" x14ac:dyDescent="0.2">
      <c r="A864" s="12" t="s">
        <v>1771</v>
      </c>
      <c r="B864" s="12">
        <v>2011</v>
      </c>
      <c r="C864" s="12" t="s">
        <v>160</v>
      </c>
      <c r="D864" s="12" t="s">
        <v>161</v>
      </c>
      <c r="E864" s="12">
        <v>157</v>
      </c>
      <c r="F864" s="12">
        <v>571</v>
      </c>
      <c r="G864" s="12">
        <v>67</v>
      </c>
      <c r="H864" s="12">
        <v>161</v>
      </c>
      <c r="I864" s="12">
        <v>32</v>
      </c>
      <c r="J864" s="12">
        <v>0</v>
      </c>
      <c r="K864" s="12">
        <v>21</v>
      </c>
      <c r="L864" s="12">
        <v>76</v>
      </c>
      <c r="M864" s="12">
        <v>4</v>
      </c>
      <c r="N864" s="12">
        <v>4</v>
      </c>
      <c r="O864" s="12">
        <v>53</v>
      </c>
      <c r="P864" s="12">
        <v>142</v>
      </c>
      <c r="AI864" s="12"/>
    </row>
    <row r="865" spans="1:35" x14ac:dyDescent="0.2">
      <c r="A865" s="12" t="s">
        <v>1443</v>
      </c>
      <c r="B865" s="12">
        <v>2011</v>
      </c>
      <c r="C865" s="12" t="s">
        <v>182</v>
      </c>
      <c r="D865" s="12" t="s">
        <v>157</v>
      </c>
      <c r="E865" s="12">
        <v>161</v>
      </c>
      <c r="F865" s="12">
        <v>572</v>
      </c>
      <c r="G865" s="12">
        <v>111</v>
      </c>
      <c r="H865" s="12">
        <v>197</v>
      </c>
      <c r="I865" s="12">
        <v>48</v>
      </c>
      <c r="J865" s="12">
        <v>0</v>
      </c>
      <c r="K865" s="12">
        <v>30</v>
      </c>
      <c r="L865" s="12">
        <v>105</v>
      </c>
      <c r="M865" s="12">
        <v>2</v>
      </c>
      <c r="N865" s="12">
        <v>1</v>
      </c>
      <c r="O865" s="12">
        <v>108</v>
      </c>
      <c r="P865" s="12">
        <v>89</v>
      </c>
      <c r="AI865" s="12"/>
    </row>
    <row r="866" spans="1:35" x14ac:dyDescent="0.2">
      <c r="A866" s="12" t="s">
        <v>1725</v>
      </c>
      <c r="B866" s="12">
        <v>2011</v>
      </c>
      <c r="C866" s="12" t="s">
        <v>174</v>
      </c>
      <c r="D866" s="12" t="s">
        <v>161</v>
      </c>
      <c r="E866" s="12">
        <v>158</v>
      </c>
      <c r="F866" s="12">
        <v>572</v>
      </c>
      <c r="G866" s="12">
        <v>87</v>
      </c>
      <c r="H866" s="12">
        <v>148</v>
      </c>
      <c r="I866" s="12">
        <v>34</v>
      </c>
      <c r="J866" s="12">
        <v>5</v>
      </c>
      <c r="K866" s="12">
        <v>23</v>
      </c>
      <c r="L866" s="12">
        <v>89</v>
      </c>
      <c r="M866" s="12">
        <v>23</v>
      </c>
      <c r="N866" s="12">
        <v>10</v>
      </c>
      <c r="O866" s="12">
        <v>89</v>
      </c>
      <c r="P866" s="12">
        <v>126</v>
      </c>
      <c r="AI866" s="12"/>
    </row>
    <row r="867" spans="1:35" x14ac:dyDescent="0.2">
      <c r="A867" s="12" t="s">
        <v>1684</v>
      </c>
      <c r="B867" s="12">
        <v>2011</v>
      </c>
      <c r="C867" s="12" t="s">
        <v>187</v>
      </c>
      <c r="D867" s="12" t="s">
        <v>161</v>
      </c>
      <c r="E867" s="12">
        <v>159</v>
      </c>
      <c r="F867" s="12">
        <v>572</v>
      </c>
      <c r="G867" s="12">
        <v>72</v>
      </c>
      <c r="H867" s="12">
        <v>152</v>
      </c>
      <c r="I867" s="12">
        <v>35</v>
      </c>
      <c r="J867" s="12">
        <v>0</v>
      </c>
      <c r="K867" s="12">
        <v>19</v>
      </c>
      <c r="L867" s="12">
        <v>78</v>
      </c>
      <c r="M867" s="12">
        <v>3</v>
      </c>
      <c r="N867" s="12">
        <v>1</v>
      </c>
      <c r="O867" s="12">
        <v>74</v>
      </c>
      <c r="P867" s="12">
        <v>97</v>
      </c>
      <c r="AI867" s="12"/>
    </row>
    <row r="868" spans="1:35" x14ac:dyDescent="0.2">
      <c r="A868" s="12" t="s">
        <v>1769</v>
      </c>
      <c r="B868" s="12">
        <v>2011</v>
      </c>
      <c r="C868" s="12" t="s">
        <v>183</v>
      </c>
      <c r="D868" s="12" t="s">
        <v>161</v>
      </c>
      <c r="E868" s="12">
        <v>158</v>
      </c>
      <c r="F868" s="12">
        <v>573</v>
      </c>
      <c r="G868" s="12">
        <v>72</v>
      </c>
      <c r="H868" s="12">
        <v>135</v>
      </c>
      <c r="I868" s="12">
        <v>29</v>
      </c>
      <c r="J868" s="12">
        <v>5</v>
      </c>
      <c r="K868" s="12">
        <v>21</v>
      </c>
      <c r="L868" s="12">
        <v>66</v>
      </c>
      <c r="M868" s="12">
        <v>17</v>
      </c>
      <c r="N868" s="12">
        <v>6</v>
      </c>
      <c r="O868" s="12">
        <v>57</v>
      </c>
      <c r="P868" s="12">
        <v>166</v>
      </c>
      <c r="AI868" s="12"/>
    </row>
    <row r="869" spans="1:35" x14ac:dyDescent="0.2">
      <c r="A869" s="12" t="s">
        <v>1423</v>
      </c>
      <c r="B869" s="12">
        <v>2011</v>
      </c>
      <c r="C869" s="12" t="s">
        <v>187</v>
      </c>
      <c r="D869" s="12" t="s">
        <v>161</v>
      </c>
      <c r="E869" s="12">
        <v>148</v>
      </c>
      <c r="F869" s="12">
        <v>579</v>
      </c>
      <c r="G869" s="12">
        <v>55</v>
      </c>
      <c r="H869" s="12">
        <v>160</v>
      </c>
      <c r="I869" s="12">
        <v>24</v>
      </c>
      <c r="J869" s="12">
        <v>8</v>
      </c>
      <c r="K869" s="12">
        <v>7</v>
      </c>
      <c r="L869" s="12">
        <v>49</v>
      </c>
      <c r="M869" s="12">
        <v>4</v>
      </c>
      <c r="N869" s="12">
        <v>2</v>
      </c>
      <c r="O869" s="12">
        <v>34</v>
      </c>
      <c r="P869" s="12">
        <v>67</v>
      </c>
      <c r="AI869" s="12"/>
    </row>
    <row r="870" spans="1:35" x14ac:dyDescent="0.2">
      <c r="A870" s="12" t="s">
        <v>113</v>
      </c>
      <c r="B870" s="12">
        <v>2011</v>
      </c>
      <c r="C870" s="12" t="s">
        <v>180</v>
      </c>
      <c r="D870" s="12" t="s">
        <v>161</v>
      </c>
      <c r="E870" s="12">
        <v>147</v>
      </c>
      <c r="F870" s="12">
        <v>579</v>
      </c>
      <c r="G870" s="12">
        <v>105</v>
      </c>
      <c r="H870" s="12">
        <v>173</v>
      </c>
      <c r="I870" s="12">
        <v>29</v>
      </c>
      <c r="J870" s="12">
        <v>0</v>
      </c>
      <c r="K870" s="12">
        <v>37</v>
      </c>
      <c r="L870" s="12">
        <v>99</v>
      </c>
      <c r="M870" s="12">
        <v>9</v>
      </c>
      <c r="N870" s="12">
        <v>1</v>
      </c>
      <c r="O870" s="12">
        <v>61</v>
      </c>
      <c r="P870" s="12">
        <v>58</v>
      </c>
      <c r="AI870" s="12"/>
    </row>
    <row r="871" spans="1:35" x14ac:dyDescent="0.2">
      <c r="A871" s="12" t="s">
        <v>1341</v>
      </c>
      <c r="B871" s="12">
        <v>2011</v>
      </c>
      <c r="C871" s="12" t="s">
        <v>181</v>
      </c>
      <c r="D871" s="12" t="s">
        <v>157</v>
      </c>
      <c r="E871" s="12">
        <v>156</v>
      </c>
      <c r="F871" s="12">
        <v>580</v>
      </c>
      <c r="G871" s="12">
        <v>80</v>
      </c>
      <c r="H871" s="12">
        <v>152</v>
      </c>
      <c r="I871" s="12">
        <v>24</v>
      </c>
      <c r="J871" s="12">
        <v>2</v>
      </c>
      <c r="K871" s="12">
        <v>23</v>
      </c>
      <c r="L871" s="12">
        <v>82</v>
      </c>
      <c r="M871" s="12">
        <v>5</v>
      </c>
      <c r="N871" s="12">
        <v>7</v>
      </c>
      <c r="O871" s="12">
        <v>62</v>
      </c>
      <c r="P871" s="12">
        <v>125</v>
      </c>
      <c r="AI871" s="12"/>
    </row>
    <row r="872" spans="1:35" x14ac:dyDescent="0.2">
      <c r="A872" s="12" t="s">
        <v>1318</v>
      </c>
      <c r="B872" s="12">
        <v>2011</v>
      </c>
      <c r="C872" s="12" t="s">
        <v>167</v>
      </c>
      <c r="D872" s="12" t="s">
        <v>157</v>
      </c>
      <c r="E872" s="12">
        <v>150</v>
      </c>
      <c r="F872" s="12">
        <v>582</v>
      </c>
      <c r="G872" s="12">
        <v>79</v>
      </c>
      <c r="H872" s="12">
        <v>152</v>
      </c>
      <c r="I872" s="12">
        <v>29</v>
      </c>
      <c r="J872" s="12">
        <v>7</v>
      </c>
      <c r="K872" s="12">
        <v>16</v>
      </c>
      <c r="L872" s="12">
        <v>73</v>
      </c>
      <c r="M872" s="12">
        <v>19</v>
      </c>
      <c r="N872" s="12">
        <v>6</v>
      </c>
      <c r="O872" s="12">
        <v>51</v>
      </c>
      <c r="P872" s="12">
        <v>92</v>
      </c>
      <c r="AI872" s="12"/>
    </row>
    <row r="873" spans="1:35" x14ac:dyDescent="0.2">
      <c r="A873" s="12" t="s">
        <v>1470</v>
      </c>
      <c r="B873" s="12">
        <v>2011</v>
      </c>
      <c r="C873" s="12" t="s">
        <v>171</v>
      </c>
      <c r="D873" s="12" t="s">
        <v>157</v>
      </c>
      <c r="E873" s="12">
        <v>156</v>
      </c>
      <c r="F873" s="12">
        <v>583</v>
      </c>
      <c r="G873" s="12">
        <v>136</v>
      </c>
      <c r="H873" s="12">
        <v>153</v>
      </c>
      <c r="I873" s="12">
        <v>26</v>
      </c>
      <c r="J873" s="12">
        <v>10</v>
      </c>
      <c r="K873" s="12">
        <v>41</v>
      </c>
      <c r="L873" s="12">
        <v>119</v>
      </c>
      <c r="M873" s="12">
        <v>25</v>
      </c>
      <c r="N873" s="12">
        <v>10</v>
      </c>
      <c r="O873" s="12">
        <v>85</v>
      </c>
      <c r="P873" s="12">
        <v>169</v>
      </c>
      <c r="AI873" s="12"/>
    </row>
    <row r="874" spans="1:35" x14ac:dyDescent="0.2">
      <c r="A874" s="12" t="s">
        <v>1708</v>
      </c>
      <c r="B874" s="12">
        <v>2011</v>
      </c>
      <c r="C874" s="12" t="s">
        <v>183</v>
      </c>
      <c r="D874" s="12" t="s">
        <v>161</v>
      </c>
      <c r="E874" s="12">
        <v>154</v>
      </c>
      <c r="F874" s="12">
        <v>584</v>
      </c>
      <c r="G874" s="12">
        <v>65</v>
      </c>
      <c r="H874" s="12">
        <v>148</v>
      </c>
      <c r="I874" s="12">
        <v>27</v>
      </c>
      <c r="J874" s="12">
        <v>5</v>
      </c>
      <c r="K874" s="12">
        <v>8</v>
      </c>
      <c r="L874" s="12">
        <v>49</v>
      </c>
      <c r="M874" s="12">
        <v>25</v>
      </c>
      <c r="N874" s="12">
        <v>10</v>
      </c>
      <c r="O874" s="12">
        <v>35</v>
      </c>
      <c r="P874" s="12">
        <v>139</v>
      </c>
      <c r="AI874" s="12"/>
    </row>
    <row r="875" spans="1:35" x14ac:dyDescent="0.2">
      <c r="A875" s="12" t="s">
        <v>1644</v>
      </c>
      <c r="B875" s="12">
        <v>2011</v>
      </c>
      <c r="C875" s="12" t="s">
        <v>179</v>
      </c>
      <c r="D875" s="12" t="s">
        <v>161</v>
      </c>
      <c r="E875" s="12">
        <v>157</v>
      </c>
      <c r="F875" s="12">
        <v>585</v>
      </c>
      <c r="G875" s="12">
        <v>84</v>
      </c>
      <c r="H875" s="12">
        <v>150</v>
      </c>
      <c r="I875" s="12">
        <v>27</v>
      </c>
      <c r="J875" s="12">
        <v>2</v>
      </c>
      <c r="K875" s="12">
        <v>32</v>
      </c>
      <c r="L875" s="12">
        <v>97</v>
      </c>
      <c r="M875" s="12">
        <v>8</v>
      </c>
      <c r="N875" s="12">
        <v>7</v>
      </c>
      <c r="O875" s="12">
        <v>71</v>
      </c>
      <c r="P875" s="12">
        <v>158</v>
      </c>
      <c r="AI875" s="12"/>
    </row>
    <row r="876" spans="1:35" x14ac:dyDescent="0.2">
      <c r="A876" s="12" t="s">
        <v>1351</v>
      </c>
      <c r="B876" s="12">
        <v>2011</v>
      </c>
      <c r="C876" s="12" t="s">
        <v>158</v>
      </c>
      <c r="D876" s="12" t="s">
        <v>161</v>
      </c>
      <c r="E876" s="12">
        <v>155</v>
      </c>
      <c r="F876" s="12">
        <v>585</v>
      </c>
      <c r="G876" s="12">
        <v>66</v>
      </c>
      <c r="H876" s="12">
        <v>161</v>
      </c>
      <c r="I876" s="12">
        <v>38</v>
      </c>
      <c r="J876" s="12">
        <v>4</v>
      </c>
      <c r="K876" s="12">
        <v>18</v>
      </c>
      <c r="L876" s="12">
        <v>94</v>
      </c>
      <c r="M876" s="12">
        <v>4</v>
      </c>
      <c r="N876" s="12">
        <v>3</v>
      </c>
      <c r="O876" s="12">
        <v>59</v>
      </c>
      <c r="P876" s="12">
        <v>60</v>
      </c>
      <c r="AI876" s="12"/>
    </row>
    <row r="877" spans="1:35" x14ac:dyDescent="0.2">
      <c r="A877" s="12" t="s">
        <v>1696</v>
      </c>
      <c r="B877" s="12">
        <v>2011</v>
      </c>
      <c r="C877" s="12" t="s">
        <v>184</v>
      </c>
      <c r="D877" s="12" t="s">
        <v>157</v>
      </c>
      <c r="E877" s="12">
        <v>150</v>
      </c>
      <c r="F877" s="12">
        <v>587</v>
      </c>
      <c r="G877" s="12">
        <v>96</v>
      </c>
      <c r="H877" s="12">
        <v>164</v>
      </c>
      <c r="I877" s="12">
        <v>27</v>
      </c>
      <c r="J877" s="12">
        <v>3</v>
      </c>
      <c r="K877" s="12">
        <v>5</v>
      </c>
      <c r="L877" s="12">
        <v>60</v>
      </c>
      <c r="M877" s="12">
        <v>37</v>
      </c>
      <c r="N877" s="12">
        <v>12</v>
      </c>
      <c r="O877" s="12">
        <v>56</v>
      </c>
      <c r="P877" s="12">
        <v>74</v>
      </c>
      <c r="AI877" s="12"/>
    </row>
    <row r="878" spans="1:35" x14ac:dyDescent="0.2">
      <c r="A878" s="12" t="s">
        <v>1591</v>
      </c>
      <c r="B878" s="12">
        <v>2011</v>
      </c>
      <c r="C878" s="12" t="s">
        <v>167</v>
      </c>
      <c r="D878" s="12" t="s">
        <v>157</v>
      </c>
      <c r="E878" s="12">
        <v>156</v>
      </c>
      <c r="F878" s="12">
        <v>588</v>
      </c>
      <c r="G878" s="12">
        <v>99</v>
      </c>
      <c r="H878" s="12">
        <v>158</v>
      </c>
      <c r="I878" s="12">
        <v>46</v>
      </c>
      <c r="J878" s="12">
        <v>6</v>
      </c>
      <c r="K878" s="12">
        <v>20</v>
      </c>
      <c r="L878" s="12">
        <v>91</v>
      </c>
      <c r="M878" s="12">
        <v>19</v>
      </c>
      <c r="N878" s="12">
        <v>6</v>
      </c>
      <c r="O878" s="12">
        <v>77</v>
      </c>
      <c r="P878" s="12">
        <v>128</v>
      </c>
      <c r="AI878" s="12"/>
    </row>
    <row r="879" spans="1:35" x14ac:dyDescent="0.2">
      <c r="A879" s="12" t="s">
        <v>1459</v>
      </c>
      <c r="B879" s="12">
        <v>2011</v>
      </c>
      <c r="C879" s="12" t="s">
        <v>171</v>
      </c>
      <c r="D879" s="12" t="s">
        <v>157</v>
      </c>
      <c r="E879" s="12">
        <v>156</v>
      </c>
      <c r="F879" s="12">
        <v>589</v>
      </c>
      <c r="G879" s="12">
        <v>90</v>
      </c>
      <c r="H879" s="12">
        <v>146</v>
      </c>
      <c r="I879" s="12">
        <v>26</v>
      </c>
      <c r="J879" s="12">
        <v>1</v>
      </c>
      <c r="K879" s="12">
        <v>39</v>
      </c>
      <c r="L879" s="12">
        <v>111</v>
      </c>
      <c r="M879" s="12">
        <v>4</v>
      </c>
      <c r="N879" s="12">
        <v>1</v>
      </c>
      <c r="O879" s="12">
        <v>76</v>
      </c>
      <c r="P879" s="12">
        <v>110</v>
      </c>
      <c r="AI879" s="12"/>
    </row>
    <row r="880" spans="1:35" x14ac:dyDescent="0.2">
      <c r="A880" s="12" t="s">
        <v>1777</v>
      </c>
      <c r="B880" s="12">
        <v>2011</v>
      </c>
      <c r="C880" s="12" t="s">
        <v>182</v>
      </c>
      <c r="D880" s="12" t="s">
        <v>157</v>
      </c>
      <c r="E880" s="12">
        <v>153</v>
      </c>
      <c r="F880" s="12">
        <v>591</v>
      </c>
      <c r="G880" s="12">
        <v>90</v>
      </c>
      <c r="H880" s="12">
        <v>147</v>
      </c>
      <c r="I880" s="12">
        <v>22</v>
      </c>
      <c r="J880" s="12">
        <v>11</v>
      </c>
      <c r="K880" s="12">
        <v>10</v>
      </c>
      <c r="L880" s="12">
        <v>45</v>
      </c>
      <c r="M880" s="12">
        <v>22</v>
      </c>
      <c r="N880" s="12">
        <v>5</v>
      </c>
      <c r="O880" s="12">
        <v>56</v>
      </c>
      <c r="P880" s="12">
        <v>181</v>
      </c>
      <c r="AI880" s="12"/>
    </row>
    <row r="881" spans="1:35" x14ac:dyDescent="0.2">
      <c r="A881" s="12" t="s">
        <v>1635</v>
      </c>
      <c r="B881" s="12">
        <v>2011</v>
      </c>
      <c r="C881" s="12" t="s">
        <v>169</v>
      </c>
      <c r="D881" s="12" t="s">
        <v>161</v>
      </c>
      <c r="E881" s="12">
        <v>159</v>
      </c>
      <c r="F881" s="12">
        <v>592</v>
      </c>
      <c r="G881" s="12">
        <v>105</v>
      </c>
      <c r="H881" s="12">
        <v>171</v>
      </c>
      <c r="I881" s="12">
        <v>39</v>
      </c>
      <c r="J881" s="12">
        <v>5</v>
      </c>
      <c r="K881" s="12">
        <v>31</v>
      </c>
      <c r="L881" s="12">
        <v>88</v>
      </c>
      <c r="M881" s="12">
        <v>21</v>
      </c>
      <c r="N881" s="12">
        <v>9</v>
      </c>
      <c r="O881" s="12">
        <v>59</v>
      </c>
      <c r="P881" s="12">
        <v>126</v>
      </c>
      <c r="AI881" s="12"/>
    </row>
    <row r="882" spans="1:35" x14ac:dyDescent="0.2">
      <c r="A882" s="12" t="s">
        <v>1743</v>
      </c>
      <c r="B882" s="12">
        <v>2011</v>
      </c>
      <c r="C882" s="12" t="s">
        <v>174</v>
      </c>
      <c r="D882" s="12" t="s">
        <v>161</v>
      </c>
      <c r="E882" s="12">
        <v>159</v>
      </c>
      <c r="F882" s="12">
        <v>596</v>
      </c>
      <c r="G882" s="12">
        <v>76</v>
      </c>
      <c r="H882" s="12">
        <v>163</v>
      </c>
      <c r="I882" s="12">
        <v>36</v>
      </c>
      <c r="J882" s="12">
        <v>4</v>
      </c>
      <c r="K882" s="12">
        <v>12</v>
      </c>
      <c r="L882" s="12">
        <v>83</v>
      </c>
      <c r="M882" s="12">
        <v>9</v>
      </c>
      <c r="N882" s="12">
        <v>6</v>
      </c>
      <c r="O882" s="12">
        <v>54</v>
      </c>
      <c r="P882" s="12">
        <v>112</v>
      </c>
      <c r="AI882" s="12"/>
    </row>
    <row r="883" spans="1:35" x14ac:dyDescent="0.2">
      <c r="A883" s="12" t="s">
        <v>1596</v>
      </c>
      <c r="B883" s="12">
        <v>2011</v>
      </c>
      <c r="C883" s="12" t="s">
        <v>178</v>
      </c>
      <c r="D883" s="12" t="s">
        <v>157</v>
      </c>
      <c r="E883" s="12">
        <v>159</v>
      </c>
      <c r="F883" s="12">
        <v>597</v>
      </c>
      <c r="G883" s="12">
        <v>74</v>
      </c>
      <c r="H883" s="12">
        <v>174</v>
      </c>
      <c r="I883" s="12">
        <v>44</v>
      </c>
      <c r="J883" s="12">
        <v>0</v>
      </c>
      <c r="K883" s="12">
        <v>19</v>
      </c>
      <c r="L883" s="12">
        <v>95</v>
      </c>
      <c r="M883" s="12">
        <v>2</v>
      </c>
      <c r="N883" s="12">
        <v>1</v>
      </c>
      <c r="O883" s="12">
        <v>66</v>
      </c>
      <c r="P883" s="12">
        <v>95</v>
      </c>
      <c r="AI883" s="12"/>
    </row>
    <row r="884" spans="1:35" x14ac:dyDescent="0.2">
      <c r="A884" s="12" t="s">
        <v>1636</v>
      </c>
      <c r="B884" s="12">
        <v>2011</v>
      </c>
      <c r="C884" s="12" t="s">
        <v>179</v>
      </c>
      <c r="D884" s="12" t="s">
        <v>161</v>
      </c>
      <c r="E884" s="12">
        <v>161</v>
      </c>
      <c r="F884" s="12">
        <v>599</v>
      </c>
      <c r="G884" s="12">
        <v>101</v>
      </c>
      <c r="H884" s="12">
        <v>185</v>
      </c>
      <c r="I884" s="12">
        <v>40</v>
      </c>
      <c r="J884" s="12">
        <v>3</v>
      </c>
      <c r="K884" s="12">
        <v>29</v>
      </c>
      <c r="L884" s="12">
        <v>103</v>
      </c>
      <c r="M884" s="12">
        <v>8</v>
      </c>
      <c r="N884" s="12">
        <v>6</v>
      </c>
      <c r="O884" s="12">
        <v>110</v>
      </c>
      <c r="P884" s="12">
        <v>129</v>
      </c>
      <c r="AI884" s="12"/>
    </row>
    <row r="885" spans="1:35" x14ac:dyDescent="0.2">
      <c r="A885" s="12" t="s">
        <v>1587</v>
      </c>
      <c r="B885" s="12">
        <v>2011</v>
      </c>
      <c r="C885" s="12" t="s">
        <v>160</v>
      </c>
      <c r="D885" s="12" t="s">
        <v>161</v>
      </c>
      <c r="E885" s="12">
        <v>161</v>
      </c>
      <c r="F885" s="12">
        <v>600</v>
      </c>
      <c r="G885" s="12">
        <v>88</v>
      </c>
      <c r="H885" s="12">
        <v>140</v>
      </c>
      <c r="I885" s="12">
        <v>22</v>
      </c>
      <c r="J885" s="12">
        <v>1</v>
      </c>
      <c r="K885" s="12">
        <v>36</v>
      </c>
      <c r="L885" s="12">
        <v>82</v>
      </c>
      <c r="M885" s="12">
        <v>1</v>
      </c>
      <c r="N885" s="12">
        <v>3</v>
      </c>
      <c r="O885" s="12">
        <v>62</v>
      </c>
      <c r="P885" s="12">
        <v>156</v>
      </c>
      <c r="AI885" s="12"/>
    </row>
    <row r="886" spans="1:35" x14ac:dyDescent="0.2">
      <c r="A886" s="12" t="s">
        <v>1515</v>
      </c>
      <c r="B886" s="12">
        <v>2011</v>
      </c>
      <c r="C886" s="12" t="s">
        <v>178</v>
      </c>
      <c r="D886" s="12" t="s">
        <v>157</v>
      </c>
      <c r="E886" s="12">
        <v>153</v>
      </c>
      <c r="F886" s="12">
        <v>601</v>
      </c>
      <c r="G886" s="12">
        <v>77</v>
      </c>
      <c r="H886" s="12">
        <v>171</v>
      </c>
      <c r="I886" s="12">
        <v>47</v>
      </c>
      <c r="J886" s="12">
        <v>4</v>
      </c>
      <c r="K886" s="12">
        <v>20</v>
      </c>
      <c r="L886" s="12">
        <v>87</v>
      </c>
      <c r="M886" s="12">
        <v>22</v>
      </c>
      <c r="N886" s="12">
        <v>10</v>
      </c>
      <c r="O886" s="12">
        <v>37</v>
      </c>
      <c r="P886" s="12">
        <v>123</v>
      </c>
      <c r="AI886" s="12"/>
    </row>
    <row r="887" spans="1:35" x14ac:dyDescent="0.2">
      <c r="A887" s="12" t="s">
        <v>1560</v>
      </c>
      <c r="B887" s="12">
        <v>2011</v>
      </c>
      <c r="C887" s="12" t="s">
        <v>177</v>
      </c>
      <c r="D887" s="12" t="s">
        <v>161</v>
      </c>
      <c r="E887" s="12">
        <v>161</v>
      </c>
      <c r="F887" s="12">
        <v>602</v>
      </c>
      <c r="G887" s="12">
        <v>115</v>
      </c>
      <c r="H887" s="12">
        <v>195</v>
      </c>
      <c r="I887" s="12">
        <v>33</v>
      </c>
      <c r="J887" s="12">
        <v>4</v>
      </c>
      <c r="K887" s="12">
        <v>39</v>
      </c>
      <c r="L887" s="12">
        <v>126</v>
      </c>
      <c r="M887" s="12">
        <v>40</v>
      </c>
      <c r="N887" s="12">
        <v>11</v>
      </c>
      <c r="O887" s="12">
        <v>74</v>
      </c>
      <c r="P887" s="12">
        <v>159</v>
      </c>
      <c r="AI887" s="12"/>
    </row>
    <row r="888" spans="1:35" x14ac:dyDescent="0.2">
      <c r="A888" s="12" t="s">
        <v>1597</v>
      </c>
      <c r="B888" s="12">
        <v>2011</v>
      </c>
      <c r="C888" s="12" t="s">
        <v>176</v>
      </c>
      <c r="D888" s="12" t="s">
        <v>157</v>
      </c>
      <c r="E888" s="12">
        <v>151</v>
      </c>
      <c r="F888" s="12">
        <v>604</v>
      </c>
      <c r="G888" s="12">
        <v>87</v>
      </c>
      <c r="H888" s="12">
        <v>165</v>
      </c>
      <c r="I888" s="12">
        <v>32</v>
      </c>
      <c r="J888" s="12">
        <v>3</v>
      </c>
      <c r="K888" s="12">
        <v>25</v>
      </c>
      <c r="L888" s="12">
        <v>92</v>
      </c>
      <c r="M888" s="12">
        <v>17</v>
      </c>
      <c r="N888" s="12">
        <v>5</v>
      </c>
      <c r="O888" s="12">
        <v>44</v>
      </c>
      <c r="P888" s="12">
        <v>119</v>
      </c>
      <c r="AI888" s="12"/>
    </row>
    <row r="889" spans="1:35" x14ac:dyDescent="0.2">
      <c r="A889" s="12" t="s">
        <v>1739</v>
      </c>
      <c r="B889" s="12">
        <v>2011</v>
      </c>
      <c r="C889" s="12" t="s">
        <v>179</v>
      </c>
      <c r="D889" s="12" t="s">
        <v>161</v>
      </c>
      <c r="E889" s="12">
        <v>158</v>
      </c>
      <c r="F889" s="12">
        <v>604</v>
      </c>
      <c r="G889" s="12">
        <v>92</v>
      </c>
      <c r="H889" s="12">
        <v>147</v>
      </c>
      <c r="I889" s="12">
        <v>22</v>
      </c>
      <c r="J889" s="12">
        <v>3</v>
      </c>
      <c r="K889" s="12">
        <v>15</v>
      </c>
      <c r="L889" s="12">
        <v>44</v>
      </c>
      <c r="M889" s="12">
        <v>40</v>
      </c>
      <c r="N889" s="12">
        <v>10</v>
      </c>
      <c r="O889" s="12">
        <v>63</v>
      </c>
      <c r="P889" s="12">
        <v>205</v>
      </c>
      <c r="AI889" s="12"/>
    </row>
    <row r="890" spans="1:35" x14ac:dyDescent="0.2">
      <c r="A890" s="12" t="s">
        <v>1430</v>
      </c>
      <c r="B890" s="12">
        <v>2011</v>
      </c>
      <c r="C890" s="12" t="s">
        <v>179</v>
      </c>
      <c r="D890" s="12" t="s">
        <v>161</v>
      </c>
      <c r="E890" s="12">
        <v>150</v>
      </c>
      <c r="F890" s="12">
        <v>610</v>
      </c>
      <c r="G890" s="12">
        <v>94</v>
      </c>
      <c r="H890" s="12">
        <v>183</v>
      </c>
      <c r="I890" s="12">
        <v>38</v>
      </c>
      <c r="J890" s="12">
        <v>2</v>
      </c>
      <c r="K890" s="12">
        <v>18</v>
      </c>
      <c r="L890" s="12">
        <v>82</v>
      </c>
      <c r="M890" s="12">
        <v>14</v>
      </c>
      <c r="N890" s="12">
        <v>9</v>
      </c>
      <c r="O890" s="12">
        <v>44</v>
      </c>
      <c r="P890" s="12">
        <v>85</v>
      </c>
      <c r="AI890" s="12"/>
    </row>
    <row r="891" spans="1:35" x14ac:dyDescent="0.2">
      <c r="A891" s="12" t="s">
        <v>1609</v>
      </c>
      <c r="B891" s="12">
        <v>2011</v>
      </c>
      <c r="C891" s="12" t="s">
        <v>178</v>
      </c>
      <c r="D891" s="12" t="s">
        <v>157</v>
      </c>
      <c r="E891" s="12">
        <v>151</v>
      </c>
      <c r="F891" s="12">
        <v>611</v>
      </c>
      <c r="G891" s="12">
        <v>101</v>
      </c>
      <c r="H891" s="12">
        <v>185</v>
      </c>
      <c r="I891" s="12">
        <v>45</v>
      </c>
      <c r="J891" s="12">
        <v>4</v>
      </c>
      <c r="K891" s="12">
        <v>23</v>
      </c>
      <c r="L891" s="12">
        <v>87</v>
      </c>
      <c r="M891" s="12">
        <v>17</v>
      </c>
      <c r="N891" s="12">
        <v>8</v>
      </c>
      <c r="O891" s="12">
        <v>67</v>
      </c>
      <c r="P891" s="12">
        <v>139</v>
      </c>
      <c r="AI891" s="12"/>
    </row>
    <row r="892" spans="1:35" x14ac:dyDescent="0.2">
      <c r="A892" s="12" t="s">
        <v>1681</v>
      </c>
      <c r="B892" s="12">
        <v>2011</v>
      </c>
      <c r="C892" s="12" t="s">
        <v>156</v>
      </c>
      <c r="D892" s="12" t="s">
        <v>157</v>
      </c>
      <c r="E892" s="12">
        <v>158</v>
      </c>
      <c r="F892" s="12">
        <v>614</v>
      </c>
      <c r="G892" s="12">
        <v>81</v>
      </c>
      <c r="H892" s="12">
        <v>165</v>
      </c>
      <c r="I892" s="12">
        <v>31</v>
      </c>
      <c r="J892" s="12">
        <v>2</v>
      </c>
      <c r="K892" s="12">
        <v>15</v>
      </c>
      <c r="L892" s="12">
        <v>70</v>
      </c>
      <c r="M892" s="12">
        <v>7</v>
      </c>
      <c r="N892" s="12">
        <v>5</v>
      </c>
      <c r="O892" s="12">
        <v>51</v>
      </c>
      <c r="P892" s="12">
        <v>84</v>
      </c>
      <c r="AI892" s="12"/>
    </row>
    <row r="893" spans="1:35" x14ac:dyDescent="0.2">
      <c r="A893" s="12" t="s">
        <v>1562</v>
      </c>
      <c r="B893" s="12">
        <v>2011</v>
      </c>
      <c r="C893" s="12" t="s">
        <v>184</v>
      </c>
      <c r="D893" s="12" t="s">
        <v>157</v>
      </c>
      <c r="E893" s="12">
        <v>155</v>
      </c>
      <c r="F893" s="12">
        <v>620</v>
      </c>
      <c r="G893" s="12">
        <v>121</v>
      </c>
      <c r="H893" s="12">
        <v>158</v>
      </c>
      <c r="I893" s="12">
        <v>34</v>
      </c>
      <c r="J893" s="12">
        <v>4</v>
      </c>
      <c r="K893" s="12">
        <v>32</v>
      </c>
      <c r="L893" s="12">
        <v>77</v>
      </c>
      <c r="M893" s="12">
        <v>30</v>
      </c>
      <c r="N893" s="12">
        <v>4</v>
      </c>
      <c r="O893" s="12">
        <v>89</v>
      </c>
      <c r="P893" s="12">
        <v>71</v>
      </c>
      <c r="AI893" s="12"/>
    </row>
    <row r="894" spans="1:35" x14ac:dyDescent="0.2">
      <c r="A894" s="12" t="s">
        <v>1508</v>
      </c>
      <c r="B894" s="12">
        <v>2011</v>
      </c>
      <c r="C894" s="12" t="s">
        <v>171</v>
      </c>
      <c r="D894" s="12" t="s">
        <v>157</v>
      </c>
      <c r="E894" s="12">
        <v>159</v>
      </c>
      <c r="F894" s="12">
        <v>623</v>
      </c>
      <c r="G894" s="12">
        <v>104</v>
      </c>
      <c r="H894" s="12">
        <v>188</v>
      </c>
      <c r="I894" s="12">
        <v>46</v>
      </c>
      <c r="J894" s="12">
        <v>7</v>
      </c>
      <c r="K894" s="12">
        <v>28</v>
      </c>
      <c r="L894" s="12">
        <v>118</v>
      </c>
      <c r="M894" s="12">
        <v>8</v>
      </c>
      <c r="N894" s="12">
        <v>2</v>
      </c>
      <c r="O894" s="12">
        <v>38</v>
      </c>
      <c r="P894" s="12">
        <v>96</v>
      </c>
      <c r="AI894" s="12"/>
    </row>
    <row r="895" spans="1:35" x14ac:dyDescent="0.2">
      <c r="A895" s="12" t="s">
        <v>1469</v>
      </c>
      <c r="B895" s="12">
        <v>2011</v>
      </c>
      <c r="C895" s="12" t="s">
        <v>168</v>
      </c>
      <c r="D895" s="12" t="s">
        <v>157</v>
      </c>
      <c r="E895" s="12">
        <v>159</v>
      </c>
      <c r="F895" s="12">
        <v>630</v>
      </c>
      <c r="G895" s="12">
        <v>108</v>
      </c>
      <c r="H895" s="12">
        <v>213</v>
      </c>
      <c r="I895" s="12">
        <v>45</v>
      </c>
      <c r="J895" s="12">
        <v>3</v>
      </c>
      <c r="K895" s="12">
        <v>27</v>
      </c>
      <c r="L895" s="12">
        <v>117</v>
      </c>
      <c r="M895" s="12">
        <v>1</v>
      </c>
      <c r="N895" s="12">
        <v>0</v>
      </c>
      <c r="O895" s="12">
        <v>74</v>
      </c>
      <c r="P895" s="12">
        <v>119</v>
      </c>
      <c r="AI895" s="12"/>
    </row>
    <row r="896" spans="1:35" x14ac:dyDescent="0.2">
      <c r="A896" s="12" t="s">
        <v>1384</v>
      </c>
      <c r="B896" s="12">
        <v>2011</v>
      </c>
      <c r="C896" s="12" t="s">
        <v>184</v>
      </c>
      <c r="D896" s="12" t="s">
        <v>157</v>
      </c>
      <c r="E896" s="12">
        <v>159</v>
      </c>
      <c r="F896" s="12">
        <v>631</v>
      </c>
      <c r="G896" s="12">
        <v>88</v>
      </c>
      <c r="H896" s="12">
        <v>213</v>
      </c>
      <c r="I896" s="12">
        <v>41</v>
      </c>
      <c r="J896" s="12">
        <v>6</v>
      </c>
      <c r="K896" s="12">
        <v>11</v>
      </c>
      <c r="L896" s="12">
        <v>106</v>
      </c>
      <c r="M896" s="12">
        <v>6</v>
      </c>
      <c r="N896" s="12">
        <v>2</v>
      </c>
      <c r="O896" s="12">
        <v>47</v>
      </c>
      <c r="P896" s="12">
        <v>78</v>
      </c>
      <c r="AI896" s="12"/>
    </row>
    <row r="897" spans="1:35" x14ac:dyDescent="0.2">
      <c r="A897" s="12" t="s">
        <v>1577</v>
      </c>
      <c r="B897" s="12">
        <v>2011</v>
      </c>
      <c r="C897" s="12" t="s">
        <v>168</v>
      </c>
      <c r="D897" s="12" t="s">
        <v>157</v>
      </c>
      <c r="E897" s="12">
        <v>159</v>
      </c>
      <c r="F897" s="12">
        <v>635</v>
      </c>
      <c r="G897" s="12">
        <v>102</v>
      </c>
      <c r="H897" s="12">
        <v>195</v>
      </c>
      <c r="I897" s="12">
        <v>37</v>
      </c>
      <c r="J897" s="12">
        <v>3</v>
      </c>
      <c r="K897" s="12">
        <v>21</v>
      </c>
      <c r="L897" s="12">
        <v>91</v>
      </c>
      <c r="M897" s="12">
        <v>26</v>
      </c>
      <c r="N897" s="12">
        <v>8</v>
      </c>
      <c r="O897" s="12">
        <v>86</v>
      </c>
      <c r="P897" s="12">
        <v>85</v>
      </c>
      <c r="AI897" s="12"/>
    </row>
    <row r="898" spans="1:35" x14ac:dyDescent="0.2">
      <c r="A898" s="12" t="s">
        <v>1363</v>
      </c>
      <c r="B898" s="12">
        <v>2011</v>
      </c>
      <c r="C898" s="12" t="s">
        <v>156</v>
      </c>
      <c r="D898" s="12" t="s">
        <v>157</v>
      </c>
      <c r="E898" s="12">
        <v>158</v>
      </c>
      <c r="F898" s="12">
        <v>639</v>
      </c>
      <c r="G898" s="12">
        <v>80</v>
      </c>
      <c r="H898" s="12">
        <v>178</v>
      </c>
      <c r="I898" s="12">
        <v>17</v>
      </c>
      <c r="J898" s="12">
        <v>4</v>
      </c>
      <c r="K898" s="12">
        <v>2</v>
      </c>
      <c r="L898" s="12">
        <v>50</v>
      </c>
      <c r="M898" s="12">
        <v>27</v>
      </c>
      <c r="N898" s="12">
        <v>17</v>
      </c>
      <c r="O898" s="12">
        <v>43</v>
      </c>
      <c r="P898" s="12">
        <v>41</v>
      </c>
      <c r="AI898" s="12"/>
    </row>
    <row r="899" spans="1:35" x14ac:dyDescent="0.2">
      <c r="A899" s="12" t="s">
        <v>1568</v>
      </c>
      <c r="B899" s="12">
        <v>2011</v>
      </c>
      <c r="C899" s="12" t="s">
        <v>165</v>
      </c>
      <c r="D899" s="12" t="s">
        <v>157</v>
      </c>
      <c r="E899" s="12">
        <v>160</v>
      </c>
      <c r="F899" s="12">
        <v>641</v>
      </c>
      <c r="G899" s="12">
        <v>72</v>
      </c>
      <c r="H899" s="12">
        <v>182</v>
      </c>
      <c r="I899" s="12">
        <v>31</v>
      </c>
      <c r="J899" s="12">
        <v>1</v>
      </c>
      <c r="K899" s="12">
        <v>15</v>
      </c>
      <c r="L899" s="12">
        <v>73</v>
      </c>
      <c r="M899" s="12">
        <v>12</v>
      </c>
      <c r="N899" s="12">
        <v>3</v>
      </c>
      <c r="O899" s="12">
        <v>62</v>
      </c>
      <c r="P899" s="12">
        <v>75</v>
      </c>
      <c r="AI899" s="12"/>
    </row>
    <row r="900" spans="1:35" x14ac:dyDescent="0.2">
      <c r="A900" s="12" t="s">
        <v>1507</v>
      </c>
      <c r="B900" s="12">
        <v>2011</v>
      </c>
      <c r="C900" s="12" t="s">
        <v>178</v>
      </c>
      <c r="D900" s="12" t="s">
        <v>157</v>
      </c>
      <c r="E900" s="12">
        <v>155</v>
      </c>
      <c r="F900" s="12">
        <v>658</v>
      </c>
      <c r="G900" s="12">
        <v>102</v>
      </c>
      <c r="H900" s="12">
        <v>201</v>
      </c>
      <c r="I900" s="12">
        <v>44</v>
      </c>
      <c r="J900" s="12">
        <v>5</v>
      </c>
      <c r="K900" s="12">
        <v>18</v>
      </c>
      <c r="L900" s="12">
        <v>87</v>
      </c>
      <c r="M900" s="12">
        <v>20</v>
      </c>
      <c r="N900" s="12">
        <v>10</v>
      </c>
      <c r="O900" s="12">
        <v>35</v>
      </c>
      <c r="P900" s="12">
        <v>94</v>
      </c>
      <c r="AI900" s="12"/>
    </row>
    <row r="901" spans="1:35" x14ac:dyDescent="0.2">
      <c r="A901" s="12" t="s">
        <v>1601</v>
      </c>
      <c r="B901" s="12">
        <v>2011</v>
      </c>
      <c r="C901" s="12" t="s">
        <v>168</v>
      </c>
      <c r="D901" s="12" t="s">
        <v>157</v>
      </c>
      <c r="E901" s="12">
        <v>158</v>
      </c>
      <c r="F901" s="12">
        <v>660</v>
      </c>
      <c r="G901" s="12">
        <v>119</v>
      </c>
      <c r="H901" s="12">
        <v>212</v>
      </c>
      <c r="I901" s="12">
        <v>46</v>
      </c>
      <c r="J901" s="12">
        <v>5</v>
      </c>
      <c r="K901" s="12">
        <v>32</v>
      </c>
      <c r="L901" s="12">
        <v>105</v>
      </c>
      <c r="M901" s="12">
        <v>39</v>
      </c>
      <c r="N901" s="12">
        <v>15</v>
      </c>
      <c r="O901" s="12">
        <v>52</v>
      </c>
      <c r="P901" s="12">
        <v>98</v>
      </c>
      <c r="AI901" s="12"/>
    </row>
    <row r="902" spans="1:35" x14ac:dyDescent="0.2">
      <c r="A902" s="12" t="s">
        <v>1759</v>
      </c>
      <c r="B902" s="12">
        <v>2011</v>
      </c>
      <c r="C902" s="12" t="s">
        <v>162</v>
      </c>
      <c r="D902" s="12" t="s">
        <v>161</v>
      </c>
      <c r="E902" s="12">
        <v>158</v>
      </c>
      <c r="F902" s="12">
        <v>674</v>
      </c>
      <c r="G902" s="12">
        <v>91</v>
      </c>
      <c r="H902" s="12">
        <v>207</v>
      </c>
      <c r="I902" s="12">
        <v>36</v>
      </c>
      <c r="J902" s="12">
        <v>9</v>
      </c>
      <c r="K902" s="12">
        <v>10</v>
      </c>
      <c r="L902" s="12">
        <v>66</v>
      </c>
      <c r="M902" s="12">
        <v>22</v>
      </c>
      <c r="N902" s="12">
        <v>9</v>
      </c>
      <c r="O902" s="12">
        <v>35</v>
      </c>
      <c r="P902" s="12">
        <v>96</v>
      </c>
      <c r="AI902" s="12"/>
    </row>
    <row r="903" spans="1:35" x14ac:dyDescent="0.2">
      <c r="A903" s="12" t="s">
        <v>1406</v>
      </c>
      <c r="B903" s="12">
        <v>2011</v>
      </c>
      <c r="C903" s="12" t="s">
        <v>159</v>
      </c>
      <c r="D903" s="12" t="s">
        <v>157</v>
      </c>
      <c r="E903" s="12">
        <v>161</v>
      </c>
      <c r="F903" s="12">
        <v>677</v>
      </c>
      <c r="G903" s="12">
        <v>80</v>
      </c>
      <c r="H903" s="12">
        <v>184</v>
      </c>
      <c r="I903" s="12">
        <v>22</v>
      </c>
      <c r="J903" s="12">
        <v>3</v>
      </c>
      <c r="K903" s="12">
        <v>5</v>
      </c>
      <c r="L903" s="12">
        <v>47</v>
      </c>
      <c r="M903" s="12">
        <v>40</v>
      </c>
      <c r="N903" s="12">
        <v>7</v>
      </c>
      <c r="O903" s="12">
        <v>39</v>
      </c>
      <c r="P903" s="12">
        <v>69</v>
      </c>
      <c r="AI903" s="12"/>
    </row>
    <row r="904" spans="1:35" x14ac:dyDescent="0.2">
      <c r="A904" s="12" t="s">
        <v>1895</v>
      </c>
      <c r="B904" s="12">
        <v>2012</v>
      </c>
      <c r="C904" s="12" t="s">
        <v>163</v>
      </c>
      <c r="D904" s="12" t="s">
        <v>161</v>
      </c>
      <c r="E904" s="12">
        <v>31</v>
      </c>
      <c r="F904" s="12">
        <v>100</v>
      </c>
      <c r="G904" s="12">
        <v>14</v>
      </c>
      <c r="H904" s="12">
        <v>29</v>
      </c>
      <c r="I904" s="12">
        <v>8</v>
      </c>
      <c r="J904" s="12">
        <v>0</v>
      </c>
      <c r="K904" s="12">
        <v>3</v>
      </c>
      <c r="L904" s="12">
        <v>8</v>
      </c>
      <c r="M904" s="12">
        <v>1</v>
      </c>
      <c r="N904" s="12">
        <v>1</v>
      </c>
      <c r="O904" s="12">
        <v>13</v>
      </c>
      <c r="P904" s="12">
        <v>16</v>
      </c>
      <c r="AI904" s="12"/>
    </row>
    <row r="905" spans="1:35" x14ac:dyDescent="0.2">
      <c r="A905" s="12" t="s">
        <v>1413</v>
      </c>
      <c r="B905" s="12">
        <v>2012</v>
      </c>
      <c r="C905" s="12" t="s">
        <v>168</v>
      </c>
      <c r="D905" s="12" t="s">
        <v>157</v>
      </c>
      <c r="E905" s="12">
        <v>34</v>
      </c>
      <c r="F905" s="12">
        <v>100</v>
      </c>
      <c r="G905" s="12">
        <v>9</v>
      </c>
      <c r="H905" s="12">
        <v>27</v>
      </c>
      <c r="I905" s="12">
        <v>2</v>
      </c>
      <c r="J905" s="12">
        <v>0</v>
      </c>
      <c r="K905" s="12">
        <v>1</v>
      </c>
      <c r="L905" s="12">
        <v>7</v>
      </c>
      <c r="M905" s="12">
        <v>0</v>
      </c>
      <c r="N905" s="12">
        <v>2</v>
      </c>
      <c r="O905" s="12">
        <v>2</v>
      </c>
      <c r="P905" s="12">
        <v>21</v>
      </c>
      <c r="AI905" s="12"/>
    </row>
    <row r="906" spans="1:35" x14ac:dyDescent="0.2">
      <c r="A906" s="12" t="s">
        <v>1714</v>
      </c>
      <c r="B906" s="12">
        <v>2012</v>
      </c>
      <c r="C906" s="12" t="s">
        <v>167</v>
      </c>
      <c r="D906" s="12" t="s">
        <v>157</v>
      </c>
      <c r="E906" s="12">
        <v>42</v>
      </c>
      <c r="F906" s="12">
        <v>100</v>
      </c>
      <c r="G906" s="12">
        <v>10</v>
      </c>
      <c r="H906" s="12">
        <v>26</v>
      </c>
      <c r="I906" s="12">
        <v>4</v>
      </c>
      <c r="J906" s="12">
        <v>0</v>
      </c>
      <c r="K906" s="12">
        <v>1</v>
      </c>
      <c r="L906" s="12">
        <v>9</v>
      </c>
      <c r="M906" s="12">
        <v>0</v>
      </c>
      <c r="N906" s="12">
        <v>0</v>
      </c>
      <c r="O906" s="12">
        <v>8</v>
      </c>
      <c r="P906" s="12">
        <v>24</v>
      </c>
      <c r="AI906" s="12"/>
    </row>
    <row r="907" spans="1:35" x14ac:dyDescent="0.2">
      <c r="A907" s="12" t="s">
        <v>1449</v>
      </c>
      <c r="B907" s="12">
        <v>2012</v>
      </c>
      <c r="C907" s="12" t="s">
        <v>160</v>
      </c>
      <c r="D907" s="12" t="s">
        <v>161</v>
      </c>
      <c r="E907" s="12">
        <v>43</v>
      </c>
      <c r="F907" s="12">
        <v>100</v>
      </c>
      <c r="G907" s="12">
        <v>7</v>
      </c>
      <c r="H907" s="12">
        <v>27</v>
      </c>
      <c r="I907" s="12">
        <v>5</v>
      </c>
      <c r="J907" s="12">
        <v>0</v>
      </c>
      <c r="K907" s="12">
        <v>0</v>
      </c>
      <c r="L907" s="12">
        <v>4</v>
      </c>
      <c r="M907" s="12">
        <v>0</v>
      </c>
      <c r="N907" s="12">
        <v>1</v>
      </c>
      <c r="O907" s="12">
        <v>3</v>
      </c>
      <c r="P907" s="12">
        <v>18</v>
      </c>
      <c r="AI907" s="12"/>
    </row>
    <row r="908" spans="1:35" x14ac:dyDescent="0.2">
      <c r="A908" s="12" t="s">
        <v>1566</v>
      </c>
      <c r="B908" s="12">
        <v>2012</v>
      </c>
      <c r="C908" s="12" t="s">
        <v>168</v>
      </c>
      <c r="D908" s="12" t="s">
        <v>157</v>
      </c>
      <c r="E908" s="12">
        <v>30</v>
      </c>
      <c r="F908" s="12">
        <v>100</v>
      </c>
      <c r="G908" s="12">
        <v>5</v>
      </c>
      <c r="H908" s="12">
        <v>23</v>
      </c>
      <c r="I908" s="12">
        <v>2</v>
      </c>
      <c r="J908" s="12">
        <v>0</v>
      </c>
      <c r="K908" s="12">
        <v>2</v>
      </c>
      <c r="L908" s="12">
        <v>8</v>
      </c>
      <c r="M908" s="12">
        <v>0</v>
      </c>
      <c r="N908" s="12">
        <v>0</v>
      </c>
      <c r="O908" s="12">
        <v>5</v>
      </c>
      <c r="P908" s="12">
        <v>12</v>
      </c>
      <c r="AI908" s="12"/>
    </row>
    <row r="909" spans="1:35" x14ac:dyDescent="0.2">
      <c r="A909" s="12" t="s">
        <v>1377</v>
      </c>
      <c r="B909" s="12">
        <v>2012</v>
      </c>
      <c r="C909" s="12" t="s">
        <v>165</v>
      </c>
      <c r="D909" s="12" t="s">
        <v>157</v>
      </c>
      <c r="E909" s="12">
        <v>28</v>
      </c>
      <c r="F909" s="12">
        <v>101</v>
      </c>
      <c r="G909" s="12">
        <v>8</v>
      </c>
      <c r="H909" s="12">
        <v>26</v>
      </c>
      <c r="I909" s="12">
        <v>5</v>
      </c>
      <c r="J909" s="12">
        <v>0</v>
      </c>
      <c r="K909" s="12">
        <v>3</v>
      </c>
      <c r="L909" s="12">
        <v>10</v>
      </c>
      <c r="M909" s="12">
        <v>0</v>
      </c>
      <c r="N909" s="12">
        <v>0</v>
      </c>
      <c r="O909" s="12">
        <v>14</v>
      </c>
      <c r="P909" s="12">
        <v>40</v>
      </c>
      <c r="AI909" s="12"/>
    </row>
    <row r="910" spans="1:35" x14ac:dyDescent="0.2">
      <c r="A910" s="12" t="s">
        <v>1906</v>
      </c>
      <c r="B910" s="12">
        <v>2012</v>
      </c>
      <c r="C910" s="12" t="s">
        <v>168</v>
      </c>
      <c r="D910" s="12" t="s">
        <v>157</v>
      </c>
      <c r="E910" s="12">
        <v>37</v>
      </c>
      <c r="F910" s="12">
        <v>102</v>
      </c>
      <c r="G910" s="12">
        <v>14</v>
      </c>
      <c r="H910" s="12">
        <v>28</v>
      </c>
      <c r="I910" s="12">
        <v>5</v>
      </c>
      <c r="J910" s="12">
        <v>2</v>
      </c>
      <c r="K910" s="12">
        <v>2</v>
      </c>
      <c r="L910" s="12">
        <v>17</v>
      </c>
      <c r="M910" s="12">
        <v>0</v>
      </c>
      <c r="N910" s="12">
        <v>0</v>
      </c>
      <c r="O910" s="12">
        <v>8</v>
      </c>
      <c r="P910" s="12">
        <v>26</v>
      </c>
      <c r="AI910" s="12"/>
    </row>
    <row r="911" spans="1:35" x14ac:dyDescent="0.2">
      <c r="A911" s="12" t="s">
        <v>1358</v>
      </c>
      <c r="B911" s="12">
        <v>2012</v>
      </c>
      <c r="C911" s="12" t="s">
        <v>183</v>
      </c>
      <c r="D911" s="12" t="s">
        <v>161</v>
      </c>
      <c r="E911" s="12">
        <v>40</v>
      </c>
      <c r="F911" s="12">
        <v>102</v>
      </c>
      <c r="G911" s="12">
        <v>6</v>
      </c>
      <c r="H911" s="12">
        <v>16</v>
      </c>
      <c r="I911" s="12">
        <v>3</v>
      </c>
      <c r="J911" s="12">
        <v>0</v>
      </c>
      <c r="K911" s="12">
        <v>3</v>
      </c>
      <c r="L911" s="12">
        <v>6</v>
      </c>
      <c r="M911" s="12">
        <v>1</v>
      </c>
      <c r="N911" s="12">
        <v>0</v>
      </c>
      <c r="O911" s="12">
        <v>7</v>
      </c>
      <c r="P911" s="12">
        <v>24</v>
      </c>
      <c r="AI911" s="12"/>
    </row>
    <row r="912" spans="1:35" x14ac:dyDescent="0.2">
      <c r="A912" s="12" t="s">
        <v>1801</v>
      </c>
      <c r="B912" s="12">
        <v>2012</v>
      </c>
      <c r="C912" s="12" t="s">
        <v>170</v>
      </c>
      <c r="D912" s="12" t="s">
        <v>157</v>
      </c>
      <c r="E912" s="12">
        <v>37</v>
      </c>
      <c r="F912" s="12">
        <v>102</v>
      </c>
      <c r="G912" s="12">
        <v>8</v>
      </c>
      <c r="H912" s="12">
        <v>17</v>
      </c>
      <c r="I912" s="12">
        <v>3</v>
      </c>
      <c r="J912" s="12">
        <v>1</v>
      </c>
      <c r="K912" s="12">
        <v>2</v>
      </c>
      <c r="L912" s="12">
        <v>7</v>
      </c>
      <c r="M912" s="12">
        <v>2</v>
      </c>
      <c r="N912" s="12">
        <v>0</v>
      </c>
      <c r="O912" s="12">
        <v>5</v>
      </c>
      <c r="P912" s="12">
        <v>17</v>
      </c>
      <c r="AI912" s="12"/>
    </row>
    <row r="913" spans="1:35" x14ac:dyDescent="0.2">
      <c r="A913" s="12" t="s">
        <v>1843</v>
      </c>
      <c r="B913" s="12">
        <v>2012</v>
      </c>
      <c r="C913" s="12" t="s">
        <v>166</v>
      </c>
      <c r="D913" s="12" t="s">
        <v>161</v>
      </c>
      <c r="E913" s="12">
        <v>58</v>
      </c>
      <c r="F913" s="12">
        <v>103</v>
      </c>
      <c r="G913" s="12">
        <v>8</v>
      </c>
      <c r="H913" s="12">
        <v>19</v>
      </c>
      <c r="I913" s="12">
        <v>7</v>
      </c>
      <c r="J913" s="12">
        <v>0</v>
      </c>
      <c r="K913" s="12">
        <v>3</v>
      </c>
      <c r="L913" s="12">
        <v>14</v>
      </c>
      <c r="M913" s="12">
        <v>0</v>
      </c>
      <c r="N913" s="12">
        <v>0</v>
      </c>
      <c r="O913" s="12">
        <v>10</v>
      </c>
      <c r="P913" s="12">
        <v>24</v>
      </c>
      <c r="AI913" s="12"/>
    </row>
    <row r="914" spans="1:35" x14ac:dyDescent="0.2">
      <c r="A914" s="12" t="s">
        <v>1496</v>
      </c>
      <c r="B914" s="12">
        <v>2012</v>
      </c>
      <c r="C914" s="12" t="s">
        <v>177</v>
      </c>
      <c r="D914" s="12" t="s">
        <v>161</v>
      </c>
      <c r="E914" s="12">
        <v>36</v>
      </c>
      <c r="F914" s="12">
        <v>103</v>
      </c>
      <c r="G914" s="12">
        <v>11</v>
      </c>
      <c r="H914" s="12">
        <v>18</v>
      </c>
      <c r="I914" s="12">
        <v>3</v>
      </c>
      <c r="J914" s="12">
        <v>1</v>
      </c>
      <c r="K914" s="12">
        <v>2</v>
      </c>
      <c r="L914" s="12">
        <v>10</v>
      </c>
      <c r="M914" s="12">
        <v>1</v>
      </c>
      <c r="N914" s="12">
        <v>1</v>
      </c>
      <c r="O914" s="12">
        <v>14</v>
      </c>
      <c r="P914" s="12">
        <v>29</v>
      </c>
      <c r="AI914" s="12"/>
    </row>
    <row r="915" spans="1:35" x14ac:dyDescent="0.2">
      <c r="A915" s="12" t="s">
        <v>1826</v>
      </c>
      <c r="B915" s="12">
        <v>2012</v>
      </c>
      <c r="C915" s="12" t="s">
        <v>170</v>
      </c>
      <c r="D915" s="12" t="s">
        <v>157</v>
      </c>
      <c r="E915" s="12">
        <v>38</v>
      </c>
      <c r="F915" s="12">
        <v>104</v>
      </c>
      <c r="G915" s="12">
        <v>10</v>
      </c>
      <c r="H915" s="12">
        <v>28</v>
      </c>
      <c r="I915" s="12">
        <v>2</v>
      </c>
      <c r="J915" s="12">
        <v>0</v>
      </c>
      <c r="K915" s="12">
        <v>1</v>
      </c>
      <c r="L915" s="12">
        <v>9</v>
      </c>
      <c r="M915" s="12">
        <v>3</v>
      </c>
      <c r="N915" s="12">
        <v>4</v>
      </c>
      <c r="O915" s="12">
        <v>11</v>
      </c>
      <c r="P915" s="12">
        <v>27</v>
      </c>
      <c r="AI915" s="12"/>
    </row>
    <row r="916" spans="1:35" x14ac:dyDescent="0.2">
      <c r="A916" s="12" t="s">
        <v>1920</v>
      </c>
      <c r="B916" s="12">
        <v>2012</v>
      </c>
      <c r="C916" s="12" t="s">
        <v>159</v>
      </c>
      <c r="D916" s="12" t="s">
        <v>157</v>
      </c>
      <c r="E916" s="12">
        <v>61</v>
      </c>
      <c r="F916" s="12">
        <v>104</v>
      </c>
      <c r="G916" s="12">
        <v>13</v>
      </c>
      <c r="H916" s="12">
        <v>20</v>
      </c>
      <c r="I916" s="12">
        <v>1</v>
      </c>
      <c r="J916" s="12">
        <v>0</v>
      </c>
      <c r="K916" s="12">
        <v>0</v>
      </c>
      <c r="L916" s="12">
        <v>7</v>
      </c>
      <c r="M916" s="12">
        <v>2</v>
      </c>
      <c r="N916" s="12">
        <v>2</v>
      </c>
      <c r="O916" s="12">
        <v>8</v>
      </c>
      <c r="P916" s="12">
        <v>18</v>
      </c>
      <c r="AI916" s="12"/>
    </row>
    <row r="917" spans="1:35" x14ac:dyDescent="0.2">
      <c r="A917" s="12" t="s">
        <v>1872</v>
      </c>
      <c r="B917" s="12">
        <v>2012</v>
      </c>
      <c r="C917" s="12" t="s">
        <v>185</v>
      </c>
      <c r="D917" s="12" t="s">
        <v>161</v>
      </c>
      <c r="E917" s="12">
        <v>48</v>
      </c>
      <c r="F917" s="12">
        <v>105</v>
      </c>
      <c r="G917" s="12">
        <v>10</v>
      </c>
      <c r="H917" s="12">
        <v>22</v>
      </c>
      <c r="I917" s="12">
        <v>3</v>
      </c>
      <c r="J917" s="12">
        <v>0</v>
      </c>
      <c r="K917" s="12">
        <v>4</v>
      </c>
      <c r="L917" s="12">
        <v>11</v>
      </c>
      <c r="M917" s="12">
        <v>1</v>
      </c>
      <c r="N917" s="12">
        <v>0</v>
      </c>
      <c r="O917" s="12">
        <v>6</v>
      </c>
      <c r="P917" s="12">
        <v>19</v>
      </c>
      <c r="AI917" s="12"/>
    </row>
    <row r="918" spans="1:35" x14ac:dyDescent="0.2">
      <c r="A918" s="12" t="s">
        <v>1446</v>
      </c>
      <c r="B918" s="12">
        <v>2012</v>
      </c>
      <c r="C918" s="12" t="s">
        <v>160</v>
      </c>
      <c r="D918" s="12" t="s">
        <v>161</v>
      </c>
      <c r="E918" s="12">
        <v>51</v>
      </c>
      <c r="F918" s="12">
        <v>108</v>
      </c>
      <c r="G918" s="12">
        <v>10</v>
      </c>
      <c r="H918" s="12">
        <v>24</v>
      </c>
      <c r="I918" s="12">
        <v>6</v>
      </c>
      <c r="J918" s="12">
        <v>0</v>
      </c>
      <c r="K918" s="12">
        <v>2</v>
      </c>
      <c r="L918" s="12">
        <v>13</v>
      </c>
      <c r="M918" s="12">
        <v>0</v>
      </c>
      <c r="N918" s="12">
        <v>0</v>
      </c>
      <c r="O918" s="12">
        <v>9</v>
      </c>
      <c r="P918" s="12">
        <v>21</v>
      </c>
      <c r="AI918" s="12"/>
    </row>
    <row r="919" spans="1:35" x14ac:dyDescent="0.2">
      <c r="A919" s="12" t="s">
        <v>1833</v>
      </c>
      <c r="B919" s="12">
        <v>2012</v>
      </c>
      <c r="C919" s="12" t="s">
        <v>158</v>
      </c>
      <c r="D919" s="12" t="s">
        <v>161</v>
      </c>
      <c r="E919" s="12">
        <v>31</v>
      </c>
      <c r="F919" s="12">
        <v>109</v>
      </c>
      <c r="G919" s="12">
        <v>14</v>
      </c>
      <c r="H919" s="12">
        <v>31</v>
      </c>
      <c r="I919" s="12">
        <v>2</v>
      </c>
      <c r="J919" s="12">
        <v>2</v>
      </c>
      <c r="K919" s="12">
        <v>5</v>
      </c>
      <c r="L919" s="12">
        <v>16</v>
      </c>
      <c r="M919" s="12">
        <v>0</v>
      </c>
      <c r="N919" s="12">
        <v>0</v>
      </c>
      <c r="O919" s="12">
        <v>4</v>
      </c>
      <c r="P919" s="12">
        <v>17</v>
      </c>
      <c r="AI919" s="12"/>
    </row>
    <row r="920" spans="1:35" x14ac:dyDescent="0.2">
      <c r="A920" s="12" t="s">
        <v>1789</v>
      </c>
      <c r="B920" s="12">
        <v>2012</v>
      </c>
      <c r="C920" s="12" t="s">
        <v>173</v>
      </c>
      <c r="D920" s="12" t="s">
        <v>161</v>
      </c>
      <c r="E920" s="12">
        <v>47</v>
      </c>
      <c r="F920" s="12">
        <v>109</v>
      </c>
      <c r="G920" s="12">
        <v>8</v>
      </c>
      <c r="H920" s="12">
        <v>19</v>
      </c>
      <c r="I920" s="12">
        <v>3</v>
      </c>
      <c r="J920" s="12">
        <v>0</v>
      </c>
      <c r="K920" s="12">
        <v>1</v>
      </c>
      <c r="L920" s="12">
        <v>13</v>
      </c>
      <c r="M920" s="12">
        <v>0</v>
      </c>
      <c r="N920" s="12">
        <v>0</v>
      </c>
      <c r="O920" s="12">
        <v>8</v>
      </c>
      <c r="P920" s="12">
        <v>27</v>
      </c>
      <c r="AI920" s="12"/>
    </row>
    <row r="921" spans="1:35" x14ac:dyDescent="0.2">
      <c r="A921" s="12" t="s">
        <v>1947</v>
      </c>
      <c r="B921" s="12">
        <v>2012</v>
      </c>
      <c r="C921" s="12" t="s">
        <v>169</v>
      </c>
      <c r="D921" s="12" t="s">
        <v>161</v>
      </c>
      <c r="E921" s="12">
        <v>50</v>
      </c>
      <c r="F921" s="12">
        <v>109</v>
      </c>
      <c r="G921" s="12">
        <v>11</v>
      </c>
      <c r="H921" s="12">
        <v>26</v>
      </c>
      <c r="I921" s="12">
        <v>6</v>
      </c>
      <c r="J921" s="12">
        <v>1</v>
      </c>
      <c r="K921" s="12">
        <v>1</v>
      </c>
      <c r="L921" s="12">
        <v>10</v>
      </c>
      <c r="M921" s="12">
        <v>1</v>
      </c>
      <c r="N921" s="12">
        <v>0</v>
      </c>
      <c r="O921" s="12">
        <v>9</v>
      </c>
      <c r="P921" s="12">
        <v>22</v>
      </c>
      <c r="AI921" s="12"/>
    </row>
    <row r="922" spans="1:35" x14ac:dyDescent="0.2">
      <c r="A922" s="12" t="s">
        <v>1755</v>
      </c>
      <c r="B922" s="12">
        <v>2012</v>
      </c>
      <c r="C922" s="12" t="s">
        <v>175</v>
      </c>
      <c r="D922" s="12" t="s">
        <v>157</v>
      </c>
      <c r="E922" s="12">
        <v>42</v>
      </c>
      <c r="F922" s="12">
        <v>111</v>
      </c>
      <c r="G922" s="12">
        <v>7</v>
      </c>
      <c r="H922" s="12">
        <v>22</v>
      </c>
      <c r="I922" s="12">
        <v>6</v>
      </c>
      <c r="J922" s="12">
        <v>0</v>
      </c>
      <c r="K922" s="12">
        <v>1</v>
      </c>
      <c r="L922" s="12">
        <v>5</v>
      </c>
      <c r="M922" s="12">
        <v>0</v>
      </c>
      <c r="N922" s="12">
        <v>0</v>
      </c>
      <c r="O922" s="12">
        <v>9</v>
      </c>
      <c r="P922" s="12">
        <v>26</v>
      </c>
      <c r="AI922" s="12"/>
    </row>
    <row r="923" spans="1:35" x14ac:dyDescent="0.2">
      <c r="A923" s="12" t="s">
        <v>1670</v>
      </c>
      <c r="B923" s="12">
        <v>2012</v>
      </c>
      <c r="C923" s="12" t="s">
        <v>176</v>
      </c>
      <c r="D923" s="12" t="s">
        <v>157</v>
      </c>
      <c r="E923" s="12">
        <v>43</v>
      </c>
      <c r="F923" s="12">
        <v>111</v>
      </c>
      <c r="G923" s="12">
        <v>15</v>
      </c>
      <c r="H923" s="12">
        <v>24</v>
      </c>
      <c r="I923" s="12">
        <v>5</v>
      </c>
      <c r="J923" s="12">
        <v>0</v>
      </c>
      <c r="K923" s="12">
        <v>3</v>
      </c>
      <c r="L923" s="12">
        <v>8</v>
      </c>
      <c r="M923" s="12">
        <v>6</v>
      </c>
      <c r="N923" s="12">
        <v>0</v>
      </c>
      <c r="O923" s="12">
        <v>7</v>
      </c>
      <c r="P923" s="12">
        <v>40</v>
      </c>
      <c r="AI923" s="12"/>
    </row>
    <row r="924" spans="1:35" x14ac:dyDescent="0.2">
      <c r="A924" s="12" t="s">
        <v>1548</v>
      </c>
      <c r="B924" s="12">
        <v>2012</v>
      </c>
      <c r="C924" s="12" t="s">
        <v>188</v>
      </c>
      <c r="D924" s="12" t="s">
        <v>161</v>
      </c>
      <c r="E924" s="12">
        <v>46</v>
      </c>
      <c r="F924" s="12">
        <v>112</v>
      </c>
      <c r="G924" s="12">
        <v>14</v>
      </c>
      <c r="H924" s="12">
        <v>26</v>
      </c>
      <c r="I924" s="12">
        <v>7</v>
      </c>
      <c r="J924" s="12">
        <v>0</v>
      </c>
      <c r="K924" s="12">
        <v>5</v>
      </c>
      <c r="L924" s="12">
        <v>11</v>
      </c>
      <c r="M924" s="12">
        <v>2</v>
      </c>
      <c r="N924" s="12">
        <v>2</v>
      </c>
      <c r="O924" s="12">
        <v>12</v>
      </c>
      <c r="P924" s="12">
        <v>34</v>
      </c>
      <c r="AI924" s="12"/>
    </row>
    <row r="925" spans="1:35" x14ac:dyDescent="0.2">
      <c r="A925" s="12" t="s">
        <v>1593</v>
      </c>
      <c r="B925" s="12">
        <v>2012</v>
      </c>
      <c r="C925" s="12" t="s">
        <v>170</v>
      </c>
      <c r="D925" s="12" t="s">
        <v>157</v>
      </c>
      <c r="E925" s="12">
        <v>46</v>
      </c>
      <c r="F925" s="12">
        <v>113</v>
      </c>
      <c r="G925" s="12">
        <v>8</v>
      </c>
      <c r="H925" s="12">
        <v>23</v>
      </c>
      <c r="I925" s="12">
        <v>7</v>
      </c>
      <c r="J925" s="12">
        <v>0</v>
      </c>
      <c r="K925" s="12">
        <v>1</v>
      </c>
      <c r="L925" s="12">
        <v>6</v>
      </c>
      <c r="M925" s="12">
        <v>1</v>
      </c>
      <c r="N925" s="12">
        <v>0</v>
      </c>
      <c r="O925" s="12">
        <v>22</v>
      </c>
      <c r="P925" s="12">
        <v>32</v>
      </c>
      <c r="AI925" s="12"/>
    </row>
    <row r="926" spans="1:35" x14ac:dyDescent="0.2">
      <c r="A926" s="12" t="s">
        <v>1817</v>
      </c>
      <c r="B926" s="12">
        <v>2012</v>
      </c>
      <c r="C926" s="12" t="s">
        <v>188</v>
      </c>
      <c r="D926" s="12" t="s">
        <v>161</v>
      </c>
      <c r="E926" s="12">
        <v>42</v>
      </c>
      <c r="F926" s="12">
        <v>113</v>
      </c>
      <c r="G926" s="12">
        <v>15</v>
      </c>
      <c r="H926" s="12">
        <v>32</v>
      </c>
      <c r="I926" s="12">
        <v>8</v>
      </c>
      <c r="J926" s="12">
        <v>0</v>
      </c>
      <c r="K926" s="12">
        <v>2</v>
      </c>
      <c r="L926" s="12">
        <v>9</v>
      </c>
      <c r="M926" s="12">
        <v>1</v>
      </c>
      <c r="N926" s="12">
        <v>2</v>
      </c>
      <c r="O926" s="12">
        <v>4</v>
      </c>
      <c r="P926" s="12">
        <v>17</v>
      </c>
      <c r="AI926" s="12"/>
    </row>
    <row r="927" spans="1:35" x14ac:dyDescent="0.2">
      <c r="A927" s="12" t="s">
        <v>1616</v>
      </c>
      <c r="B927" s="12">
        <v>2012</v>
      </c>
      <c r="C927" s="12" t="s">
        <v>182</v>
      </c>
      <c r="D927" s="12" t="s">
        <v>157</v>
      </c>
      <c r="E927" s="12">
        <v>75</v>
      </c>
      <c r="F927" s="12">
        <v>113</v>
      </c>
      <c r="G927" s="12">
        <v>14</v>
      </c>
      <c r="H927" s="12">
        <v>21</v>
      </c>
      <c r="I927" s="12">
        <v>2</v>
      </c>
      <c r="J927" s="12">
        <v>1</v>
      </c>
      <c r="K927" s="12">
        <v>1</v>
      </c>
      <c r="L927" s="12">
        <v>7</v>
      </c>
      <c r="M927" s="12">
        <v>2</v>
      </c>
      <c r="N927" s="12">
        <v>0</v>
      </c>
      <c r="O927" s="12">
        <v>14</v>
      </c>
      <c r="P927" s="12">
        <v>22</v>
      </c>
      <c r="AI927" s="12"/>
    </row>
    <row r="928" spans="1:35" x14ac:dyDescent="0.2">
      <c r="A928" s="12" t="s">
        <v>1784</v>
      </c>
      <c r="B928" s="12">
        <v>2012</v>
      </c>
      <c r="C928" s="12" t="s">
        <v>156</v>
      </c>
      <c r="D928" s="12" t="s">
        <v>157</v>
      </c>
      <c r="E928" s="12">
        <v>35</v>
      </c>
      <c r="F928" s="12">
        <v>113</v>
      </c>
      <c r="G928" s="12">
        <v>14</v>
      </c>
      <c r="H928" s="12">
        <v>20</v>
      </c>
      <c r="I928" s="12">
        <v>2</v>
      </c>
      <c r="J928" s="12">
        <v>0</v>
      </c>
      <c r="K928" s="12">
        <v>0</v>
      </c>
      <c r="L928" s="12">
        <v>5</v>
      </c>
      <c r="M928" s="12">
        <v>4</v>
      </c>
      <c r="N928" s="12">
        <v>1</v>
      </c>
      <c r="O928" s="12">
        <v>7</v>
      </c>
      <c r="P928" s="12">
        <v>39</v>
      </c>
      <c r="AI928" s="12"/>
    </row>
    <row r="929" spans="1:35" x14ac:dyDescent="0.2">
      <c r="A929" s="12" t="s">
        <v>1717</v>
      </c>
      <c r="B929" s="12">
        <v>2012</v>
      </c>
      <c r="C929" s="12" t="s">
        <v>163</v>
      </c>
      <c r="D929" s="12" t="s">
        <v>161</v>
      </c>
      <c r="E929" s="12">
        <v>39</v>
      </c>
      <c r="F929" s="12">
        <v>114</v>
      </c>
      <c r="G929" s="12">
        <v>7</v>
      </c>
      <c r="H929" s="12">
        <v>23</v>
      </c>
      <c r="I929" s="12">
        <v>6</v>
      </c>
      <c r="J929" s="12">
        <v>0</v>
      </c>
      <c r="K929" s="12">
        <v>0</v>
      </c>
      <c r="L929" s="12">
        <v>3</v>
      </c>
      <c r="M929" s="12">
        <v>1</v>
      </c>
      <c r="N929" s="12">
        <v>0</v>
      </c>
      <c r="O929" s="12">
        <v>4</v>
      </c>
      <c r="P929" s="12">
        <v>49</v>
      </c>
      <c r="AI929" s="12"/>
    </row>
    <row r="930" spans="1:35" x14ac:dyDescent="0.2">
      <c r="A930" s="12" t="s">
        <v>1454</v>
      </c>
      <c r="B930" s="12">
        <v>2012</v>
      </c>
      <c r="C930" s="12" t="s">
        <v>186</v>
      </c>
      <c r="D930" s="12" t="s">
        <v>161</v>
      </c>
      <c r="E930" s="12">
        <v>70</v>
      </c>
      <c r="F930" s="12">
        <v>114</v>
      </c>
      <c r="G930" s="12">
        <v>13</v>
      </c>
      <c r="H930" s="12">
        <v>28</v>
      </c>
      <c r="I930" s="12">
        <v>10</v>
      </c>
      <c r="J930" s="12">
        <v>0</v>
      </c>
      <c r="K930" s="12">
        <v>3</v>
      </c>
      <c r="L930" s="12">
        <v>16</v>
      </c>
      <c r="M930" s="12">
        <v>0</v>
      </c>
      <c r="N930" s="12">
        <v>0</v>
      </c>
      <c r="O930" s="12">
        <v>12</v>
      </c>
      <c r="P930" s="12">
        <v>42</v>
      </c>
      <c r="AI930" s="12"/>
    </row>
    <row r="931" spans="1:35" x14ac:dyDescent="0.2">
      <c r="A931" s="12" t="s">
        <v>1859</v>
      </c>
      <c r="B931" s="12">
        <v>2012</v>
      </c>
      <c r="C931" s="12" t="s">
        <v>186</v>
      </c>
      <c r="D931" s="12" t="s">
        <v>161</v>
      </c>
      <c r="E931" s="12">
        <v>45</v>
      </c>
      <c r="F931" s="12">
        <v>115</v>
      </c>
      <c r="G931" s="12">
        <v>10</v>
      </c>
      <c r="H931" s="12">
        <v>20</v>
      </c>
      <c r="I931" s="12">
        <v>3</v>
      </c>
      <c r="J931" s="12">
        <v>0</v>
      </c>
      <c r="K931" s="12">
        <v>2</v>
      </c>
      <c r="L931" s="12">
        <v>7</v>
      </c>
      <c r="M931" s="12">
        <v>0</v>
      </c>
      <c r="N931" s="12">
        <v>0</v>
      </c>
      <c r="O931" s="12">
        <v>5</v>
      </c>
      <c r="P931" s="12">
        <v>21</v>
      </c>
      <c r="AI931" s="12"/>
    </row>
    <row r="932" spans="1:35" x14ac:dyDescent="0.2">
      <c r="A932" s="12" t="s">
        <v>1853</v>
      </c>
      <c r="B932" s="12">
        <v>2012</v>
      </c>
      <c r="C932" s="12" t="s">
        <v>159</v>
      </c>
      <c r="D932" s="12" t="s">
        <v>157</v>
      </c>
      <c r="E932" s="12">
        <v>38</v>
      </c>
      <c r="F932" s="12">
        <v>116</v>
      </c>
      <c r="G932" s="12">
        <v>8</v>
      </c>
      <c r="H932" s="12">
        <v>26</v>
      </c>
      <c r="I932" s="12">
        <v>4</v>
      </c>
      <c r="J932" s="12">
        <v>1</v>
      </c>
      <c r="K932" s="12">
        <v>3</v>
      </c>
      <c r="L932" s="12">
        <v>10</v>
      </c>
      <c r="M932" s="12">
        <v>2</v>
      </c>
      <c r="N932" s="12">
        <v>1</v>
      </c>
      <c r="O932" s="12">
        <v>9</v>
      </c>
      <c r="P932" s="12">
        <v>49</v>
      </c>
      <c r="AI932" s="12"/>
    </row>
    <row r="933" spans="1:35" x14ac:dyDescent="0.2">
      <c r="A933" s="12" t="s">
        <v>1487</v>
      </c>
      <c r="B933" s="12">
        <v>2012</v>
      </c>
      <c r="C933" s="12" t="s">
        <v>163</v>
      </c>
      <c r="D933" s="12" t="s">
        <v>161</v>
      </c>
      <c r="E933" s="12">
        <v>52</v>
      </c>
      <c r="F933" s="12">
        <v>116</v>
      </c>
      <c r="G933" s="12">
        <v>13</v>
      </c>
      <c r="H933" s="12">
        <v>25</v>
      </c>
      <c r="I933" s="12">
        <v>6</v>
      </c>
      <c r="J933" s="12">
        <v>2</v>
      </c>
      <c r="K933" s="12">
        <v>3</v>
      </c>
      <c r="L933" s="12">
        <v>12</v>
      </c>
      <c r="M933" s="12">
        <v>1</v>
      </c>
      <c r="N933" s="12">
        <v>1</v>
      </c>
      <c r="O933" s="12">
        <v>9</v>
      </c>
      <c r="P933" s="12">
        <v>35</v>
      </c>
      <c r="AI933" s="12"/>
    </row>
    <row r="934" spans="1:35" x14ac:dyDescent="0.2">
      <c r="A934" s="12" t="s">
        <v>1869</v>
      </c>
      <c r="B934" s="12">
        <v>2012</v>
      </c>
      <c r="C934" s="12" t="s">
        <v>172</v>
      </c>
      <c r="D934" s="12" t="s">
        <v>161</v>
      </c>
      <c r="E934" s="12">
        <v>55</v>
      </c>
      <c r="F934" s="12">
        <v>116</v>
      </c>
      <c r="G934" s="12">
        <v>9</v>
      </c>
      <c r="H934" s="12">
        <v>24</v>
      </c>
      <c r="I934" s="12">
        <v>5</v>
      </c>
      <c r="J934" s="12">
        <v>0</v>
      </c>
      <c r="K934" s="12">
        <v>1</v>
      </c>
      <c r="L934" s="12">
        <v>6</v>
      </c>
      <c r="M934" s="12">
        <v>1</v>
      </c>
      <c r="N934" s="12">
        <v>0</v>
      </c>
      <c r="O934" s="12">
        <v>17</v>
      </c>
      <c r="P934" s="12">
        <v>35</v>
      </c>
      <c r="AI934" s="12"/>
    </row>
    <row r="935" spans="1:35" x14ac:dyDescent="0.2">
      <c r="A935" s="12" t="s">
        <v>1684</v>
      </c>
      <c r="B935" s="12">
        <v>2012</v>
      </c>
      <c r="C935" s="12" t="s">
        <v>174</v>
      </c>
      <c r="D935" s="12" t="s">
        <v>161</v>
      </c>
      <c r="E935" s="12">
        <v>50</v>
      </c>
      <c r="F935" s="12">
        <v>116</v>
      </c>
      <c r="G935" s="12">
        <v>18</v>
      </c>
      <c r="H935" s="12">
        <v>28</v>
      </c>
      <c r="I935" s="12">
        <v>6</v>
      </c>
      <c r="J935" s="12">
        <v>0</v>
      </c>
      <c r="K935" s="12">
        <v>4</v>
      </c>
      <c r="L935" s="12">
        <v>13</v>
      </c>
      <c r="M935" s="12">
        <v>0</v>
      </c>
      <c r="N935" s="12">
        <v>0</v>
      </c>
      <c r="O935" s="12">
        <v>13</v>
      </c>
      <c r="P935" s="12">
        <v>20</v>
      </c>
      <c r="AI935" s="12"/>
    </row>
    <row r="936" spans="1:35" x14ac:dyDescent="0.2">
      <c r="A936" s="12" t="s">
        <v>1415</v>
      </c>
      <c r="B936" s="12">
        <v>2012</v>
      </c>
      <c r="C936" s="12" t="s">
        <v>168</v>
      </c>
      <c r="D936" s="12" t="s">
        <v>157</v>
      </c>
      <c r="E936" s="12">
        <v>31</v>
      </c>
      <c r="F936" s="12">
        <v>117</v>
      </c>
      <c r="G936" s="12">
        <v>23</v>
      </c>
      <c r="H936" s="12">
        <v>33</v>
      </c>
      <c r="I936" s="12">
        <v>10</v>
      </c>
      <c r="J936" s="12">
        <v>2</v>
      </c>
      <c r="K936" s="12">
        <v>3</v>
      </c>
      <c r="L936" s="12">
        <v>19</v>
      </c>
      <c r="M936" s="12">
        <v>5</v>
      </c>
      <c r="N936" s="12">
        <v>0</v>
      </c>
      <c r="O936" s="12">
        <v>3</v>
      </c>
      <c r="P936" s="12">
        <v>22</v>
      </c>
      <c r="AI936" s="12"/>
    </row>
    <row r="937" spans="1:35" x14ac:dyDescent="0.2">
      <c r="A937" s="12" t="s">
        <v>1722</v>
      </c>
      <c r="B937" s="12">
        <v>2012</v>
      </c>
      <c r="C937" s="12" t="s">
        <v>158</v>
      </c>
      <c r="D937" s="12" t="s">
        <v>161</v>
      </c>
      <c r="E937" s="12">
        <v>41</v>
      </c>
      <c r="F937" s="12">
        <v>118</v>
      </c>
      <c r="G937" s="12">
        <v>12</v>
      </c>
      <c r="H937" s="12">
        <v>28</v>
      </c>
      <c r="I937" s="12">
        <v>7</v>
      </c>
      <c r="J937" s="12">
        <v>1</v>
      </c>
      <c r="K937" s="12">
        <v>6</v>
      </c>
      <c r="L937" s="12">
        <v>14</v>
      </c>
      <c r="M937" s="12">
        <v>0</v>
      </c>
      <c r="N937" s="12">
        <v>1</v>
      </c>
      <c r="O937" s="12">
        <v>6</v>
      </c>
      <c r="P937" s="12">
        <v>34</v>
      </c>
      <c r="AI937" s="12"/>
    </row>
    <row r="938" spans="1:35" x14ac:dyDescent="0.2">
      <c r="A938" s="12" t="s">
        <v>1918</v>
      </c>
      <c r="B938" s="12">
        <v>2012</v>
      </c>
      <c r="C938" s="12" t="s">
        <v>162</v>
      </c>
      <c r="D938" s="12" t="s">
        <v>161</v>
      </c>
      <c r="E938" s="12">
        <v>44</v>
      </c>
      <c r="F938" s="12">
        <v>120</v>
      </c>
      <c r="G938" s="12">
        <v>14</v>
      </c>
      <c r="H938" s="12">
        <v>21</v>
      </c>
      <c r="I938" s="12">
        <v>6</v>
      </c>
      <c r="J938" s="12">
        <v>1</v>
      </c>
      <c r="K938" s="12">
        <v>4</v>
      </c>
      <c r="L938" s="12">
        <v>9</v>
      </c>
      <c r="M938" s="12">
        <v>0</v>
      </c>
      <c r="N938" s="12">
        <v>3</v>
      </c>
      <c r="O938" s="12">
        <v>22</v>
      </c>
      <c r="P938" s="12">
        <v>59</v>
      </c>
      <c r="AI938" s="12"/>
    </row>
    <row r="939" spans="1:35" x14ac:dyDescent="0.2">
      <c r="A939" s="12" t="s">
        <v>1422</v>
      </c>
      <c r="B939" s="12">
        <v>2012</v>
      </c>
      <c r="C939" s="12" t="s">
        <v>172</v>
      </c>
      <c r="D939" s="12" t="s">
        <v>161</v>
      </c>
      <c r="E939" s="12">
        <v>35</v>
      </c>
      <c r="F939" s="12">
        <v>123</v>
      </c>
      <c r="G939" s="12">
        <v>11</v>
      </c>
      <c r="H939" s="12">
        <v>26</v>
      </c>
      <c r="I939" s="12">
        <v>0</v>
      </c>
      <c r="J939" s="12">
        <v>5</v>
      </c>
      <c r="K939" s="12">
        <v>1</v>
      </c>
      <c r="L939" s="12">
        <v>11</v>
      </c>
      <c r="M939" s="12">
        <v>3</v>
      </c>
      <c r="N939" s="12">
        <v>2</v>
      </c>
      <c r="O939" s="12">
        <v>8</v>
      </c>
      <c r="P939" s="12">
        <v>27</v>
      </c>
      <c r="AI939" s="12"/>
    </row>
    <row r="940" spans="1:35" x14ac:dyDescent="0.2">
      <c r="A940" s="12" t="s">
        <v>1796</v>
      </c>
      <c r="B940" s="12">
        <v>2012</v>
      </c>
      <c r="C940" s="12" t="s">
        <v>167</v>
      </c>
      <c r="D940" s="12" t="s">
        <v>157</v>
      </c>
      <c r="E940" s="12">
        <v>47</v>
      </c>
      <c r="F940" s="12">
        <v>123</v>
      </c>
      <c r="G940" s="12">
        <v>11</v>
      </c>
      <c r="H940" s="12">
        <v>28</v>
      </c>
      <c r="I940" s="12">
        <v>2</v>
      </c>
      <c r="J940" s="12">
        <v>1</v>
      </c>
      <c r="K940" s="12">
        <v>1</v>
      </c>
      <c r="L940" s="12">
        <v>8</v>
      </c>
      <c r="M940" s="12">
        <v>1</v>
      </c>
      <c r="N940" s="12">
        <v>2</v>
      </c>
      <c r="O940" s="12">
        <v>10</v>
      </c>
      <c r="P940" s="12">
        <v>17</v>
      </c>
      <c r="AI940" s="12"/>
    </row>
    <row r="941" spans="1:35" x14ac:dyDescent="0.2">
      <c r="A941" s="12" t="s">
        <v>1887</v>
      </c>
      <c r="B941" s="12">
        <v>2012</v>
      </c>
      <c r="C941" s="12" t="s">
        <v>159</v>
      </c>
      <c r="D941" s="12" t="s">
        <v>157</v>
      </c>
      <c r="E941" s="12">
        <v>40</v>
      </c>
      <c r="F941" s="12">
        <v>123</v>
      </c>
      <c r="G941" s="12">
        <v>10</v>
      </c>
      <c r="H941" s="12">
        <v>27</v>
      </c>
      <c r="I941" s="12">
        <v>5</v>
      </c>
      <c r="J941" s="12">
        <v>2</v>
      </c>
      <c r="K941" s="12">
        <v>6</v>
      </c>
      <c r="L941" s="12">
        <v>14</v>
      </c>
      <c r="M941" s="12">
        <v>1</v>
      </c>
      <c r="N941" s="12">
        <v>0</v>
      </c>
      <c r="O941" s="12">
        <v>6</v>
      </c>
      <c r="P941" s="12">
        <v>47</v>
      </c>
      <c r="AI941" s="12"/>
    </row>
    <row r="942" spans="1:35" x14ac:dyDescent="0.2">
      <c r="A942" s="12" t="s">
        <v>1766</v>
      </c>
      <c r="B942" s="12">
        <v>2012</v>
      </c>
      <c r="C942" s="12" t="s">
        <v>176</v>
      </c>
      <c r="D942" s="12" t="s">
        <v>157</v>
      </c>
      <c r="E942" s="12">
        <v>43</v>
      </c>
      <c r="F942" s="12">
        <v>124</v>
      </c>
      <c r="G942" s="12">
        <v>18</v>
      </c>
      <c r="H942" s="12">
        <v>25</v>
      </c>
      <c r="I942" s="12">
        <v>2</v>
      </c>
      <c r="J942" s="12">
        <v>1</v>
      </c>
      <c r="K942" s="12">
        <v>2</v>
      </c>
      <c r="L942" s="12">
        <v>11</v>
      </c>
      <c r="M942" s="12">
        <v>4</v>
      </c>
      <c r="N942" s="12">
        <v>0</v>
      </c>
      <c r="O942" s="12">
        <v>5</v>
      </c>
      <c r="P942" s="12">
        <v>40</v>
      </c>
      <c r="AI942" s="12"/>
    </row>
    <row r="943" spans="1:35" x14ac:dyDescent="0.2">
      <c r="A943" s="12" t="s">
        <v>1401</v>
      </c>
      <c r="B943" s="12">
        <v>2012</v>
      </c>
      <c r="C943" s="12" t="s">
        <v>168</v>
      </c>
      <c r="D943" s="12" t="s">
        <v>157</v>
      </c>
      <c r="E943" s="12">
        <v>65</v>
      </c>
      <c r="F943" s="12">
        <v>125</v>
      </c>
      <c r="G943" s="12">
        <v>14</v>
      </c>
      <c r="H943" s="12">
        <v>25</v>
      </c>
      <c r="I943" s="12">
        <v>6</v>
      </c>
      <c r="J943" s="12">
        <v>0</v>
      </c>
      <c r="K943" s="12">
        <v>1</v>
      </c>
      <c r="L943" s="12">
        <v>10</v>
      </c>
      <c r="M943" s="12">
        <v>5</v>
      </c>
      <c r="N943" s="12">
        <v>0</v>
      </c>
      <c r="O943" s="12">
        <v>19</v>
      </c>
      <c r="P943" s="12">
        <v>33</v>
      </c>
      <c r="AI943" s="12"/>
    </row>
    <row r="944" spans="1:35" x14ac:dyDescent="0.2">
      <c r="A944" s="12" t="s">
        <v>1829</v>
      </c>
      <c r="B944" s="12">
        <v>2012</v>
      </c>
      <c r="C944" s="12" t="s">
        <v>180</v>
      </c>
      <c r="D944" s="12" t="s">
        <v>161</v>
      </c>
      <c r="E944" s="12">
        <v>51</v>
      </c>
      <c r="F944" s="12">
        <v>126</v>
      </c>
      <c r="G944" s="12">
        <v>11</v>
      </c>
      <c r="H944" s="12">
        <v>32</v>
      </c>
      <c r="I944" s="12">
        <v>9</v>
      </c>
      <c r="J944" s="12">
        <v>1</v>
      </c>
      <c r="K944" s="12">
        <v>1</v>
      </c>
      <c r="L944" s="12">
        <v>11</v>
      </c>
      <c r="M944" s="12">
        <v>0</v>
      </c>
      <c r="N944" s="12">
        <v>1</v>
      </c>
      <c r="O944" s="12">
        <v>3</v>
      </c>
      <c r="P944" s="12">
        <v>19</v>
      </c>
      <c r="AI944" s="12"/>
    </row>
    <row r="945" spans="1:35" x14ac:dyDescent="0.2">
      <c r="A945" s="12" t="s">
        <v>1715</v>
      </c>
      <c r="B945" s="12">
        <v>2012</v>
      </c>
      <c r="C945" s="12" t="s">
        <v>158</v>
      </c>
      <c r="D945" s="12" t="s">
        <v>161</v>
      </c>
      <c r="E945" s="12">
        <v>39</v>
      </c>
      <c r="F945" s="12">
        <v>126</v>
      </c>
      <c r="G945" s="12">
        <v>18</v>
      </c>
      <c r="H945" s="12">
        <v>31</v>
      </c>
      <c r="I945" s="12">
        <v>6</v>
      </c>
      <c r="J945" s="12">
        <v>0</v>
      </c>
      <c r="K945" s="12">
        <v>7</v>
      </c>
      <c r="L945" s="12">
        <v>11</v>
      </c>
      <c r="M945" s="12">
        <v>3</v>
      </c>
      <c r="N945" s="12">
        <v>2</v>
      </c>
      <c r="O945" s="12">
        <v>6</v>
      </c>
      <c r="P945" s="12">
        <v>39</v>
      </c>
      <c r="AI945" s="12"/>
    </row>
    <row r="946" spans="1:35" x14ac:dyDescent="0.2">
      <c r="A946" s="12" t="s">
        <v>1911</v>
      </c>
      <c r="B946" s="12">
        <v>2012</v>
      </c>
      <c r="C946" s="12" t="s">
        <v>164</v>
      </c>
      <c r="D946" s="12" t="s">
        <v>157</v>
      </c>
      <c r="E946" s="12">
        <v>41</v>
      </c>
      <c r="F946" s="12">
        <v>126</v>
      </c>
      <c r="G946" s="12">
        <v>10</v>
      </c>
      <c r="H946" s="12">
        <v>32</v>
      </c>
      <c r="I946" s="12">
        <v>8</v>
      </c>
      <c r="J946" s="12">
        <v>0</v>
      </c>
      <c r="K946" s="12">
        <v>2</v>
      </c>
      <c r="L946" s="12">
        <v>15</v>
      </c>
      <c r="M946" s="12">
        <v>0</v>
      </c>
      <c r="N946" s="12">
        <v>0</v>
      </c>
      <c r="O946" s="12">
        <v>4</v>
      </c>
      <c r="P946" s="12">
        <v>32</v>
      </c>
      <c r="AI946" s="12"/>
    </row>
    <row r="947" spans="1:35" x14ac:dyDescent="0.2">
      <c r="A947" s="12" t="s">
        <v>1808</v>
      </c>
      <c r="B947" s="12">
        <v>2012</v>
      </c>
      <c r="C947" s="12" t="s">
        <v>175</v>
      </c>
      <c r="D947" s="12" t="s">
        <v>157</v>
      </c>
      <c r="E947" s="12">
        <v>34</v>
      </c>
      <c r="F947" s="12">
        <v>126</v>
      </c>
      <c r="G947" s="12">
        <v>13</v>
      </c>
      <c r="H947" s="12">
        <v>25</v>
      </c>
      <c r="I947" s="12">
        <v>6</v>
      </c>
      <c r="J947" s="12">
        <v>1</v>
      </c>
      <c r="K947" s="12">
        <v>2</v>
      </c>
      <c r="L947" s="12">
        <v>17</v>
      </c>
      <c r="M947" s="12">
        <v>0</v>
      </c>
      <c r="N947" s="12">
        <v>1</v>
      </c>
      <c r="O947" s="12">
        <v>3</v>
      </c>
      <c r="P947" s="12">
        <v>32</v>
      </c>
      <c r="AI947" s="12"/>
    </row>
    <row r="948" spans="1:35" x14ac:dyDescent="0.2">
      <c r="A948" s="12" t="s">
        <v>1667</v>
      </c>
      <c r="B948" s="12">
        <v>2012</v>
      </c>
      <c r="C948" s="12" t="s">
        <v>170</v>
      </c>
      <c r="D948" s="12" t="s">
        <v>157</v>
      </c>
      <c r="E948" s="12">
        <v>39</v>
      </c>
      <c r="F948" s="12">
        <v>128</v>
      </c>
      <c r="G948" s="12">
        <v>13</v>
      </c>
      <c r="H948" s="12">
        <v>30</v>
      </c>
      <c r="I948" s="12">
        <v>9</v>
      </c>
      <c r="J948" s="12">
        <v>0</v>
      </c>
      <c r="K948" s="12">
        <v>4</v>
      </c>
      <c r="L948" s="12">
        <v>14</v>
      </c>
      <c r="M948" s="12">
        <v>1</v>
      </c>
      <c r="N948" s="12">
        <v>0</v>
      </c>
      <c r="O948" s="12">
        <v>10</v>
      </c>
      <c r="P948" s="12">
        <v>28</v>
      </c>
      <c r="AI948" s="12"/>
    </row>
    <row r="949" spans="1:35" x14ac:dyDescent="0.2">
      <c r="A949" s="12" t="s">
        <v>1686</v>
      </c>
      <c r="B949" s="12">
        <v>2012</v>
      </c>
      <c r="C949" s="12" t="s">
        <v>174</v>
      </c>
      <c r="D949" s="12" t="s">
        <v>161</v>
      </c>
      <c r="E949" s="12">
        <v>50</v>
      </c>
      <c r="F949" s="12">
        <v>128</v>
      </c>
      <c r="G949" s="12">
        <v>17</v>
      </c>
      <c r="H949" s="12">
        <v>32</v>
      </c>
      <c r="I949" s="12">
        <v>5</v>
      </c>
      <c r="J949" s="12">
        <v>1</v>
      </c>
      <c r="K949" s="12">
        <v>1</v>
      </c>
      <c r="L949" s="12">
        <v>9</v>
      </c>
      <c r="M949" s="12">
        <v>2</v>
      </c>
      <c r="N949" s="12">
        <v>0</v>
      </c>
      <c r="O949" s="12">
        <v>14</v>
      </c>
      <c r="P949" s="12">
        <v>34</v>
      </c>
      <c r="AI949" s="12"/>
    </row>
    <row r="950" spans="1:35" x14ac:dyDescent="0.2">
      <c r="A950" s="12" t="s">
        <v>1912</v>
      </c>
      <c r="B950" s="12">
        <v>2012</v>
      </c>
      <c r="C950" s="12" t="s">
        <v>163</v>
      </c>
      <c r="D950" s="12" t="s">
        <v>161</v>
      </c>
      <c r="E950" s="12">
        <v>45</v>
      </c>
      <c r="F950" s="12">
        <v>132</v>
      </c>
      <c r="G950" s="12">
        <v>16</v>
      </c>
      <c r="H950" s="12">
        <v>28</v>
      </c>
      <c r="I950" s="12">
        <v>2</v>
      </c>
      <c r="J950" s="12">
        <v>3</v>
      </c>
      <c r="K950" s="12">
        <v>3</v>
      </c>
      <c r="L950" s="12">
        <v>11</v>
      </c>
      <c r="M950" s="12">
        <v>5</v>
      </c>
      <c r="N950" s="12">
        <v>2</v>
      </c>
      <c r="O950" s="12">
        <v>12</v>
      </c>
      <c r="P950" s="12">
        <v>37</v>
      </c>
      <c r="AI950" s="12"/>
    </row>
    <row r="951" spans="1:35" x14ac:dyDescent="0.2">
      <c r="A951" s="12" t="s">
        <v>1421</v>
      </c>
      <c r="B951" s="12">
        <v>2012</v>
      </c>
      <c r="C951" s="12" t="s">
        <v>160</v>
      </c>
      <c r="D951" s="12" t="s">
        <v>161</v>
      </c>
      <c r="E951" s="12">
        <v>91</v>
      </c>
      <c r="F951" s="12">
        <v>132</v>
      </c>
      <c r="G951" s="12">
        <v>9</v>
      </c>
      <c r="H951" s="12">
        <v>26</v>
      </c>
      <c r="I951" s="12">
        <v>7</v>
      </c>
      <c r="J951" s="12">
        <v>1</v>
      </c>
      <c r="K951" s="12">
        <v>2</v>
      </c>
      <c r="L951" s="12">
        <v>13</v>
      </c>
      <c r="M951" s="12">
        <v>0</v>
      </c>
      <c r="N951" s="12">
        <v>0</v>
      </c>
      <c r="O951" s="12">
        <v>14</v>
      </c>
      <c r="P951" s="12">
        <v>41</v>
      </c>
      <c r="AI951" s="12"/>
    </row>
    <row r="952" spans="1:35" x14ac:dyDescent="0.2">
      <c r="A952" s="12" t="s">
        <v>1505</v>
      </c>
      <c r="B952" s="12">
        <v>2012</v>
      </c>
      <c r="C952" s="12" t="s">
        <v>162</v>
      </c>
      <c r="D952" s="12" t="s">
        <v>161</v>
      </c>
      <c r="E952" s="12">
        <v>54</v>
      </c>
      <c r="F952" s="12">
        <v>134</v>
      </c>
      <c r="G952" s="12">
        <v>16</v>
      </c>
      <c r="H952" s="12">
        <v>36</v>
      </c>
      <c r="I952" s="12">
        <v>10</v>
      </c>
      <c r="J952" s="12">
        <v>1</v>
      </c>
      <c r="K952" s="12">
        <v>4</v>
      </c>
      <c r="L952" s="12">
        <v>20</v>
      </c>
      <c r="M952" s="12">
        <v>4</v>
      </c>
      <c r="N952" s="12">
        <v>1</v>
      </c>
      <c r="O952" s="12">
        <v>8</v>
      </c>
      <c r="P952" s="12">
        <v>28</v>
      </c>
      <c r="AI952" s="12"/>
    </row>
    <row r="953" spans="1:35" x14ac:dyDescent="0.2">
      <c r="A953" s="12" t="s">
        <v>1552</v>
      </c>
      <c r="B953" s="12">
        <v>2012</v>
      </c>
      <c r="C953" s="12" t="s">
        <v>169</v>
      </c>
      <c r="D953" s="12" t="s">
        <v>161</v>
      </c>
      <c r="E953" s="12">
        <v>40</v>
      </c>
      <c r="F953" s="12">
        <v>135</v>
      </c>
      <c r="G953" s="12">
        <v>17</v>
      </c>
      <c r="H953" s="12">
        <v>26</v>
      </c>
      <c r="I953" s="12">
        <v>8</v>
      </c>
      <c r="J953" s="12">
        <v>1</v>
      </c>
      <c r="K953" s="12">
        <v>2</v>
      </c>
      <c r="L953" s="12">
        <v>12</v>
      </c>
      <c r="M953" s="12">
        <v>0</v>
      </c>
      <c r="N953" s="12">
        <v>1</v>
      </c>
      <c r="O953" s="12">
        <v>19</v>
      </c>
      <c r="P953" s="12">
        <v>35</v>
      </c>
      <c r="AI953" s="12"/>
    </row>
    <row r="954" spans="1:35" x14ac:dyDescent="0.2">
      <c r="A954" s="12" t="s">
        <v>1645</v>
      </c>
      <c r="B954" s="12">
        <v>2012</v>
      </c>
      <c r="C954" s="12" t="s">
        <v>185</v>
      </c>
      <c r="D954" s="12" t="s">
        <v>161</v>
      </c>
      <c r="E954" s="12">
        <v>60</v>
      </c>
      <c r="F954" s="12">
        <v>136</v>
      </c>
      <c r="G954" s="12">
        <v>15</v>
      </c>
      <c r="H954" s="12">
        <v>29</v>
      </c>
      <c r="I954" s="12">
        <v>1</v>
      </c>
      <c r="J954" s="12">
        <v>0</v>
      </c>
      <c r="K954" s="12">
        <v>0</v>
      </c>
      <c r="L954" s="12">
        <v>7</v>
      </c>
      <c r="M954" s="12">
        <v>5</v>
      </c>
      <c r="N954" s="12">
        <v>3</v>
      </c>
      <c r="O954" s="12">
        <v>10</v>
      </c>
      <c r="P954" s="12">
        <v>25</v>
      </c>
      <c r="AI954" s="12"/>
    </row>
    <row r="955" spans="1:35" x14ac:dyDescent="0.2">
      <c r="A955" s="12" t="s">
        <v>1710</v>
      </c>
      <c r="B955" s="12">
        <v>2012</v>
      </c>
      <c r="C955" s="12" t="s">
        <v>156</v>
      </c>
      <c r="D955" s="12" t="s">
        <v>157</v>
      </c>
      <c r="E955" s="12">
        <v>52</v>
      </c>
      <c r="F955" s="12">
        <v>136</v>
      </c>
      <c r="G955" s="12">
        <v>19</v>
      </c>
      <c r="H955" s="12">
        <v>29</v>
      </c>
      <c r="I955" s="12">
        <v>6</v>
      </c>
      <c r="J955" s="12">
        <v>0</v>
      </c>
      <c r="K955" s="12">
        <v>7</v>
      </c>
      <c r="L955" s="12">
        <v>13</v>
      </c>
      <c r="M955" s="12">
        <v>2</v>
      </c>
      <c r="N955" s="12">
        <v>1</v>
      </c>
      <c r="O955" s="12">
        <v>12</v>
      </c>
      <c r="P955" s="12">
        <v>56</v>
      </c>
      <c r="AI955" s="12"/>
    </row>
    <row r="956" spans="1:35" x14ac:dyDescent="0.2">
      <c r="A956" s="12" t="s">
        <v>1836</v>
      </c>
      <c r="B956" s="12">
        <v>2012</v>
      </c>
      <c r="C956" s="12" t="s">
        <v>175</v>
      </c>
      <c r="D956" s="12" t="s">
        <v>157</v>
      </c>
      <c r="E956" s="12">
        <v>43</v>
      </c>
      <c r="F956" s="12">
        <v>137</v>
      </c>
      <c r="G956" s="12">
        <v>16</v>
      </c>
      <c r="H956" s="12">
        <v>30</v>
      </c>
      <c r="I956" s="12">
        <v>5</v>
      </c>
      <c r="J956" s="12">
        <v>2</v>
      </c>
      <c r="K956" s="12">
        <v>1</v>
      </c>
      <c r="L956" s="12">
        <v>10</v>
      </c>
      <c r="M956" s="12">
        <v>3</v>
      </c>
      <c r="N956" s="12">
        <v>1</v>
      </c>
      <c r="O956" s="12">
        <v>10</v>
      </c>
      <c r="P956" s="12">
        <v>30</v>
      </c>
      <c r="AI956" s="12"/>
    </row>
    <row r="957" spans="1:35" x14ac:dyDescent="0.2">
      <c r="A957" s="12" t="s">
        <v>1422</v>
      </c>
      <c r="B957" s="12">
        <v>2012</v>
      </c>
      <c r="C957" s="12" t="s">
        <v>156</v>
      </c>
      <c r="D957" s="12" t="s">
        <v>157</v>
      </c>
      <c r="E957" s="12">
        <v>51</v>
      </c>
      <c r="F957" s="12">
        <v>137</v>
      </c>
      <c r="G957" s="12">
        <v>10</v>
      </c>
      <c r="H957" s="12">
        <v>27</v>
      </c>
      <c r="I957" s="12">
        <v>3</v>
      </c>
      <c r="J957" s="12">
        <v>3</v>
      </c>
      <c r="K957" s="12">
        <v>2</v>
      </c>
      <c r="L957" s="12">
        <v>17</v>
      </c>
      <c r="M957" s="12">
        <v>3</v>
      </c>
      <c r="N957" s="12">
        <v>1</v>
      </c>
      <c r="O957" s="12">
        <v>12</v>
      </c>
      <c r="P957" s="12">
        <v>24</v>
      </c>
      <c r="AI957" s="12"/>
    </row>
    <row r="958" spans="1:35" x14ac:dyDescent="0.2">
      <c r="A958" s="12" t="s">
        <v>1456</v>
      </c>
      <c r="B958" s="12">
        <v>2012</v>
      </c>
      <c r="C958" s="12" t="s">
        <v>178</v>
      </c>
      <c r="D958" s="12" t="s">
        <v>157</v>
      </c>
      <c r="E958" s="12">
        <v>43</v>
      </c>
      <c r="F958" s="12">
        <v>138</v>
      </c>
      <c r="G958" s="12">
        <v>7</v>
      </c>
      <c r="H958" s="12">
        <v>32</v>
      </c>
      <c r="I958" s="12">
        <v>12</v>
      </c>
      <c r="J958" s="12">
        <v>0</v>
      </c>
      <c r="K958" s="12">
        <v>1</v>
      </c>
      <c r="L958" s="12">
        <v>19</v>
      </c>
      <c r="M958" s="12">
        <v>0</v>
      </c>
      <c r="N958" s="12">
        <v>1</v>
      </c>
      <c r="O958" s="12">
        <v>4</v>
      </c>
      <c r="P958" s="12">
        <v>28</v>
      </c>
      <c r="AI958" s="12"/>
    </row>
    <row r="959" spans="1:35" x14ac:dyDescent="0.2">
      <c r="A959" s="12" t="s">
        <v>1825</v>
      </c>
      <c r="B959" s="12">
        <v>2012</v>
      </c>
      <c r="C959" s="12" t="s">
        <v>164</v>
      </c>
      <c r="D959" s="12" t="s">
        <v>157</v>
      </c>
      <c r="E959" s="12">
        <v>45</v>
      </c>
      <c r="F959" s="12">
        <v>140</v>
      </c>
      <c r="G959" s="12">
        <v>16</v>
      </c>
      <c r="H959" s="12">
        <v>42</v>
      </c>
      <c r="I959" s="12">
        <v>11</v>
      </c>
      <c r="J959" s="12">
        <v>0</v>
      </c>
      <c r="K959" s="12">
        <v>4</v>
      </c>
      <c r="L959" s="12">
        <v>11</v>
      </c>
      <c r="M959" s="12">
        <v>0</v>
      </c>
      <c r="N959" s="12">
        <v>1</v>
      </c>
      <c r="O959" s="12">
        <v>4</v>
      </c>
      <c r="P959" s="12">
        <v>22</v>
      </c>
      <c r="AI959" s="12"/>
    </row>
    <row r="960" spans="1:35" x14ac:dyDescent="0.2">
      <c r="A960" s="12" t="s">
        <v>1536</v>
      </c>
      <c r="B960" s="12">
        <v>2012</v>
      </c>
      <c r="C960" s="12" t="s">
        <v>168</v>
      </c>
      <c r="D960" s="12" t="s">
        <v>157</v>
      </c>
      <c r="E960" s="12">
        <v>48</v>
      </c>
      <c r="F960" s="12">
        <v>140</v>
      </c>
      <c r="G960" s="12">
        <v>16</v>
      </c>
      <c r="H960" s="12">
        <v>35</v>
      </c>
      <c r="I960" s="12">
        <v>12</v>
      </c>
      <c r="J960" s="12">
        <v>2</v>
      </c>
      <c r="K960" s="12">
        <v>5</v>
      </c>
      <c r="L960" s="12">
        <v>17</v>
      </c>
      <c r="M960" s="12">
        <v>1</v>
      </c>
      <c r="N960" s="12">
        <v>0</v>
      </c>
      <c r="O960" s="12">
        <v>11</v>
      </c>
      <c r="P960" s="12">
        <v>62</v>
      </c>
      <c r="AI960" s="12"/>
    </row>
    <row r="961" spans="1:35" x14ac:dyDescent="0.2">
      <c r="A961" s="12" t="s">
        <v>1781</v>
      </c>
      <c r="B961" s="12">
        <v>2012</v>
      </c>
      <c r="C961" s="12" t="s">
        <v>186</v>
      </c>
      <c r="D961" s="12" t="s">
        <v>161</v>
      </c>
      <c r="E961" s="12">
        <v>50</v>
      </c>
      <c r="F961" s="12">
        <v>141</v>
      </c>
      <c r="G961" s="12">
        <v>14</v>
      </c>
      <c r="H961" s="12">
        <v>35</v>
      </c>
      <c r="I961" s="12">
        <v>9</v>
      </c>
      <c r="J961" s="12">
        <v>0</v>
      </c>
      <c r="K961" s="12">
        <v>9</v>
      </c>
      <c r="L961" s="12">
        <v>26</v>
      </c>
      <c r="M961" s="12">
        <v>0</v>
      </c>
      <c r="N961" s="12">
        <v>0</v>
      </c>
      <c r="O961" s="12">
        <v>11</v>
      </c>
      <c r="P961" s="12">
        <v>34</v>
      </c>
      <c r="AI961" s="12"/>
    </row>
    <row r="962" spans="1:35" x14ac:dyDescent="0.2">
      <c r="A962" s="12" t="s">
        <v>1584</v>
      </c>
      <c r="B962" s="12">
        <v>2012</v>
      </c>
      <c r="C962" s="12" t="s">
        <v>171</v>
      </c>
      <c r="D962" s="12" t="s">
        <v>157</v>
      </c>
      <c r="E962" s="12">
        <v>55</v>
      </c>
      <c r="F962" s="12">
        <v>141</v>
      </c>
      <c r="G962" s="12">
        <v>15</v>
      </c>
      <c r="H962" s="12">
        <v>34</v>
      </c>
      <c r="I962" s="12">
        <v>8</v>
      </c>
      <c r="J962" s="12">
        <v>0</v>
      </c>
      <c r="K962" s="12">
        <v>1</v>
      </c>
      <c r="L962" s="12">
        <v>13</v>
      </c>
      <c r="M962" s="12">
        <v>2</v>
      </c>
      <c r="N962" s="12">
        <v>0</v>
      </c>
      <c r="O962" s="12">
        <v>10</v>
      </c>
      <c r="P962" s="12">
        <v>21</v>
      </c>
      <c r="AI962" s="12"/>
    </row>
    <row r="963" spans="1:35" x14ac:dyDescent="0.2">
      <c r="A963" s="12" t="s">
        <v>1822</v>
      </c>
      <c r="B963" s="12">
        <v>2012</v>
      </c>
      <c r="C963" s="12" t="s">
        <v>176</v>
      </c>
      <c r="D963" s="12" t="s">
        <v>157</v>
      </c>
      <c r="E963" s="12">
        <v>43</v>
      </c>
      <c r="F963" s="12">
        <v>142</v>
      </c>
      <c r="G963" s="12">
        <v>16</v>
      </c>
      <c r="H963" s="12">
        <v>38</v>
      </c>
      <c r="I963" s="12">
        <v>6</v>
      </c>
      <c r="J963" s="12">
        <v>1</v>
      </c>
      <c r="K963" s="12">
        <v>5</v>
      </c>
      <c r="L963" s="12">
        <v>16</v>
      </c>
      <c r="M963" s="12">
        <v>2</v>
      </c>
      <c r="N963" s="12">
        <v>1</v>
      </c>
      <c r="O963" s="12">
        <v>8</v>
      </c>
      <c r="P963" s="12">
        <v>27</v>
      </c>
      <c r="AI963" s="12"/>
    </row>
    <row r="964" spans="1:35" x14ac:dyDescent="0.2">
      <c r="A964" s="12" t="s">
        <v>1350</v>
      </c>
      <c r="B964" s="12">
        <v>2012</v>
      </c>
      <c r="C964" s="12" t="s">
        <v>172</v>
      </c>
      <c r="D964" s="12" t="s">
        <v>161</v>
      </c>
      <c r="E964" s="12">
        <v>82</v>
      </c>
      <c r="F964" s="12">
        <v>143</v>
      </c>
      <c r="G964" s="12">
        <v>9</v>
      </c>
      <c r="H964" s="12">
        <v>37</v>
      </c>
      <c r="I964" s="12">
        <v>8</v>
      </c>
      <c r="J964" s="12">
        <v>0</v>
      </c>
      <c r="K964" s="12">
        <v>2</v>
      </c>
      <c r="L964" s="12">
        <v>14</v>
      </c>
      <c r="M964" s="12">
        <v>0</v>
      </c>
      <c r="N964" s="12">
        <v>2</v>
      </c>
      <c r="O964" s="12">
        <v>11</v>
      </c>
      <c r="P964" s="12">
        <v>14</v>
      </c>
      <c r="AI964" s="12"/>
    </row>
    <row r="965" spans="1:35" x14ac:dyDescent="0.2">
      <c r="A965" s="12" t="s">
        <v>1469</v>
      </c>
      <c r="B965" s="12">
        <v>2012</v>
      </c>
      <c r="C965" s="12" t="s">
        <v>177</v>
      </c>
      <c r="D965" s="12" t="s">
        <v>161</v>
      </c>
      <c r="E965" s="12">
        <v>36</v>
      </c>
      <c r="F965" s="12">
        <v>145</v>
      </c>
      <c r="G965" s="12">
        <v>12</v>
      </c>
      <c r="H965" s="12">
        <v>43</v>
      </c>
      <c r="I965" s="12">
        <v>10</v>
      </c>
      <c r="J965" s="12">
        <v>1</v>
      </c>
      <c r="K965" s="12">
        <v>3</v>
      </c>
      <c r="L965" s="12">
        <v>22</v>
      </c>
      <c r="M965" s="12">
        <v>2</v>
      </c>
      <c r="N965" s="12">
        <v>0</v>
      </c>
      <c r="O965" s="12">
        <v>11</v>
      </c>
      <c r="P965" s="12">
        <v>29</v>
      </c>
      <c r="AI965" s="12"/>
    </row>
    <row r="966" spans="1:35" x14ac:dyDescent="0.2">
      <c r="A966" s="12" t="s">
        <v>1875</v>
      </c>
      <c r="B966" s="12">
        <v>2012</v>
      </c>
      <c r="C966" s="12" t="s">
        <v>159</v>
      </c>
      <c r="D966" s="12" t="s">
        <v>157</v>
      </c>
      <c r="E966" s="12">
        <v>46</v>
      </c>
      <c r="F966" s="12">
        <v>145</v>
      </c>
      <c r="G966" s="12">
        <v>16</v>
      </c>
      <c r="H966" s="12">
        <v>32</v>
      </c>
      <c r="I966" s="12">
        <v>4</v>
      </c>
      <c r="J966" s="12">
        <v>1</v>
      </c>
      <c r="K966" s="12">
        <v>3</v>
      </c>
      <c r="L966" s="12">
        <v>12</v>
      </c>
      <c r="M966" s="12">
        <v>6</v>
      </c>
      <c r="N966" s="12">
        <v>3</v>
      </c>
      <c r="O966" s="12">
        <v>14</v>
      </c>
      <c r="P966" s="12">
        <v>43</v>
      </c>
      <c r="AI966" s="12"/>
    </row>
    <row r="967" spans="1:35" x14ac:dyDescent="0.2">
      <c r="A967" s="12" t="s">
        <v>1633</v>
      </c>
      <c r="B967" s="12">
        <v>2012</v>
      </c>
      <c r="C967" s="12" t="s">
        <v>183</v>
      </c>
      <c r="D967" s="12" t="s">
        <v>161</v>
      </c>
      <c r="E967" s="12">
        <v>43</v>
      </c>
      <c r="F967" s="12">
        <v>146</v>
      </c>
      <c r="G967" s="12">
        <v>17</v>
      </c>
      <c r="H967" s="12">
        <v>39</v>
      </c>
      <c r="I967" s="12">
        <v>5</v>
      </c>
      <c r="J967" s="12">
        <v>0</v>
      </c>
      <c r="K967" s="12">
        <v>5</v>
      </c>
      <c r="L967" s="12">
        <v>25</v>
      </c>
      <c r="M967" s="12">
        <v>1</v>
      </c>
      <c r="N967" s="12">
        <v>0</v>
      </c>
      <c r="O967" s="12">
        <v>11</v>
      </c>
      <c r="P967" s="12">
        <v>20</v>
      </c>
      <c r="AI967" s="12"/>
    </row>
    <row r="968" spans="1:35" x14ac:dyDescent="0.2">
      <c r="A968" s="12" t="s">
        <v>1501</v>
      </c>
      <c r="B968" s="12">
        <v>2012</v>
      </c>
      <c r="C968" s="12" t="s">
        <v>168</v>
      </c>
      <c r="D968" s="12" t="s">
        <v>157</v>
      </c>
      <c r="E968" s="12">
        <v>42</v>
      </c>
      <c r="F968" s="12">
        <v>146</v>
      </c>
      <c r="G968" s="12">
        <v>25</v>
      </c>
      <c r="H968" s="12">
        <v>34</v>
      </c>
      <c r="I968" s="12">
        <v>7</v>
      </c>
      <c r="J968" s="12">
        <v>1</v>
      </c>
      <c r="K968" s="12">
        <v>4</v>
      </c>
      <c r="L968" s="12">
        <v>14</v>
      </c>
      <c r="M968" s="12">
        <v>0</v>
      </c>
      <c r="N968" s="12">
        <v>0</v>
      </c>
      <c r="O968" s="12">
        <v>14</v>
      </c>
      <c r="P968" s="12">
        <v>39</v>
      </c>
      <c r="AI968" s="12"/>
    </row>
    <row r="969" spans="1:35" x14ac:dyDescent="0.2">
      <c r="A969" s="12" t="s">
        <v>1820</v>
      </c>
      <c r="B969" s="12">
        <v>2012</v>
      </c>
      <c r="C969" s="12" t="s">
        <v>176</v>
      </c>
      <c r="D969" s="12" t="s">
        <v>157</v>
      </c>
      <c r="E969" s="12">
        <v>48</v>
      </c>
      <c r="F969" s="12">
        <v>147</v>
      </c>
      <c r="G969" s="12">
        <v>20</v>
      </c>
      <c r="H969" s="12">
        <v>40</v>
      </c>
      <c r="I969" s="12">
        <v>6</v>
      </c>
      <c r="J969" s="12">
        <v>3</v>
      </c>
      <c r="K969" s="12">
        <v>2</v>
      </c>
      <c r="L969" s="12">
        <v>11</v>
      </c>
      <c r="M969" s="12">
        <v>8</v>
      </c>
      <c r="N969" s="12">
        <v>1</v>
      </c>
      <c r="O969" s="12">
        <v>8</v>
      </c>
      <c r="P969" s="12">
        <v>35</v>
      </c>
      <c r="AI969" s="12"/>
    </row>
    <row r="970" spans="1:35" x14ac:dyDescent="0.2">
      <c r="A970" s="12" t="s">
        <v>1718</v>
      </c>
      <c r="B970" s="12">
        <v>2012</v>
      </c>
      <c r="C970" s="12" t="s">
        <v>169</v>
      </c>
      <c r="D970" s="12" t="s">
        <v>161</v>
      </c>
      <c r="E970" s="12">
        <v>44</v>
      </c>
      <c r="F970" s="12">
        <v>147</v>
      </c>
      <c r="G970" s="12">
        <v>12</v>
      </c>
      <c r="H970" s="12">
        <v>42</v>
      </c>
      <c r="I970" s="12">
        <v>7</v>
      </c>
      <c r="J970" s="12">
        <v>2</v>
      </c>
      <c r="K970" s="12">
        <v>7</v>
      </c>
      <c r="L970" s="12">
        <v>35</v>
      </c>
      <c r="M970" s="12">
        <v>1</v>
      </c>
      <c r="N970" s="12">
        <v>0</v>
      </c>
      <c r="O970" s="12">
        <v>8</v>
      </c>
      <c r="P970" s="12">
        <v>40</v>
      </c>
      <c r="AI970" s="12"/>
    </row>
    <row r="971" spans="1:35" x14ac:dyDescent="0.2">
      <c r="A971" s="12" t="s">
        <v>1424</v>
      </c>
      <c r="B971" s="12">
        <v>2012</v>
      </c>
      <c r="C971" s="12" t="s">
        <v>163</v>
      </c>
      <c r="D971" s="12" t="s">
        <v>161</v>
      </c>
      <c r="E971" s="12">
        <v>87</v>
      </c>
      <c r="F971" s="12">
        <v>147</v>
      </c>
      <c r="G971" s="12">
        <v>21</v>
      </c>
      <c r="H971" s="12">
        <v>36</v>
      </c>
      <c r="I971" s="12">
        <v>6</v>
      </c>
      <c r="J971" s="12">
        <v>0</v>
      </c>
      <c r="K971" s="12">
        <v>4</v>
      </c>
      <c r="L971" s="12">
        <v>16</v>
      </c>
      <c r="M971" s="12">
        <v>2</v>
      </c>
      <c r="N971" s="12">
        <v>1</v>
      </c>
      <c r="O971" s="12">
        <v>22</v>
      </c>
      <c r="P971" s="12">
        <v>44</v>
      </c>
      <c r="AI971" s="12"/>
    </row>
    <row r="972" spans="1:35" x14ac:dyDescent="0.2">
      <c r="A972" s="12" t="s">
        <v>1941</v>
      </c>
      <c r="B972" s="12">
        <v>2012</v>
      </c>
      <c r="C972" s="12" t="s">
        <v>164</v>
      </c>
      <c r="D972" s="12" t="s">
        <v>157</v>
      </c>
      <c r="E972" s="12">
        <v>49</v>
      </c>
      <c r="F972" s="12">
        <v>147</v>
      </c>
      <c r="G972" s="12">
        <v>14</v>
      </c>
      <c r="H972" s="12">
        <v>33</v>
      </c>
      <c r="I972" s="12">
        <v>4</v>
      </c>
      <c r="J972" s="12">
        <v>0</v>
      </c>
      <c r="K972" s="12">
        <v>6</v>
      </c>
      <c r="L972" s="12">
        <v>15</v>
      </c>
      <c r="M972" s="12">
        <v>1</v>
      </c>
      <c r="N972" s="12">
        <v>0</v>
      </c>
      <c r="O972" s="12">
        <v>8</v>
      </c>
      <c r="P972" s="12">
        <v>44</v>
      </c>
      <c r="AI972" s="12"/>
    </row>
    <row r="973" spans="1:35" x14ac:dyDescent="0.2">
      <c r="A973" s="12" t="s">
        <v>1940</v>
      </c>
      <c r="B973" s="12">
        <v>2012</v>
      </c>
      <c r="C973" s="12" t="s">
        <v>166</v>
      </c>
      <c r="D973" s="12" t="s">
        <v>161</v>
      </c>
      <c r="E973" s="12">
        <v>44</v>
      </c>
      <c r="F973" s="12">
        <v>148</v>
      </c>
      <c r="G973" s="12">
        <v>19</v>
      </c>
      <c r="H973" s="12">
        <v>39</v>
      </c>
      <c r="I973" s="12">
        <v>4</v>
      </c>
      <c r="J973" s="12">
        <v>3</v>
      </c>
      <c r="K973" s="12">
        <v>0</v>
      </c>
      <c r="L973" s="12">
        <v>14</v>
      </c>
      <c r="M973" s="12">
        <v>7</v>
      </c>
      <c r="N973" s="12">
        <v>1</v>
      </c>
      <c r="O973" s="12">
        <v>13</v>
      </c>
      <c r="P973" s="12">
        <v>21</v>
      </c>
      <c r="AI973" s="12"/>
    </row>
    <row r="974" spans="1:35" x14ac:dyDescent="0.2">
      <c r="A974" s="12" t="s">
        <v>1537</v>
      </c>
      <c r="B974" s="12">
        <v>2012</v>
      </c>
      <c r="C974" s="12" t="s">
        <v>184</v>
      </c>
      <c r="D974" s="12" t="s">
        <v>157</v>
      </c>
      <c r="E974" s="12">
        <v>47</v>
      </c>
      <c r="F974" s="12">
        <v>148</v>
      </c>
      <c r="G974" s="12">
        <v>19</v>
      </c>
      <c r="H974" s="12">
        <v>29</v>
      </c>
      <c r="I974" s="12">
        <v>6</v>
      </c>
      <c r="J974" s="12">
        <v>0</v>
      </c>
      <c r="K974" s="12">
        <v>5</v>
      </c>
      <c r="L974" s="12">
        <v>25</v>
      </c>
      <c r="M974" s="12">
        <v>1</v>
      </c>
      <c r="N974" s="12">
        <v>0</v>
      </c>
      <c r="O974" s="12">
        <v>11</v>
      </c>
      <c r="P974" s="12">
        <v>41</v>
      </c>
      <c r="AI974" s="12"/>
    </row>
    <row r="975" spans="1:35" x14ac:dyDescent="0.2">
      <c r="A975" s="12" t="s">
        <v>1887</v>
      </c>
      <c r="B975" s="12">
        <v>2012</v>
      </c>
      <c r="C975" s="12" t="s">
        <v>164</v>
      </c>
      <c r="D975" s="12" t="s">
        <v>157</v>
      </c>
      <c r="E975" s="12">
        <v>46</v>
      </c>
      <c r="F975" s="12">
        <v>148</v>
      </c>
      <c r="G975" s="12">
        <v>17</v>
      </c>
      <c r="H975" s="12">
        <v>36</v>
      </c>
      <c r="I975" s="12">
        <v>7</v>
      </c>
      <c r="J975" s="12">
        <v>1</v>
      </c>
      <c r="K975" s="12">
        <v>3</v>
      </c>
      <c r="L975" s="12">
        <v>11</v>
      </c>
      <c r="M975" s="12">
        <v>0</v>
      </c>
      <c r="N975" s="12">
        <v>1</v>
      </c>
      <c r="O975" s="12">
        <v>9</v>
      </c>
      <c r="P975" s="12">
        <v>40</v>
      </c>
      <c r="AI975" s="12"/>
    </row>
    <row r="976" spans="1:35" x14ac:dyDescent="0.2">
      <c r="A976" s="12" t="s">
        <v>1310</v>
      </c>
      <c r="B976" s="12">
        <v>2012</v>
      </c>
      <c r="C976" s="12" t="s">
        <v>179</v>
      </c>
      <c r="D976" s="12" t="s">
        <v>161</v>
      </c>
      <c r="E976" s="12">
        <v>70</v>
      </c>
      <c r="F976" s="12">
        <v>150</v>
      </c>
      <c r="G976" s="12">
        <v>9</v>
      </c>
      <c r="H976" s="12">
        <v>28</v>
      </c>
      <c r="I976" s="12">
        <v>7</v>
      </c>
      <c r="J976" s="12">
        <v>2</v>
      </c>
      <c r="K976" s="12">
        <v>1</v>
      </c>
      <c r="L976" s="12">
        <v>13</v>
      </c>
      <c r="M976" s="12">
        <v>4</v>
      </c>
      <c r="N976" s="12">
        <v>0</v>
      </c>
      <c r="O976" s="12">
        <v>4</v>
      </c>
      <c r="P976" s="12">
        <v>20</v>
      </c>
      <c r="AI976" s="12"/>
    </row>
    <row r="977" spans="1:35" x14ac:dyDescent="0.2">
      <c r="A977" s="12" t="s">
        <v>1516</v>
      </c>
      <c r="B977" s="12">
        <v>2012</v>
      </c>
      <c r="C977" s="12" t="s">
        <v>159</v>
      </c>
      <c r="D977" s="12" t="s">
        <v>157</v>
      </c>
      <c r="E977" s="12">
        <v>40</v>
      </c>
      <c r="F977" s="12">
        <v>150</v>
      </c>
      <c r="G977" s="12">
        <v>18</v>
      </c>
      <c r="H977" s="12">
        <v>39</v>
      </c>
      <c r="I977" s="12">
        <v>10</v>
      </c>
      <c r="J977" s="12">
        <v>1</v>
      </c>
      <c r="K977" s="12">
        <v>4</v>
      </c>
      <c r="L977" s="12">
        <v>17</v>
      </c>
      <c r="M977" s="12">
        <v>3</v>
      </c>
      <c r="N977" s="12">
        <v>1</v>
      </c>
      <c r="O977" s="12">
        <v>9</v>
      </c>
      <c r="P977" s="12">
        <v>31</v>
      </c>
      <c r="AI977" s="12"/>
    </row>
    <row r="978" spans="1:35" x14ac:dyDescent="0.2">
      <c r="A978" s="12" t="s">
        <v>1552</v>
      </c>
      <c r="B978" s="12">
        <v>2012</v>
      </c>
      <c r="C978" s="12" t="s">
        <v>170</v>
      </c>
      <c r="D978" s="12" t="s">
        <v>157</v>
      </c>
      <c r="E978" s="12">
        <v>39</v>
      </c>
      <c r="F978" s="12">
        <v>152</v>
      </c>
      <c r="G978" s="12">
        <v>21</v>
      </c>
      <c r="H978" s="12">
        <v>38</v>
      </c>
      <c r="I978" s="12">
        <v>5</v>
      </c>
      <c r="J978" s="12">
        <v>0</v>
      </c>
      <c r="K978" s="12">
        <v>5</v>
      </c>
      <c r="L978" s="12">
        <v>16</v>
      </c>
      <c r="M978" s="12">
        <v>1</v>
      </c>
      <c r="N978" s="12">
        <v>1</v>
      </c>
      <c r="O978" s="12">
        <v>18</v>
      </c>
      <c r="P978" s="12">
        <v>41</v>
      </c>
      <c r="AI978" s="12"/>
    </row>
    <row r="979" spans="1:35" x14ac:dyDescent="0.2">
      <c r="A979" s="12" t="s">
        <v>1558</v>
      </c>
      <c r="B979" s="12">
        <v>2012</v>
      </c>
      <c r="C979" s="12" t="s">
        <v>166</v>
      </c>
      <c r="D979" s="12" t="s">
        <v>161</v>
      </c>
      <c r="E979" s="12">
        <v>94</v>
      </c>
      <c r="F979" s="12">
        <v>152</v>
      </c>
      <c r="G979" s="12">
        <v>19</v>
      </c>
      <c r="H979" s="12">
        <v>39</v>
      </c>
      <c r="I979" s="12">
        <v>12</v>
      </c>
      <c r="J979" s="12">
        <v>1</v>
      </c>
      <c r="K979" s="12">
        <v>4</v>
      </c>
      <c r="L979" s="12">
        <v>30</v>
      </c>
      <c r="M979" s="12">
        <v>0</v>
      </c>
      <c r="N979" s="12">
        <v>0</v>
      </c>
      <c r="O979" s="12">
        <v>13</v>
      </c>
      <c r="P979" s="12">
        <v>42</v>
      </c>
      <c r="AI979" s="12"/>
    </row>
    <row r="980" spans="1:35" x14ac:dyDescent="0.2">
      <c r="A980" s="12" t="s">
        <v>1902</v>
      </c>
      <c r="B980" s="12">
        <v>2012</v>
      </c>
      <c r="C980" s="12" t="s">
        <v>165</v>
      </c>
      <c r="D980" s="12" t="s">
        <v>157</v>
      </c>
      <c r="E980" s="12">
        <v>77</v>
      </c>
      <c r="F980" s="12">
        <v>153</v>
      </c>
      <c r="G980" s="12">
        <v>15</v>
      </c>
      <c r="H980" s="12">
        <v>33</v>
      </c>
      <c r="I980" s="12">
        <v>2</v>
      </c>
      <c r="J980" s="12">
        <v>1</v>
      </c>
      <c r="K980" s="12">
        <v>6</v>
      </c>
      <c r="L980" s="12">
        <v>19</v>
      </c>
      <c r="M980" s="12">
        <v>1</v>
      </c>
      <c r="N980" s="12">
        <v>0</v>
      </c>
      <c r="O980" s="12">
        <v>6</v>
      </c>
      <c r="P980" s="12">
        <v>43</v>
      </c>
      <c r="AI980" s="12"/>
    </row>
    <row r="981" spans="1:35" x14ac:dyDescent="0.2">
      <c r="A981" s="12" t="s">
        <v>1850</v>
      </c>
      <c r="B981" s="12">
        <v>2012</v>
      </c>
      <c r="C981" s="12" t="s">
        <v>168</v>
      </c>
      <c r="D981" s="12" t="s">
        <v>157</v>
      </c>
      <c r="E981" s="12">
        <v>46</v>
      </c>
      <c r="F981" s="12">
        <v>153</v>
      </c>
      <c r="G981" s="12">
        <v>11</v>
      </c>
      <c r="H981" s="12">
        <v>24</v>
      </c>
      <c r="I981" s="12">
        <v>8</v>
      </c>
      <c r="J981" s="12">
        <v>0</v>
      </c>
      <c r="K981" s="12">
        <v>2</v>
      </c>
      <c r="L981" s="12">
        <v>12</v>
      </c>
      <c r="M981" s="12">
        <v>0</v>
      </c>
      <c r="N981" s="12">
        <v>0</v>
      </c>
      <c r="O981" s="12">
        <v>11</v>
      </c>
      <c r="P981" s="12">
        <v>41</v>
      </c>
      <c r="AI981" s="12"/>
    </row>
    <row r="982" spans="1:35" x14ac:dyDescent="0.2">
      <c r="A982" s="12" t="s">
        <v>1379</v>
      </c>
      <c r="B982" s="12">
        <v>2012</v>
      </c>
      <c r="C982" s="12" t="s">
        <v>164</v>
      </c>
      <c r="D982" s="12" t="s">
        <v>157</v>
      </c>
      <c r="E982" s="12">
        <v>60</v>
      </c>
      <c r="F982" s="12">
        <v>153</v>
      </c>
      <c r="G982" s="12">
        <v>13</v>
      </c>
      <c r="H982" s="12">
        <v>36</v>
      </c>
      <c r="I982" s="12">
        <v>5</v>
      </c>
      <c r="J982" s="12">
        <v>1</v>
      </c>
      <c r="K982" s="12">
        <v>0</v>
      </c>
      <c r="L982" s="12">
        <v>7</v>
      </c>
      <c r="M982" s="12">
        <v>3</v>
      </c>
      <c r="N982" s="12">
        <v>2</v>
      </c>
      <c r="O982" s="12">
        <v>7</v>
      </c>
      <c r="P982" s="12">
        <v>17</v>
      </c>
      <c r="AI982" s="12"/>
    </row>
    <row r="983" spans="1:35" x14ac:dyDescent="0.2">
      <c r="A983" s="12" t="s">
        <v>1927</v>
      </c>
      <c r="B983" s="12">
        <v>2012</v>
      </c>
      <c r="C983" s="12" t="s">
        <v>183</v>
      </c>
      <c r="D983" s="12" t="s">
        <v>161</v>
      </c>
      <c r="E983" s="12">
        <v>75</v>
      </c>
      <c r="F983" s="12">
        <v>156</v>
      </c>
      <c r="G983" s="12">
        <v>20</v>
      </c>
      <c r="H983" s="12">
        <v>41</v>
      </c>
      <c r="I983" s="12">
        <v>9</v>
      </c>
      <c r="J983" s="12">
        <v>0</v>
      </c>
      <c r="K983" s="12">
        <v>10</v>
      </c>
      <c r="L983" s="12">
        <v>29</v>
      </c>
      <c r="M983" s="12">
        <v>3</v>
      </c>
      <c r="N983" s="12">
        <v>0</v>
      </c>
      <c r="O983" s="12">
        <v>14</v>
      </c>
      <c r="P983" s="12">
        <v>46</v>
      </c>
      <c r="AI983" s="12"/>
    </row>
    <row r="984" spans="1:35" x14ac:dyDescent="0.2">
      <c r="A984" s="12" t="s">
        <v>1297</v>
      </c>
      <c r="B984" s="12">
        <v>2012</v>
      </c>
      <c r="C984" s="12" t="s">
        <v>183</v>
      </c>
      <c r="D984" s="12" t="s">
        <v>161</v>
      </c>
      <c r="E984" s="12">
        <v>68</v>
      </c>
      <c r="F984" s="12">
        <v>158</v>
      </c>
      <c r="G984" s="12">
        <v>15</v>
      </c>
      <c r="H984" s="12">
        <v>36</v>
      </c>
      <c r="I984" s="12">
        <v>10</v>
      </c>
      <c r="J984" s="12">
        <v>2</v>
      </c>
      <c r="K984" s="12">
        <v>5</v>
      </c>
      <c r="L984" s="12">
        <v>15</v>
      </c>
      <c r="M984" s="12">
        <v>1</v>
      </c>
      <c r="N984" s="12">
        <v>3</v>
      </c>
      <c r="O984" s="12">
        <v>12</v>
      </c>
      <c r="P984" s="12">
        <v>59</v>
      </c>
      <c r="AI984" s="12"/>
    </row>
    <row r="985" spans="1:35" x14ac:dyDescent="0.2">
      <c r="A985" s="12" t="s">
        <v>1387</v>
      </c>
      <c r="B985" s="12">
        <v>2012</v>
      </c>
      <c r="C985" s="12" t="s">
        <v>165</v>
      </c>
      <c r="D985" s="12" t="s">
        <v>157</v>
      </c>
      <c r="E985" s="12">
        <v>64</v>
      </c>
      <c r="F985" s="12">
        <v>158</v>
      </c>
      <c r="G985" s="12">
        <v>15</v>
      </c>
      <c r="H985" s="12">
        <v>32</v>
      </c>
      <c r="I985" s="12">
        <v>6</v>
      </c>
      <c r="J985" s="12">
        <v>0</v>
      </c>
      <c r="K985" s="12">
        <v>2</v>
      </c>
      <c r="L985" s="12">
        <v>12</v>
      </c>
      <c r="M985" s="12">
        <v>3</v>
      </c>
      <c r="N985" s="12">
        <v>2</v>
      </c>
      <c r="O985" s="12">
        <v>6</v>
      </c>
      <c r="P985" s="12">
        <v>24</v>
      </c>
      <c r="AI985" s="12"/>
    </row>
    <row r="986" spans="1:35" x14ac:dyDescent="0.2">
      <c r="A986" s="12" t="s">
        <v>1407</v>
      </c>
      <c r="B986" s="12">
        <v>2012</v>
      </c>
      <c r="C986" s="12" t="s">
        <v>184</v>
      </c>
      <c r="D986" s="12" t="s">
        <v>157</v>
      </c>
      <c r="E986" s="12">
        <v>49</v>
      </c>
      <c r="F986" s="12">
        <v>161</v>
      </c>
      <c r="G986" s="12">
        <v>16</v>
      </c>
      <c r="H986" s="12">
        <v>38</v>
      </c>
      <c r="I986" s="12">
        <v>8</v>
      </c>
      <c r="J986" s="12">
        <v>0</v>
      </c>
      <c r="K986" s="12">
        <v>3</v>
      </c>
      <c r="L986" s="12">
        <v>12</v>
      </c>
      <c r="M986" s="12">
        <v>1</v>
      </c>
      <c r="N986" s="12">
        <v>1</v>
      </c>
      <c r="O986" s="12">
        <v>14</v>
      </c>
      <c r="P986" s="12">
        <v>31</v>
      </c>
      <c r="AI986" s="12"/>
    </row>
    <row r="987" spans="1:35" x14ac:dyDescent="0.2">
      <c r="A987" s="12" t="s">
        <v>1394</v>
      </c>
      <c r="B987" s="12">
        <v>2012</v>
      </c>
      <c r="C987" s="12" t="s">
        <v>166</v>
      </c>
      <c r="D987" s="12" t="s">
        <v>161</v>
      </c>
      <c r="E987" s="12">
        <v>57</v>
      </c>
      <c r="F987" s="12">
        <v>162</v>
      </c>
      <c r="G987" s="12">
        <v>9</v>
      </c>
      <c r="H987" s="12">
        <v>38</v>
      </c>
      <c r="I987" s="12">
        <v>6</v>
      </c>
      <c r="J987" s="12">
        <v>2</v>
      </c>
      <c r="K987" s="12">
        <v>2</v>
      </c>
      <c r="L987" s="12">
        <v>11</v>
      </c>
      <c r="M987" s="12">
        <v>1</v>
      </c>
      <c r="N987" s="12">
        <v>1</v>
      </c>
      <c r="O987" s="12">
        <v>3</v>
      </c>
      <c r="P987" s="12">
        <v>13</v>
      </c>
      <c r="AI987" s="12"/>
    </row>
    <row r="988" spans="1:35" x14ac:dyDescent="0.2">
      <c r="A988" s="12" t="s">
        <v>1408</v>
      </c>
      <c r="B988" s="12">
        <v>2012</v>
      </c>
      <c r="C988" s="12" t="s">
        <v>177</v>
      </c>
      <c r="D988" s="12" t="s">
        <v>161</v>
      </c>
      <c r="E988" s="12">
        <v>66</v>
      </c>
      <c r="F988" s="12">
        <v>162</v>
      </c>
      <c r="G988" s="12">
        <v>15</v>
      </c>
      <c r="H988" s="12">
        <v>31</v>
      </c>
      <c r="I988" s="12">
        <v>9</v>
      </c>
      <c r="J988" s="12">
        <v>0</v>
      </c>
      <c r="K988" s="12">
        <v>2</v>
      </c>
      <c r="L988" s="12">
        <v>17</v>
      </c>
      <c r="M988" s="12">
        <v>0</v>
      </c>
      <c r="N988" s="12">
        <v>1</v>
      </c>
      <c r="O988" s="12">
        <v>13</v>
      </c>
      <c r="P988" s="12">
        <v>37</v>
      </c>
      <c r="AI988" s="12"/>
    </row>
    <row r="989" spans="1:35" x14ac:dyDescent="0.2">
      <c r="A989" s="12" t="s">
        <v>1860</v>
      </c>
      <c r="B989" s="12">
        <v>2012</v>
      </c>
      <c r="C989" s="12" t="s">
        <v>175</v>
      </c>
      <c r="D989" s="12" t="s">
        <v>157</v>
      </c>
      <c r="E989" s="12">
        <v>77</v>
      </c>
      <c r="F989" s="12">
        <v>163</v>
      </c>
      <c r="G989" s="12">
        <v>22</v>
      </c>
      <c r="H989" s="12">
        <v>41</v>
      </c>
      <c r="I989" s="12">
        <v>3</v>
      </c>
      <c r="J989" s="12">
        <v>2</v>
      </c>
      <c r="K989" s="12">
        <v>3</v>
      </c>
      <c r="L989" s="12">
        <v>17</v>
      </c>
      <c r="M989" s="12">
        <v>21</v>
      </c>
      <c r="N989" s="12">
        <v>3</v>
      </c>
      <c r="O989" s="12">
        <v>18</v>
      </c>
      <c r="P989" s="12">
        <v>45</v>
      </c>
      <c r="AI989" s="12"/>
    </row>
    <row r="990" spans="1:35" x14ac:dyDescent="0.2">
      <c r="A990" s="12" t="s">
        <v>1382</v>
      </c>
      <c r="B990" s="12">
        <v>2012</v>
      </c>
      <c r="C990" s="12" t="s">
        <v>156</v>
      </c>
      <c r="D990" s="12" t="s">
        <v>157</v>
      </c>
      <c r="E990" s="12">
        <v>45</v>
      </c>
      <c r="F990" s="12">
        <v>163</v>
      </c>
      <c r="G990" s="12">
        <v>20</v>
      </c>
      <c r="H990" s="12">
        <v>42</v>
      </c>
      <c r="I990" s="12">
        <v>7</v>
      </c>
      <c r="J990" s="12">
        <v>1</v>
      </c>
      <c r="K990" s="12">
        <v>5</v>
      </c>
      <c r="L990" s="12">
        <v>22</v>
      </c>
      <c r="M990" s="12">
        <v>12</v>
      </c>
      <c r="N990" s="12">
        <v>4</v>
      </c>
      <c r="O990" s="12">
        <v>9</v>
      </c>
      <c r="P990" s="12">
        <v>40</v>
      </c>
      <c r="AI990" s="12"/>
    </row>
    <row r="991" spans="1:35" x14ac:dyDescent="0.2">
      <c r="A991" s="12" t="s">
        <v>1703</v>
      </c>
      <c r="B991" s="12">
        <v>2012</v>
      </c>
      <c r="C991" s="12" t="s">
        <v>159</v>
      </c>
      <c r="D991" s="12" t="s">
        <v>157</v>
      </c>
      <c r="E991" s="12">
        <v>59</v>
      </c>
      <c r="F991" s="12">
        <v>164</v>
      </c>
      <c r="G991" s="12">
        <v>17</v>
      </c>
      <c r="H991" s="12">
        <v>35</v>
      </c>
      <c r="I991" s="12">
        <v>6</v>
      </c>
      <c r="J991" s="12">
        <v>0</v>
      </c>
      <c r="K991" s="12">
        <v>5</v>
      </c>
      <c r="L991" s="12">
        <v>20</v>
      </c>
      <c r="M991" s="12">
        <v>1</v>
      </c>
      <c r="N991" s="12">
        <v>0</v>
      </c>
      <c r="O991" s="12">
        <v>21</v>
      </c>
      <c r="P991" s="12">
        <v>46</v>
      </c>
      <c r="AI991" s="12"/>
    </row>
    <row r="992" spans="1:35" x14ac:dyDescent="0.2">
      <c r="A992" s="12" t="s">
        <v>1861</v>
      </c>
      <c r="B992" s="12">
        <v>2012</v>
      </c>
      <c r="C992" s="12" t="s">
        <v>179</v>
      </c>
      <c r="D992" s="12" t="s">
        <v>161</v>
      </c>
      <c r="E992" s="12">
        <v>54</v>
      </c>
      <c r="F992" s="12">
        <v>165</v>
      </c>
      <c r="G992" s="12">
        <v>17</v>
      </c>
      <c r="H992" s="12">
        <v>35</v>
      </c>
      <c r="I992" s="12">
        <v>8</v>
      </c>
      <c r="J992" s="12">
        <v>0</v>
      </c>
      <c r="K992" s="12">
        <v>5</v>
      </c>
      <c r="L992" s="12">
        <v>14</v>
      </c>
      <c r="M992" s="12">
        <v>1</v>
      </c>
      <c r="N992" s="12">
        <v>1</v>
      </c>
      <c r="O992" s="12">
        <v>17</v>
      </c>
      <c r="P992" s="12">
        <v>33</v>
      </c>
      <c r="AI992" s="12"/>
    </row>
    <row r="993" spans="1:35" x14ac:dyDescent="0.2">
      <c r="A993" s="12" t="s">
        <v>1509</v>
      </c>
      <c r="B993" s="12">
        <v>2012</v>
      </c>
      <c r="C993" s="12" t="s">
        <v>173</v>
      </c>
      <c r="D993" s="12" t="s">
        <v>161</v>
      </c>
      <c r="E993" s="12">
        <v>78</v>
      </c>
      <c r="F993" s="12">
        <v>166</v>
      </c>
      <c r="G993" s="12">
        <v>18</v>
      </c>
      <c r="H993" s="12">
        <v>43</v>
      </c>
      <c r="I993" s="12">
        <v>11</v>
      </c>
      <c r="J993" s="12">
        <v>1</v>
      </c>
      <c r="K993" s="12">
        <v>4</v>
      </c>
      <c r="L993" s="12">
        <v>22</v>
      </c>
      <c r="M993" s="12">
        <v>0</v>
      </c>
      <c r="N993" s="12">
        <v>1</v>
      </c>
      <c r="O993" s="12">
        <v>17</v>
      </c>
      <c r="P993" s="12">
        <v>35</v>
      </c>
      <c r="AI993" s="12"/>
    </row>
    <row r="994" spans="1:35" x14ac:dyDescent="0.2">
      <c r="A994" s="12" t="s">
        <v>1418</v>
      </c>
      <c r="B994" s="12">
        <v>2012</v>
      </c>
      <c r="C994" s="12" t="s">
        <v>159</v>
      </c>
      <c r="D994" s="12" t="s">
        <v>157</v>
      </c>
      <c r="E994" s="12">
        <v>66</v>
      </c>
      <c r="F994" s="12">
        <v>166</v>
      </c>
      <c r="G994" s="12">
        <v>18</v>
      </c>
      <c r="H994" s="12">
        <v>30</v>
      </c>
      <c r="I994" s="12">
        <v>5</v>
      </c>
      <c r="J994" s="12">
        <v>2</v>
      </c>
      <c r="K994" s="12">
        <v>2</v>
      </c>
      <c r="L994" s="12">
        <v>11</v>
      </c>
      <c r="M994" s="12">
        <v>4</v>
      </c>
      <c r="N994" s="12">
        <v>1</v>
      </c>
      <c r="O994" s="12">
        <v>19</v>
      </c>
      <c r="P994" s="12">
        <v>48</v>
      </c>
      <c r="AI994" s="12"/>
    </row>
    <row r="995" spans="1:35" x14ac:dyDescent="0.2">
      <c r="A995" s="12" t="s">
        <v>1908</v>
      </c>
      <c r="B995" s="12">
        <v>2012</v>
      </c>
      <c r="C995" s="12" t="s">
        <v>164</v>
      </c>
      <c r="D995" s="12" t="s">
        <v>157</v>
      </c>
      <c r="E995" s="12">
        <v>56</v>
      </c>
      <c r="F995" s="12">
        <v>166</v>
      </c>
      <c r="G995" s="12">
        <v>25</v>
      </c>
      <c r="H995" s="12">
        <v>37</v>
      </c>
      <c r="I995" s="12">
        <v>7</v>
      </c>
      <c r="J995" s="12">
        <v>3</v>
      </c>
      <c r="K995" s="12">
        <v>1</v>
      </c>
      <c r="L995" s="12">
        <v>11</v>
      </c>
      <c r="M995" s="12">
        <v>15</v>
      </c>
      <c r="N995" s="12">
        <v>3</v>
      </c>
      <c r="O995" s="12">
        <v>17</v>
      </c>
      <c r="P995" s="12">
        <v>59</v>
      </c>
      <c r="AI995" s="12"/>
    </row>
    <row r="996" spans="1:35" x14ac:dyDescent="0.2">
      <c r="A996" s="12" t="s">
        <v>1735</v>
      </c>
      <c r="B996" s="12">
        <v>2012</v>
      </c>
      <c r="C996" s="12" t="s">
        <v>180</v>
      </c>
      <c r="D996" s="12" t="s">
        <v>161</v>
      </c>
      <c r="E996" s="12">
        <v>102</v>
      </c>
      <c r="F996" s="12">
        <v>166</v>
      </c>
      <c r="G996" s="12">
        <v>20</v>
      </c>
      <c r="H996" s="12">
        <v>42</v>
      </c>
      <c r="I996" s="12">
        <v>8</v>
      </c>
      <c r="J996" s="12">
        <v>0</v>
      </c>
      <c r="K996" s="12">
        <v>3</v>
      </c>
      <c r="L996" s="12">
        <v>16</v>
      </c>
      <c r="M996" s="12">
        <v>1</v>
      </c>
      <c r="N996" s="12">
        <v>0</v>
      </c>
      <c r="O996" s="12">
        <v>14</v>
      </c>
      <c r="P996" s="12">
        <v>32</v>
      </c>
      <c r="AI996" s="12"/>
    </row>
    <row r="997" spans="1:35" x14ac:dyDescent="0.2">
      <c r="A997" s="12" t="s">
        <v>1942</v>
      </c>
      <c r="B997" s="12">
        <v>2012</v>
      </c>
      <c r="C997" s="12" t="s">
        <v>160</v>
      </c>
      <c r="D997" s="12" t="s">
        <v>161</v>
      </c>
      <c r="E997" s="12">
        <v>49</v>
      </c>
      <c r="F997" s="12">
        <v>166</v>
      </c>
      <c r="G997" s="12">
        <v>17</v>
      </c>
      <c r="H997" s="12">
        <v>48</v>
      </c>
      <c r="I997" s="12">
        <v>8</v>
      </c>
      <c r="J997" s="12">
        <v>2</v>
      </c>
      <c r="K997" s="12">
        <v>3</v>
      </c>
      <c r="L997" s="12">
        <v>19</v>
      </c>
      <c r="M997" s="12">
        <v>1</v>
      </c>
      <c r="N997" s="12">
        <v>0</v>
      </c>
      <c r="O997" s="12">
        <v>12</v>
      </c>
      <c r="P997" s="12">
        <v>21</v>
      </c>
      <c r="AI997" s="12"/>
    </row>
    <row r="998" spans="1:35" x14ac:dyDescent="0.2">
      <c r="A998" s="12" t="s">
        <v>1663</v>
      </c>
      <c r="B998" s="12">
        <v>2012</v>
      </c>
      <c r="C998" s="12" t="s">
        <v>160</v>
      </c>
      <c r="D998" s="12" t="s">
        <v>161</v>
      </c>
      <c r="E998" s="12">
        <v>55</v>
      </c>
      <c r="F998" s="12">
        <v>167</v>
      </c>
      <c r="G998" s="12">
        <v>18</v>
      </c>
      <c r="H998" s="12">
        <v>31</v>
      </c>
      <c r="I998" s="12">
        <v>6</v>
      </c>
      <c r="J998" s="12">
        <v>1</v>
      </c>
      <c r="K998" s="12">
        <v>0</v>
      </c>
      <c r="L998" s="12">
        <v>9</v>
      </c>
      <c r="M998" s="12">
        <v>1</v>
      </c>
      <c r="N998" s="12">
        <v>0</v>
      </c>
      <c r="O998" s="12">
        <v>17</v>
      </c>
      <c r="P998" s="12">
        <v>30</v>
      </c>
      <c r="AI998" s="12"/>
    </row>
    <row r="999" spans="1:35" x14ac:dyDescent="0.2">
      <c r="A999" s="12" t="s">
        <v>1720</v>
      </c>
      <c r="B999" s="12">
        <v>2012</v>
      </c>
      <c r="C999" s="12" t="s">
        <v>167</v>
      </c>
      <c r="D999" s="12" t="s">
        <v>157</v>
      </c>
      <c r="E999" s="12">
        <v>69</v>
      </c>
      <c r="F999" s="12">
        <v>167</v>
      </c>
      <c r="G999" s="12">
        <v>16</v>
      </c>
      <c r="H999" s="12">
        <v>37</v>
      </c>
      <c r="I999" s="12">
        <v>10</v>
      </c>
      <c r="J999" s="12">
        <v>0</v>
      </c>
      <c r="K999" s="12">
        <v>2</v>
      </c>
      <c r="L999" s="12">
        <v>20</v>
      </c>
      <c r="M999" s="12">
        <v>0</v>
      </c>
      <c r="N999" s="12">
        <v>1</v>
      </c>
      <c r="O999" s="12">
        <v>24</v>
      </c>
      <c r="P999" s="12">
        <v>46</v>
      </c>
      <c r="AI999" s="12"/>
    </row>
    <row r="1000" spans="1:35" x14ac:dyDescent="0.2">
      <c r="A1000" s="12" t="s">
        <v>1924</v>
      </c>
      <c r="B1000" s="12">
        <v>2012</v>
      </c>
      <c r="C1000" s="12" t="s">
        <v>174</v>
      </c>
      <c r="D1000" s="12" t="s">
        <v>161</v>
      </c>
      <c r="E1000" s="12">
        <v>47</v>
      </c>
      <c r="F1000" s="12">
        <v>167</v>
      </c>
      <c r="G1000" s="12">
        <v>18</v>
      </c>
      <c r="H1000" s="12">
        <v>43</v>
      </c>
      <c r="I1000" s="12">
        <v>3</v>
      </c>
      <c r="J1000" s="12">
        <v>6</v>
      </c>
      <c r="K1000" s="12">
        <v>5</v>
      </c>
      <c r="L1000" s="12">
        <v>17</v>
      </c>
      <c r="M1000" s="12">
        <v>12</v>
      </c>
      <c r="N1000" s="12">
        <v>5</v>
      </c>
      <c r="O1000" s="12">
        <v>8</v>
      </c>
      <c r="P1000" s="12">
        <v>50</v>
      </c>
      <c r="AI1000" s="12"/>
    </row>
    <row r="1001" spans="1:35" x14ac:dyDescent="0.2">
      <c r="A1001" s="12" t="s">
        <v>1753</v>
      </c>
      <c r="B1001" s="12">
        <v>2012</v>
      </c>
      <c r="C1001" s="12" t="s">
        <v>181</v>
      </c>
      <c r="D1001" s="12" t="s">
        <v>157</v>
      </c>
      <c r="E1001" s="12">
        <v>101</v>
      </c>
      <c r="F1001" s="12">
        <v>168</v>
      </c>
      <c r="G1001" s="12">
        <v>27</v>
      </c>
      <c r="H1001" s="12">
        <v>37</v>
      </c>
      <c r="I1001" s="12">
        <v>7</v>
      </c>
      <c r="J1001" s="12">
        <v>0</v>
      </c>
      <c r="K1001" s="12">
        <v>3</v>
      </c>
      <c r="L1001" s="12">
        <v>19</v>
      </c>
      <c r="M1001" s="12">
        <v>3</v>
      </c>
      <c r="N1001" s="12">
        <v>1</v>
      </c>
      <c r="O1001" s="12">
        <v>15</v>
      </c>
      <c r="P1001" s="12">
        <v>44</v>
      </c>
      <c r="AI1001" s="12"/>
    </row>
    <row r="1002" spans="1:35" x14ac:dyDescent="0.2">
      <c r="A1002" s="12" t="s">
        <v>1348</v>
      </c>
      <c r="B1002" s="12">
        <v>2012</v>
      </c>
      <c r="C1002" s="12" t="s">
        <v>177</v>
      </c>
      <c r="D1002" s="12" t="s">
        <v>161</v>
      </c>
      <c r="E1002" s="12">
        <v>86</v>
      </c>
      <c r="F1002" s="12">
        <v>168</v>
      </c>
      <c r="G1002" s="12">
        <v>22</v>
      </c>
      <c r="H1002" s="12">
        <v>44</v>
      </c>
      <c r="I1002" s="12">
        <v>8</v>
      </c>
      <c r="J1002" s="12">
        <v>1</v>
      </c>
      <c r="K1002" s="12">
        <v>2</v>
      </c>
      <c r="L1002" s="12">
        <v>16</v>
      </c>
      <c r="M1002" s="12">
        <v>1</v>
      </c>
      <c r="N1002" s="12">
        <v>1</v>
      </c>
      <c r="O1002" s="12">
        <v>23</v>
      </c>
      <c r="P1002" s="12">
        <v>33</v>
      </c>
      <c r="AI1002" s="12"/>
    </row>
    <row r="1003" spans="1:35" x14ac:dyDescent="0.2">
      <c r="A1003" s="12" t="s">
        <v>1402</v>
      </c>
      <c r="B1003" s="12">
        <v>2012</v>
      </c>
      <c r="C1003" s="12" t="s">
        <v>166</v>
      </c>
      <c r="D1003" s="12" t="s">
        <v>161</v>
      </c>
      <c r="E1003" s="12">
        <v>64</v>
      </c>
      <c r="F1003" s="12">
        <v>168</v>
      </c>
      <c r="G1003" s="12">
        <v>18</v>
      </c>
      <c r="H1003" s="12">
        <v>33</v>
      </c>
      <c r="I1003" s="12">
        <v>7</v>
      </c>
      <c r="J1003" s="12">
        <v>0</v>
      </c>
      <c r="K1003" s="12">
        <v>6</v>
      </c>
      <c r="L1003" s="12">
        <v>26</v>
      </c>
      <c r="M1003" s="12">
        <v>0</v>
      </c>
      <c r="N1003" s="12">
        <v>1</v>
      </c>
      <c r="O1003" s="12">
        <v>23</v>
      </c>
      <c r="P1003" s="12">
        <v>79</v>
      </c>
      <c r="AI1003" s="12"/>
    </row>
    <row r="1004" spans="1:35" x14ac:dyDescent="0.2">
      <c r="A1004" s="12" t="s">
        <v>1449</v>
      </c>
      <c r="B1004" s="12">
        <v>2012</v>
      </c>
      <c r="C1004" s="12" t="s">
        <v>162</v>
      </c>
      <c r="D1004" s="12" t="s">
        <v>161</v>
      </c>
      <c r="E1004" s="12">
        <v>76</v>
      </c>
      <c r="F1004" s="12">
        <v>169</v>
      </c>
      <c r="G1004" s="12">
        <v>23</v>
      </c>
      <c r="H1004" s="12">
        <v>51</v>
      </c>
      <c r="I1004" s="12">
        <v>9</v>
      </c>
      <c r="J1004" s="12">
        <v>3</v>
      </c>
      <c r="K1004" s="12">
        <v>3</v>
      </c>
      <c r="L1004" s="12">
        <v>16</v>
      </c>
      <c r="M1004" s="12">
        <v>2</v>
      </c>
      <c r="N1004" s="12">
        <v>1</v>
      </c>
      <c r="O1004" s="12">
        <v>10</v>
      </c>
      <c r="P1004" s="12">
        <v>43</v>
      </c>
      <c r="AI1004" s="12"/>
    </row>
    <row r="1005" spans="1:35" x14ac:dyDescent="0.2">
      <c r="A1005" s="12" t="s">
        <v>1932</v>
      </c>
      <c r="B1005" s="12">
        <v>2012</v>
      </c>
      <c r="C1005" s="12" t="s">
        <v>160</v>
      </c>
      <c r="D1005" s="12" t="s">
        <v>161</v>
      </c>
      <c r="E1005" s="12">
        <v>76</v>
      </c>
      <c r="F1005" s="12">
        <v>169</v>
      </c>
      <c r="G1005" s="12">
        <v>21</v>
      </c>
      <c r="H1005" s="12">
        <v>41</v>
      </c>
      <c r="I1005" s="12">
        <v>6</v>
      </c>
      <c r="J1005" s="12">
        <v>1</v>
      </c>
      <c r="K1005" s="12">
        <v>2</v>
      </c>
      <c r="L1005" s="12">
        <v>13</v>
      </c>
      <c r="M1005" s="12">
        <v>2</v>
      </c>
      <c r="N1005" s="12">
        <v>0</v>
      </c>
      <c r="O1005" s="12">
        <v>10</v>
      </c>
      <c r="P1005" s="12">
        <v>32</v>
      </c>
      <c r="AI1005" s="12"/>
    </row>
    <row r="1006" spans="1:35" x14ac:dyDescent="0.2">
      <c r="A1006" s="12" t="s">
        <v>1757</v>
      </c>
      <c r="B1006" s="12">
        <v>2012</v>
      </c>
      <c r="C1006" s="12" t="s">
        <v>162</v>
      </c>
      <c r="D1006" s="12" t="s">
        <v>161</v>
      </c>
      <c r="E1006" s="12">
        <v>52</v>
      </c>
      <c r="F1006" s="12">
        <v>170</v>
      </c>
      <c r="G1006" s="12">
        <v>16</v>
      </c>
      <c r="H1006" s="12">
        <v>45</v>
      </c>
      <c r="I1006" s="12">
        <v>11</v>
      </c>
      <c r="J1006" s="12">
        <v>0</v>
      </c>
      <c r="K1006" s="12">
        <v>5</v>
      </c>
      <c r="L1006" s="12">
        <v>22</v>
      </c>
      <c r="M1006" s="12">
        <v>0</v>
      </c>
      <c r="N1006" s="12">
        <v>0</v>
      </c>
      <c r="O1006" s="12">
        <v>17</v>
      </c>
      <c r="P1006" s="12">
        <v>51</v>
      </c>
      <c r="AI1006" s="12"/>
    </row>
    <row r="1007" spans="1:35" x14ac:dyDescent="0.2">
      <c r="A1007" s="12" t="s">
        <v>1742</v>
      </c>
      <c r="B1007" s="12">
        <v>2012</v>
      </c>
      <c r="C1007" s="12" t="s">
        <v>173</v>
      </c>
      <c r="D1007" s="12" t="s">
        <v>161</v>
      </c>
      <c r="E1007" s="12">
        <v>94</v>
      </c>
      <c r="F1007" s="12">
        <v>171</v>
      </c>
      <c r="G1007" s="12">
        <v>20</v>
      </c>
      <c r="H1007" s="12">
        <v>46</v>
      </c>
      <c r="I1007" s="12">
        <v>13</v>
      </c>
      <c r="J1007" s="12">
        <v>1</v>
      </c>
      <c r="K1007" s="12">
        <v>2</v>
      </c>
      <c r="L1007" s="12">
        <v>19</v>
      </c>
      <c r="M1007" s="12">
        <v>1</v>
      </c>
      <c r="N1007" s="12">
        <v>1</v>
      </c>
      <c r="O1007" s="12">
        <v>9</v>
      </c>
      <c r="P1007" s="12">
        <v>24</v>
      </c>
      <c r="AI1007" s="12"/>
    </row>
    <row r="1008" spans="1:35" x14ac:dyDescent="0.2">
      <c r="A1008" s="12" t="s">
        <v>1694</v>
      </c>
      <c r="B1008" s="12">
        <v>2012</v>
      </c>
      <c r="C1008" s="12" t="s">
        <v>181</v>
      </c>
      <c r="D1008" s="12" t="s">
        <v>157</v>
      </c>
      <c r="E1008" s="12">
        <v>75</v>
      </c>
      <c r="F1008" s="12">
        <v>171</v>
      </c>
      <c r="G1008" s="12">
        <v>19</v>
      </c>
      <c r="H1008" s="12">
        <v>36</v>
      </c>
      <c r="I1008" s="12">
        <v>5</v>
      </c>
      <c r="J1008" s="12">
        <v>0</v>
      </c>
      <c r="K1008" s="12">
        <v>3</v>
      </c>
      <c r="L1008" s="12">
        <v>13</v>
      </c>
      <c r="M1008" s="12">
        <v>0</v>
      </c>
      <c r="N1008" s="12">
        <v>0</v>
      </c>
      <c r="O1008" s="12">
        <v>15</v>
      </c>
      <c r="P1008" s="12">
        <v>33</v>
      </c>
      <c r="AI1008" s="12"/>
    </row>
    <row r="1009" spans="1:35" x14ac:dyDescent="0.2">
      <c r="A1009" s="12" t="s">
        <v>1818</v>
      </c>
      <c r="B1009" s="12">
        <v>2012</v>
      </c>
      <c r="C1009" s="12" t="s">
        <v>162</v>
      </c>
      <c r="D1009" s="12" t="s">
        <v>161</v>
      </c>
      <c r="E1009" s="12">
        <v>89</v>
      </c>
      <c r="F1009" s="12">
        <v>174</v>
      </c>
      <c r="G1009" s="12">
        <v>26</v>
      </c>
      <c r="H1009" s="12">
        <v>46</v>
      </c>
      <c r="I1009" s="12">
        <v>6</v>
      </c>
      <c r="J1009" s="12">
        <v>0</v>
      </c>
      <c r="K1009" s="12">
        <v>0</v>
      </c>
      <c r="L1009" s="12">
        <v>5</v>
      </c>
      <c r="M1009" s="12">
        <v>30</v>
      </c>
      <c r="N1009" s="12">
        <v>3</v>
      </c>
      <c r="O1009" s="12">
        <v>11</v>
      </c>
      <c r="P1009" s="12">
        <v>43</v>
      </c>
      <c r="AI1009" s="12"/>
    </row>
    <row r="1010" spans="1:35" x14ac:dyDescent="0.2">
      <c r="A1010" s="12" t="s">
        <v>1450</v>
      </c>
      <c r="B1010" s="12">
        <v>2012</v>
      </c>
      <c r="C1010" s="12" t="s">
        <v>182</v>
      </c>
      <c r="D1010" s="12" t="s">
        <v>157</v>
      </c>
      <c r="E1010" s="12">
        <v>63</v>
      </c>
      <c r="F1010" s="12">
        <v>174</v>
      </c>
      <c r="G1010" s="12">
        <v>24</v>
      </c>
      <c r="H1010" s="12">
        <v>49</v>
      </c>
      <c r="I1010" s="12">
        <v>8</v>
      </c>
      <c r="J1010" s="12">
        <v>1</v>
      </c>
      <c r="K1010" s="12">
        <v>2</v>
      </c>
      <c r="L1010" s="12">
        <v>11</v>
      </c>
      <c r="M1010" s="12">
        <v>0</v>
      </c>
      <c r="N1010" s="12">
        <v>0</v>
      </c>
      <c r="O1010" s="12">
        <v>14</v>
      </c>
      <c r="P1010" s="12">
        <v>21</v>
      </c>
      <c r="AI1010" s="12"/>
    </row>
    <row r="1011" spans="1:35" x14ac:dyDescent="0.2">
      <c r="A1011" s="12" t="s">
        <v>1383</v>
      </c>
      <c r="B1011" s="12">
        <v>2012</v>
      </c>
      <c r="C1011" s="12" t="s">
        <v>188</v>
      </c>
      <c r="D1011" s="12" t="s">
        <v>161</v>
      </c>
      <c r="E1011" s="12">
        <v>98</v>
      </c>
      <c r="F1011" s="12">
        <v>174</v>
      </c>
      <c r="G1011" s="12">
        <v>36</v>
      </c>
      <c r="H1011" s="12">
        <v>55</v>
      </c>
      <c r="I1011" s="12">
        <v>7</v>
      </c>
      <c r="J1011" s="12">
        <v>2</v>
      </c>
      <c r="K1011" s="12">
        <v>4</v>
      </c>
      <c r="L1011" s="12">
        <v>15</v>
      </c>
      <c r="M1011" s="12">
        <v>14</v>
      </c>
      <c r="N1011" s="12">
        <v>2</v>
      </c>
      <c r="O1011" s="12">
        <v>13</v>
      </c>
      <c r="P1011" s="12">
        <v>31</v>
      </c>
      <c r="AI1011" s="12"/>
    </row>
    <row r="1012" spans="1:35" x14ac:dyDescent="0.2">
      <c r="A1012" s="12" t="s">
        <v>1630</v>
      </c>
      <c r="B1012" s="12">
        <v>2012</v>
      </c>
      <c r="C1012" s="12" t="s">
        <v>185</v>
      </c>
      <c r="D1012" s="12" t="s">
        <v>161</v>
      </c>
      <c r="E1012" s="12">
        <v>77</v>
      </c>
      <c r="F1012" s="12">
        <v>175</v>
      </c>
      <c r="G1012" s="12">
        <v>15</v>
      </c>
      <c r="H1012" s="12">
        <v>44</v>
      </c>
      <c r="I1012" s="12">
        <v>4</v>
      </c>
      <c r="J1012" s="12">
        <v>5</v>
      </c>
      <c r="K1012" s="12">
        <v>5</v>
      </c>
      <c r="L1012" s="12">
        <v>16</v>
      </c>
      <c r="M1012" s="12">
        <v>3</v>
      </c>
      <c r="N1012" s="12">
        <v>2</v>
      </c>
      <c r="O1012" s="12">
        <v>18</v>
      </c>
      <c r="P1012" s="12">
        <v>36</v>
      </c>
      <c r="AI1012" s="12"/>
    </row>
    <row r="1013" spans="1:35" x14ac:dyDescent="0.2">
      <c r="A1013" s="12" t="s">
        <v>1431</v>
      </c>
      <c r="B1013" s="12">
        <v>2012</v>
      </c>
      <c r="C1013" s="12" t="s">
        <v>160</v>
      </c>
      <c r="D1013" s="12" t="s">
        <v>161</v>
      </c>
      <c r="E1013" s="12">
        <v>62</v>
      </c>
      <c r="F1013" s="12">
        <v>176</v>
      </c>
      <c r="G1013" s="12">
        <v>18</v>
      </c>
      <c r="H1013" s="12">
        <v>45</v>
      </c>
      <c r="I1013" s="12">
        <v>7</v>
      </c>
      <c r="J1013" s="12">
        <v>0</v>
      </c>
      <c r="K1013" s="12">
        <v>9</v>
      </c>
      <c r="L1013" s="12">
        <v>23</v>
      </c>
      <c r="M1013" s="12">
        <v>1</v>
      </c>
      <c r="N1013" s="12">
        <v>0</v>
      </c>
      <c r="O1013" s="12">
        <v>18</v>
      </c>
      <c r="P1013" s="12">
        <v>60</v>
      </c>
      <c r="AI1013" s="12"/>
    </row>
    <row r="1014" spans="1:35" x14ac:dyDescent="0.2">
      <c r="A1014" s="12" t="s">
        <v>1537</v>
      </c>
      <c r="B1014" s="12">
        <v>2012</v>
      </c>
      <c r="C1014" s="12" t="s">
        <v>162</v>
      </c>
      <c r="D1014" s="12" t="s">
        <v>161</v>
      </c>
      <c r="E1014" s="12">
        <v>52</v>
      </c>
      <c r="F1014" s="12">
        <v>176</v>
      </c>
      <c r="G1014" s="12">
        <v>26</v>
      </c>
      <c r="H1014" s="12">
        <v>35</v>
      </c>
      <c r="I1014" s="12">
        <v>6</v>
      </c>
      <c r="J1014" s="12">
        <v>1</v>
      </c>
      <c r="K1014" s="12">
        <v>6</v>
      </c>
      <c r="L1014" s="12">
        <v>14</v>
      </c>
      <c r="M1014" s="12">
        <v>0</v>
      </c>
      <c r="N1014" s="12">
        <v>0</v>
      </c>
      <c r="O1014" s="12">
        <v>19</v>
      </c>
      <c r="P1014" s="12">
        <v>35</v>
      </c>
      <c r="AI1014" s="12"/>
    </row>
    <row r="1015" spans="1:35" x14ac:dyDescent="0.2">
      <c r="A1015" s="12" t="s">
        <v>1678</v>
      </c>
      <c r="B1015" s="12">
        <v>2012</v>
      </c>
      <c r="C1015" s="12" t="s">
        <v>171</v>
      </c>
      <c r="D1015" s="12" t="s">
        <v>157</v>
      </c>
      <c r="E1015" s="12">
        <v>74</v>
      </c>
      <c r="F1015" s="12">
        <v>177</v>
      </c>
      <c r="G1015" s="12">
        <v>24</v>
      </c>
      <c r="H1015" s="12">
        <v>43</v>
      </c>
      <c r="I1015" s="12">
        <v>13</v>
      </c>
      <c r="J1015" s="12">
        <v>0</v>
      </c>
      <c r="K1015" s="12">
        <v>4</v>
      </c>
      <c r="L1015" s="12">
        <v>18</v>
      </c>
      <c r="M1015" s="12">
        <v>6</v>
      </c>
      <c r="N1015" s="12">
        <v>3</v>
      </c>
      <c r="O1015" s="12">
        <v>14</v>
      </c>
      <c r="P1015" s="12">
        <v>53</v>
      </c>
      <c r="AI1015" s="12"/>
    </row>
    <row r="1016" spans="1:35" x14ac:dyDescent="0.2">
      <c r="A1016" s="12" t="s">
        <v>1709</v>
      </c>
      <c r="B1016" s="12">
        <v>2012</v>
      </c>
      <c r="C1016" s="12" t="s">
        <v>158</v>
      </c>
      <c r="D1016" s="12" t="s">
        <v>161</v>
      </c>
      <c r="E1016" s="12">
        <v>91</v>
      </c>
      <c r="F1016" s="12">
        <v>178</v>
      </c>
      <c r="G1016" s="12">
        <v>15</v>
      </c>
      <c r="H1016" s="12">
        <v>36</v>
      </c>
      <c r="I1016" s="12">
        <v>4</v>
      </c>
      <c r="J1016" s="12">
        <v>1</v>
      </c>
      <c r="K1016" s="12">
        <v>8</v>
      </c>
      <c r="L1016" s="12">
        <v>16</v>
      </c>
      <c r="M1016" s="12">
        <v>2</v>
      </c>
      <c r="N1016" s="12">
        <v>4</v>
      </c>
      <c r="O1016" s="12">
        <v>8</v>
      </c>
      <c r="P1016" s="12">
        <v>38</v>
      </c>
      <c r="AI1016" s="12"/>
    </row>
    <row r="1017" spans="1:35" x14ac:dyDescent="0.2">
      <c r="A1017" s="12" t="s">
        <v>1749</v>
      </c>
      <c r="B1017" s="12">
        <v>2012</v>
      </c>
      <c r="C1017" s="12" t="s">
        <v>173</v>
      </c>
      <c r="D1017" s="12" t="s">
        <v>161</v>
      </c>
      <c r="E1017" s="12">
        <v>89</v>
      </c>
      <c r="F1017" s="12">
        <v>179</v>
      </c>
      <c r="G1017" s="12">
        <v>26</v>
      </c>
      <c r="H1017" s="12">
        <v>47</v>
      </c>
      <c r="I1017" s="12">
        <v>14</v>
      </c>
      <c r="J1017" s="12">
        <v>2</v>
      </c>
      <c r="K1017" s="12">
        <v>3</v>
      </c>
      <c r="L1017" s="12">
        <v>17</v>
      </c>
      <c r="M1017" s="12">
        <v>5</v>
      </c>
      <c r="N1017" s="12">
        <v>3</v>
      </c>
      <c r="O1017" s="12">
        <v>25</v>
      </c>
      <c r="P1017" s="12">
        <v>45</v>
      </c>
      <c r="AI1017" s="12"/>
    </row>
    <row r="1018" spans="1:35" x14ac:dyDescent="0.2">
      <c r="A1018" s="12" t="s">
        <v>1715</v>
      </c>
      <c r="B1018" s="12">
        <v>2012</v>
      </c>
      <c r="C1018" s="12" t="s">
        <v>180</v>
      </c>
      <c r="D1018" s="12" t="s">
        <v>161</v>
      </c>
      <c r="E1018" s="12">
        <v>77</v>
      </c>
      <c r="F1018" s="12">
        <v>179</v>
      </c>
      <c r="G1018" s="12">
        <v>16</v>
      </c>
      <c r="H1018" s="12">
        <v>39</v>
      </c>
      <c r="I1018" s="12">
        <v>9</v>
      </c>
      <c r="J1018" s="12">
        <v>2</v>
      </c>
      <c r="K1018" s="12">
        <v>4</v>
      </c>
      <c r="L1018" s="12">
        <v>19</v>
      </c>
      <c r="M1018" s="12">
        <v>9</v>
      </c>
      <c r="N1018" s="12">
        <v>2</v>
      </c>
      <c r="O1018" s="12">
        <v>13</v>
      </c>
      <c r="P1018" s="12">
        <v>56</v>
      </c>
      <c r="AI1018" s="12"/>
    </row>
    <row r="1019" spans="1:35" x14ac:dyDescent="0.2">
      <c r="A1019" s="12" t="s">
        <v>1632</v>
      </c>
      <c r="B1019" s="12">
        <v>2012</v>
      </c>
      <c r="C1019" s="12" t="s">
        <v>162</v>
      </c>
      <c r="D1019" s="12" t="s">
        <v>161</v>
      </c>
      <c r="E1019" s="12">
        <v>55</v>
      </c>
      <c r="F1019" s="12">
        <v>179</v>
      </c>
      <c r="G1019" s="12">
        <v>16</v>
      </c>
      <c r="H1019" s="12">
        <v>36</v>
      </c>
      <c r="I1019" s="12">
        <v>5</v>
      </c>
      <c r="J1019" s="12">
        <v>2</v>
      </c>
      <c r="K1019" s="12">
        <v>5</v>
      </c>
      <c r="L1019" s="12">
        <v>17</v>
      </c>
      <c r="M1019" s="12">
        <v>0</v>
      </c>
      <c r="N1019" s="12">
        <v>3</v>
      </c>
      <c r="O1019" s="12">
        <v>21</v>
      </c>
      <c r="P1019" s="12">
        <v>46</v>
      </c>
      <c r="AI1019" s="12"/>
    </row>
    <row r="1020" spans="1:35" x14ac:dyDescent="0.2">
      <c r="A1020" s="12" t="s">
        <v>1839</v>
      </c>
      <c r="B1020" s="12">
        <v>2012</v>
      </c>
      <c r="C1020" s="12" t="s">
        <v>178</v>
      </c>
      <c r="D1020" s="12" t="s">
        <v>157</v>
      </c>
      <c r="E1020" s="12">
        <v>53</v>
      </c>
      <c r="F1020" s="12">
        <v>181</v>
      </c>
      <c r="G1020" s="12">
        <v>21</v>
      </c>
      <c r="H1020" s="12">
        <v>43</v>
      </c>
      <c r="I1020" s="12">
        <v>7</v>
      </c>
      <c r="J1020" s="12">
        <v>1</v>
      </c>
      <c r="K1020" s="12">
        <v>1</v>
      </c>
      <c r="L1020" s="12">
        <v>15</v>
      </c>
      <c r="M1020" s="12">
        <v>3</v>
      </c>
      <c r="N1020" s="12">
        <v>0</v>
      </c>
      <c r="O1020" s="12">
        <v>8</v>
      </c>
      <c r="P1020" s="12">
        <v>35</v>
      </c>
      <c r="AI1020" s="12"/>
    </row>
    <row r="1021" spans="1:35" x14ac:dyDescent="0.2">
      <c r="A1021" s="12" t="s">
        <v>1586</v>
      </c>
      <c r="B1021" s="12">
        <v>2012</v>
      </c>
      <c r="C1021" s="12" t="s">
        <v>188</v>
      </c>
      <c r="D1021" s="12" t="s">
        <v>161</v>
      </c>
      <c r="E1021" s="12">
        <v>47</v>
      </c>
      <c r="F1021" s="12">
        <v>181</v>
      </c>
      <c r="G1021" s="12">
        <v>33</v>
      </c>
      <c r="H1021" s="12">
        <v>52</v>
      </c>
      <c r="I1021" s="12">
        <v>8</v>
      </c>
      <c r="J1021" s="12">
        <v>2</v>
      </c>
      <c r="K1021" s="12">
        <v>8</v>
      </c>
      <c r="L1021" s="12">
        <v>27</v>
      </c>
      <c r="M1021" s="12">
        <v>2</v>
      </c>
      <c r="N1021" s="12">
        <v>2</v>
      </c>
      <c r="O1021" s="12">
        <v>19</v>
      </c>
      <c r="P1021" s="12">
        <v>19</v>
      </c>
      <c r="AI1021" s="12"/>
    </row>
    <row r="1022" spans="1:35" x14ac:dyDescent="0.2">
      <c r="A1022" s="12" t="s">
        <v>1684</v>
      </c>
      <c r="B1022" s="12">
        <v>2012</v>
      </c>
      <c r="C1022" s="12" t="s">
        <v>163</v>
      </c>
      <c r="D1022" s="12" t="s">
        <v>161</v>
      </c>
      <c r="E1022" s="12">
        <v>55</v>
      </c>
      <c r="F1022" s="12">
        <v>183</v>
      </c>
      <c r="G1022" s="12">
        <v>12</v>
      </c>
      <c r="H1022" s="12">
        <v>37</v>
      </c>
      <c r="I1022" s="12">
        <v>10</v>
      </c>
      <c r="J1022" s="12">
        <v>0</v>
      </c>
      <c r="K1022" s="12">
        <v>3</v>
      </c>
      <c r="L1022" s="12">
        <v>17</v>
      </c>
      <c r="M1022" s="12">
        <v>1</v>
      </c>
      <c r="N1022" s="12">
        <v>0</v>
      </c>
      <c r="O1022" s="12">
        <v>12</v>
      </c>
      <c r="P1022" s="12">
        <v>36</v>
      </c>
      <c r="AI1022" s="12"/>
    </row>
    <row r="1023" spans="1:35" x14ac:dyDescent="0.2">
      <c r="A1023" s="12" t="s">
        <v>1339</v>
      </c>
      <c r="B1023" s="12">
        <v>2012</v>
      </c>
      <c r="C1023" s="12" t="s">
        <v>188</v>
      </c>
      <c r="D1023" s="12" t="s">
        <v>161</v>
      </c>
      <c r="E1023" s="12">
        <v>52</v>
      </c>
      <c r="F1023" s="12">
        <v>184</v>
      </c>
      <c r="G1023" s="12">
        <v>16</v>
      </c>
      <c r="H1023" s="12">
        <v>40</v>
      </c>
      <c r="I1023" s="12">
        <v>10</v>
      </c>
      <c r="J1023" s="12">
        <v>0</v>
      </c>
      <c r="K1023" s="12">
        <v>5</v>
      </c>
      <c r="L1023" s="12">
        <v>28</v>
      </c>
      <c r="M1023" s="12">
        <v>0</v>
      </c>
      <c r="N1023" s="12">
        <v>1</v>
      </c>
      <c r="O1023" s="12">
        <v>6</v>
      </c>
      <c r="P1023" s="12">
        <v>32</v>
      </c>
      <c r="AI1023" s="12"/>
    </row>
    <row r="1024" spans="1:35" x14ac:dyDescent="0.2">
      <c r="A1024" s="12" t="s">
        <v>1754</v>
      </c>
      <c r="B1024" s="12">
        <v>2012</v>
      </c>
      <c r="C1024" s="12" t="s">
        <v>186</v>
      </c>
      <c r="D1024" s="12" t="s">
        <v>161</v>
      </c>
      <c r="E1024" s="12">
        <v>56</v>
      </c>
      <c r="F1024" s="12">
        <v>187</v>
      </c>
      <c r="G1024" s="12">
        <v>21</v>
      </c>
      <c r="H1024" s="12">
        <v>44</v>
      </c>
      <c r="I1024" s="12">
        <v>11</v>
      </c>
      <c r="J1024" s="12">
        <v>2</v>
      </c>
      <c r="K1024" s="12">
        <v>5</v>
      </c>
      <c r="L1024" s="12">
        <v>26</v>
      </c>
      <c r="M1024" s="12">
        <v>0</v>
      </c>
      <c r="N1024" s="12">
        <v>0</v>
      </c>
      <c r="O1024" s="12">
        <v>21</v>
      </c>
      <c r="P1024" s="12">
        <v>34</v>
      </c>
      <c r="AI1024" s="12"/>
    </row>
    <row r="1025" spans="1:35" x14ac:dyDescent="0.2">
      <c r="A1025" s="12" t="s">
        <v>1913</v>
      </c>
      <c r="B1025" s="12">
        <v>2012</v>
      </c>
      <c r="C1025" s="12" t="s">
        <v>177</v>
      </c>
      <c r="D1025" s="12" t="s">
        <v>161</v>
      </c>
      <c r="E1025" s="12">
        <v>67</v>
      </c>
      <c r="F1025" s="12">
        <v>187</v>
      </c>
      <c r="G1025" s="12">
        <v>26</v>
      </c>
      <c r="H1025" s="12">
        <v>47</v>
      </c>
      <c r="I1025" s="12">
        <v>10</v>
      </c>
      <c r="J1025" s="12">
        <v>1</v>
      </c>
      <c r="K1025" s="12">
        <v>1</v>
      </c>
      <c r="L1025" s="12">
        <v>17</v>
      </c>
      <c r="M1025" s="12">
        <v>4</v>
      </c>
      <c r="N1025" s="12">
        <v>2</v>
      </c>
      <c r="O1025" s="12">
        <v>23</v>
      </c>
      <c r="P1025" s="12">
        <v>50</v>
      </c>
      <c r="AI1025" s="12"/>
    </row>
    <row r="1026" spans="1:35" x14ac:dyDescent="0.2">
      <c r="A1026" s="12" t="s">
        <v>1581</v>
      </c>
      <c r="B1026" s="12">
        <v>2012</v>
      </c>
      <c r="C1026" s="12" t="s">
        <v>167</v>
      </c>
      <c r="D1026" s="12" t="s">
        <v>157</v>
      </c>
      <c r="E1026" s="12">
        <v>60</v>
      </c>
      <c r="F1026" s="12">
        <v>187</v>
      </c>
      <c r="G1026" s="12">
        <v>23</v>
      </c>
      <c r="H1026" s="12">
        <v>40</v>
      </c>
      <c r="I1026" s="12">
        <v>10</v>
      </c>
      <c r="J1026" s="12">
        <v>0</v>
      </c>
      <c r="K1026" s="12">
        <v>6</v>
      </c>
      <c r="L1026" s="12">
        <v>18</v>
      </c>
      <c r="M1026" s="12">
        <v>4</v>
      </c>
      <c r="N1026" s="12">
        <v>3</v>
      </c>
      <c r="O1026" s="12">
        <v>18</v>
      </c>
      <c r="P1026" s="12">
        <v>47</v>
      </c>
      <c r="AI1026" s="12"/>
    </row>
    <row r="1027" spans="1:35" x14ac:dyDescent="0.2">
      <c r="A1027" s="12" t="s">
        <v>1659</v>
      </c>
      <c r="B1027" s="12">
        <v>2012</v>
      </c>
      <c r="C1027" s="12" t="s">
        <v>178</v>
      </c>
      <c r="D1027" s="12" t="s">
        <v>157</v>
      </c>
      <c r="E1027" s="12">
        <v>64</v>
      </c>
      <c r="F1027" s="12">
        <v>189</v>
      </c>
      <c r="G1027" s="12">
        <v>22</v>
      </c>
      <c r="H1027" s="12">
        <v>52</v>
      </c>
      <c r="I1027" s="12">
        <v>10</v>
      </c>
      <c r="J1027" s="12">
        <v>3</v>
      </c>
      <c r="K1027" s="12">
        <v>0</v>
      </c>
      <c r="L1027" s="12">
        <v>17</v>
      </c>
      <c r="M1027" s="12">
        <v>9</v>
      </c>
      <c r="N1027" s="12">
        <v>3</v>
      </c>
      <c r="O1027" s="12">
        <v>11</v>
      </c>
      <c r="P1027" s="12">
        <v>17</v>
      </c>
      <c r="AI1027" s="12"/>
    </row>
    <row r="1028" spans="1:35" x14ac:dyDescent="0.2">
      <c r="A1028" s="12" t="s">
        <v>1903</v>
      </c>
      <c r="B1028" s="12">
        <v>2012</v>
      </c>
      <c r="C1028" s="12" t="s">
        <v>186</v>
      </c>
      <c r="D1028" s="12" t="s">
        <v>161</v>
      </c>
      <c r="E1028" s="12">
        <v>58</v>
      </c>
      <c r="F1028" s="12">
        <v>190</v>
      </c>
      <c r="G1028" s="12">
        <v>14</v>
      </c>
      <c r="H1028" s="12">
        <v>43</v>
      </c>
      <c r="I1028" s="12">
        <v>15</v>
      </c>
      <c r="J1028" s="12">
        <v>1</v>
      </c>
      <c r="K1028" s="12">
        <v>3</v>
      </c>
      <c r="L1028" s="12">
        <v>24</v>
      </c>
      <c r="M1028" s="12">
        <v>0</v>
      </c>
      <c r="N1028" s="12">
        <v>0</v>
      </c>
      <c r="O1028" s="12">
        <v>7</v>
      </c>
      <c r="P1028" s="12">
        <v>29</v>
      </c>
      <c r="AI1028" s="12"/>
    </row>
    <row r="1029" spans="1:35" x14ac:dyDescent="0.2">
      <c r="A1029" s="12" t="s">
        <v>1923</v>
      </c>
      <c r="B1029" s="12">
        <v>2012</v>
      </c>
      <c r="C1029" s="12" t="s">
        <v>165</v>
      </c>
      <c r="D1029" s="12" t="s">
        <v>157</v>
      </c>
      <c r="E1029" s="12">
        <v>51</v>
      </c>
      <c r="F1029" s="12">
        <v>191</v>
      </c>
      <c r="G1029" s="12">
        <v>24</v>
      </c>
      <c r="H1029" s="12">
        <v>50</v>
      </c>
      <c r="I1029" s="12">
        <v>8</v>
      </c>
      <c r="J1029" s="12">
        <v>3</v>
      </c>
      <c r="K1029" s="12">
        <v>7</v>
      </c>
      <c r="L1029" s="12">
        <v>26</v>
      </c>
      <c r="M1029" s="12">
        <v>2</v>
      </c>
      <c r="N1029" s="12">
        <v>0</v>
      </c>
      <c r="O1029" s="12">
        <v>9</v>
      </c>
      <c r="P1029" s="12">
        <v>38</v>
      </c>
      <c r="AI1029" s="12"/>
    </row>
    <row r="1030" spans="1:35" x14ac:dyDescent="0.2">
      <c r="A1030" s="12" t="s">
        <v>1944</v>
      </c>
      <c r="B1030" s="12">
        <v>2012</v>
      </c>
      <c r="C1030" s="12" t="s">
        <v>173</v>
      </c>
      <c r="D1030" s="12" t="s">
        <v>161</v>
      </c>
      <c r="E1030" s="12">
        <v>94</v>
      </c>
      <c r="F1030" s="12">
        <v>191</v>
      </c>
      <c r="G1030" s="12">
        <v>28</v>
      </c>
      <c r="H1030" s="12">
        <v>46</v>
      </c>
      <c r="I1030" s="12">
        <v>9</v>
      </c>
      <c r="J1030" s="12">
        <v>1</v>
      </c>
      <c r="K1030" s="12">
        <v>8</v>
      </c>
      <c r="L1030" s="12">
        <v>26</v>
      </c>
      <c r="M1030" s="12">
        <v>10</v>
      </c>
      <c r="N1030" s="12">
        <v>3</v>
      </c>
      <c r="O1030" s="12">
        <v>10</v>
      </c>
      <c r="P1030" s="12">
        <v>44</v>
      </c>
      <c r="AI1030" s="12"/>
    </row>
    <row r="1031" spans="1:35" x14ac:dyDescent="0.2">
      <c r="A1031" s="12" t="s">
        <v>1711</v>
      </c>
      <c r="B1031" s="12">
        <v>2012</v>
      </c>
      <c r="C1031" s="12" t="s">
        <v>160</v>
      </c>
      <c r="D1031" s="12" t="s">
        <v>161</v>
      </c>
      <c r="E1031" s="12">
        <v>93</v>
      </c>
      <c r="F1031" s="12">
        <v>192</v>
      </c>
      <c r="G1031" s="12">
        <v>17</v>
      </c>
      <c r="H1031" s="12">
        <v>45</v>
      </c>
      <c r="I1031" s="12">
        <v>11</v>
      </c>
      <c r="J1031" s="12">
        <v>0</v>
      </c>
      <c r="K1031" s="12">
        <v>9</v>
      </c>
      <c r="L1031" s="12">
        <v>32</v>
      </c>
      <c r="M1031" s="12">
        <v>1</v>
      </c>
      <c r="N1031" s="12">
        <v>1</v>
      </c>
      <c r="O1031" s="12">
        <v>11</v>
      </c>
      <c r="P1031" s="12">
        <v>70</v>
      </c>
      <c r="AI1031" s="12"/>
    </row>
    <row r="1032" spans="1:35" x14ac:dyDescent="0.2">
      <c r="A1032" s="12" t="s">
        <v>1909</v>
      </c>
      <c r="B1032" s="12">
        <v>2012</v>
      </c>
      <c r="C1032" s="12" t="s">
        <v>172</v>
      </c>
      <c r="D1032" s="12" t="s">
        <v>161</v>
      </c>
      <c r="E1032" s="12">
        <v>60</v>
      </c>
      <c r="F1032" s="12">
        <v>192</v>
      </c>
      <c r="G1032" s="12">
        <v>28</v>
      </c>
      <c r="H1032" s="12">
        <v>57</v>
      </c>
      <c r="I1032" s="12">
        <v>7</v>
      </c>
      <c r="J1032" s="12">
        <v>1</v>
      </c>
      <c r="K1032" s="12">
        <v>8</v>
      </c>
      <c r="L1032" s="12">
        <v>36</v>
      </c>
      <c r="M1032" s="12">
        <v>0</v>
      </c>
      <c r="N1032" s="12">
        <v>0</v>
      </c>
      <c r="O1032" s="12">
        <v>31</v>
      </c>
      <c r="P1032" s="12">
        <v>39</v>
      </c>
      <c r="AI1032" s="12"/>
    </row>
    <row r="1033" spans="1:35" x14ac:dyDescent="0.2">
      <c r="A1033" s="12" t="s">
        <v>1868</v>
      </c>
      <c r="B1033" s="12">
        <v>2012</v>
      </c>
      <c r="C1033" s="12" t="s">
        <v>175</v>
      </c>
      <c r="D1033" s="12" t="s">
        <v>157</v>
      </c>
      <c r="E1033" s="12">
        <v>64</v>
      </c>
      <c r="F1033" s="12">
        <v>192</v>
      </c>
      <c r="G1033" s="12">
        <v>18</v>
      </c>
      <c r="H1033" s="12">
        <v>44</v>
      </c>
      <c r="I1033" s="12">
        <v>10</v>
      </c>
      <c r="J1033" s="12">
        <v>2</v>
      </c>
      <c r="K1033" s="12">
        <v>5</v>
      </c>
      <c r="L1033" s="12">
        <v>19</v>
      </c>
      <c r="M1033" s="12">
        <v>0</v>
      </c>
      <c r="N1033" s="12">
        <v>0</v>
      </c>
      <c r="O1033" s="12">
        <v>13</v>
      </c>
      <c r="P1033" s="12">
        <v>52</v>
      </c>
      <c r="AI1033" s="12"/>
    </row>
    <row r="1034" spans="1:35" x14ac:dyDescent="0.2">
      <c r="A1034" s="12" t="s">
        <v>1639</v>
      </c>
      <c r="B1034" s="12">
        <v>2012</v>
      </c>
      <c r="C1034" s="12" t="s">
        <v>172</v>
      </c>
      <c r="D1034" s="12" t="s">
        <v>161</v>
      </c>
      <c r="E1034" s="12">
        <v>63</v>
      </c>
      <c r="F1034" s="12">
        <v>193</v>
      </c>
      <c r="G1034" s="12">
        <v>17</v>
      </c>
      <c r="H1034" s="12">
        <v>46</v>
      </c>
      <c r="I1034" s="12">
        <v>8</v>
      </c>
      <c r="J1034" s="12">
        <v>0</v>
      </c>
      <c r="K1034" s="12">
        <v>0</v>
      </c>
      <c r="L1034" s="12">
        <v>14</v>
      </c>
      <c r="M1034" s="12">
        <v>2</v>
      </c>
      <c r="N1034" s="12">
        <v>1</v>
      </c>
      <c r="O1034" s="12">
        <v>20</v>
      </c>
      <c r="P1034" s="12">
        <v>41</v>
      </c>
      <c r="AI1034" s="12"/>
    </row>
    <row r="1035" spans="1:35" x14ac:dyDescent="0.2">
      <c r="A1035" s="12" t="s">
        <v>1442</v>
      </c>
      <c r="B1035" s="12">
        <v>2012</v>
      </c>
      <c r="C1035" s="12" t="s">
        <v>173</v>
      </c>
      <c r="D1035" s="12" t="s">
        <v>161</v>
      </c>
      <c r="E1035" s="12">
        <v>70</v>
      </c>
      <c r="F1035" s="12">
        <v>194</v>
      </c>
      <c r="G1035" s="12">
        <v>21</v>
      </c>
      <c r="H1035" s="12">
        <v>32</v>
      </c>
      <c r="I1035" s="12">
        <v>2</v>
      </c>
      <c r="J1035" s="12">
        <v>0</v>
      </c>
      <c r="K1035" s="12">
        <v>8</v>
      </c>
      <c r="L1035" s="12">
        <v>20</v>
      </c>
      <c r="M1035" s="12">
        <v>5</v>
      </c>
      <c r="N1035" s="12">
        <v>1</v>
      </c>
      <c r="O1035" s="12">
        <v>19</v>
      </c>
      <c r="P1035" s="12">
        <v>58</v>
      </c>
      <c r="AI1035" s="12"/>
    </row>
    <row r="1036" spans="1:35" x14ac:dyDescent="0.2">
      <c r="A1036" s="12" t="s">
        <v>1498</v>
      </c>
      <c r="B1036" s="12">
        <v>2012</v>
      </c>
      <c r="C1036" s="12" t="s">
        <v>179</v>
      </c>
      <c r="D1036" s="12" t="s">
        <v>161</v>
      </c>
      <c r="E1036" s="12">
        <v>77</v>
      </c>
      <c r="F1036" s="12">
        <v>194</v>
      </c>
      <c r="G1036" s="12">
        <v>15</v>
      </c>
      <c r="H1036" s="12">
        <v>40</v>
      </c>
      <c r="I1036" s="12">
        <v>4</v>
      </c>
      <c r="J1036" s="12">
        <v>0</v>
      </c>
      <c r="K1036" s="12">
        <v>0</v>
      </c>
      <c r="L1036" s="12">
        <v>15</v>
      </c>
      <c r="M1036" s="12">
        <v>3</v>
      </c>
      <c r="N1036" s="12">
        <v>1</v>
      </c>
      <c r="O1036" s="12">
        <v>8</v>
      </c>
      <c r="P1036" s="12">
        <v>36</v>
      </c>
      <c r="AI1036" s="12"/>
    </row>
    <row r="1037" spans="1:35" x14ac:dyDescent="0.2">
      <c r="A1037" s="12" t="s">
        <v>1295</v>
      </c>
      <c r="B1037" s="12">
        <v>2012</v>
      </c>
      <c r="C1037" s="12" t="s">
        <v>177</v>
      </c>
      <c r="D1037" s="12" t="s">
        <v>161</v>
      </c>
      <c r="E1037" s="12">
        <v>92</v>
      </c>
      <c r="F1037" s="12">
        <v>195</v>
      </c>
      <c r="G1037" s="12">
        <v>28</v>
      </c>
      <c r="H1037" s="12">
        <v>48</v>
      </c>
      <c r="I1037" s="12">
        <v>8</v>
      </c>
      <c r="J1037" s="12">
        <v>1</v>
      </c>
      <c r="K1037" s="12">
        <v>3</v>
      </c>
      <c r="L1037" s="12">
        <v>19</v>
      </c>
      <c r="M1037" s="12">
        <v>6</v>
      </c>
      <c r="N1037" s="12">
        <v>2</v>
      </c>
      <c r="O1037" s="12">
        <v>35</v>
      </c>
      <c r="P1037" s="12">
        <v>51</v>
      </c>
      <c r="AI1037" s="12"/>
    </row>
    <row r="1038" spans="1:35" x14ac:dyDescent="0.2">
      <c r="A1038" s="12" t="s">
        <v>1554</v>
      </c>
      <c r="B1038" s="12">
        <v>2012</v>
      </c>
      <c r="C1038" s="12" t="s">
        <v>186</v>
      </c>
      <c r="D1038" s="12" t="s">
        <v>161</v>
      </c>
      <c r="E1038" s="12">
        <v>55</v>
      </c>
      <c r="F1038" s="12">
        <v>195</v>
      </c>
      <c r="G1038" s="12">
        <v>24</v>
      </c>
      <c r="H1038" s="12">
        <v>66</v>
      </c>
      <c r="I1038" s="12">
        <v>10</v>
      </c>
      <c r="J1038" s="12">
        <v>3</v>
      </c>
      <c r="K1038" s="12">
        <v>2</v>
      </c>
      <c r="L1038" s="12">
        <v>14</v>
      </c>
      <c r="M1038" s="12">
        <v>0</v>
      </c>
      <c r="N1038" s="12">
        <v>1</v>
      </c>
      <c r="O1038" s="12">
        <v>9</v>
      </c>
      <c r="P1038" s="12">
        <v>18</v>
      </c>
      <c r="AI1038" s="12"/>
    </row>
    <row r="1039" spans="1:35" x14ac:dyDescent="0.2">
      <c r="A1039" s="12" t="s">
        <v>1673</v>
      </c>
      <c r="B1039" s="12">
        <v>2012</v>
      </c>
      <c r="C1039" s="12" t="s">
        <v>176</v>
      </c>
      <c r="D1039" s="12" t="s">
        <v>157</v>
      </c>
      <c r="E1039" s="12">
        <v>70</v>
      </c>
      <c r="F1039" s="12">
        <v>195</v>
      </c>
      <c r="G1039" s="12">
        <v>27</v>
      </c>
      <c r="H1039" s="12">
        <v>44</v>
      </c>
      <c r="I1039" s="12">
        <v>8</v>
      </c>
      <c r="J1039" s="12">
        <v>2</v>
      </c>
      <c r="K1039" s="12">
        <v>0</v>
      </c>
      <c r="L1039" s="12">
        <v>13</v>
      </c>
      <c r="M1039" s="12">
        <v>4</v>
      </c>
      <c r="N1039" s="12">
        <v>2</v>
      </c>
      <c r="O1039" s="12">
        <v>36</v>
      </c>
      <c r="P1039" s="12">
        <v>44</v>
      </c>
      <c r="AI1039" s="12"/>
    </row>
    <row r="1040" spans="1:35" x14ac:dyDescent="0.2">
      <c r="A1040" s="12" t="s">
        <v>1355</v>
      </c>
      <c r="B1040" s="12">
        <v>2012</v>
      </c>
      <c r="C1040" s="12" t="s">
        <v>169</v>
      </c>
      <c r="D1040" s="12" t="s">
        <v>161</v>
      </c>
      <c r="E1040" s="12">
        <v>70</v>
      </c>
      <c r="F1040" s="12">
        <v>197</v>
      </c>
      <c r="G1040" s="12">
        <v>16</v>
      </c>
      <c r="H1040" s="12">
        <v>49</v>
      </c>
      <c r="I1040" s="12">
        <v>9</v>
      </c>
      <c r="J1040" s="12">
        <v>0</v>
      </c>
      <c r="K1040" s="12">
        <v>6</v>
      </c>
      <c r="L1040" s="12">
        <v>22</v>
      </c>
      <c r="M1040" s="12">
        <v>0</v>
      </c>
      <c r="N1040" s="12">
        <v>1</v>
      </c>
      <c r="O1040" s="12">
        <v>12</v>
      </c>
      <c r="P1040" s="12">
        <v>33</v>
      </c>
      <c r="AI1040" s="12"/>
    </row>
    <row r="1041" spans="1:35" x14ac:dyDescent="0.2">
      <c r="A1041" s="12" t="s">
        <v>1823</v>
      </c>
      <c r="B1041" s="12">
        <v>2012</v>
      </c>
      <c r="C1041" s="12" t="s">
        <v>162</v>
      </c>
      <c r="D1041" s="12" t="s">
        <v>161</v>
      </c>
      <c r="E1041" s="12">
        <v>69</v>
      </c>
      <c r="F1041" s="12">
        <v>199</v>
      </c>
      <c r="G1041" s="12">
        <v>16</v>
      </c>
      <c r="H1041" s="12">
        <v>40</v>
      </c>
      <c r="I1041" s="12">
        <v>12</v>
      </c>
      <c r="J1041" s="12">
        <v>0</v>
      </c>
      <c r="K1041" s="12">
        <v>1</v>
      </c>
      <c r="L1041" s="12">
        <v>16</v>
      </c>
      <c r="M1041" s="12">
        <v>0</v>
      </c>
      <c r="N1041" s="12">
        <v>1</v>
      </c>
      <c r="O1041" s="12">
        <v>16</v>
      </c>
      <c r="P1041" s="12">
        <v>39</v>
      </c>
      <c r="AI1041" s="12"/>
    </row>
    <row r="1042" spans="1:35" x14ac:dyDescent="0.2">
      <c r="A1042" s="12" t="s">
        <v>1400</v>
      </c>
      <c r="B1042" s="12">
        <v>2012</v>
      </c>
      <c r="C1042" s="12" t="s">
        <v>168</v>
      </c>
      <c r="D1042" s="12" t="s">
        <v>157</v>
      </c>
      <c r="E1042" s="12">
        <v>63</v>
      </c>
      <c r="F1042" s="12">
        <v>199</v>
      </c>
      <c r="G1042" s="12">
        <v>19</v>
      </c>
      <c r="H1042" s="12">
        <v>60</v>
      </c>
      <c r="I1042" s="12">
        <v>7</v>
      </c>
      <c r="J1042" s="12">
        <v>0</v>
      </c>
      <c r="K1042" s="12">
        <v>1</v>
      </c>
      <c r="L1042" s="12">
        <v>12</v>
      </c>
      <c r="M1042" s="12">
        <v>8</v>
      </c>
      <c r="N1042" s="12">
        <v>2</v>
      </c>
      <c r="O1042" s="12">
        <v>6</v>
      </c>
      <c r="P1042" s="12">
        <v>35</v>
      </c>
      <c r="AI1042" s="12"/>
    </row>
    <row r="1043" spans="1:35" x14ac:dyDescent="0.2">
      <c r="A1043" s="12" t="s">
        <v>1572</v>
      </c>
      <c r="B1043" s="12">
        <v>2012</v>
      </c>
      <c r="C1043" s="12" t="s">
        <v>158</v>
      </c>
      <c r="D1043" s="12" t="s">
        <v>161</v>
      </c>
      <c r="E1043" s="12">
        <v>72</v>
      </c>
      <c r="F1043" s="12">
        <v>201</v>
      </c>
      <c r="G1043" s="12">
        <v>23</v>
      </c>
      <c r="H1043" s="12">
        <v>52</v>
      </c>
      <c r="I1043" s="12">
        <v>11</v>
      </c>
      <c r="J1043" s="12">
        <v>0</v>
      </c>
      <c r="K1043" s="12">
        <v>9</v>
      </c>
      <c r="L1043" s="12">
        <v>26</v>
      </c>
      <c r="M1043" s="12">
        <v>0</v>
      </c>
      <c r="N1043" s="12">
        <v>1</v>
      </c>
      <c r="O1043" s="12">
        <v>16</v>
      </c>
      <c r="P1043" s="12">
        <v>56</v>
      </c>
      <c r="AI1043" s="12"/>
    </row>
    <row r="1044" spans="1:35" x14ac:dyDescent="0.2">
      <c r="A1044" s="12" t="s">
        <v>1662</v>
      </c>
      <c r="B1044" s="12">
        <v>2012</v>
      </c>
      <c r="C1044" s="12" t="s">
        <v>172</v>
      </c>
      <c r="D1044" s="12" t="s">
        <v>161</v>
      </c>
      <c r="E1044" s="12">
        <v>58</v>
      </c>
      <c r="F1044" s="12">
        <v>204</v>
      </c>
      <c r="G1044" s="12">
        <v>14</v>
      </c>
      <c r="H1044" s="12">
        <v>32</v>
      </c>
      <c r="I1044" s="12">
        <v>7</v>
      </c>
      <c r="J1044" s="12">
        <v>1</v>
      </c>
      <c r="K1044" s="12">
        <v>3</v>
      </c>
      <c r="L1044" s="12">
        <v>22</v>
      </c>
      <c r="M1044" s="12">
        <v>0</v>
      </c>
      <c r="N1044" s="12">
        <v>3</v>
      </c>
      <c r="O1044" s="12">
        <v>15</v>
      </c>
      <c r="P1044" s="12">
        <v>56</v>
      </c>
      <c r="AI1044" s="12"/>
    </row>
    <row r="1045" spans="1:35" x14ac:dyDescent="0.2">
      <c r="A1045" s="12" t="s">
        <v>1585</v>
      </c>
      <c r="B1045" s="12">
        <v>2012</v>
      </c>
      <c r="C1045" s="12" t="s">
        <v>168</v>
      </c>
      <c r="D1045" s="12" t="s">
        <v>157</v>
      </c>
      <c r="E1045" s="12">
        <v>63</v>
      </c>
      <c r="F1045" s="12">
        <v>204</v>
      </c>
      <c r="G1045" s="12">
        <v>22</v>
      </c>
      <c r="H1045" s="12">
        <v>53</v>
      </c>
      <c r="I1045" s="12">
        <v>19</v>
      </c>
      <c r="J1045" s="12">
        <v>2</v>
      </c>
      <c r="K1045" s="12">
        <v>0</v>
      </c>
      <c r="L1045" s="12">
        <v>16</v>
      </c>
      <c r="M1045" s="12">
        <v>0</v>
      </c>
      <c r="N1045" s="12">
        <v>0</v>
      </c>
      <c r="O1045" s="12">
        <v>12</v>
      </c>
      <c r="P1045" s="12">
        <v>43</v>
      </c>
      <c r="AI1045" s="12"/>
    </row>
    <row r="1046" spans="1:35" x14ac:dyDescent="0.2">
      <c r="A1046" s="12" t="s">
        <v>1907</v>
      </c>
      <c r="B1046" s="12">
        <v>2012</v>
      </c>
      <c r="C1046" s="12" t="s">
        <v>158</v>
      </c>
      <c r="D1046" s="12" t="s">
        <v>161</v>
      </c>
      <c r="E1046" s="12">
        <v>80</v>
      </c>
      <c r="F1046" s="12">
        <v>205</v>
      </c>
      <c r="G1046" s="12">
        <v>21</v>
      </c>
      <c r="H1046" s="12">
        <v>48</v>
      </c>
      <c r="I1046" s="12">
        <v>13</v>
      </c>
      <c r="J1046" s="12">
        <v>0</v>
      </c>
      <c r="K1046" s="12">
        <v>2</v>
      </c>
      <c r="L1046" s="12">
        <v>12</v>
      </c>
      <c r="M1046" s="12">
        <v>3</v>
      </c>
      <c r="N1046" s="12">
        <v>3</v>
      </c>
      <c r="O1046" s="12">
        <v>13</v>
      </c>
      <c r="P1046" s="12">
        <v>29</v>
      </c>
      <c r="AI1046" s="12"/>
    </row>
    <row r="1047" spans="1:35" x14ac:dyDescent="0.2">
      <c r="A1047" s="12" t="s">
        <v>1489</v>
      </c>
      <c r="B1047" s="12">
        <v>2012</v>
      </c>
      <c r="C1047" s="12" t="s">
        <v>182</v>
      </c>
      <c r="D1047" s="12" t="s">
        <v>157</v>
      </c>
      <c r="E1047" s="12">
        <v>66</v>
      </c>
      <c r="F1047" s="12">
        <v>205</v>
      </c>
      <c r="G1047" s="12">
        <v>14</v>
      </c>
      <c r="H1047" s="12">
        <v>35</v>
      </c>
      <c r="I1047" s="12">
        <v>14</v>
      </c>
      <c r="J1047" s="12">
        <v>0</v>
      </c>
      <c r="K1047" s="12">
        <v>1</v>
      </c>
      <c r="L1047" s="12">
        <v>12</v>
      </c>
      <c r="M1047" s="12">
        <v>1</v>
      </c>
      <c r="N1047" s="12">
        <v>1</v>
      </c>
      <c r="O1047" s="12">
        <v>13</v>
      </c>
      <c r="P1047" s="12">
        <v>53</v>
      </c>
      <c r="AI1047" s="12"/>
    </row>
    <row r="1048" spans="1:35" x14ac:dyDescent="0.2">
      <c r="A1048" s="12" t="s">
        <v>1318</v>
      </c>
      <c r="B1048" s="12">
        <v>2012</v>
      </c>
      <c r="C1048" s="12" t="s">
        <v>176</v>
      </c>
      <c r="D1048" s="12" t="s">
        <v>157</v>
      </c>
      <c r="E1048" s="12">
        <v>64</v>
      </c>
      <c r="F1048" s="12">
        <v>207</v>
      </c>
      <c r="G1048" s="12">
        <v>25</v>
      </c>
      <c r="H1048" s="12">
        <v>46</v>
      </c>
      <c r="I1048" s="12">
        <v>6</v>
      </c>
      <c r="J1048" s="12">
        <v>2</v>
      </c>
      <c r="K1048" s="12">
        <v>4</v>
      </c>
      <c r="L1048" s="12">
        <v>19</v>
      </c>
      <c r="M1048" s="12">
        <v>4</v>
      </c>
      <c r="N1048" s="12">
        <v>0</v>
      </c>
      <c r="O1048" s="12">
        <v>17</v>
      </c>
      <c r="P1048" s="12">
        <v>27</v>
      </c>
      <c r="AI1048" s="12"/>
    </row>
    <row r="1049" spans="1:35" x14ac:dyDescent="0.2">
      <c r="A1049" s="12" t="s">
        <v>1461</v>
      </c>
      <c r="B1049" s="12">
        <v>2012</v>
      </c>
      <c r="C1049" s="12" t="s">
        <v>177</v>
      </c>
      <c r="D1049" s="12" t="s">
        <v>161</v>
      </c>
      <c r="E1049" s="12">
        <v>53</v>
      </c>
      <c r="F1049" s="12">
        <v>208</v>
      </c>
      <c r="G1049" s="12">
        <v>26</v>
      </c>
      <c r="H1049" s="12">
        <v>51</v>
      </c>
      <c r="I1049" s="12">
        <v>12</v>
      </c>
      <c r="J1049" s="12">
        <v>2</v>
      </c>
      <c r="K1049" s="12">
        <v>2</v>
      </c>
      <c r="L1049" s="12">
        <v>15</v>
      </c>
      <c r="M1049" s="12">
        <v>15</v>
      </c>
      <c r="N1049" s="12">
        <v>2</v>
      </c>
      <c r="O1049" s="12">
        <v>18</v>
      </c>
      <c r="P1049" s="12">
        <v>31</v>
      </c>
      <c r="AI1049" s="12"/>
    </row>
    <row r="1050" spans="1:35" x14ac:dyDescent="0.2">
      <c r="A1050" s="12" t="s">
        <v>1526</v>
      </c>
      <c r="B1050" s="12">
        <v>2012</v>
      </c>
      <c r="C1050" s="12" t="s">
        <v>165</v>
      </c>
      <c r="D1050" s="12" t="s">
        <v>157</v>
      </c>
      <c r="E1050" s="12">
        <v>55</v>
      </c>
      <c r="F1050" s="12">
        <v>209</v>
      </c>
      <c r="G1050" s="12">
        <v>35</v>
      </c>
      <c r="H1050" s="12">
        <v>56</v>
      </c>
      <c r="I1050" s="12">
        <v>12</v>
      </c>
      <c r="J1050" s="12">
        <v>1</v>
      </c>
      <c r="K1050" s="12">
        <v>7</v>
      </c>
      <c r="L1050" s="12">
        <v>18</v>
      </c>
      <c r="M1050" s="12">
        <v>12</v>
      </c>
      <c r="N1050" s="12">
        <v>1</v>
      </c>
      <c r="O1050" s="12">
        <v>22</v>
      </c>
      <c r="P1050" s="12">
        <v>43</v>
      </c>
      <c r="AI1050" s="12"/>
    </row>
    <row r="1051" spans="1:35" x14ac:dyDescent="0.2">
      <c r="A1051" s="12" t="s">
        <v>1930</v>
      </c>
      <c r="B1051" s="12">
        <v>2012</v>
      </c>
      <c r="C1051" s="12" t="s">
        <v>170</v>
      </c>
      <c r="D1051" s="12" t="s">
        <v>157</v>
      </c>
      <c r="E1051" s="12">
        <v>60</v>
      </c>
      <c r="F1051" s="12">
        <v>209</v>
      </c>
      <c r="G1051" s="12">
        <v>19</v>
      </c>
      <c r="H1051" s="12">
        <v>42</v>
      </c>
      <c r="I1051" s="12">
        <v>8</v>
      </c>
      <c r="J1051" s="12">
        <v>1</v>
      </c>
      <c r="K1051" s="12">
        <v>7</v>
      </c>
      <c r="L1051" s="12">
        <v>34</v>
      </c>
      <c r="M1051" s="12">
        <v>5</v>
      </c>
      <c r="N1051" s="12">
        <v>1</v>
      </c>
      <c r="O1051" s="12">
        <v>21</v>
      </c>
      <c r="P1051" s="12">
        <v>66</v>
      </c>
      <c r="AI1051" s="12"/>
    </row>
    <row r="1052" spans="1:35" x14ac:dyDescent="0.2">
      <c r="A1052" s="12" t="s">
        <v>1524</v>
      </c>
      <c r="B1052" s="12">
        <v>2012</v>
      </c>
      <c r="C1052" s="12" t="s">
        <v>164</v>
      </c>
      <c r="D1052" s="12" t="s">
        <v>157</v>
      </c>
      <c r="E1052" s="12">
        <v>71</v>
      </c>
      <c r="F1052" s="12">
        <v>211</v>
      </c>
      <c r="G1052" s="12">
        <v>25</v>
      </c>
      <c r="H1052" s="12">
        <v>46</v>
      </c>
      <c r="I1052" s="12">
        <v>13</v>
      </c>
      <c r="J1052" s="12">
        <v>0</v>
      </c>
      <c r="K1052" s="12">
        <v>8</v>
      </c>
      <c r="L1052" s="12">
        <v>27</v>
      </c>
      <c r="M1052" s="12">
        <v>1</v>
      </c>
      <c r="N1052" s="12">
        <v>0</v>
      </c>
      <c r="O1052" s="12">
        <v>9</v>
      </c>
      <c r="P1052" s="12">
        <v>68</v>
      </c>
      <c r="AI1052" s="12"/>
    </row>
    <row r="1053" spans="1:35" x14ac:dyDescent="0.2">
      <c r="A1053" s="12" t="s">
        <v>1529</v>
      </c>
      <c r="B1053" s="12">
        <v>2012</v>
      </c>
      <c r="C1053" s="12" t="s">
        <v>178</v>
      </c>
      <c r="D1053" s="12" t="s">
        <v>157</v>
      </c>
      <c r="E1053" s="12">
        <v>68</v>
      </c>
      <c r="F1053" s="12">
        <v>212</v>
      </c>
      <c r="G1053" s="12">
        <v>16</v>
      </c>
      <c r="H1053" s="12">
        <v>50</v>
      </c>
      <c r="I1053" s="12">
        <v>10</v>
      </c>
      <c r="J1053" s="12">
        <v>1</v>
      </c>
      <c r="K1053" s="12">
        <v>2</v>
      </c>
      <c r="L1053" s="12">
        <v>25</v>
      </c>
      <c r="M1053" s="12">
        <v>0</v>
      </c>
      <c r="N1053" s="12">
        <v>1</v>
      </c>
      <c r="O1053" s="12">
        <v>9</v>
      </c>
      <c r="P1053" s="12">
        <v>24</v>
      </c>
      <c r="AI1053" s="12"/>
    </row>
    <row r="1054" spans="1:35" x14ac:dyDescent="0.2">
      <c r="A1054" s="12" t="s">
        <v>1483</v>
      </c>
      <c r="B1054" s="12">
        <v>2012</v>
      </c>
      <c r="C1054" s="12" t="s">
        <v>176</v>
      </c>
      <c r="D1054" s="12" t="s">
        <v>157</v>
      </c>
      <c r="E1054" s="12">
        <v>66</v>
      </c>
      <c r="F1054" s="12">
        <v>213</v>
      </c>
      <c r="G1054" s="12">
        <v>16</v>
      </c>
      <c r="H1054" s="12">
        <v>53</v>
      </c>
      <c r="I1054" s="12">
        <v>13</v>
      </c>
      <c r="J1054" s="12">
        <v>0</v>
      </c>
      <c r="K1054" s="12">
        <v>4</v>
      </c>
      <c r="L1054" s="12">
        <v>28</v>
      </c>
      <c r="M1054" s="12">
        <v>0</v>
      </c>
      <c r="N1054" s="12">
        <v>1</v>
      </c>
      <c r="O1054" s="12">
        <v>8</v>
      </c>
      <c r="P1054" s="12">
        <v>35</v>
      </c>
      <c r="AI1054" s="12"/>
    </row>
    <row r="1055" spans="1:35" x14ac:dyDescent="0.2">
      <c r="A1055" s="12" t="s">
        <v>1506</v>
      </c>
      <c r="B1055" s="12">
        <v>2012</v>
      </c>
      <c r="C1055" s="12" t="s">
        <v>178</v>
      </c>
      <c r="D1055" s="12" t="s">
        <v>157</v>
      </c>
      <c r="E1055" s="12">
        <v>57</v>
      </c>
      <c r="F1055" s="12">
        <v>215</v>
      </c>
      <c r="G1055" s="12">
        <v>21</v>
      </c>
      <c r="H1055" s="12">
        <v>49</v>
      </c>
      <c r="I1055" s="12">
        <v>14</v>
      </c>
      <c r="J1055" s="12">
        <v>1</v>
      </c>
      <c r="K1055" s="12">
        <v>7</v>
      </c>
      <c r="L1055" s="12">
        <v>36</v>
      </c>
      <c r="M1055" s="12">
        <v>0</v>
      </c>
      <c r="N1055" s="12">
        <v>1</v>
      </c>
      <c r="O1055" s="12">
        <v>9</v>
      </c>
      <c r="P1055" s="12">
        <v>25</v>
      </c>
      <c r="AI1055" s="12"/>
    </row>
    <row r="1056" spans="1:35" x14ac:dyDescent="0.2">
      <c r="A1056" s="12" t="s">
        <v>1646</v>
      </c>
      <c r="B1056" s="12">
        <v>2012</v>
      </c>
      <c r="C1056" s="12" t="s">
        <v>170</v>
      </c>
      <c r="D1056" s="12" t="s">
        <v>157</v>
      </c>
      <c r="E1056" s="12">
        <v>67</v>
      </c>
      <c r="F1056" s="12">
        <v>218</v>
      </c>
      <c r="G1056" s="12">
        <v>38</v>
      </c>
      <c r="H1056" s="12">
        <v>52</v>
      </c>
      <c r="I1056" s="12">
        <v>12</v>
      </c>
      <c r="J1056" s="12">
        <v>0</v>
      </c>
      <c r="K1056" s="12">
        <v>16</v>
      </c>
      <c r="L1056" s="12">
        <v>39</v>
      </c>
      <c r="M1056" s="12">
        <v>0</v>
      </c>
      <c r="N1056" s="12">
        <v>0</v>
      </c>
      <c r="O1056" s="12">
        <v>39</v>
      </c>
      <c r="P1056" s="12">
        <v>83</v>
      </c>
      <c r="AI1056" s="12"/>
    </row>
    <row r="1057" spans="1:35" x14ac:dyDescent="0.2">
      <c r="A1057" s="12" t="s">
        <v>1878</v>
      </c>
      <c r="B1057" s="12">
        <v>2012</v>
      </c>
      <c r="C1057" s="12" t="s">
        <v>185</v>
      </c>
      <c r="D1057" s="12" t="s">
        <v>161</v>
      </c>
      <c r="E1057" s="12">
        <v>74</v>
      </c>
      <c r="F1057" s="12">
        <v>218</v>
      </c>
      <c r="G1057" s="12">
        <v>22</v>
      </c>
      <c r="H1057" s="12">
        <v>61</v>
      </c>
      <c r="I1057" s="12">
        <v>15</v>
      </c>
      <c r="J1057" s="12">
        <v>0</v>
      </c>
      <c r="K1057" s="12">
        <v>3</v>
      </c>
      <c r="L1057" s="12">
        <v>34</v>
      </c>
      <c r="M1057" s="12">
        <v>0</v>
      </c>
      <c r="N1057" s="12">
        <v>0</v>
      </c>
      <c r="O1057" s="12">
        <v>5</v>
      </c>
      <c r="P1057" s="12">
        <v>52</v>
      </c>
      <c r="AI1057" s="12"/>
    </row>
    <row r="1058" spans="1:35" x14ac:dyDescent="0.2">
      <c r="A1058" s="12" t="s">
        <v>1419</v>
      </c>
      <c r="B1058" s="12">
        <v>2012</v>
      </c>
      <c r="C1058" s="12" t="s">
        <v>176</v>
      </c>
      <c r="D1058" s="12" t="s">
        <v>157</v>
      </c>
      <c r="E1058" s="12">
        <v>66</v>
      </c>
      <c r="F1058" s="12">
        <v>219</v>
      </c>
      <c r="G1058" s="12">
        <v>23</v>
      </c>
      <c r="H1058" s="12">
        <v>50</v>
      </c>
      <c r="I1058" s="12">
        <v>6</v>
      </c>
      <c r="J1058" s="12">
        <v>2</v>
      </c>
      <c r="K1058" s="12">
        <v>12</v>
      </c>
      <c r="L1058" s="12">
        <v>34</v>
      </c>
      <c r="M1058" s="12">
        <v>0</v>
      </c>
      <c r="N1058" s="12">
        <v>0</v>
      </c>
      <c r="O1058" s="12">
        <v>32</v>
      </c>
      <c r="P1058" s="12">
        <v>47</v>
      </c>
      <c r="AI1058" s="12"/>
    </row>
    <row r="1059" spans="1:35" x14ac:dyDescent="0.2">
      <c r="A1059" s="12" t="s">
        <v>1624</v>
      </c>
      <c r="B1059" s="12">
        <v>2012</v>
      </c>
      <c r="C1059" s="12" t="s">
        <v>185</v>
      </c>
      <c r="D1059" s="12" t="s">
        <v>161</v>
      </c>
      <c r="E1059" s="12">
        <v>59</v>
      </c>
      <c r="F1059" s="12">
        <v>219</v>
      </c>
      <c r="G1059" s="12">
        <v>28</v>
      </c>
      <c r="H1059" s="12">
        <v>48</v>
      </c>
      <c r="I1059" s="12">
        <v>11</v>
      </c>
      <c r="J1059" s="12">
        <v>2</v>
      </c>
      <c r="K1059" s="12">
        <v>7</v>
      </c>
      <c r="L1059" s="12">
        <v>45</v>
      </c>
      <c r="M1059" s="12">
        <v>1</v>
      </c>
      <c r="N1059" s="12">
        <v>0</v>
      </c>
      <c r="O1059" s="12">
        <v>19</v>
      </c>
      <c r="P1059" s="12">
        <v>60</v>
      </c>
      <c r="AI1059" s="12"/>
    </row>
    <row r="1060" spans="1:35" x14ac:dyDescent="0.2">
      <c r="A1060" s="12" t="s">
        <v>1556</v>
      </c>
      <c r="B1060" s="12">
        <v>2012</v>
      </c>
      <c r="C1060" s="12" t="s">
        <v>181</v>
      </c>
      <c r="D1060" s="12" t="s">
        <v>157</v>
      </c>
      <c r="E1060" s="12">
        <v>79</v>
      </c>
      <c r="F1060" s="12">
        <v>221</v>
      </c>
      <c r="G1060" s="12">
        <v>27</v>
      </c>
      <c r="H1060" s="12">
        <v>53</v>
      </c>
      <c r="I1060" s="12">
        <v>6</v>
      </c>
      <c r="J1060" s="12">
        <v>1</v>
      </c>
      <c r="K1060" s="12">
        <v>9</v>
      </c>
      <c r="L1060" s="12">
        <v>26</v>
      </c>
      <c r="M1060" s="12">
        <v>1</v>
      </c>
      <c r="N1060" s="12">
        <v>3</v>
      </c>
      <c r="O1060" s="12">
        <v>29</v>
      </c>
      <c r="P1060" s="12">
        <v>60</v>
      </c>
      <c r="AI1060" s="12"/>
    </row>
    <row r="1061" spans="1:35" x14ac:dyDescent="0.2">
      <c r="A1061" s="12" t="s">
        <v>1493</v>
      </c>
      <c r="B1061" s="12">
        <v>2012</v>
      </c>
      <c r="C1061" s="12" t="s">
        <v>158</v>
      </c>
      <c r="D1061" s="12" t="s">
        <v>161</v>
      </c>
      <c r="E1061" s="12">
        <v>76</v>
      </c>
      <c r="F1061" s="12">
        <v>221</v>
      </c>
      <c r="G1061" s="12">
        <v>23</v>
      </c>
      <c r="H1061" s="12">
        <v>39</v>
      </c>
      <c r="I1061" s="12">
        <v>8</v>
      </c>
      <c r="J1061" s="12">
        <v>0</v>
      </c>
      <c r="K1061" s="12">
        <v>7</v>
      </c>
      <c r="L1061" s="12">
        <v>24</v>
      </c>
      <c r="M1061" s="12">
        <v>0</v>
      </c>
      <c r="N1061" s="12">
        <v>0</v>
      </c>
      <c r="O1061" s="12">
        <v>33</v>
      </c>
      <c r="P1061" s="12">
        <v>70</v>
      </c>
      <c r="AI1061" s="12"/>
    </row>
    <row r="1062" spans="1:35" x14ac:dyDescent="0.2">
      <c r="A1062" s="12" t="s">
        <v>1756</v>
      </c>
      <c r="B1062" s="12">
        <v>2012</v>
      </c>
      <c r="C1062" s="12" t="s">
        <v>178</v>
      </c>
      <c r="D1062" s="12" t="s">
        <v>157</v>
      </c>
      <c r="E1062" s="12">
        <v>61</v>
      </c>
      <c r="F1062" s="12">
        <v>222</v>
      </c>
      <c r="G1062" s="12">
        <v>27</v>
      </c>
      <c r="H1062" s="12">
        <v>59</v>
      </c>
      <c r="I1062" s="12">
        <v>9</v>
      </c>
      <c r="J1062" s="12">
        <v>2</v>
      </c>
      <c r="K1062" s="12">
        <v>7</v>
      </c>
      <c r="L1062" s="12">
        <v>31</v>
      </c>
      <c r="M1062" s="12">
        <v>10</v>
      </c>
      <c r="N1062" s="12">
        <v>0</v>
      </c>
      <c r="O1062" s="12">
        <v>15</v>
      </c>
      <c r="P1062" s="12">
        <v>56</v>
      </c>
      <c r="AI1062" s="12"/>
    </row>
    <row r="1063" spans="1:35" x14ac:dyDescent="0.2">
      <c r="A1063" s="12" t="s">
        <v>1661</v>
      </c>
      <c r="B1063" s="12">
        <v>2012</v>
      </c>
      <c r="C1063" s="12" t="s">
        <v>188</v>
      </c>
      <c r="D1063" s="12" t="s">
        <v>161</v>
      </c>
      <c r="E1063" s="12">
        <v>86</v>
      </c>
      <c r="F1063" s="12">
        <v>225</v>
      </c>
      <c r="G1063" s="12">
        <v>29</v>
      </c>
      <c r="H1063" s="12">
        <v>59</v>
      </c>
      <c r="I1063" s="12">
        <v>9</v>
      </c>
      <c r="J1063" s="12">
        <v>1</v>
      </c>
      <c r="K1063" s="12">
        <v>3</v>
      </c>
      <c r="L1063" s="12">
        <v>12</v>
      </c>
      <c r="M1063" s="12">
        <v>4</v>
      </c>
      <c r="N1063" s="12">
        <v>1</v>
      </c>
      <c r="O1063" s="12">
        <v>16</v>
      </c>
      <c r="P1063" s="12">
        <v>39</v>
      </c>
      <c r="AI1063" s="12"/>
    </row>
    <row r="1064" spans="1:35" x14ac:dyDescent="0.2">
      <c r="A1064" s="12" t="s">
        <v>1674</v>
      </c>
      <c r="B1064" s="12">
        <v>2012</v>
      </c>
      <c r="C1064" s="12" t="s">
        <v>162</v>
      </c>
      <c r="D1064" s="12" t="s">
        <v>161</v>
      </c>
      <c r="E1064" s="12">
        <v>103</v>
      </c>
      <c r="F1064" s="12">
        <v>225</v>
      </c>
      <c r="G1064" s="12">
        <v>18</v>
      </c>
      <c r="H1064" s="12">
        <v>47</v>
      </c>
      <c r="I1064" s="12">
        <v>11</v>
      </c>
      <c r="J1064" s="12">
        <v>0</v>
      </c>
      <c r="K1064" s="12">
        <v>5</v>
      </c>
      <c r="L1064" s="12">
        <v>19</v>
      </c>
      <c r="M1064" s="12">
        <v>5</v>
      </c>
      <c r="N1064" s="12">
        <v>2</v>
      </c>
      <c r="O1064" s="12">
        <v>14</v>
      </c>
      <c r="P1064" s="12">
        <v>46</v>
      </c>
      <c r="AI1064" s="12"/>
    </row>
    <row r="1065" spans="1:35" x14ac:dyDescent="0.2">
      <c r="A1065" s="12" t="s">
        <v>1423</v>
      </c>
      <c r="B1065" s="12">
        <v>2012</v>
      </c>
      <c r="C1065" s="12" t="s">
        <v>182</v>
      </c>
      <c r="D1065" s="12" t="s">
        <v>157</v>
      </c>
      <c r="E1065" s="12">
        <v>64</v>
      </c>
      <c r="F1065" s="12">
        <v>226</v>
      </c>
      <c r="G1065" s="12">
        <v>27</v>
      </c>
      <c r="H1065" s="12">
        <v>58</v>
      </c>
      <c r="I1065" s="12">
        <v>7</v>
      </c>
      <c r="J1065" s="12">
        <v>5</v>
      </c>
      <c r="K1065" s="12">
        <v>4</v>
      </c>
      <c r="L1065" s="12">
        <v>20</v>
      </c>
      <c r="M1065" s="12">
        <v>7</v>
      </c>
      <c r="N1065" s="12">
        <v>2</v>
      </c>
      <c r="O1065" s="12">
        <v>9</v>
      </c>
      <c r="P1065" s="12">
        <v>23</v>
      </c>
      <c r="AI1065" s="12"/>
    </row>
    <row r="1066" spans="1:35" x14ac:dyDescent="0.2">
      <c r="A1066" s="12" t="s">
        <v>1640</v>
      </c>
      <c r="B1066" s="12">
        <v>2012</v>
      </c>
      <c r="C1066" s="12" t="s">
        <v>183</v>
      </c>
      <c r="D1066" s="12" t="s">
        <v>161</v>
      </c>
      <c r="E1066" s="12">
        <v>129</v>
      </c>
      <c r="F1066" s="12">
        <v>227</v>
      </c>
      <c r="G1066" s="12">
        <v>25</v>
      </c>
      <c r="H1066" s="12">
        <v>66</v>
      </c>
      <c r="I1066" s="12">
        <v>11</v>
      </c>
      <c r="J1066" s="12">
        <v>0</v>
      </c>
      <c r="K1066" s="12">
        <v>5</v>
      </c>
      <c r="L1066" s="12">
        <v>25</v>
      </c>
      <c r="M1066" s="12">
        <v>15</v>
      </c>
      <c r="N1066" s="12">
        <v>3</v>
      </c>
      <c r="O1066" s="12">
        <v>28</v>
      </c>
      <c r="P1066" s="12">
        <v>53</v>
      </c>
      <c r="AI1066" s="12"/>
    </row>
    <row r="1067" spans="1:35" x14ac:dyDescent="0.2">
      <c r="A1067" s="12" t="s">
        <v>1406</v>
      </c>
      <c r="B1067" s="12">
        <v>2012</v>
      </c>
      <c r="C1067" s="12" t="s">
        <v>171</v>
      </c>
      <c r="D1067" s="12" t="s">
        <v>157</v>
      </c>
      <c r="E1067" s="12">
        <v>67</v>
      </c>
      <c r="F1067" s="12">
        <v>227</v>
      </c>
      <c r="G1067" s="12">
        <v>28</v>
      </c>
      <c r="H1067" s="12">
        <v>73</v>
      </c>
      <c r="I1067" s="12">
        <v>13</v>
      </c>
      <c r="J1067" s="12">
        <v>1</v>
      </c>
      <c r="K1067" s="12">
        <v>5</v>
      </c>
      <c r="L1067" s="12">
        <v>27</v>
      </c>
      <c r="M1067" s="12">
        <v>14</v>
      </c>
      <c r="N1067" s="12">
        <v>5</v>
      </c>
      <c r="O1067" s="12">
        <v>5</v>
      </c>
      <c r="P1067" s="12">
        <v>21</v>
      </c>
      <c r="AI1067" s="12"/>
    </row>
    <row r="1068" spans="1:35" x14ac:dyDescent="0.2">
      <c r="A1068" s="12" t="s">
        <v>1434</v>
      </c>
      <c r="B1068" s="12">
        <v>2012</v>
      </c>
      <c r="C1068" s="12" t="s">
        <v>182</v>
      </c>
      <c r="D1068" s="12" t="s">
        <v>157</v>
      </c>
      <c r="E1068" s="12">
        <v>93</v>
      </c>
      <c r="F1068" s="12">
        <v>228</v>
      </c>
      <c r="G1068" s="12">
        <v>19</v>
      </c>
      <c r="H1068" s="12">
        <v>47</v>
      </c>
      <c r="I1068" s="12">
        <v>7</v>
      </c>
      <c r="J1068" s="12">
        <v>1</v>
      </c>
      <c r="K1068" s="12">
        <v>2</v>
      </c>
      <c r="L1068" s="12">
        <v>17</v>
      </c>
      <c r="M1068" s="12">
        <v>1</v>
      </c>
      <c r="N1068" s="12">
        <v>0</v>
      </c>
      <c r="O1068" s="12">
        <v>20</v>
      </c>
      <c r="P1068" s="12">
        <v>39</v>
      </c>
      <c r="AI1068" s="12"/>
    </row>
    <row r="1069" spans="1:35" x14ac:dyDescent="0.2">
      <c r="A1069" s="12" t="s">
        <v>1852</v>
      </c>
      <c r="B1069" s="12">
        <v>2012</v>
      </c>
      <c r="C1069" s="12" t="s">
        <v>188</v>
      </c>
      <c r="D1069" s="12" t="s">
        <v>161</v>
      </c>
      <c r="E1069" s="12">
        <v>81</v>
      </c>
      <c r="F1069" s="12">
        <v>229</v>
      </c>
      <c r="G1069" s="12">
        <v>26</v>
      </c>
      <c r="H1069" s="12">
        <v>68</v>
      </c>
      <c r="I1069" s="12">
        <v>12</v>
      </c>
      <c r="J1069" s="12">
        <v>4</v>
      </c>
      <c r="K1069" s="12">
        <v>2</v>
      </c>
      <c r="L1069" s="12">
        <v>22</v>
      </c>
      <c r="M1069" s="12">
        <v>1</v>
      </c>
      <c r="N1069" s="12">
        <v>2</v>
      </c>
      <c r="O1069" s="12">
        <v>13</v>
      </c>
      <c r="P1069" s="12">
        <v>42</v>
      </c>
      <c r="AI1069" s="12"/>
    </row>
    <row r="1070" spans="1:35" x14ac:dyDescent="0.2">
      <c r="A1070" s="12" t="s">
        <v>1810</v>
      </c>
      <c r="B1070" s="12">
        <v>2012</v>
      </c>
      <c r="C1070" s="12" t="s">
        <v>158</v>
      </c>
      <c r="D1070" s="12" t="s">
        <v>161</v>
      </c>
      <c r="E1070" s="12">
        <v>66</v>
      </c>
      <c r="F1070" s="12">
        <v>229</v>
      </c>
      <c r="G1070" s="12">
        <v>24</v>
      </c>
      <c r="H1070" s="12">
        <v>58</v>
      </c>
      <c r="I1070" s="12">
        <v>10</v>
      </c>
      <c r="J1070" s="12">
        <v>1</v>
      </c>
      <c r="K1070" s="12">
        <v>9</v>
      </c>
      <c r="L1070" s="12">
        <v>24</v>
      </c>
      <c r="M1070" s="12">
        <v>0</v>
      </c>
      <c r="N1070" s="12">
        <v>0</v>
      </c>
      <c r="O1070" s="12">
        <v>18</v>
      </c>
      <c r="P1070" s="12">
        <v>73</v>
      </c>
      <c r="AI1070" s="12"/>
    </row>
    <row r="1071" spans="1:35" x14ac:dyDescent="0.2">
      <c r="A1071" s="12" t="s">
        <v>1600</v>
      </c>
      <c r="B1071" s="12">
        <v>2012</v>
      </c>
      <c r="C1071" s="12" t="s">
        <v>176</v>
      </c>
      <c r="D1071" s="12" t="s">
        <v>157</v>
      </c>
      <c r="E1071" s="12">
        <v>81</v>
      </c>
      <c r="F1071" s="12">
        <v>232</v>
      </c>
      <c r="G1071" s="12">
        <v>29</v>
      </c>
      <c r="H1071" s="12">
        <v>47</v>
      </c>
      <c r="I1071" s="12">
        <v>10</v>
      </c>
      <c r="J1071" s="12">
        <v>0</v>
      </c>
      <c r="K1071" s="12">
        <v>11</v>
      </c>
      <c r="L1071" s="12">
        <v>31</v>
      </c>
      <c r="M1071" s="12">
        <v>1</v>
      </c>
      <c r="N1071" s="12">
        <v>2</v>
      </c>
      <c r="O1071" s="12">
        <v>28</v>
      </c>
      <c r="P1071" s="12">
        <v>59</v>
      </c>
      <c r="AI1071" s="12"/>
    </row>
    <row r="1072" spans="1:35" x14ac:dyDescent="0.2">
      <c r="A1072" s="12" t="s">
        <v>1344</v>
      </c>
      <c r="B1072" s="12">
        <v>2012</v>
      </c>
      <c r="C1072" s="12" t="s">
        <v>171</v>
      </c>
      <c r="D1072" s="12" t="s">
        <v>157</v>
      </c>
      <c r="E1072" s="12">
        <v>94</v>
      </c>
      <c r="F1072" s="12">
        <v>233</v>
      </c>
      <c r="G1072" s="12">
        <v>27</v>
      </c>
      <c r="H1072" s="12">
        <v>46</v>
      </c>
      <c r="I1072" s="12">
        <v>7</v>
      </c>
      <c r="J1072" s="12">
        <v>0</v>
      </c>
      <c r="K1072" s="12">
        <v>14</v>
      </c>
      <c r="L1072" s="12">
        <v>34</v>
      </c>
      <c r="M1072" s="12">
        <v>0</v>
      </c>
      <c r="N1072" s="12">
        <v>0</v>
      </c>
      <c r="O1072" s="12">
        <v>28</v>
      </c>
      <c r="P1072" s="12">
        <v>71</v>
      </c>
      <c r="AI1072" s="12"/>
    </row>
    <row r="1073" spans="1:35" x14ac:dyDescent="0.2">
      <c r="A1073" s="12" t="s">
        <v>1855</v>
      </c>
      <c r="B1073" s="12">
        <v>2012</v>
      </c>
      <c r="C1073" s="12" t="s">
        <v>166</v>
      </c>
      <c r="D1073" s="12" t="s">
        <v>161</v>
      </c>
      <c r="E1073" s="12">
        <v>78</v>
      </c>
      <c r="F1073" s="12">
        <v>233</v>
      </c>
      <c r="G1073" s="12">
        <v>22</v>
      </c>
      <c r="H1073" s="12">
        <v>62</v>
      </c>
      <c r="I1073" s="12">
        <v>9</v>
      </c>
      <c r="J1073" s="12">
        <v>0</v>
      </c>
      <c r="K1073" s="12">
        <v>8</v>
      </c>
      <c r="L1073" s="12">
        <v>30</v>
      </c>
      <c r="M1073" s="12">
        <v>1</v>
      </c>
      <c r="N1073" s="12">
        <v>1</v>
      </c>
      <c r="O1073" s="12">
        <v>17</v>
      </c>
      <c r="P1073" s="12">
        <v>56</v>
      </c>
      <c r="AI1073" s="12"/>
    </row>
    <row r="1074" spans="1:35" x14ac:dyDescent="0.2">
      <c r="A1074" s="12" t="s">
        <v>1336</v>
      </c>
      <c r="B1074" s="12">
        <v>2012</v>
      </c>
      <c r="C1074" s="12" t="s">
        <v>177</v>
      </c>
      <c r="D1074" s="12" t="s">
        <v>161</v>
      </c>
      <c r="E1074" s="12">
        <v>78</v>
      </c>
      <c r="F1074" s="12">
        <v>238</v>
      </c>
      <c r="G1074" s="12">
        <v>19</v>
      </c>
      <c r="H1074" s="12">
        <v>65</v>
      </c>
      <c r="I1074" s="12">
        <v>13</v>
      </c>
      <c r="J1074" s="12">
        <v>1</v>
      </c>
      <c r="K1074" s="12">
        <v>4</v>
      </c>
      <c r="L1074" s="12">
        <v>26</v>
      </c>
      <c r="M1074" s="12">
        <v>1</v>
      </c>
      <c r="N1074" s="12">
        <v>2</v>
      </c>
      <c r="O1074" s="12">
        <v>23</v>
      </c>
      <c r="P1074" s="12">
        <v>27</v>
      </c>
      <c r="AI1074" s="12"/>
    </row>
    <row r="1075" spans="1:35" x14ac:dyDescent="0.2">
      <c r="A1075" s="12" t="s">
        <v>1713</v>
      </c>
      <c r="B1075" s="12">
        <v>2012</v>
      </c>
      <c r="C1075" s="12" t="s">
        <v>184</v>
      </c>
      <c r="D1075" s="12" t="s">
        <v>157</v>
      </c>
      <c r="E1075" s="12">
        <v>122</v>
      </c>
      <c r="F1075" s="12">
        <v>240</v>
      </c>
      <c r="G1075" s="12">
        <v>31</v>
      </c>
      <c r="H1075" s="12">
        <v>73</v>
      </c>
      <c r="I1075" s="12">
        <v>12</v>
      </c>
      <c r="J1075" s="12">
        <v>3</v>
      </c>
      <c r="K1075" s="12">
        <v>1</v>
      </c>
      <c r="L1075" s="12">
        <v>26</v>
      </c>
      <c r="M1075" s="12">
        <v>13</v>
      </c>
      <c r="N1075" s="12">
        <v>7</v>
      </c>
      <c r="O1075" s="12">
        <v>14</v>
      </c>
      <c r="P1075" s="12">
        <v>41</v>
      </c>
      <c r="AI1075" s="12"/>
    </row>
    <row r="1076" spans="1:35" x14ac:dyDescent="0.2">
      <c r="A1076" s="12" t="s">
        <v>1338</v>
      </c>
      <c r="B1076" s="12">
        <v>2012</v>
      </c>
      <c r="C1076" s="12" t="s">
        <v>188</v>
      </c>
      <c r="D1076" s="12" t="s">
        <v>161</v>
      </c>
      <c r="E1076" s="12">
        <v>69</v>
      </c>
      <c r="F1076" s="12">
        <v>240</v>
      </c>
      <c r="G1076" s="12">
        <v>31</v>
      </c>
      <c r="H1076" s="12">
        <v>57</v>
      </c>
      <c r="I1076" s="12">
        <v>16</v>
      </c>
      <c r="J1076" s="12">
        <v>1</v>
      </c>
      <c r="K1076" s="12">
        <v>7</v>
      </c>
      <c r="L1076" s="12">
        <v>37</v>
      </c>
      <c r="M1076" s="12">
        <v>1</v>
      </c>
      <c r="N1076" s="12">
        <v>1</v>
      </c>
      <c r="O1076" s="12">
        <v>39</v>
      </c>
      <c r="P1076" s="12">
        <v>44</v>
      </c>
      <c r="AI1076" s="12"/>
    </row>
    <row r="1077" spans="1:35" x14ac:dyDescent="0.2">
      <c r="A1077" s="12" t="s">
        <v>1783</v>
      </c>
      <c r="B1077" s="12">
        <v>2012</v>
      </c>
      <c r="C1077" s="12" t="s">
        <v>174</v>
      </c>
      <c r="D1077" s="12" t="s">
        <v>161</v>
      </c>
      <c r="E1077" s="12">
        <v>88</v>
      </c>
      <c r="F1077" s="12">
        <v>240</v>
      </c>
      <c r="G1077" s="12">
        <v>25</v>
      </c>
      <c r="H1077" s="12">
        <v>56</v>
      </c>
      <c r="I1077" s="12">
        <v>14</v>
      </c>
      <c r="J1077" s="12">
        <v>0</v>
      </c>
      <c r="K1077" s="12">
        <v>12</v>
      </c>
      <c r="L1077" s="12">
        <v>39</v>
      </c>
      <c r="M1077" s="12">
        <v>0</v>
      </c>
      <c r="N1077" s="12">
        <v>0</v>
      </c>
      <c r="O1077" s="12">
        <v>29</v>
      </c>
      <c r="P1077" s="12">
        <v>73</v>
      </c>
      <c r="AI1077" s="12"/>
    </row>
    <row r="1078" spans="1:35" x14ac:dyDescent="0.2">
      <c r="A1078" s="12" t="s">
        <v>1791</v>
      </c>
      <c r="B1078" s="12">
        <v>2012</v>
      </c>
      <c r="C1078" s="12" t="s">
        <v>163</v>
      </c>
      <c r="D1078" s="12" t="s">
        <v>161</v>
      </c>
      <c r="E1078" s="12">
        <v>84</v>
      </c>
      <c r="F1078" s="12">
        <v>241</v>
      </c>
      <c r="G1078" s="12">
        <v>29</v>
      </c>
      <c r="H1078" s="12">
        <v>47</v>
      </c>
      <c r="I1078" s="12">
        <v>9</v>
      </c>
      <c r="J1078" s="12">
        <v>3</v>
      </c>
      <c r="K1078" s="12">
        <v>0</v>
      </c>
      <c r="L1078" s="12">
        <v>17</v>
      </c>
      <c r="M1078" s="12">
        <v>8</v>
      </c>
      <c r="N1078" s="12">
        <v>2</v>
      </c>
      <c r="O1078" s="12">
        <v>25</v>
      </c>
      <c r="P1078" s="12">
        <v>58</v>
      </c>
      <c r="AI1078" s="12"/>
    </row>
    <row r="1079" spans="1:35" x14ac:dyDescent="0.2">
      <c r="A1079" s="12" t="s">
        <v>1435</v>
      </c>
      <c r="B1079" s="12">
        <v>2012</v>
      </c>
      <c r="C1079" s="12" t="s">
        <v>185</v>
      </c>
      <c r="D1079" s="12" t="s">
        <v>161</v>
      </c>
      <c r="E1079" s="12">
        <v>61</v>
      </c>
      <c r="F1079" s="12">
        <v>243</v>
      </c>
      <c r="G1079" s="12">
        <v>40</v>
      </c>
      <c r="H1079" s="12">
        <v>88</v>
      </c>
      <c r="I1079" s="12">
        <v>16</v>
      </c>
      <c r="J1079" s="12">
        <v>1</v>
      </c>
      <c r="K1079" s="12">
        <v>3</v>
      </c>
      <c r="L1079" s="12">
        <v>44</v>
      </c>
      <c r="M1079" s="12">
        <v>2</v>
      </c>
      <c r="N1079" s="12">
        <v>1</v>
      </c>
      <c r="O1079" s="12">
        <v>13</v>
      </c>
      <c r="P1079" s="12">
        <v>14</v>
      </c>
      <c r="AI1079" s="12"/>
    </row>
    <row r="1080" spans="1:35" x14ac:dyDescent="0.2">
      <c r="A1080" s="12" t="s">
        <v>1380</v>
      </c>
      <c r="B1080" s="12">
        <v>2012</v>
      </c>
      <c r="C1080" s="12" t="s">
        <v>181</v>
      </c>
      <c r="D1080" s="12" t="s">
        <v>157</v>
      </c>
      <c r="E1080" s="12">
        <v>77</v>
      </c>
      <c r="F1080" s="12">
        <v>243</v>
      </c>
      <c r="G1080" s="12">
        <v>36</v>
      </c>
      <c r="H1080" s="12">
        <v>56</v>
      </c>
      <c r="I1080" s="12">
        <v>9</v>
      </c>
      <c r="J1080" s="12">
        <v>0</v>
      </c>
      <c r="K1080" s="12">
        <v>11</v>
      </c>
      <c r="L1080" s="12">
        <v>29</v>
      </c>
      <c r="M1080" s="12">
        <v>3</v>
      </c>
      <c r="N1080" s="12">
        <v>1</v>
      </c>
      <c r="O1080" s="12">
        <v>16</v>
      </c>
      <c r="P1080" s="12">
        <v>35</v>
      </c>
      <c r="AI1080" s="12"/>
    </row>
    <row r="1081" spans="1:35" x14ac:dyDescent="0.2">
      <c r="A1081" s="12" t="s">
        <v>1594</v>
      </c>
      <c r="B1081" s="12">
        <v>2012</v>
      </c>
      <c r="C1081" s="12" t="s">
        <v>163</v>
      </c>
      <c r="D1081" s="12" t="s">
        <v>161</v>
      </c>
      <c r="E1081" s="12">
        <v>64</v>
      </c>
      <c r="F1081" s="12">
        <v>244</v>
      </c>
      <c r="G1081" s="12">
        <v>30</v>
      </c>
      <c r="H1081" s="12">
        <v>63</v>
      </c>
      <c r="I1081" s="12">
        <v>3</v>
      </c>
      <c r="J1081" s="12">
        <v>4</v>
      </c>
      <c r="K1081" s="12">
        <v>1</v>
      </c>
      <c r="L1081" s="12">
        <v>11</v>
      </c>
      <c r="M1081" s="12">
        <v>30</v>
      </c>
      <c r="N1081" s="12">
        <v>3</v>
      </c>
      <c r="O1081" s="12">
        <v>25</v>
      </c>
      <c r="P1081" s="12">
        <v>52</v>
      </c>
      <c r="AI1081" s="12"/>
    </row>
    <row r="1082" spans="1:35" x14ac:dyDescent="0.2">
      <c r="A1082" s="12" t="s">
        <v>1845</v>
      </c>
      <c r="B1082" s="12">
        <v>2012</v>
      </c>
      <c r="C1082" s="12" t="s">
        <v>174</v>
      </c>
      <c r="D1082" s="12" t="s">
        <v>161</v>
      </c>
      <c r="E1082" s="12">
        <v>104</v>
      </c>
      <c r="F1082" s="12">
        <v>249</v>
      </c>
      <c r="G1082" s="12">
        <v>34</v>
      </c>
      <c r="H1082" s="12">
        <v>58</v>
      </c>
      <c r="I1082" s="12">
        <v>9</v>
      </c>
      <c r="J1082" s="12">
        <v>5</v>
      </c>
      <c r="K1082" s="12">
        <v>3</v>
      </c>
      <c r="L1082" s="12">
        <v>16</v>
      </c>
      <c r="M1082" s="12">
        <v>7</v>
      </c>
      <c r="N1082" s="12">
        <v>3</v>
      </c>
      <c r="O1082" s="12">
        <v>10</v>
      </c>
      <c r="P1082" s="12">
        <v>37</v>
      </c>
      <c r="AI1082" s="12"/>
    </row>
    <row r="1083" spans="1:35" x14ac:dyDescent="0.2">
      <c r="A1083" s="12" t="s">
        <v>1397</v>
      </c>
      <c r="B1083" s="12">
        <v>2012</v>
      </c>
      <c r="C1083" s="12" t="s">
        <v>167</v>
      </c>
      <c r="D1083" s="12" t="s">
        <v>157</v>
      </c>
      <c r="E1083" s="12">
        <v>102</v>
      </c>
      <c r="F1083" s="12">
        <v>251</v>
      </c>
      <c r="G1083" s="12">
        <v>27</v>
      </c>
      <c r="H1083" s="12">
        <v>56</v>
      </c>
      <c r="I1083" s="12">
        <v>9</v>
      </c>
      <c r="J1083" s="12">
        <v>0</v>
      </c>
      <c r="K1083" s="12">
        <v>8</v>
      </c>
      <c r="L1083" s="12">
        <v>32</v>
      </c>
      <c r="M1083" s="12">
        <v>3</v>
      </c>
      <c r="N1083" s="12">
        <v>1</v>
      </c>
      <c r="O1083" s="12">
        <v>20</v>
      </c>
      <c r="P1083" s="12">
        <v>60</v>
      </c>
      <c r="AI1083" s="12"/>
    </row>
    <row r="1084" spans="1:35" x14ac:dyDescent="0.2">
      <c r="A1084" s="12" t="s">
        <v>1531</v>
      </c>
      <c r="B1084" s="12">
        <v>2012</v>
      </c>
      <c r="C1084" s="12" t="s">
        <v>177</v>
      </c>
      <c r="D1084" s="12" t="s">
        <v>161</v>
      </c>
      <c r="E1084" s="12">
        <v>64</v>
      </c>
      <c r="F1084" s="12">
        <v>251</v>
      </c>
      <c r="G1084" s="12">
        <v>30</v>
      </c>
      <c r="H1084" s="12">
        <v>68</v>
      </c>
      <c r="I1084" s="12">
        <v>11</v>
      </c>
      <c r="J1084" s="12">
        <v>2</v>
      </c>
      <c r="K1084" s="12">
        <v>10</v>
      </c>
      <c r="L1084" s="12">
        <v>44</v>
      </c>
      <c r="M1084" s="12">
        <v>7</v>
      </c>
      <c r="N1084" s="12">
        <v>3</v>
      </c>
      <c r="O1084" s="12">
        <v>17</v>
      </c>
      <c r="P1084" s="12">
        <v>60</v>
      </c>
      <c r="AI1084" s="12"/>
    </row>
    <row r="1085" spans="1:35" x14ac:dyDescent="0.2">
      <c r="A1085" s="12" t="s">
        <v>1581</v>
      </c>
      <c r="B1085" s="12">
        <v>2012</v>
      </c>
      <c r="C1085" s="12" t="s">
        <v>169</v>
      </c>
      <c r="D1085" s="12" t="s">
        <v>161</v>
      </c>
      <c r="E1085" s="12">
        <v>83</v>
      </c>
      <c r="F1085" s="12">
        <v>252</v>
      </c>
      <c r="G1085" s="12">
        <v>28</v>
      </c>
      <c r="H1085" s="12">
        <v>63</v>
      </c>
      <c r="I1085" s="12">
        <v>9</v>
      </c>
      <c r="J1085" s="12">
        <v>0</v>
      </c>
      <c r="K1085" s="12">
        <v>6</v>
      </c>
      <c r="L1085" s="12">
        <v>34</v>
      </c>
      <c r="M1085" s="12">
        <v>6</v>
      </c>
      <c r="N1085" s="12">
        <v>3</v>
      </c>
      <c r="O1085" s="12">
        <v>22</v>
      </c>
      <c r="P1085" s="12">
        <v>45</v>
      </c>
      <c r="AI1085" s="12"/>
    </row>
    <row r="1086" spans="1:35" x14ac:dyDescent="0.2">
      <c r="A1086" s="12" t="s">
        <v>1758</v>
      </c>
      <c r="B1086" s="12">
        <v>2012</v>
      </c>
      <c r="C1086" s="12" t="s">
        <v>158</v>
      </c>
      <c r="D1086" s="12" t="s">
        <v>161</v>
      </c>
      <c r="E1086" s="12">
        <v>87</v>
      </c>
      <c r="F1086" s="12">
        <v>257</v>
      </c>
      <c r="G1086" s="12">
        <v>29</v>
      </c>
      <c r="H1086" s="12">
        <v>66</v>
      </c>
      <c r="I1086" s="12">
        <v>15</v>
      </c>
      <c r="J1086" s="12">
        <v>2</v>
      </c>
      <c r="K1086" s="12">
        <v>6</v>
      </c>
      <c r="L1086" s="12">
        <v>29</v>
      </c>
      <c r="M1086" s="12">
        <v>0</v>
      </c>
      <c r="N1086" s="12">
        <v>0</v>
      </c>
      <c r="O1086" s="12">
        <v>31</v>
      </c>
      <c r="P1086" s="12">
        <v>61</v>
      </c>
      <c r="AI1086" s="12"/>
    </row>
    <row r="1087" spans="1:35" x14ac:dyDescent="0.2">
      <c r="A1087" s="12" t="s">
        <v>1351</v>
      </c>
      <c r="B1087" s="12">
        <v>2012</v>
      </c>
      <c r="C1087" s="12" t="s">
        <v>158</v>
      </c>
      <c r="D1087" s="12" t="s">
        <v>161</v>
      </c>
      <c r="E1087" s="12">
        <v>66</v>
      </c>
      <c r="F1087" s="12">
        <v>258</v>
      </c>
      <c r="G1087" s="12">
        <v>24</v>
      </c>
      <c r="H1087" s="12">
        <v>74</v>
      </c>
      <c r="I1087" s="12">
        <v>15</v>
      </c>
      <c r="J1087" s="12">
        <v>1</v>
      </c>
      <c r="K1087" s="12">
        <v>5</v>
      </c>
      <c r="L1087" s="12">
        <v>29</v>
      </c>
      <c r="M1087" s="12">
        <v>0</v>
      </c>
      <c r="N1087" s="12">
        <v>0</v>
      </c>
      <c r="O1087" s="12">
        <v>19</v>
      </c>
      <c r="P1087" s="12">
        <v>17</v>
      </c>
      <c r="AI1087" s="12"/>
    </row>
    <row r="1088" spans="1:35" x14ac:dyDescent="0.2">
      <c r="A1088" s="12" t="s">
        <v>1760</v>
      </c>
      <c r="B1088" s="12">
        <v>2012</v>
      </c>
      <c r="C1088" s="12" t="s">
        <v>168</v>
      </c>
      <c r="D1088" s="12" t="s">
        <v>157</v>
      </c>
      <c r="E1088" s="12">
        <v>76</v>
      </c>
      <c r="F1088" s="12">
        <v>259</v>
      </c>
      <c r="G1088" s="12">
        <v>33</v>
      </c>
      <c r="H1088" s="12">
        <v>76</v>
      </c>
      <c r="I1088" s="12">
        <v>15</v>
      </c>
      <c r="J1088" s="12">
        <v>2</v>
      </c>
      <c r="K1088" s="12">
        <v>2</v>
      </c>
      <c r="L1088" s="12">
        <v>19</v>
      </c>
      <c r="M1088" s="12">
        <v>16</v>
      </c>
      <c r="N1088" s="12">
        <v>3</v>
      </c>
      <c r="O1088" s="12">
        <v>8</v>
      </c>
      <c r="P1088" s="12">
        <v>47</v>
      </c>
      <c r="AI1088" s="12"/>
    </row>
    <row r="1089" spans="1:35" x14ac:dyDescent="0.2">
      <c r="A1089" s="12" t="s">
        <v>1335</v>
      </c>
      <c r="B1089" s="12">
        <v>2012</v>
      </c>
      <c r="C1089" s="12" t="s">
        <v>177</v>
      </c>
      <c r="D1089" s="12" t="s">
        <v>161</v>
      </c>
      <c r="E1089" s="12">
        <v>103</v>
      </c>
      <c r="F1089" s="12">
        <v>259</v>
      </c>
      <c r="G1089" s="12">
        <v>29</v>
      </c>
      <c r="H1089" s="12">
        <v>60</v>
      </c>
      <c r="I1089" s="12">
        <v>8</v>
      </c>
      <c r="J1089" s="12">
        <v>4</v>
      </c>
      <c r="K1089" s="12">
        <v>0</v>
      </c>
      <c r="L1089" s="12">
        <v>17</v>
      </c>
      <c r="M1089" s="12">
        <v>13</v>
      </c>
      <c r="N1089" s="12">
        <v>6</v>
      </c>
      <c r="O1089" s="12">
        <v>16</v>
      </c>
      <c r="P1089" s="12">
        <v>52</v>
      </c>
      <c r="AI1089" s="12"/>
    </row>
    <row r="1090" spans="1:35" x14ac:dyDescent="0.2">
      <c r="A1090" s="12" t="s">
        <v>1477</v>
      </c>
      <c r="B1090" s="12">
        <v>2012</v>
      </c>
      <c r="C1090" s="12" t="s">
        <v>186</v>
      </c>
      <c r="D1090" s="12" t="s">
        <v>161</v>
      </c>
      <c r="E1090" s="12">
        <v>71</v>
      </c>
      <c r="F1090" s="12">
        <v>260</v>
      </c>
      <c r="G1090" s="12">
        <v>28</v>
      </c>
      <c r="H1090" s="12">
        <v>57</v>
      </c>
      <c r="I1090" s="12">
        <v>11</v>
      </c>
      <c r="J1090" s="12">
        <v>0</v>
      </c>
      <c r="K1090" s="12">
        <v>14</v>
      </c>
      <c r="L1090" s="12">
        <v>56</v>
      </c>
      <c r="M1090" s="12">
        <v>0</v>
      </c>
      <c r="N1090" s="12">
        <v>0</v>
      </c>
      <c r="O1090" s="12">
        <v>25</v>
      </c>
      <c r="P1090" s="12">
        <v>99</v>
      </c>
      <c r="AI1090" s="12"/>
    </row>
    <row r="1091" spans="1:35" x14ac:dyDescent="0.2">
      <c r="A1091" s="12" t="s">
        <v>1633</v>
      </c>
      <c r="B1091" s="12">
        <v>2012</v>
      </c>
      <c r="C1091" s="12" t="s">
        <v>170</v>
      </c>
      <c r="D1091" s="12" t="s">
        <v>157</v>
      </c>
      <c r="E1091" s="12">
        <v>75</v>
      </c>
      <c r="F1091" s="12">
        <v>262</v>
      </c>
      <c r="G1091" s="12">
        <v>19</v>
      </c>
      <c r="H1091" s="12">
        <v>57</v>
      </c>
      <c r="I1091" s="12">
        <v>15</v>
      </c>
      <c r="J1091" s="12">
        <v>0</v>
      </c>
      <c r="K1091" s="12">
        <v>1</v>
      </c>
      <c r="L1091" s="12">
        <v>18</v>
      </c>
      <c r="M1091" s="12">
        <v>1</v>
      </c>
      <c r="N1091" s="12">
        <v>0</v>
      </c>
      <c r="O1091" s="12">
        <v>9</v>
      </c>
      <c r="P1091" s="12">
        <v>53</v>
      </c>
      <c r="AI1091" s="12"/>
    </row>
    <row r="1092" spans="1:35" x14ac:dyDescent="0.2">
      <c r="A1092" s="12" t="s">
        <v>1675</v>
      </c>
      <c r="B1092" s="12">
        <v>2012</v>
      </c>
      <c r="C1092" s="12" t="s">
        <v>174</v>
      </c>
      <c r="D1092" s="12" t="s">
        <v>161</v>
      </c>
      <c r="E1092" s="12">
        <v>92</v>
      </c>
      <c r="F1092" s="12">
        <v>265</v>
      </c>
      <c r="G1092" s="12">
        <v>27</v>
      </c>
      <c r="H1092" s="12">
        <v>61</v>
      </c>
      <c r="I1092" s="12">
        <v>13</v>
      </c>
      <c r="J1092" s="12">
        <v>1</v>
      </c>
      <c r="K1092" s="12">
        <v>8</v>
      </c>
      <c r="L1092" s="12">
        <v>35</v>
      </c>
      <c r="M1092" s="12">
        <v>1</v>
      </c>
      <c r="N1092" s="12">
        <v>1</v>
      </c>
      <c r="O1092" s="12">
        <v>24</v>
      </c>
      <c r="P1092" s="12">
        <v>60</v>
      </c>
      <c r="AI1092" s="12"/>
    </row>
    <row r="1093" spans="1:35" x14ac:dyDescent="0.2">
      <c r="A1093" s="12" t="s">
        <v>1621</v>
      </c>
      <c r="B1093" s="12">
        <v>2012</v>
      </c>
      <c r="C1093" s="12" t="s">
        <v>170</v>
      </c>
      <c r="D1093" s="12" t="s">
        <v>157</v>
      </c>
      <c r="E1093" s="12">
        <v>84</v>
      </c>
      <c r="F1093" s="12">
        <v>265</v>
      </c>
      <c r="G1093" s="12">
        <v>48</v>
      </c>
      <c r="H1093" s="12">
        <v>77</v>
      </c>
      <c r="I1093" s="12">
        <v>18</v>
      </c>
      <c r="J1093" s="12">
        <v>0</v>
      </c>
      <c r="K1093" s="12">
        <v>21</v>
      </c>
      <c r="L1093" s="12">
        <v>52</v>
      </c>
      <c r="M1093" s="12">
        <v>1</v>
      </c>
      <c r="N1093" s="12">
        <v>1</v>
      </c>
      <c r="O1093" s="12">
        <v>26</v>
      </c>
      <c r="P1093" s="12">
        <v>90</v>
      </c>
      <c r="AI1093" s="12"/>
    </row>
    <row r="1094" spans="1:35" x14ac:dyDescent="0.2">
      <c r="A1094" s="12" t="s">
        <v>1692</v>
      </c>
      <c r="B1094" s="12">
        <v>2012</v>
      </c>
      <c r="C1094" s="12" t="s">
        <v>162</v>
      </c>
      <c r="D1094" s="12" t="s">
        <v>161</v>
      </c>
      <c r="E1094" s="12">
        <v>90</v>
      </c>
      <c r="F1094" s="12">
        <v>265</v>
      </c>
      <c r="G1094" s="12">
        <v>26</v>
      </c>
      <c r="H1094" s="12">
        <v>58</v>
      </c>
      <c r="I1094" s="12">
        <v>20</v>
      </c>
      <c r="J1094" s="12">
        <v>0</v>
      </c>
      <c r="K1094" s="12">
        <v>4</v>
      </c>
      <c r="L1094" s="12">
        <v>28</v>
      </c>
      <c r="M1094" s="12">
        <v>0</v>
      </c>
      <c r="N1094" s="12">
        <v>2</v>
      </c>
      <c r="O1094" s="12">
        <v>36</v>
      </c>
      <c r="P1094" s="12">
        <v>55</v>
      </c>
      <c r="AI1094" s="12"/>
    </row>
    <row r="1095" spans="1:35" x14ac:dyDescent="0.2">
      <c r="A1095" s="12" t="s">
        <v>1926</v>
      </c>
      <c r="B1095" s="12">
        <v>2012</v>
      </c>
      <c r="C1095" s="12" t="s">
        <v>168</v>
      </c>
      <c r="D1095" s="12" t="s">
        <v>157</v>
      </c>
      <c r="E1095" s="12">
        <v>75</v>
      </c>
      <c r="F1095" s="12">
        <v>267</v>
      </c>
      <c r="G1095" s="12">
        <v>34</v>
      </c>
      <c r="H1095" s="12">
        <v>77</v>
      </c>
      <c r="I1095" s="12">
        <v>14</v>
      </c>
      <c r="J1095" s="12">
        <v>0</v>
      </c>
      <c r="K1095" s="12">
        <v>15</v>
      </c>
      <c r="L1095" s="12">
        <v>54</v>
      </c>
      <c r="M1095" s="12">
        <v>4</v>
      </c>
      <c r="N1095" s="12">
        <v>1</v>
      </c>
      <c r="O1095" s="12">
        <v>13</v>
      </c>
      <c r="P1095" s="12">
        <v>70</v>
      </c>
      <c r="AI1095" s="12"/>
    </row>
    <row r="1096" spans="1:35" x14ac:dyDescent="0.2">
      <c r="A1096" s="12" t="s">
        <v>1787</v>
      </c>
      <c r="B1096" s="12">
        <v>2012</v>
      </c>
      <c r="C1096" s="12" t="s">
        <v>168</v>
      </c>
      <c r="D1096" s="12" t="s">
        <v>157</v>
      </c>
      <c r="E1096" s="12">
        <v>88</v>
      </c>
      <c r="F1096" s="12">
        <v>267</v>
      </c>
      <c r="G1096" s="12">
        <v>38</v>
      </c>
      <c r="H1096" s="12">
        <v>65</v>
      </c>
      <c r="I1096" s="12">
        <v>21</v>
      </c>
      <c r="J1096" s="12">
        <v>0</v>
      </c>
      <c r="K1096" s="12">
        <v>6</v>
      </c>
      <c r="L1096" s="12">
        <v>33</v>
      </c>
      <c r="M1096" s="12">
        <v>3</v>
      </c>
      <c r="N1096" s="12">
        <v>0</v>
      </c>
      <c r="O1096" s="12">
        <v>37</v>
      </c>
      <c r="P1096" s="12">
        <v>63</v>
      </c>
      <c r="AI1096" s="12"/>
    </row>
    <row r="1097" spans="1:35" x14ac:dyDescent="0.2">
      <c r="A1097" s="12" t="s">
        <v>1534</v>
      </c>
      <c r="B1097" s="12">
        <v>2012</v>
      </c>
      <c r="C1097" s="12" t="s">
        <v>180</v>
      </c>
      <c r="D1097" s="12" t="s">
        <v>161</v>
      </c>
      <c r="E1097" s="12">
        <v>107</v>
      </c>
      <c r="F1097" s="12">
        <v>272</v>
      </c>
      <c r="G1097" s="12">
        <v>37</v>
      </c>
      <c r="H1097" s="12">
        <v>75</v>
      </c>
      <c r="I1097" s="12">
        <v>14</v>
      </c>
      <c r="J1097" s="12">
        <v>4</v>
      </c>
      <c r="K1097" s="12">
        <v>1</v>
      </c>
      <c r="L1097" s="12">
        <v>28</v>
      </c>
      <c r="M1097" s="12">
        <v>1</v>
      </c>
      <c r="N1097" s="12">
        <v>1</v>
      </c>
      <c r="O1097" s="12">
        <v>27</v>
      </c>
      <c r="P1097" s="12">
        <v>50</v>
      </c>
      <c r="AI1097" s="12"/>
    </row>
    <row r="1098" spans="1:35" x14ac:dyDescent="0.2">
      <c r="A1098" s="12" t="s">
        <v>1671</v>
      </c>
      <c r="B1098" s="12">
        <v>2012</v>
      </c>
      <c r="C1098" s="12" t="s">
        <v>167</v>
      </c>
      <c r="D1098" s="12" t="s">
        <v>157</v>
      </c>
      <c r="E1098" s="12">
        <v>74</v>
      </c>
      <c r="F1098" s="12">
        <v>273</v>
      </c>
      <c r="G1098" s="12">
        <v>39</v>
      </c>
      <c r="H1098" s="12">
        <v>79</v>
      </c>
      <c r="I1098" s="12">
        <v>14</v>
      </c>
      <c r="J1098" s="12">
        <v>0</v>
      </c>
      <c r="K1098" s="12">
        <v>17</v>
      </c>
      <c r="L1098" s="12">
        <v>55</v>
      </c>
      <c r="M1098" s="12">
        <v>2</v>
      </c>
      <c r="N1098" s="12">
        <v>3</v>
      </c>
      <c r="O1098" s="12">
        <v>33</v>
      </c>
      <c r="P1098" s="12">
        <v>61</v>
      </c>
      <c r="AI1098" s="12"/>
    </row>
    <row r="1099" spans="1:35" x14ac:dyDescent="0.2">
      <c r="A1099" s="12" t="s">
        <v>110</v>
      </c>
      <c r="B1099" s="12">
        <v>2012</v>
      </c>
      <c r="C1099" s="12" t="s">
        <v>170</v>
      </c>
      <c r="D1099" s="12" t="s">
        <v>157</v>
      </c>
      <c r="E1099" s="12">
        <v>75</v>
      </c>
      <c r="F1099" s="12">
        <v>274</v>
      </c>
      <c r="G1099" s="12">
        <v>34</v>
      </c>
      <c r="H1099" s="12">
        <v>66</v>
      </c>
      <c r="I1099" s="12">
        <v>16</v>
      </c>
      <c r="J1099" s="12">
        <v>0</v>
      </c>
      <c r="K1099" s="12">
        <v>9</v>
      </c>
      <c r="L1099" s="12">
        <v>33</v>
      </c>
      <c r="M1099" s="12">
        <v>4</v>
      </c>
      <c r="N1099" s="12">
        <v>1</v>
      </c>
      <c r="O1099" s="12">
        <v>14</v>
      </c>
      <c r="P1099" s="12">
        <v>61</v>
      </c>
      <c r="AI1099" s="12"/>
    </row>
    <row r="1100" spans="1:35" x14ac:dyDescent="0.2">
      <c r="A1100" s="12" t="s">
        <v>1815</v>
      </c>
      <c r="B1100" s="12">
        <v>2012</v>
      </c>
      <c r="C1100" s="12" t="s">
        <v>172</v>
      </c>
      <c r="D1100" s="12" t="s">
        <v>161</v>
      </c>
      <c r="E1100" s="12">
        <v>105</v>
      </c>
      <c r="F1100" s="12">
        <v>275</v>
      </c>
      <c r="G1100" s="12">
        <v>35</v>
      </c>
      <c r="H1100" s="12">
        <v>66</v>
      </c>
      <c r="I1100" s="12">
        <v>15</v>
      </c>
      <c r="J1100" s="12">
        <v>5</v>
      </c>
      <c r="K1100" s="12">
        <v>5</v>
      </c>
      <c r="L1100" s="12">
        <v>32</v>
      </c>
      <c r="M1100" s="12">
        <v>8</v>
      </c>
      <c r="N1100" s="12">
        <v>4</v>
      </c>
      <c r="O1100" s="12">
        <v>17</v>
      </c>
      <c r="P1100" s="12">
        <v>42</v>
      </c>
      <c r="AI1100" s="12"/>
    </row>
    <row r="1101" spans="1:35" x14ac:dyDescent="0.2">
      <c r="A1101" s="12" t="s">
        <v>1603</v>
      </c>
      <c r="B1101" s="12">
        <v>2012</v>
      </c>
      <c r="C1101" s="12" t="s">
        <v>183</v>
      </c>
      <c r="D1101" s="12" t="s">
        <v>161</v>
      </c>
      <c r="E1101" s="12">
        <v>83</v>
      </c>
      <c r="F1101" s="12">
        <v>277</v>
      </c>
      <c r="G1101" s="12">
        <v>22</v>
      </c>
      <c r="H1101" s="12">
        <v>59</v>
      </c>
      <c r="I1101" s="12">
        <v>12</v>
      </c>
      <c r="J1101" s="12">
        <v>1</v>
      </c>
      <c r="K1101" s="12">
        <v>6</v>
      </c>
      <c r="L1101" s="12">
        <v>26</v>
      </c>
      <c r="M1101" s="12">
        <v>1</v>
      </c>
      <c r="N1101" s="12">
        <v>2</v>
      </c>
      <c r="O1101" s="12">
        <v>13</v>
      </c>
      <c r="P1101" s="12">
        <v>59</v>
      </c>
      <c r="AI1101" s="12"/>
    </row>
    <row r="1102" spans="1:35" x14ac:dyDescent="0.2">
      <c r="A1102" s="12" t="s">
        <v>1939</v>
      </c>
      <c r="B1102" s="12">
        <v>2012</v>
      </c>
      <c r="C1102" s="12" t="s">
        <v>188</v>
      </c>
      <c r="D1102" s="12" t="s">
        <v>161</v>
      </c>
      <c r="E1102" s="12">
        <v>73</v>
      </c>
      <c r="F1102" s="12">
        <v>277</v>
      </c>
      <c r="G1102" s="12">
        <v>37</v>
      </c>
      <c r="H1102" s="12">
        <v>76</v>
      </c>
      <c r="I1102" s="12">
        <v>20</v>
      </c>
      <c r="J1102" s="12">
        <v>5</v>
      </c>
      <c r="K1102" s="12">
        <v>8</v>
      </c>
      <c r="L1102" s="12">
        <v>37</v>
      </c>
      <c r="M1102" s="12">
        <v>7</v>
      </c>
      <c r="N1102" s="12">
        <v>0</v>
      </c>
      <c r="O1102" s="12">
        <v>9</v>
      </c>
      <c r="P1102" s="12">
        <v>54</v>
      </c>
      <c r="AI1102" s="12"/>
    </row>
    <row r="1103" spans="1:35" x14ac:dyDescent="0.2">
      <c r="A1103" s="12" t="s">
        <v>1315</v>
      </c>
      <c r="B1103" s="12">
        <v>2012</v>
      </c>
      <c r="C1103" s="12" t="s">
        <v>171</v>
      </c>
      <c r="D1103" s="12" t="s">
        <v>157</v>
      </c>
      <c r="E1103" s="12">
        <v>113</v>
      </c>
      <c r="F1103" s="12">
        <v>278</v>
      </c>
      <c r="G1103" s="12">
        <v>36</v>
      </c>
      <c r="H1103" s="12">
        <v>78</v>
      </c>
      <c r="I1103" s="12">
        <v>12</v>
      </c>
      <c r="J1103" s="12">
        <v>0</v>
      </c>
      <c r="K1103" s="12">
        <v>16</v>
      </c>
      <c r="L1103" s="12">
        <v>37</v>
      </c>
      <c r="M1103" s="12">
        <v>0</v>
      </c>
      <c r="N1103" s="12">
        <v>0</v>
      </c>
      <c r="O1103" s="12">
        <v>30</v>
      </c>
      <c r="P1103" s="12">
        <v>59</v>
      </c>
      <c r="AI1103" s="12"/>
    </row>
    <row r="1104" spans="1:35" x14ac:dyDescent="0.2">
      <c r="A1104" s="12" t="s">
        <v>1447</v>
      </c>
      <c r="B1104" s="12">
        <v>2012</v>
      </c>
      <c r="C1104" s="12" t="s">
        <v>170</v>
      </c>
      <c r="D1104" s="12" t="s">
        <v>157</v>
      </c>
      <c r="E1104" s="12">
        <v>99</v>
      </c>
      <c r="F1104" s="12">
        <v>279</v>
      </c>
      <c r="G1104" s="12">
        <v>46</v>
      </c>
      <c r="H1104" s="12">
        <v>73</v>
      </c>
      <c r="I1104" s="12">
        <v>10</v>
      </c>
      <c r="J1104" s="12">
        <v>0</v>
      </c>
      <c r="K1104" s="12">
        <v>18</v>
      </c>
      <c r="L1104" s="12">
        <v>47</v>
      </c>
      <c r="M1104" s="12">
        <v>3</v>
      </c>
      <c r="N1104" s="12">
        <v>1</v>
      </c>
      <c r="O1104" s="12">
        <v>44</v>
      </c>
      <c r="P1104" s="12">
        <v>104</v>
      </c>
      <c r="AI1104" s="12"/>
    </row>
    <row r="1105" spans="1:35" x14ac:dyDescent="0.2">
      <c r="A1105" s="12" t="s">
        <v>1929</v>
      </c>
      <c r="B1105" s="12">
        <v>2012</v>
      </c>
      <c r="C1105" s="12" t="s">
        <v>173</v>
      </c>
      <c r="D1105" s="12" t="s">
        <v>161</v>
      </c>
      <c r="E1105" s="12">
        <v>91</v>
      </c>
      <c r="F1105" s="12">
        <v>282</v>
      </c>
      <c r="G1105" s="12">
        <v>40</v>
      </c>
      <c r="H1105" s="12">
        <v>71</v>
      </c>
      <c r="I1105" s="12">
        <v>12</v>
      </c>
      <c r="J1105" s="12">
        <v>1</v>
      </c>
      <c r="K1105" s="12">
        <v>7</v>
      </c>
      <c r="L1105" s="12">
        <v>28</v>
      </c>
      <c r="M1105" s="12">
        <v>4</v>
      </c>
      <c r="N1105" s="12">
        <v>4</v>
      </c>
      <c r="O1105" s="12">
        <v>25</v>
      </c>
      <c r="P1105" s="12">
        <v>98</v>
      </c>
      <c r="AI1105" s="12"/>
    </row>
    <row r="1106" spans="1:35" x14ac:dyDescent="0.2">
      <c r="A1106" s="12" t="s">
        <v>1649</v>
      </c>
      <c r="B1106" s="12">
        <v>2012</v>
      </c>
      <c r="C1106" s="12" t="s">
        <v>177</v>
      </c>
      <c r="D1106" s="12" t="s">
        <v>161</v>
      </c>
      <c r="E1106" s="12">
        <v>78</v>
      </c>
      <c r="F1106" s="12">
        <v>283</v>
      </c>
      <c r="G1106" s="12">
        <v>26</v>
      </c>
      <c r="H1106" s="12">
        <v>84</v>
      </c>
      <c r="I1106" s="12">
        <v>20</v>
      </c>
      <c r="J1106" s="12">
        <v>0</v>
      </c>
      <c r="K1106" s="12">
        <v>6</v>
      </c>
      <c r="L1106" s="12">
        <v>40</v>
      </c>
      <c r="M1106" s="12">
        <v>2</v>
      </c>
      <c r="N1106" s="12">
        <v>1</v>
      </c>
      <c r="O1106" s="12">
        <v>9</v>
      </c>
      <c r="P1106" s="12">
        <v>34</v>
      </c>
      <c r="AI1106" s="12"/>
    </row>
    <row r="1107" spans="1:35" x14ac:dyDescent="0.2">
      <c r="A1107" s="12" t="s">
        <v>1393</v>
      </c>
      <c r="B1107" s="12">
        <v>2012</v>
      </c>
      <c r="C1107" s="12" t="s">
        <v>170</v>
      </c>
      <c r="D1107" s="12" t="s">
        <v>157</v>
      </c>
      <c r="E1107" s="12">
        <v>74</v>
      </c>
      <c r="F1107" s="12">
        <v>283</v>
      </c>
      <c r="G1107" s="12">
        <v>31</v>
      </c>
      <c r="H1107" s="12">
        <v>64</v>
      </c>
      <c r="I1107" s="12">
        <v>13</v>
      </c>
      <c r="J1107" s="12">
        <v>0</v>
      </c>
      <c r="K1107" s="12">
        <v>11</v>
      </c>
      <c r="L1107" s="12">
        <v>52</v>
      </c>
      <c r="M1107" s="12">
        <v>0</v>
      </c>
      <c r="N1107" s="12">
        <v>1</v>
      </c>
      <c r="O1107" s="12">
        <v>24</v>
      </c>
      <c r="P1107" s="12">
        <v>85</v>
      </c>
      <c r="AI1107" s="12"/>
    </row>
    <row r="1108" spans="1:35" x14ac:dyDescent="0.2">
      <c r="A1108" s="12" t="s">
        <v>1580</v>
      </c>
      <c r="B1108" s="12">
        <v>2012</v>
      </c>
      <c r="C1108" s="12" t="s">
        <v>172</v>
      </c>
      <c r="D1108" s="12" t="s">
        <v>161</v>
      </c>
      <c r="E1108" s="12">
        <v>86</v>
      </c>
      <c r="F1108" s="12">
        <v>284</v>
      </c>
      <c r="G1108" s="12">
        <v>44</v>
      </c>
      <c r="H1108" s="12">
        <v>74</v>
      </c>
      <c r="I1108" s="12">
        <v>21</v>
      </c>
      <c r="J1108" s="12">
        <v>0</v>
      </c>
      <c r="K1108" s="12">
        <v>16</v>
      </c>
      <c r="L1108" s="12">
        <v>46</v>
      </c>
      <c r="M1108" s="12">
        <v>0</v>
      </c>
      <c r="N1108" s="12">
        <v>1</v>
      </c>
      <c r="O1108" s="12">
        <v>36</v>
      </c>
      <c r="P1108" s="12">
        <v>41</v>
      </c>
      <c r="AI1108" s="12"/>
    </row>
    <row r="1109" spans="1:35" x14ac:dyDescent="0.2">
      <c r="A1109" s="12" t="s">
        <v>1943</v>
      </c>
      <c r="B1109" s="12">
        <v>2012</v>
      </c>
      <c r="C1109" s="12" t="s">
        <v>163</v>
      </c>
      <c r="D1109" s="12" t="s">
        <v>161</v>
      </c>
      <c r="E1109" s="12">
        <v>93</v>
      </c>
      <c r="F1109" s="12">
        <v>285</v>
      </c>
      <c r="G1109" s="12">
        <v>29</v>
      </c>
      <c r="H1109" s="12">
        <v>84</v>
      </c>
      <c r="I1109" s="12">
        <v>11</v>
      </c>
      <c r="J1109" s="12">
        <v>3</v>
      </c>
      <c r="K1109" s="12">
        <v>2</v>
      </c>
      <c r="L1109" s="12">
        <v>28</v>
      </c>
      <c r="M1109" s="12">
        <v>7</v>
      </c>
      <c r="N1109" s="12">
        <v>0</v>
      </c>
      <c r="O1109" s="12">
        <v>21</v>
      </c>
      <c r="P1109" s="12">
        <v>58</v>
      </c>
      <c r="AI1109" s="12"/>
    </row>
    <row r="1110" spans="1:35" x14ac:dyDescent="0.2">
      <c r="A1110" s="12" t="s">
        <v>1811</v>
      </c>
      <c r="B1110" s="12">
        <v>2012</v>
      </c>
      <c r="C1110" s="12" t="s">
        <v>159</v>
      </c>
      <c r="D1110" s="12" t="s">
        <v>157</v>
      </c>
      <c r="E1110" s="12">
        <v>93</v>
      </c>
      <c r="F1110" s="12">
        <v>285</v>
      </c>
      <c r="G1110" s="12">
        <v>42</v>
      </c>
      <c r="H1110" s="12">
        <v>65</v>
      </c>
      <c r="I1110" s="12">
        <v>12</v>
      </c>
      <c r="J1110" s="12">
        <v>3</v>
      </c>
      <c r="K1110" s="12">
        <v>10</v>
      </c>
      <c r="L1110" s="12">
        <v>36</v>
      </c>
      <c r="M1110" s="12">
        <v>3</v>
      </c>
      <c r="N1110" s="12">
        <v>0</v>
      </c>
      <c r="O1110" s="12">
        <v>26</v>
      </c>
      <c r="P1110" s="12">
        <v>80</v>
      </c>
      <c r="AI1110" s="12"/>
    </row>
    <row r="1111" spans="1:35" x14ac:dyDescent="0.2">
      <c r="A1111" s="12" t="s">
        <v>1716</v>
      </c>
      <c r="B1111" s="12">
        <v>2012</v>
      </c>
      <c r="C1111" s="12" t="s">
        <v>172</v>
      </c>
      <c r="D1111" s="12" t="s">
        <v>161</v>
      </c>
      <c r="E1111" s="12">
        <v>120</v>
      </c>
      <c r="F1111" s="12">
        <v>287</v>
      </c>
      <c r="G1111" s="12">
        <v>32</v>
      </c>
      <c r="H1111" s="12">
        <v>71</v>
      </c>
      <c r="I1111" s="12">
        <v>18</v>
      </c>
      <c r="J1111" s="12">
        <v>2</v>
      </c>
      <c r="K1111" s="12">
        <v>9</v>
      </c>
      <c r="L1111" s="12">
        <v>48</v>
      </c>
      <c r="M1111" s="12">
        <v>3</v>
      </c>
      <c r="N1111" s="12">
        <v>3</v>
      </c>
      <c r="O1111" s="12">
        <v>29</v>
      </c>
      <c r="P1111" s="12">
        <v>71</v>
      </c>
      <c r="AI1111" s="12"/>
    </row>
    <row r="1112" spans="1:35" x14ac:dyDescent="0.2">
      <c r="A1112" s="12" t="s">
        <v>1555</v>
      </c>
      <c r="B1112" s="12">
        <v>2012</v>
      </c>
      <c r="C1112" s="12" t="s">
        <v>176</v>
      </c>
      <c r="D1112" s="12" t="s">
        <v>157</v>
      </c>
      <c r="E1112" s="12">
        <v>105</v>
      </c>
      <c r="F1112" s="12">
        <v>287</v>
      </c>
      <c r="G1112" s="12">
        <v>23</v>
      </c>
      <c r="H1112" s="12">
        <v>70</v>
      </c>
      <c r="I1112" s="12">
        <v>16</v>
      </c>
      <c r="J1112" s="12">
        <v>0</v>
      </c>
      <c r="K1112" s="12">
        <v>4</v>
      </c>
      <c r="L1112" s="12">
        <v>29</v>
      </c>
      <c r="M1112" s="12">
        <v>0</v>
      </c>
      <c r="N1112" s="12">
        <v>2</v>
      </c>
      <c r="O1112" s="12">
        <v>27</v>
      </c>
      <c r="P1112" s="12">
        <v>63</v>
      </c>
      <c r="AI1112" s="12"/>
    </row>
    <row r="1113" spans="1:35" x14ac:dyDescent="0.2">
      <c r="A1113" s="12" t="s">
        <v>1627</v>
      </c>
      <c r="B1113" s="12">
        <v>2012</v>
      </c>
      <c r="C1113" s="12" t="s">
        <v>163</v>
      </c>
      <c r="D1113" s="12" t="s">
        <v>161</v>
      </c>
      <c r="E1113" s="12">
        <v>91</v>
      </c>
      <c r="F1113" s="12">
        <v>288</v>
      </c>
      <c r="G1113" s="12">
        <v>38</v>
      </c>
      <c r="H1113" s="12">
        <v>90</v>
      </c>
      <c r="I1113" s="12">
        <v>23</v>
      </c>
      <c r="J1113" s="12">
        <v>1</v>
      </c>
      <c r="K1113" s="12">
        <v>13</v>
      </c>
      <c r="L1113" s="12">
        <v>36</v>
      </c>
      <c r="M1113" s="12">
        <v>14</v>
      </c>
      <c r="N1113" s="12">
        <v>8</v>
      </c>
      <c r="O1113" s="12">
        <v>29</v>
      </c>
      <c r="P1113" s="12">
        <v>84</v>
      </c>
      <c r="AI1113" s="12"/>
    </row>
    <row r="1114" spans="1:35" x14ac:dyDescent="0.2">
      <c r="A1114" s="12" t="s">
        <v>1478</v>
      </c>
      <c r="B1114" s="12">
        <v>2012</v>
      </c>
      <c r="C1114" s="12" t="s">
        <v>181</v>
      </c>
      <c r="D1114" s="12" t="s">
        <v>157</v>
      </c>
      <c r="E1114" s="12">
        <v>100</v>
      </c>
      <c r="F1114" s="12">
        <v>289</v>
      </c>
      <c r="G1114" s="12">
        <v>35</v>
      </c>
      <c r="H1114" s="12">
        <v>74</v>
      </c>
      <c r="I1114" s="12">
        <v>11</v>
      </c>
      <c r="J1114" s="12">
        <v>0</v>
      </c>
      <c r="K1114" s="12">
        <v>2</v>
      </c>
      <c r="L1114" s="12">
        <v>20</v>
      </c>
      <c r="M1114" s="12">
        <v>17</v>
      </c>
      <c r="N1114" s="12">
        <v>2</v>
      </c>
      <c r="O1114" s="12">
        <v>25</v>
      </c>
      <c r="P1114" s="12">
        <v>38</v>
      </c>
      <c r="AI1114" s="12"/>
    </row>
    <row r="1115" spans="1:35" x14ac:dyDescent="0.2">
      <c r="A1115" s="12" t="s">
        <v>1620</v>
      </c>
      <c r="B1115" s="12">
        <v>2012</v>
      </c>
      <c r="C1115" s="12" t="s">
        <v>166</v>
      </c>
      <c r="D1115" s="12" t="s">
        <v>161</v>
      </c>
      <c r="E1115" s="12">
        <v>122</v>
      </c>
      <c r="F1115" s="12">
        <v>289</v>
      </c>
      <c r="G1115" s="12">
        <v>44</v>
      </c>
      <c r="H1115" s="12">
        <v>69</v>
      </c>
      <c r="I1115" s="12">
        <v>5</v>
      </c>
      <c r="J1115" s="12">
        <v>3</v>
      </c>
      <c r="K1115" s="12">
        <v>3</v>
      </c>
      <c r="L1115" s="12">
        <v>16</v>
      </c>
      <c r="M1115" s="12">
        <v>12</v>
      </c>
      <c r="N1115" s="12">
        <v>5</v>
      </c>
      <c r="O1115" s="12">
        <v>20</v>
      </c>
      <c r="P1115" s="12">
        <v>63</v>
      </c>
      <c r="AI1115" s="12"/>
    </row>
    <row r="1116" spans="1:35" x14ac:dyDescent="0.2">
      <c r="A1116" s="12" t="s">
        <v>1871</v>
      </c>
      <c r="B1116" s="12">
        <v>2012</v>
      </c>
      <c r="C1116" s="12" t="s">
        <v>178</v>
      </c>
      <c r="D1116" s="12" t="s">
        <v>157</v>
      </c>
      <c r="E1116" s="12">
        <v>76</v>
      </c>
      <c r="F1116" s="12">
        <v>289</v>
      </c>
      <c r="G1116" s="12">
        <v>38</v>
      </c>
      <c r="H1116" s="12">
        <v>87</v>
      </c>
      <c r="I1116" s="12">
        <v>16</v>
      </c>
      <c r="J1116" s="12">
        <v>0</v>
      </c>
      <c r="K1116" s="12">
        <v>11</v>
      </c>
      <c r="L1116" s="12">
        <v>39</v>
      </c>
      <c r="M1116" s="12">
        <v>0</v>
      </c>
      <c r="N1116" s="12">
        <v>0</v>
      </c>
      <c r="O1116" s="12">
        <v>12</v>
      </c>
      <c r="P1116" s="12">
        <v>27</v>
      </c>
      <c r="AI1116" s="12"/>
    </row>
    <row r="1117" spans="1:35" x14ac:dyDescent="0.2">
      <c r="A1117" s="12" t="s">
        <v>1893</v>
      </c>
      <c r="B1117" s="12">
        <v>2012</v>
      </c>
      <c r="C1117" s="12" t="s">
        <v>182</v>
      </c>
      <c r="D1117" s="12" t="s">
        <v>157</v>
      </c>
      <c r="E1117" s="12">
        <v>94</v>
      </c>
      <c r="F1117" s="12">
        <v>291</v>
      </c>
      <c r="G1117" s="12">
        <v>44</v>
      </c>
      <c r="H1117" s="12">
        <v>75</v>
      </c>
      <c r="I1117" s="12">
        <v>10</v>
      </c>
      <c r="J1117" s="12">
        <v>6</v>
      </c>
      <c r="K1117" s="12">
        <v>2</v>
      </c>
      <c r="L1117" s="12">
        <v>29</v>
      </c>
      <c r="M1117" s="12">
        <v>21</v>
      </c>
      <c r="N1117" s="12">
        <v>0</v>
      </c>
      <c r="O1117" s="12">
        <v>25</v>
      </c>
      <c r="P1117" s="12">
        <v>80</v>
      </c>
      <c r="AI1117" s="12"/>
    </row>
    <row r="1118" spans="1:35" x14ac:dyDescent="0.2">
      <c r="A1118" s="12" t="s">
        <v>1768</v>
      </c>
      <c r="B1118" s="12">
        <v>2012</v>
      </c>
      <c r="C1118" s="12" t="s">
        <v>178</v>
      </c>
      <c r="D1118" s="12" t="s">
        <v>157</v>
      </c>
      <c r="E1118" s="12">
        <v>102</v>
      </c>
      <c r="F1118" s="12">
        <v>292</v>
      </c>
      <c r="G1118" s="12">
        <v>52</v>
      </c>
      <c r="H1118" s="12">
        <v>76</v>
      </c>
      <c r="I1118" s="12">
        <v>8</v>
      </c>
      <c r="J1118" s="12">
        <v>5</v>
      </c>
      <c r="K1118" s="12">
        <v>0</v>
      </c>
      <c r="L1118" s="12">
        <v>9</v>
      </c>
      <c r="M1118" s="12">
        <v>30</v>
      </c>
      <c r="N1118" s="12">
        <v>5</v>
      </c>
      <c r="O1118" s="12">
        <v>30</v>
      </c>
      <c r="P1118" s="12">
        <v>56</v>
      </c>
      <c r="AI1118" s="12"/>
    </row>
    <row r="1119" spans="1:35" x14ac:dyDescent="0.2">
      <c r="A1119" s="12" t="s">
        <v>1351</v>
      </c>
      <c r="B1119" s="12">
        <v>2012</v>
      </c>
      <c r="C1119" s="12" t="s">
        <v>163</v>
      </c>
      <c r="D1119" s="12" t="s">
        <v>161</v>
      </c>
      <c r="E1119" s="12">
        <v>81</v>
      </c>
      <c r="F1119" s="12">
        <v>292</v>
      </c>
      <c r="G1119" s="12">
        <v>29</v>
      </c>
      <c r="H1119" s="12">
        <v>71</v>
      </c>
      <c r="I1119" s="12">
        <v>12</v>
      </c>
      <c r="J1119" s="12">
        <v>0</v>
      </c>
      <c r="K1119" s="12">
        <v>4</v>
      </c>
      <c r="L1119" s="12">
        <v>48</v>
      </c>
      <c r="M1119" s="12">
        <v>3</v>
      </c>
      <c r="N1119" s="12">
        <v>0</v>
      </c>
      <c r="O1119" s="12">
        <v>39</v>
      </c>
      <c r="P1119" s="12">
        <v>32</v>
      </c>
      <c r="AI1119" s="12"/>
    </row>
    <row r="1120" spans="1:35" x14ac:dyDescent="0.2">
      <c r="A1120" s="12" t="s">
        <v>1501</v>
      </c>
      <c r="B1120" s="12">
        <v>2012</v>
      </c>
      <c r="C1120" s="12" t="s">
        <v>156</v>
      </c>
      <c r="D1120" s="12" t="s">
        <v>157</v>
      </c>
      <c r="E1120" s="12">
        <v>80</v>
      </c>
      <c r="F1120" s="12">
        <v>292</v>
      </c>
      <c r="G1120" s="12">
        <v>47</v>
      </c>
      <c r="H1120" s="12">
        <v>69</v>
      </c>
      <c r="I1120" s="12">
        <v>8</v>
      </c>
      <c r="J1120" s="12">
        <v>1</v>
      </c>
      <c r="K1120" s="12">
        <v>15</v>
      </c>
      <c r="L1120" s="12">
        <v>46</v>
      </c>
      <c r="M1120" s="12">
        <v>0</v>
      </c>
      <c r="N1120" s="12">
        <v>0</v>
      </c>
      <c r="O1120" s="12">
        <v>37</v>
      </c>
      <c r="P1120" s="12">
        <v>69</v>
      </c>
      <c r="AI1120" s="12"/>
    </row>
    <row r="1121" spans="1:35" x14ac:dyDescent="0.2">
      <c r="A1121" s="12" t="s">
        <v>1664</v>
      </c>
      <c r="B1121" s="12">
        <v>2012</v>
      </c>
      <c r="C1121" s="12" t="s">
        <v>159</v>
      </c>
      <c r="D1121" s="12" t="s">
        <v>157</v>
      </c>
      <c r="E1121" s="12">
        <v>108</v>
      </c>
      <c r="F1121" s="12">
        <v>294</v>
      </c>
      <c r="G1121" s="12">
        <v>41</v>
      </c>
      <c r="H1121" s="12">
        <v>81</v>
      </c>
      <c r="I1121" s="12">
        <v>19</v>
      </c>
      <c r="J1121" s="12">
        <v>2</v>
      </c>
      <c r="K1121" s="12">
        <v>10</v>
      </c>
      <c r="L1121" s="12">
        <v>50</v>
      </c>
      <c r="M1121" s="12">
        <v>5</v>
      </c>
      <c r="N1121" s="12">
        <v>0</v>
      </c>
      <c r="O1121" s="12">
        <v>56</v>
      </c>
      <c r="P1121" s="12">
        <v>51</v>
      </c>
      <c r="AI1121" s="12"/>
    </row>
    <row r="1122" spans="1:35" x14ac:dyDescent="0.2">
      <c r="A1122" s="12" t="s">
        <v>1372</v>
      </c>
      <c r="B1122" s="12">
        <v>2012</v>
      </c>
      <c r="C1122" s="12" t="s">
        <v>179</v>
      </c>
      <c r="D1122" s="12" t="s">
        <v>161</v>
      </c>
      <c r="E1122" s="12">
        <v>92</v>
      </c>
      <c r="F1122" s="12">
        <v>294</v>
      </c>
      <c r="G1122" s="12">
        <v>26</v>
      </c>
      <c r="H1122" s="12">
        <v>72</v>
      </c>
      <c r="I1122" s="12">
        <v>17</v>
      </c>
      <c r="J1122" s="12">
        <v>2</v>
      </c>
      <c r="K1122" s="12">
        <v>8</v>
      </c>
      <c r="L1122" s="12">
        <v>39</v>
      </c>
      <c r="M1122" s="12">
        <v>2</v>
      </c>
      <c r="N1122" s="12">
        <v>1</v>
      </c>
      <c r="O1122" s="12">
        <v>30</v>
      </c>
      <c r="P1122" s="12">
        <v>62</v>
      </c>
      <c r="AI1122" s="12"/>
    </row>
    <row r="1123" spans="1:35" x14ac:dyDescent="0.2">
      <c r="A1123" s="12" t="s">
        <v>1819</v>
      </c>
      <c r="B1123" s="12">
        <v>2012</v>
      </c>
      <c r="C1123" s="12" t="s">
        <v>180</v>
      </c>
      <c r="D1123" s="12" t="s">
        <v>161</v>
      </c>
      <c r="E1123" s="12">
        <v>114</v>
      </c>
      <c r="F1123" s="12">
        <v>296</v>
      </c>
      <c r="G1123" s="12">
        <v>44</v>
      </c>
      <c r="H1123" s="12">
        <v>87</v>
      </c>
      <c r="I1123" s="12">
        <v>22</v>
      </c>
      <c r="J1123" s="12">
        <v>5</v>
      </c>
      <c r="K1123" s="12">
        <v>6</v>
      </c>
      <c r="L1123" s="12">
        <v>46</v>
      </c>
      <c r="M1123" s="12">
        <v>1</v>
      </c>
      <c r="N1123" s="12">
        <v>1</v>
      </c>
      <c r="O1123" s="12">
        <v>34</v>
      </c>
      <c r="P1123" s="12">
        <v>63</v>
      </c>
      <c r="AI1123" s="12"/>
    </row>
    <row r="1124" spans="1:35" x14ac:dyDescent="0.2">
      <c r="A1124" s="12" t="s">
        <v>1786</v>
      </c>
      <c r="B1124" s="12">
        <v>2012</v>
      </c>
      <c r="C1124" s="12" t="s">
        <v>163</v>
      </c>
      <c r="D1124" s="12" t="s">
        <v>161</v>
      </c>
      <c r="E1124" s="12">
        <v>93</v>
      </c>
      <c r="F1124" s="12">
        <v>296</v>
      </c>
      <c r="G1124" s="12">
        <v>30</v>
      </c>
      <c r="H1124" s="12">
        <v>68</v>
      </c>
      <c r="I1124" s="12">
        <v>15</v>
      </c>
      <c r="J1124" s="12">
        <v>1</v>
      </c>
      <c r="K1124" s="12">
        <v>11</v>
      </c>
      <c r="L1124" s="12">
        <v>36</v>
      </c>
      <c r="M1124" s="12">
        <v>1</v>
      </c>
      <c r="N1124" s="12">
        <v>0</v>
      </c>
      <c r="O1124" s="12">
        <v>31</v>
      </c>
      <c r="P1124" s="12">
        <v>58</v>
      </c>
      <c r="AI1124" s="12"/>
    </row>
    <row r="1125" spans="1:35" x14ac:dyDescent="0.2">
      <c r="A1125" s="12" t="s">
        <v>1665</v>
      </c>
      <c r="B1125" s="12">
        <v>2012</v>
      </c>
      <c r="C1125" s="12" t="s">
        <v>167</v>
      </c>
      <c r="D1125" s="12" t="s">
        <v>157</v>
      </c>
      <c r="E1125" s="12">
        <v>123</v>
      </c>
      <c r="F1125" s="12">
        <v>297</v>
      </c>
      <c r="G1125" s="12">
        <v>32</v>
      </c>
      <c r="H1125" s="12">
        <v>72</v>
      </c>
      <c r="I1125" s="12">
        <v>10</v>
      </c>
      <c r="J1125" s="12">
        <v>2</v>
      </c>
      <c r="K1125" s="12">
        <v>6</v>
      </c>
      <c r="L1125" s="12">
        <v>33</v>
      </c>
      <c r="M1125" s="12">
        <v>18</v>
      </c>
      <c r="N1125" s="12">
        <v>6</v>
      </c>
      <c r="O1125" s="12">
        <v>24</v>
      </c>
      <c r="P1125" s="12">
        <v>84</v>
      </c>
      <c r="AI1125" s="12"/>
    </row>
    <row r="1126" spans="1:35" x14ac:dyDescent="0.2">
      <c r="A1126" s="12" t="s">
        <v>1550</v>
      </c>
      <c r="B1126" s="12">
        <v>2012</v>
      </c>
      <c r="C1126" s="12" t="s">
        <v>175</v>
      </c>
      <c r="D1126" s="12" t="s">
        <v>157</v>
      </c>
      <c r="E1126" s="12">
        <v>106</v>
      </c>
      <c r="F1126" s="12">
        <v>299</v>
      </c>
      <c r="G1126" s="12">
        <v>33</v>
      </c>
      <c r="H1126" s="12">
        <v>72</v>
      </c>
      <c r="I1126" s="12">
        <v>17</v>
      </c>
      <c r="J1126" s="12">
        <v>2</v>
      </c>
      <c r="K1126" s="12">
        <v>1</v>
      </c>
      <c r="L1126" s="12">
        <v>30</v>
      </c>
      <c r="M1126" s="12">
        <v>21</v>
      </c>
      <c r="N1126" s="12">
        <v>1</v>
      </c>
      <c r="O1126" s="12">
        <v>16</v>
      </c>
      <c r="P1126" s="12">
        <v>52</v>
      </c>
      <c r="AI1126" s="12"/>
    </row>
    <row r="1127" spans="1:35" x14ac:dyDescent="0.2">
      <c r="A1127" s="12" t="s">
        <v>1438</v>
      </c>
      <c r="B1127" s="12">
        <v>2012</v>
      </c>
      <c r="C1127" s="12" t="s">
        <v>183</v>
      </c>
      <c r="D1127" s="12" t="s">
        <v>161</v>
      </c>
      <c r="E1127" s="12">
        <v>81</v>
      </c>
      <c r="F1127" s="12">
        <v>300</v>
      </c>
      <c r="G1127" s="12">
        <v>42</v>
      </c>
      <c r="H1127" s="12">
        <v>90</v>
      </c>
      <c r="I1127" s="12">
        <v>21</v>
      </c>
      <c r="J1127" s="12">
        <v>3</v>
      </c>
      <c r="K1127" s="12">
        <v>5</v>
      </c>
      <c r="L1127" s="12">
        <v>31</v>
      </c>
      <c r="M1127" s="12">
        <v>8</v>
      </c>
      <c r="N1127" s="12">
        <v>2</v>
      </c>
      <c r="O1127" s="12">
        <v>42</v>
      </c>
      <c r="P1127" s="12">
        <v>57</v>
      </c>
      <c r="AI1127" s="12"/>
    </row>
    <row r="1128" spans="1:35" x14ac:dyDescent="0.2">
      <c r="A1128" s="12" t="s">
        <v>1682</v>
      </c>
      <c r="B1128" s="12">
        <v>2012</v>
      </c>
      <c r="C1128" s="12" t="s">
        <v>167</v>
      </c>
      <c r="D1128" s="12" t="s">
        <v>157</v>
      </c>
      <c r="E1128" s="12">
        <v>112</v>
      </c>
      <c r="F1128" s="12">
        <v>301</v>
      </c>
      <c r="G1128" s="12">
        <v>36</v>
      </c>
      <c r="H1128" s="12">
        <v>64</v>
      </c>
      <c r="I1128" s="12">
        <v>14</v>
      </c>
      <c r="J1128" s="12">
        <v>1</v>
      </c>
      <c r="K1128" s="12">
        <v>6</v>
      </c>
      <c r="L1128" s="12">
        <v>32</v>
      </c>
      <c r="M1128" s="12">
        <v>5</v>
      </c>
      <c r="N1128" s="12">
        <v>0</v>
      </c>
      <c r="O1128" s="12">
        <v>27</v>
      </c>
      <c r="P1128" s="12">
        <v>75</v>
      </c>
      <c r="AI1128" s="12"/>
    </row>
    <row r="1129" spans="1:35" x14ac:dyDescent="0.2">
      <c r="A1129" s="12" t="s">
        <v>1460</v>
      </c>
      <c r="B1129" s="12">
        <v>2012</v>
      </c>
      <c r="C1129" s="12" t="s">
        <v>186</v>
      </c>
      <c r="D1129" s="12" t="s">
        <v>161</v>
      </c>
      <c r="E1129" s="12">
        <v>83</v>
      </c>
      <c r="F1129" s="12">
        <v>301</v>
      </c>
      <c r="G1129" s="12">
        <v>48</v>
      </c>
      <c r="H1129" s="12">
        <v>77</v>
      </c>
      <c r="I1129" s="12">
        <v>15</v>
      </c>
      <c r="J1129" s="12">
        <v>2</v>
      </c>
      <c r="K1129" s="12">
        <v>11</v>
      </c>
      <c r="L1129" s="12">
        <v>45</v>
      </c>
      <c r="M1129" s="12">
        <v>11</v>
      </c>
      <c r="N1129" s="12">
        <v>1</v>
      </c>
      <c r="O1129" s="12">
        <v>43</v>
      </c>
      <c r="P1129" s="12">
        <v>43</v>
      </c>
      <c r="AI1129" s="12"/>
    </row>
    <row r="1130" spans="1:35" x14ac:dyDescent="0.2">
      <c r="A1130" s="12" t="s">
        <v>1601</v>
      </c>
      <c r="B1130" s="12">
        <v>2012</v>
      </c>
      <c r="C1130" s="12" t="s">
        <v>168</v>
      </c>
      <c r="D1130" s="12" t="s">
        <v>157</v>
      </c>
      <c r="E1130" s="12">
        <v>74</v>
      </c>
      <c r="F1130" s="12">
        <v>303</v>
      </c>
      <c r="G1130" s="12">
        <v>43</v>
      </c>
      <c r="H1130" s="12">
        <v>82</v>
      </c>
      <c r="I1130" s="12">
        <v>18</v>
      </c>
      <c r="J1130" s="12">
        <v>0</v>
      </c>
      <c r="K1130" s="12">
        <v>4</v>
      </c>
      <c r="L1130" s="12">
        <v>26</v>
      </c>
      <c r="M1130" s="12">
        <v>14</v>
      </c>
      <c r="N1130" s="12">
        <v>3</v>
      </c>
      <c r="O1130" s="12">
        <v>19</v>
      </c>
      <c r="P1130" s="12">
        <v>43</v>
      </c>
      <c r="AI1130" s="12"/>
    </row>
    <row r="1131" spans="1:35" x14ac:dyDescent="0.2">
      <c r="A1131" s="12" t="s">
        <v>1842</v>
      </c>
      <c r="B1131" s="12">
        <v>2012</v>
      </c>
      <c r="C1131" s="12" t="s">
        <v>177</v>
      </c>
      <c r="D1131" s="12" t="s">
        <v>161</v>
      </c>
      <c r="E1131" s="12">
        <v>87</v>
      </c>
      <c r="F1131" s="12">
        <v>303</v>
      </c>
      <c r="G1131" s="12">
        <v>38</v>
      </c>
      <c r="H1131" s="12">
        <v>69</v>
      </c>
      <c r="I1131" s="12">
        <v>9</v>
      </c>
      <c r="J1131" s="12">
        <v>2</v>
      </c>
      <c r="K1131" s="12">
        <v>1</v>
      </c>
      <c r="L1131" s="12">
        <v>17</v>
      </c>
      <c r="M1131" s="12">
        <v>32</v>
      </c>
      <c r="N1131" s="12">
        <v>10</v>
      </c>
      <c r="O1131" s="12">
        <v>20</v>
      </c>
      <c r="P1131" s="12">
        <v>62</v>
      </c>
      <c r="AI1131" s="12"/>
    </row>
    <row r="1132" spans="1:35" x14ac:dyDescent="0.2">
      <c r="A1132" s="12" t="s">
        <v>1365</v>
      </c>
      <c r="B1132" s="12">
        <v>2012</v>
      </c>
      <c r="C1132" s="12" t="s">
        <v>186</v>
      </c>
      <c r="D1132" s="12" t="s">
        <v>161</v>
      </c>
      <c r="E1132" s="12">
        <v>90</v>
      </c>
      <c r="F1132" s="12">
        <v>303</v>
      </c>
      <c r="G1132" s="12">
        <v>28</v>
      </c>
      <c r="H1132" s="12">
        <v>78</v>
      </c>
      <c r="I1132" s="12">
        <v>15</v>
      </c>
      <c r="J1132" s="12">
        <v>0</v>
      </c>
      <c r="K1132" s="12">
        <v>2</v>
      </c>
      <c r="L1132" s="12">
        <v>19</v>
      </c>
      <c r="M1132" s="12">
        <v>0</v>
      </c>
      <c r="N1132" s="12">
        <v>0</v>
      </c>
      <c r="O1132" s="12">
        <v>18</v>
      </c>
      <c r="P1132" s="12">
        <v>25</v>
      </c>
      <c r="AI1132" s="12"/>
    </row>
    <row r="1133" spans="1:35" x14ac:dyDescent="0.2">
      <c r="A1133" s="12" t="s">
        <v>1403</v>
      </c>
      <c r="B1133" s="12">
        <v>2012</v>
      </c>
      <c r="C1133" s="12" t="s">
        <v>177</v>
      </c>
      <c r="D1133" s="12" t="s">
        <v>161</v>
      </c>
      <c r="E1133" s="12">
        <v>109</v>
      </c>
      <c r="F1133" s="12">
        <v>312</v>
      </c>
      <c r="G1133" s="12">
        <v>30</v>
      </c>
      <c r="H1133" s="12">
        <v>76</v>
      </c>
      <c r="I1133" s="12">
        <v>14</v>
      </c>
      <c r="J1133" s="12">
        <v>0</v>
      </c>
      <c r="K1133" s="12">
        <v>9</v>
      </c>
      <c r="L1133" s="12">
        <v>47</v>
      </c>
      <c r="M1133" s="12">
        <v>1</v>
      </c>
      <c r="N1133" s="12">
        <v>3</v>
      </c>
      <c r="O1133" s="12">
        <v>18</v>
      </c>
      <c r="P1133" s="12">
        <v>35</v>
      </c>
      <c r="AI1133" s="12"/>
    </row>
    <row r="1134" spans="1:35" x14ac:dyDescent="0.2">
      <c r="A1134" s="12" t="s">
        <v>1738</v>
      </c>
      <c r="B1134" s="12">
        <v>2012</v>
      </c>
      <c r="C1134" s="12" t="s">
        <v>158</v>
      </c>
      <c r="D1134" s="12" t="s">
        <v>161</v>
      </c>
      <c r="E1134" s="12">
        <v>106</v>
      </c>
      <c r="F1134" s="12">
        <v>313</v>
      </c>
      <c r="G1134" s="12">
        <v>40</v>
      </c>
      <c r="H1134" s="12">
        <v>66</v>
      </c>
      <c r="I1134" s="12">
        <v>10</v>
      </c>
      <c r="J1134" s="12">
        <v>2</v>
      </c>
      <c r="K1134" s="12">
        <v>4</v>
      </c>
      <c r="L1134" s="12">
        <v>23</v>
      </c>
      <c r="M1134" s="12">
        <v>27</v>
      </c>
      <c r="N1134" s="12">
        <v>9</v>
      </c>
      <c r="O1134" s="12">
        <v>36</v>
      </c>
      <c r="P1134" s="12">
        <v>106</v>
      </c>
      <c r="AI1134" s="12"/>
    </row>
    <row r="1135" spans="1:35" x14ac:dyDescent="0.2">
      <c r="A1135" s="12" t="s">
        <v>1832</v>
      </c>
      <c r="B1135" s="12">
        <v>2012</v>
      </c>
      <c r="C1135" s="12" t="s">
        <v>182</v>
      </c>
      <c r="D1135" s="12" t="s">
        <v>157</v>
      </c>
      <c r="E1135" s="12">
        <v>88</v>
      </c>
      <c r="F1135" s="12">
        <v>314</v>
      </c>
      <c r="G1135" s="12">
        <v>56</v>
      </c>
      <c r="H1135" s="12">
        <v>101</v>
      </c>
      <c r="I1135" s="12">
        <v>18</v>
      </c>
      <c r="J1135" s="12">
        <v>5</v>
      </c>
      <c r="K1135" s="12">
        <v>8</v>
      </c>
      <c r="L1135" s="12">
        <v>35</v>
      </c>
      <c r="M1135" s="12">
        <v>1</v>
      </c>
      <c r="N1135" s="12">
        <v>1</v>
      </c>
      <c r="O1135" s="12">
        <v>23</v>
      </c>
      <c r="P1135" s="12">
        <v>53</v>
      </c>
      <c r="AI1135" s="12"/>
    </row>
    <row r="1136" spans="1:35" x14ac:dyDescent="0.2">
      <c r="A1136" s="12" t="s">
        <v>1535</v>
      </c>
      <c r="B1136" s="12">
        <v>2012</v>
      </c>
      <c r="C1136" s="12" t="s">
        <v>167</v>
      </c>
      <c r="D1136" s="12" t="s">
        <v>157</v>
      </c>
      <c r="E1136" s="12">
        <v>96</v>
      </c>
      <c r="F1136" s="12">
        <v>314</v>
      </c>
      <c r="G1136" s="12">
        <v>35</v>
      </c>
      <c r="H1136" s="12">
        <v>72</v>
      </c>
      <c r="I1136" s="12">
        <v>22</v>
      </c>
      <c r="J1136" s="12">
        <v>1</v>
      </c>
      <c r="K1136" s="12">
        <v>14</v>
      </c>
      <c r="L1136" s="12">
        <v>55</v>
      </c>
      <c r="M1136" s="12">
        <v>5</v>
      </c>
      <c r="N1136" s="12">
        <v>0</v>
      </c>
      <c r="O1136" s="12">
        <v>21</v>
      </c>
      <c r="P1136" s="12">
        <v>80</v>
      </c>
      <c r="AI1136" s="12"/>
    </row>
    <row r="1137" spans="1:35" x14ac:dyDescent="0.2">
      <c r="A1137" s="12" t="s">
        <v>1837</v>
      </c>
      <c r="B1137" s="12">
        <v>2012</v>
      </c>
      <c r="C1137" s="12" t="s">
        <v>172</v>
      </c>
      <c r="D1137" s="12" t="s">
        <v>161</v>
      </c>
      <c r="E1137" s="12">
        <v>91</v>
      </c>
      <c r="F1137" s="12">
        <v>315</v>
      </c>
      <c r="G1137" s="12">
        <v>45</v>
      </c>
      <c r="H1137" s="12">
        <v>86</v>
      </c>
      <c r="I1137" s="12">
        <v>13</v>
      </c>
      <c r="J1137" s="12">
        <v>3</v>
      </c>
      <c r="K1137" s="12">
        <v>6</v>
      </c>
      <c r="L1137" s="12">
        <v>26</v>
      </c>
      <c r="M1137" s="12">
        <v>8</v>
      </c>
      <c r="N1137" s="12">
        <v>2</v>
      </c>
      <c r="O1137" s="12">
        <v>28</v>
      </c>
      <c r="P1137" s="12">
        <v>57</v>
      </c>
      <c r="AI1137" s="12"/>
    </row>
    <row r="1138" spans="1:35" x14ac:dyDescent="0.2">
      <c r="A1138" s="12" t="s">
        <v>1618</v>
      </c>
      <c r="B1138" s="12">
        <v>2012</v>
      </c>
      <c r="C1138" s="12" t="s">
        <v>158</v>
      </c>
      <c r="D1138" s="12" t="s">
        <v>161</v>
      </c>
      <c r="E1138" s="12">
        <v>124</v>
      </c>
      <c r="F1138" s="12">
        <v>315</v>
      </c>
      <c r="G1138" s="12">
        <v>46</v>
      </c>
      <c r="H1138" s="12">
        <v>72</v>
      </c>
      <c r="I1138" s="12">
        <v>13</v>
      </c>
      <c r="J1138" s="12">
        <v>3</v>
      </c>
      <c r="K1138" s="12">
        <v>18</v>
      </c>
      <c r="L1138" s="12">
        <v>53</v>
      </c>
      <c r="M1138" s="12">
        <v>9</v>
      </c>
      <c r="N1138" s="12">
        <v>4</v>
      </c>
      <c r="O1138" s="12">
        <v>32</v>
      </c>
      <c r="P1138" s="12">
        <v>114</v>
      </c>
      <c r="AI1138" s="12"/>
    </row>
    <row r="1139" spans="1:35" x14ac:dyDescent="0.2">
      <c r="A1139" s="12" t="s">
        <v>1429</v>
      </c>
      <c r="B1139" s="12">
        <v>2012</v>
      </c>
      <c r="C1139" s="12" t="s">
        <v>159</v>
      </c>
      <c r="D1139" s="12" t="s">
        <v>157</v>
      </c>
      <c r="E1139" s="12">
        <v>87</v>
      </c>
      <c r="F1139" s="12">
        <v>315</v>
      </c>
      <c r="G1139" s="12">
        <v>27</v>
      </c>
      <c r="H1139" s="12">
        <v>70</v>
      </c>
      <c r="I1139" s="12">
        <v>14</v>
      </c>
      <c r="J1139" s="12">
        <v>0</v>
      </c>
      <c r="K1139" s="12">
        <v>12</v>
      </c>
      <c r="L1139" s="12">
        <v>29</v>
      </c>
      <c r="M1139" s="12">
        <v>3</v>
      </c>
      <c r="N1139" s="12">
        <v>6</v>
      </c>
      <c r="O1139" s="12">
        <v>7</v>
      </c>
      <c r="P1139" s="12">
        <v>85</v>
      </c>
      <c r="AI1139" s="12"/>
    </row>
    <row r="1140" spans="1:35" x14ac:dyDescent="0.2">
      <c r="A1140" s="12" t="s">
        <v>1439</v>
      </c>
      <c r="B1140" s="12">
        <v>2012</v>
      </c>
      <c r="C1140" s="12" t="s">
        <v>186</v>
      </c>
      <c r="D1140" s="12" t="s">
        <v>161</v>
      </c>
      <c r="E1140" s="12">
        <v>125</v>
      </c>
      <c r="F1140" s="12">
        <v>315</v>
      </c>
      <c r="G1140" s="12">
        <v>40</v>
      </c>
      <c r="H1140" s="12">
        <v>74</v>
      </c>
      <c r="I1140" s="12">
        <v>11</v>
      </c>
      <c r="J1140" s="12">
        <v>0</v>
      </c>
      <c r="K1140" s="12">
        <v>11</v>
      </c>
      <c r="L1140" s="12">
        <v>43</v>
      </c>
      <c r="M1140" s="12">
        <v>1</v>
      </c>
      <c r="N1140" s="12">
        <v>0</v>
      </c>
      <c r="O1140" s="12">
        <v>37</v>
      </c>
      <c r="P1140" s="12">
        <v>81</v>
      </c>
      <c r="AI1140" s="12"/>
    </row>
    <row r="1141" spans="1:35" x14ac:dyDescent="0.2">
      <c r="A1141" s="12" t="s">
        <v>1900</v>
      </c>
      <c r="B1141" s="12">
        <v>2012</v>
      </c>
      <c r="C1141" s="12" t="s">
        <v>175</v>
      </c>
      <c r="D1141" s="12" t="s">
        <v>157</v>
      </c>
      <c r="E1141" s="12">
        <v>84</v>
      </c>
      <c r="F1141" s="12">
        <v>316</v>
      </c>
      <c r="G1141" s="12">
        <v>33</v>
      </c>
      <c r="H1141" s="12">
        <v>74</v>
      </c>
      <c r="I1141" s="12">
        <v>11</v>
      </c>
      <c r="J1141" s="12">
        <v>1</v>
      </c>
      <c r="K1141" s="12">
        <v>6</v>
      </c>
      <c r="L1141" s="12">
        <v>33</v>
      </c>
      <c r="M1141" s="12">
        <v>9</v>
      </c>
      <c r="N1141" s="12">
        <v>2</v>
      </c>
      <c r="O1141" s="12">
        <v>16</v>
      </c>
      <c r="P1141" s="12">
        <v>58</v>
      </c>
    </row>
    <row r="1142" spans="1:35" x14ac:dyDescent="0.2">
      <c r="A1142" s="12" t="s">
        <v>1782</v>
      </c>
      <c r="B1142" s="12">
        <v>2012</v>
      </c>
      <c r="C1142" s="12" t="s">
        <v>166</v>
      </c>
      <c r="D1142" s="12" t="s">
        <v>161</v>
      </c>
      <c r="E1142" s="12">
        <v>96</v>
      </c>
      <c r="F1142" s="12">
        <v>316</v>
      </c>
      <c r="G1142" s="12">
        <v>46</v>
      </c>
      <c r="H1142" s="12">
        <v>101</v>
      </c>
      <c r="I1142" s="12">
        <v>17</v>
      </c>
      <c r="J1142" s="12">
        <v>4</v>
      </c>
      <c r="K1142" s="12">
        <v>12</v>
      </c>
      <c r="L1142" s="12">
        <v>58</v>
      </c>
      <c r="M1142" s="12">
        <v>4</v>
      </c>
      <c r="N1142" s="12">
        <v>1</v>
      </c>
      <c r="O1142" s="12">
        <v>22</v>
      </c>
      <c r="P1142" s="12">
        <v>44</v>
      </c>
    </row>
    <row r="1143" spans="1:35" x14ac:dyDescent="0.2">
      <c r="A1143" s="12" t="s">
        <v>1611</v>
      </c>
      <c r="B1143" s="12">
        <v>2012</v>
      </c>
      <c r="C1143" s="12" t="s">
        <v>179</v>
      </c>
      <c r="D1143" s="12" t="s">
        <v>161</v>
      </c>
      <c r="E1143" s="12">
        <v>112</v>
      </c>
      <c r="F1143" s="12">
        <v>317</v>
      </c>
      <c r="G1143" s="12">
        <v>25</v>
      </c>
      <c r="H1143" s="12">
        <v>87</v>
      </c>
      <c r="I1143" s="12">
        <v>14</v>
      </c>
      <c r="J1143" s="12">
        <v>0</v>
      </c>
      <c r="K1143" s="12">
        <v>2</v>
      </c>
      <c r="L1143" s="12">
        <v>24</v>
      </c>
      <c r="M1143" s="12">
        <v>0</v>
      </c>
      <c r="N1143" s="12">
        <v>0</v>
      </c>
      <c r="O1143" s="12">
        <v>44</v>
      </c>
      <c r="P1143" s="12">
        <v>37</v>
      </c>
    </row>
    <row r="1144" spans="1:35" x14ac:dyDescent="0.2">
      <c r="A1144" s="12" t="s">
        <v>1544</v>
      </c>
      <c r="B1144" s="12">
        <v>2012</v>
      </c>
      <c r="C1144" s="12" t="s">
        <v>185</v>
      </c>
      <c r="D1144" s="12" t="s">
        <v>161</v>
      </c>
      <c r="E1144" s="12">
        <v>112</v>
      </c>
      <c r="F1144" s="12">
        <v>319</v>
      </c>
      <c r="G1144" s="12">
        <v>30</v>
      </c>
      <c r="H1144" s="12">
        <v>86</v>
      </c>
      <c r="I1144" s="12">
        <v>13</v>
      </c>
      <c r="J1144" s="12">
        <v>5</v>
      </c>
      <c r="K1144" s="12">
        <v>5</v>
      </c>
      <c r="L1144" s="12">
        <v>34</v>
      </c>
      <c r="M1144" s="12">
        <v>5</v>
      </c>
      <c r="N1144" s="12">
        <v>1</v>
      </c>
      <c r="O1144" s="12">
        <v>13</v>
      </c>
      <c r="P1144" s="12">
        <v>44</v>
      </c>
    </row>
    <row r="1145" spans="1:35" x14ac:dyDescent="0.2">
      <c r="A1145" s="12" t="s">
        <v>1468</v>
      </c>
      <c r="B1145" s="12">
        <v>2012</v>
      </c>
      <c r="C1145" s="12" t="s">
        <v>163</v>
      </c>
      <c r="D1145" s="12" t="s">
        <v>161</v>
      </c>
      <c r="E1145" s="12">
        <v>120</v>
      </c>
      <c r="F1145" s="12">
        <v>319</v>
      </c>
      <c r="G1145" s="12">
        <v>26</v>
      </c>
      <c r="H1145" s="12">
        <v>91</v>
      </c>
      <c r="I1145" s="12">
        <v>13</v>
      </c>
      <c r="J1145" s="12">
        <v>2</v>
      </c>
      <c r="K1145" s="12">
        <v>5</v>
      </c>
      <c r="L1145" s="12">
        <v>39</v>
      </c>
      <c r="M1145" s="12">
        <v>4</v>
      </c>
      <c r="N1145" s="12">
        <v>2</v>
      </c>
      <c r="O1145" s="12">
        <v>14</v>
      </c>
      <c r="P1145" s="12">
        <v>53</v>
      </c>
    </row>
    <row r="1146" spans="1:35" x14ac:dyDescent="0.2">
      <c r="A1146" s="12" t="s">
        <v>1298</v>
      </c>
      <c r="B1146" s="12">
        <v>2012</v>
      </c>
      <c r="C1146" s="12" t="s">
        <v>174</v>
      </c>
      <c r="D1146" s="12" t="s">
        <v>161</v>
      </c>
      <c r="E1146" s="12">
        <v>104</v>
      </c>
      <c r="F1146" s="12">
        <v>321</v>
      </c>
      <c r="G1146" s="12">
        <v>29</v>
      </c>
      <c r="H1146" s="12">
        <v>66</v>
      </c>
      <c r="I1146" s="12">
        <v>11</v>
      </c>
      <c r="J1146" s="12">
        <v>0</v>
      </c>
      <c r="K1146" s="12">
        <v>11</v>
      </c>
      <c r="L1146" s="12">
        <v>31</v>
      </c>
      <c r="M1146" s="12">
        <v>0</v>
      </c>
      <c r="N1146" s="12">
        <v>0</v>
      </c>
      <c r="O1146" s="12">
        <v>29</v>
      </c>
      <c r="P1146" s="12">
        <v>69</v>
      </c>
    </row>
    <row r="1147" spans="1:35" x14ac:dyDescent="0.2">
      <c r="A1147" s="12" t="s">
        <v>1565</v>
      </c>
      <c r="B1147" s="12">
        <v>2012</v>
      </c>
      <c r="C1147" s="12" t="s">
        <v>164</v>
      </c>
      <c r="D1147" s="12" t="s">
        <v>157</v>
      </c>
      <c r="E1147" s="12">
        <v>93</v>
      </c>
      <c r="F1147" s="12">
        <v>321</v>
      </c>
      <c r="G1147" s="12">
        <v>28</v>
      </c>
      <c r="H1147" s="12">
        <v>82</v>
      </c>
      <c r="I1147" s="12">
        <v>14</v>
      </c>
      <c r="J1147" s="12">
        <v>2</v>
      </c>
      <c r="K1147" s="12">
        <v>11</v>
      </c>
      <c r="L1147" s="12">
        <v>45</v>
      </c>
      <c r="M1147" s="12">
        <v>0</v>
      </c>
      <c r="N1147" s="12">
        <v>0</v>
      </c>
      <c r="O1147" s="12">
        <v>29</v>
      </c>
      <c r="P1147" s="12">
        <v>61</v>
      </c>
    </row>
    <row r="1148" spans="1:35" x14ac:dyDescent="0.2">
      <c r="A1148" s="12" t="s">
        <v>1741</v>
      </c>
      <c r="B1148" s="12">
        <v>2012</v>
      </c>
      <c r="C1148" s="12" t="s">
        <v>173</v>
      </c>
      <c r="D1148" s="12" t="s">
        <v>161</v>
      </c>
      <c r="E1148" s="12">
        <v>104</v>
      </c>
      <c r="F1148" s="12">
        <v>321</v>
      </c>
      <c r="G1148" s="12">
        <v>24</v>
      </c>
      <c r="H1148" s="12">
        <v>75</v>
      </c>
      <c r="I1148" s="12">
        <v>15</v>
      </c>
      <c r="J1148" s="12">
        <v>0</v>
      </c>
      <c r="K1148" s="12">
        <v>1</v>
      </c>
      <c r="L1148" s="12">
        <v>21</v>
      </c>
      <c r="M1148" s="12">
        <v>0</v>
      </c>
      <c r="N1148" s="12">
        <v>0</v>
      </c>
      <c r="O1148" s="12">
        <v>27</v>
      </c>
      <c r="P1148" s="12">
        <v>50</v>
      </c>
    </row>
    <row r="1149" spans="1:35" x14ac:dyDescent="0.2">
      <c r="A1149" s="12" t="s">
        <v>1411</v>
      </c>
      <c r="B1149" s="12">
        <v>2012</v>
      </c>
      <c r="C1149" s="12" t="s">
        <v>169</v>
      </c>
      <c r="D1149" s="12" t="s">
        <v>161</v>
      </c>
      <c r="E1149" s="12">
        <v>80</v>
      </c>
      <c r="F1149" s="12">
        <v>324</v>
      </c>
      <c r="G1149" s="12">
        <v>47</v>
      </c>
      <c r="H1149" s="12">
        <v>98</v>
      </c>
      <c r="I1149" s="12">
        <v>21</v>
      </c>
      <c r="J1149" s="12">
        <v>5</v>
      </c>
      <c r="K1149" s="12">
        <v>0</v>
      </c>
      <c r="L1149" s="12">
        <v>23</v>
      </c>
      <c r="M1149" s="12">
        <v>7</v>
      </c>
      <c r="N1149" s="12">
        <v>10</v>
      </c>
      <c r="O1149" s="12">
        <v>12</v>
      </c>
      <c r="P1149" s="12">
        <v>55</v>
      </c>
    </row>
    <row r="1150" spans="1:35" x14ac:dyDescent="0.2">
      <c r="A1150" s="12" t="s">
        <v>1360</v>
      </c>
      <c r="B1150" s="12">
        <v>2012</v>
      </c>
      <c r="C1150" s="12" t="s">
        <v>168</v>
      </c>
      <c r="D1150" s="12" t="s">
        <v>157</v>
      </c>
      <c r="E1150" s="12">
        <v>90</v>
      </c>
      <c r="F1150" s="12">
        <v>324</v>
      </c>
      <c r="G1150" s="12">
        <v>65</v>
      </c>
      <c r="H1150" s="12">
        <v>103</v>
      </c>
      <c r="I1150" s="12">
        <v>26</v>
      </c>
      <c r="J1150" s="12">
        <v>0</v>
      </c>
      <c r="K1150" s="12">
        <v>23</v>
      </c>
      <c r="L1150" s="12">
        <v>60</v>
      </c>
      <c r="M1150" s="12">
        <v>0</v>
      </c>
      <c r="N1150" s="12">
        <v>1</v>
      </c>
      <c r="O1150" s="12">
        <v>56</v>
      </c>
      <c r="P1150" s="12">
        <v>51</v>
      </c>
    </row>
    <row r="1151" spans="1:35" x14ac:dyDescent="0.2">
      <c r="A1151" s="12" t="s">
        <v>1502</v>
      </c>
      <c r="B1151" s="12">
        <v>2012</v>
      </c>
      <c r="C1151" s="12" t="s">
        <v>169</v>
      </c>
      <c r="D1151" s="12" t="s">
        <v>161</v>
      </c>
      <c r="E1151" s="12">
        <v>101</v>
      </c>
      <c r="F1151" s="12">
        <v>325</v>
      </c>
      <c r="G1151" s="12">
        <v>36</v>
      </c>
      <c r="H1151" s="12">
        <v>75</v>
      </c>
      <c r="I1151" s="12">
        <v>24</v>
      </c>
      <c r="J1151" s="12">
        <v>0</v>
      </c>
      <c r="K1151" s="12">
        <v>14</v>
      </c>
      <c r="L1151" s="12">
        <v>41</v>
      </c>
      <c r="M1151" s="12">
        <v>8</v>
      </c>
      <c r="N1151" s="12">
        <v>3</v>
      </c>
      <c r="O1151" s="12">
        <v>36</v>
      </c>
      <c r="P1151" s="12">
        <v>79</v>
      </c>
    </row>
    <row r="1152" spans="1:35" x14ac:dyDescent="0.2">
      <c r="A1152" s="12" t="s">
        <v>1785</v>
      </c>
      <c r="B1152" s="12">
        <v>2012</v>
      </c>
      <c r="C1152" s="12" t="s">
        <v>184</v>
      </c>
      <c r="D1152" s="12" t="s">
        <v>157</v>
      </c>
      <c r="E1152" s="12">
        <v>114</v>
      </c>
      <c r="F1152" s="12">
        <v>327</v>
      </c>
      <c r="G1152" s="12">
        <v>41</v>
      </c>
      <c r="H1152" s="12">
        <v>90</v>
      </c>
      <c r="I1152" s="12">
        <v>18</v>
      </c>
      <c r="J1152" s="12">
        <v>0</v>
      </c>
      <c r="K1152" s="12">
        <v>15</v>
      </c>
      <c r="L1152" s="12">
        <v>50</v>
      </c>
      <c r="M1152" s="12">
        <v>1</v>
      </c>
      <c r="N1152" s="12">
        <v>1</v>
      </c>
      <c r="O1152" s="12">
        <v>23</v>
      </c>
      <c r="P1152" s="12">
        <v>71</v>
      </c>
    </row>
    <row r="1153" spans="1:16" x14ac:dyDescent="0.2">
      <c r="A1153" s="12" t="s">
        <v>1423</v>
      </c>
      <c r="B1153" s="12">
        <v>2012</v>
      </c>
      <c r="C1153" s="12" t="s">
        <v>163</v>
      </c>
      <c r="D1153" s="12" t="s">
        <v>161</v>
      </c>
      <c r="E1153" s="12">
        <v>85</v>
      </c>
      <c r="F1153" s="12">
        <v>328</v>
      </c>
      <c r="G1153" s="12">
        <v>42</v>
      </c>
      <c r="H1153" s="12">
        <v>94</v>
      </c>
      <c r="I1153" s="12">
        <v>23</v>
      </c>
      <c r="J1153" s="12">
        <v>2</v>
      </c>
      <c r="K1153" s="12">
        <v>8</v>
      </c>
      <c r="L1153" s="12">
        <v>33</v>
      </c>
      <c r="M1153" s="12">
        <v>10</v>
      </c>
      <c r="N1153" s="12">
        <v>1</v>
      </c>
      <c r="O1153" s="12">
        <v>12</v>
      </c>
      <c r="P1153" s="12">
        <v>42</v>
      </c>
    </row>
    <row r="1154" spans="1:16" x14ac:dyDescent="0.2">
      <c r="A1154" s="12" t="s">
        <v>112</v>
      </c>
      <c r="B1154" s="12">
        <v>2012</v>
      </c>
      <c r="C1154" s="12" t="s">
        <v>164</v>
      </c>
      <c r="D1154" s="12" t="s">
        <v>157</v>
      </c>
      <c r="E1154" s="12">
        <v>92</v>
      </c>
      <c r="F1154" s="12">
        <v>332</v>
      </c>
      <c r="G1154" s="12">
        <v>64</v>
      </c>
      <c r="H1154" s="12">
        <v>80</v>
      </c>
      <c r="I1154" s="12">
        <v>14</v>
      </c>
      <c r="J1154" s="12">
        <v>0</v>
      </c>
      <c r="K1154" s="12">
        <v>27</v>
      </c>
      <c r="L1154" s="12">
        <v>65</v>
      </c>
      <c r="M1154" s="12">
        <v>5</v>
      </c>
      <c r="N1154" s="12">
        <v>2</v>
      </c>
      <c r="O1154" s="12">
        <v>59</v>
      </c>
      <c r="P1154" s="12">
        <v>63</v>
      </c>
    </row>
    <row r="1155" spans="1:16" x14ac:dyDescent="0.2">
      <c r="A1155" s="12" t="s">
        <v>1803</v>
      </c>
      <c r="B1155" s="12">
        <v>2012</v>
      </c>
      <c r="C1155" s="12" t="s">
        <v>174</v>
      </c>
      <c r="D1155" s="12" t="s">
        <v>161</v>
      </c>
      <c r="E1155" s="12">
        <v>103</v>
      </c>
      <c r="F1155" s="12">
        <v>333</v>
      </c>
      <c r="G1155" s="12">
        <v>43</v>
      </c>
      <c r="H1155" s="12">
        <v>81</v>
      </c>
      <c r="I1155" s="12">
        <v>20</v>
      </c>
      <c r="J1155" s="12">
        <v>3</v>
      </c>
      <c r="K1155" s="12">
        <v>3</v>
      </c>
      <c r="L1155" s="12">
        <v>16</v>
      </c>
      <c r="M1155" s="12">
        <v>8</v>
      </c>
      <c r="N1155" s="12">
        <v>12</v>
      </c>
      <c r="O1155" s="12">
        <v>29</v>
      </c>
      <c r="P1155" s="12">
        <v>58</v>
      </c>
    </row>
    <row r="1156" spans="1:16" x14ac:dyDescent="0.2">
      <c r="A1156" s="12" t="s">
        <v>1566</v>
      </c>
      <c r="B1156" s="12">
        <v>2012</v>
      </c>
      <c r="C1156" s="12" t="s">
        <v>177</v>
      </c>
      <c r="D1156" s="12" t="s">
        <v>161</v>
      </c>
      <c r="E1156" s="12">
        <v>114</v>
      </c>
      <c r="F1156" s="12">
        <v>334</v>
      </c>
      <c r="G1156" s="12">
        <v>32</v>
      </c>
      <c r="H1156" s="12">
        <v>85</v>
      </c>
      <c r="I1156" s="12">
        <v>18</v>
      </c>
      <c r="J1156" s="12">
        <v>0</v>
      </c>
      <c r="K1156" s="12">
        <v>4</v>
      </c>
      <c r="L1156" s="12">
        <v>33</v>
      </c>
      <c r="M1156" s="12">
        <v>0</v>
      </c>
      <c r="N1156" s="12">
        <v>3</v>
      </c>
      <c r="O1156" s="12">
        <v>23</v>
      </c>
      <c r="P1156" s="12">
        <v>39</v>
      </c>
    </row>
    <row r="1157" spans="1:16" x14ac:dyDescent="0.2">
      <c r="A1157" s="12" t="s">
        <v>1874</v>
      </c>
      <c r="B1157" s="12">
        <v>2012</v>
      </c>
      <c r="C1157" s="12" t="s">
        <v>162</v>
      </c>
      <c r="D1157" s="12" t="s">
        <v>161</v>
      </c>
      <c r="E1157" s="12">
        <v>87</v>
      </c>
      <c r="F1157" s="12">
        <v>337</v>
      </c>
      <c r="G1157" s="12">
        <v>44</v>
      </c>
      <c r="H1157" s="12">
        <v>96</v>
      </c>
      <c r="I1157" s="12">
        <v>15</v>
      </c>
      <c r="J1157" s="12">
        <v>0</v>
      </c>
      <c r="K1157" s="12">
        <v>15</v>
      </c>
      <c r="L1157" s="12">
        <v>48</v>
      </c>
      <c r="M1157" s="12">
        <v>3</v>
      </c>
      <c r="N1157" s="12">
        <v>2</v>
      </c>
      <c r="O1157" s="12">
        <v>27</v>
      </c>
      <c r="P1157" s="12">
        <v>62</v>
      </c>
    </row>
    <row r="1158" spans="1:16" x14ac:dyDescent="0.2">
      <c r="A1158" s="12" t="s">
        <v>1669</v>
      </c>
      <c r="B1158" s="12">
        <v>2012</v>
      </c>
      <c r="C1158" s="12" t="s">
        <v>162</v>
      </c>
      <c r="D1158" s="12" t="s">
        <v>161</v>
      </c>
      <c r="E1158" s="12">
        <v>130</v>
      </c>
      <c r="F1158" s="12">
        <v>340</v>
      </c>
      <c r="G1158" s="12">
        <v>42</v>
      </c>
      <c r="H1158" s="12">
        <v>88</v>
      </c>
      <c r="I1158" s="12">
        <v>17</v>
      </c>
      <c r="J1158" s="12">
        <v>0</v>
      </c>
      <c r="K1158" s="12">
        <v>16</v>
      </c>
      <c r="L1158" s="12">
        <v>40</v>
      </c>
      <c r="M1158" s="12">
        <v>4</v>
      </c>
      <c r="N1158" s="12">
        <v>2</v>
      </c>
      <c r="O1158" s="12">
        <v>39</v>
      </c>
      <c r="P1158" s="12">
        <v>124</v>
      </c>
    </row>
    <row r="1159" spans="1:16" x14ac:dyDescent="0.2">
      <c r="A1159" s="12" t="s">
        <v>1672</v>
      </c>
      <c r="B1159" s="12">
        <v>2012</v>
      </c>
      <c r="C1159" s="12" t="s">
        <v>158</v>
      </c>
      <c r="D1159" s="12" t="s">
        <v>161</v>
      </c>
      <c r="E1159" s="12">
        <v>97</v>
      </c>
      <c r="F1159" s="12">
        <v>340</v>
      </c>
      <c r="G1159" s="12">
        <v>43</v>
      </c>
      <c r="H1159" s="12">
        <v>83</v>
      </c>
      <c r="I1159" s="12">
        <v>18</v>
      </c>
      <c r="J1159" s="12">
        <v>0</v>
      </c>
      <c r="K1159" s="12">
        <v>16</v>
      </c>
      <c r="L1159" s="12">
        <v>42</v>
      </c>
      <c r="M1159" s="12">
        <v>2</v>
      </c>
      <c r="N1159" s="12">
        <v>0</v>
      </c>
      <c r="O1159" s="12">
        <v>43</v>
      </c>
      <c r="P1159" s="12">
        <v>65</v>
      </c>
    </row>
    <row r="1160" spans="1:16" x14ac:dyDescent="0.2">
      <c r="A1160" s="12" t="s">
        <v>1386</v>
      </c>
      <c r="B1160" s="12">
        <v>2012</v>
      </c>
      <c r="C1160" s="12" t="s">
        <v>165</v>
      </c>
      <c r="D1160" s="12" t="s">
        <v>157</v>
      </c>
      <c r="E1160" s="12">
        <v>102</v>
      </c>
      <c r="F1160" s="12">
        <v>341</v>
      </c>
      <c r="G1160" s="12">
        <v>41</v>
      </c>
      <c r="H1160" s="12">
        <v>89</v>
      </c>
      <c r="I1160" s="12">
        <v>19</v>
      </c>
      <c r="J1160" s="12">
        <v>0</v>
      </c>
      <c r="K1160" s="12">
        <v>12</v>
      </c>
      <c r="L1160" s="12">
        <v>40</v>
      </c>
      <c r="M1160" s="12">
        <v>0</v>
      </c>
      <c r="N1160" s="12">
        <v>1</v>
      </c>
      <c r="O1160" s="12">
        <v>31</v>
      </c>
      <c r="P1160" s="12">
        <v>103</v>
      </c>
    </row>
    <row r="1161" spans="1:16" x14ac:dyDescent="0.2">
      <c r="A1161" s="12" t="s">
        <v>1718</v>
      </c>
      <c r="B1161" s="12">
        <v>2012</v>
      </c>
      <c r="C1161" s="12" t="s">
        <v>158</v>
      </c>
      <c r="D1161" s="12" t="s">
        <v>161</v>
      </c>
      <c r="E1161" s="12">
        <v>92</v>
      </c>
      <c r="F1161" s="12">
        <v>341</v>
      </c>
      <c r="G1161" s="12">
        <v>36</v>
      </c>
      <c r="H1161" s="12">
        <v>95</v>
      </c>
      <c r="I1161" s="12">
        <v>21</v>
      </c>
      <c r="J1161" s="12">
        <v>3</v>
      </c>
      <c r="K1161" s="12">
        <v>8</v>
      </c>
      <c r="L1161" s="12">
        <v>41</v>
      </c>
      <c r="M1161" s="12">
        <v>4</v>
      </c>
      <c r="N1161" s="12">
        <v>1</v>
      </c>
      <c r="O1161" s="12">
        <v>23</v>
      </c>
      <c r="P1161" s="12">
        <v>92</v>
      </c>
    </row>
    <row r="1162" spans="1:16" x14ac:dyDescent="0.2">
      <c r="A1162" s="12" t="s">
        <v>1465</v>
      </c>
      <c r="B1162" s="12">
        <v>2012</v>
      </c>
      <c r="C1162" s="12" t="s">
        <v>163</v>
      </c>
      <c r="D1162" s="12" t="s">
        <v>161</v>
      </c>
      <c r="E1162" s="12">
        <v>106</v>
      </c>
      <c r="F1162" s="12">
        <v>343</v>
      </c>
      <c r="G1162" s="12">
        <v>29</v>
      </c>
      <c r="H1162" s="12">
        <v>66</v>
      </c>
      <c r="I1162" s="12">
        <v>15</v>
      </c>
      <c r="J1162" s="12">
        <v>1</v>
      </c>
      <c r="K1162" s="12">
        <v>12</v>
      </c>
      <c r="L1162" s="12">
        <v>41</v>
      </c>
      <c r="M1162" s="12">
        <v>0</v>
      </c>
      <c r="N1162" s="12">
        <v>0</v>
      </c>
      <c r="O1162" s="12">
        <v>49</v>
      </c>
      <c r="P1162" s="12">
        <v>103</v>
      </c>
    </row>
    <row r="1163" spans="1:16" x14ac:dyDescent="0.2">
      <c r="A1163" s="12" t="s">
        <v>1788</v>
      </c>
      <c r="B1163" s="12">
        <v>2012</v>
      </c>
      <c r="C1163" s="12" t="s">
        <v>188</v>
      </c>
      <c r="D1163" s="12" t="s">
        <v>161</v>
      </c>
      <c r="E1163" s="12">
        <v>111</v>
      </c>
      <c r="F1163" s="12">
        <v>345</v>
      </c>
      <c r="G1163" s="12">
        <v>45</v>
      </c>
      <c r="H1163" s="12">
        <v>104</v>
      </c>
      <c r="I1163" s="12">
        <v>21</v>
      </c>
      <c r="J1163" s="12">
        <v>3</v>
      </c>
      <c r="K1163" s="12">
        <v>9</v>
      </c>
      <c r="L1163" s="12">
        <v>53</v>
      </c>
      <c r="M1163" s="12">
        <v>2</v>
      </c>
      <c r="N1163" s="12">
        <v>1</v>
      </c>
      <c r="O1163" s="12">
        <v>27</v>
      </c>
      <c r="P1163" s="12">
        <v>84</v>
      </c>
    </row>
    <row r="1164" spans="1:16" x14ac:dyDescent="0.2">
      <c r="A1164" s="12" t="s">
        <v>1793</v>
      </c>
      <c r="B1164" s="12">
        <v>2012</v>
      </c>
      <c r="C1164" s="12" t="s">
        <v>174</v>
      </c>
      <c r="D1164" s="12" t="s">
        <v>161</v>
      </c>
      <c r="E1164" s="12">
        <v>104</v>
      </c>
      <c r="F1164" s="12">
        <v>346</v>
      </c>
      <c r="G1164" s="12">
        <v>46</v>
      </c>
      <c r="H1164" s="12">
        <v>82</v>
      </c>
      <c r="I1164" s="12">
        <v>14</v>
      </c>
      <c r="J1164" s="12">
        <v>7</v>
      </c>
      <c r="K1164" s="12">
        <v>10</v>
      </c>
      <c r="L1164" s="12">
        <v>25</v>
      </c>
      <c r="M1164" s="12">
        <v>9</v>
      </c>
      <c r="N1164" s="12">
        <v>7</v>
      </c>
      <c r="O1164" s="12">
        <v>18</v>
      </c>
      <c r="P1164" s="12">
        <v>72</v>
      </c>
    </row>
    <row r="1165" spans="1:16" x14ac:dyDescent="0.2">
      <c r="A1165" s="12" t="s">
        <v>1747</v>
      </c>
      <c r="B1165" s="12">
        <v>2012</v>
      </c>
      <c r="C1165" s="12" t="s">
        <v>164</v>
      </c>
      <c r="D1165" s="12" t="s">
        <v>157</v>
      </c>
      <c r="E1165" s="12">
        <v>102</v>
      </c>
      <c r="F1165" s="12">
        <v>347</v>
      </c>
      <c r="G1165" s="12">
        <v>45</v>
      </c>
      <c r="H1165" s="12">
        <v>81</v>
      </c>
      <c r="I1165" s="12">
        <v>16</v>
      </c>
      <c r="J1165" s="12">
        <v>0</v>
      </c>
      <c r="K1165" s="12">
        <v>18</v>
      </c>
      <c r="L1165" s="12">
        <v>56</v>
      </c>
      <c r="M1165" s="12">
        <v>1</v>
      </c>
      <c r="N1165" s="12">
        <v>0</v>
      </c>
      <c r="O1165" s="12">
        <v>18</v>
      </c>
      <c r="P1165" s="12">
        <v>108</v>
      </c>
    </row>
    <row r="1166" spans="1:16" x14ac:dyDescent="0.2">
      <c r="A1166" s="12" t="s">
        <v>1773</v>
      </c>
      <c r="B1166" s="12">
        <v>2012</v>
      </c>
      <c r="C1166" s="12" t="s">
        <v>179</v>
      </c>
      <c r="D1166" s="12" t="s">
        <v>161</v>
      </c>
      <c r="E1166" s="12">
        <v>120</v>
      </c>
      <c r="F1166" s="12">
        <v>347</v>
      </c>
      <c r="G1166" s="12">
        <v>44</v>
      </c>
      <c r="H1166" s="12">
        <v>92</v>
      </c>
      <c r="I1166" s="12">
        <v>16</v>
      </c>
      <c r="J1166" s="12">
        <v>5</v>
      </c>
      <c r="K1166" s="12">
        <v>7</v>
      </c>
      <c r="L1166" s="12">
        <v>31</v>
      </c>
      <c r="M1166" s="12">
        <v>6</v>
      </c>
      <c r="N1166" s="12">
        <v>3</v>
      </c>
      <c r="O1166" s="12">
        <v>18</v>
      </c>
      <c r="P1166" s="12">
        <v>81</v>
      </c>
    </row>
    <row r="1167" spans="1:16" x14ac:dyDescent="0.2">
      <c r="A1167" s="12" t="s">
        <v>1511</v>
      </c>
      <c r="B1167" s="12">
        <v>2012</v>
      </c>
      <c r="C1167" s="12" t="s">
        <v>172</v>
      </c>
      <c r="D1167" s="12" t="s">
        <v>161</v>
      </c>
      <c r="E1167" s="12">
        <v>130</v>
      </c>
      <c r="F1167" s="12">
        <v>348</v>
      </c>
      <c r="G1167" s="12">
        <v>56</v>
      </c>
      <c r="H1167" s="12">
        <v>102</v>
      </c>
      <c r="I1167" s="12">
        <v>19</v>
      </c>
      <c r="J1167" s="12">
        <v>6</v>
      </c>
      <c r="K1167" s="12">
        <v>8</v>
      </c>
      <c r="L1167" s="12">
        <v>36</v>
      </c>
      <c r="M1167" s="12">
        <v>13</v>
      </c>
      <c r="N1167" s="12">
        <v>5</v>
      </c>
      <c r="O1167" s="12">
        <v>27</v>
      </c>
      <c r="P1167" s="12">
        <v>52</v>
      </c>
    </row>
    <row r="1168" spans="1:16" x14ac:dyDescent="0.2">
      <c r="A1168" s="12" t="s">
        <v>1575</v>
      </c>
      <c r="B1168" s="12">
        <v>2012</v>
      </c>
      <c r="C1168" s="12" t="s">
        <v>184</v>
      </c>
      <c r="D1168" s="12" t="s">
        <v>157</v>
      </c>
      <c r="E1168" s="12">
        <v>108</v>
      </c>
      <c r="F1168" s="12">
        <v>352</v>
      </c>
      <c r="G1168" s="12">
        <v>53</v>
      </c>
      <c r="H1168" s="12">
        <v>80</v>
      </c>
      <c r="I1168" s="12">
        <v>9</v>
      </c>
      <c r="J1168" s="12">
        <v>2</v>
      </c>
      <c r="K1168" s="12">
        <v>24</v>
      </c>
      <c r="L1168" s="12">
        <v>56</v>
      </c>
      <c r="M1168" s="12">
        <v>1</v>
      </c>
      <c r="N1168" s="12">
        <v>0</v>
      </c>
      <c r="O1168" s="12">
        <v>56</v>
      </c>
      <c r="P1168" s="12">
        <v>125</v>
      </c>
    </row>
    <row r="1169" spans="1:16" x14ac:dyDescent="0.2">
      <c r="A1169" s="12" t="s">
        <v>1540</v>
      </c>
      <c r="B1169" s="12">
        <v>2012</v>
      </c>
      <c r="C1169" s="12" t="s">
        <v>185</v>
      </c>
      <c r="D1169" s="12" t="s">
        <v>161</v>
      </c>
      <c r="E1169" s="12">
        <v>104</v>
      </c>
      <c r="F1169" s="12">
        <v>352</v>
      </c>
      <c r="G1169" s="12">
        <v>45</v>
      </c>
      <c r="H1169" s="12">
        <v>95</v>
      </c>
      <c r="I1169" s="12">
        <v>16</v>
      </c>
      <c r="J1169" s="12">
        <v>1</v>
      </c>
      <c r="K1169" s="12">
        <v>0</v>
      </c>
      <c r="L1169" s="12">
        <v>28</v>
      </c>
      <c r="M1169" s="12">
        <v>13</v>
      </c>
      <c r="N1169" s="12">
        <v>5</v>
      </c>
      <c r="O1169" s="12">
        <v>24</v>
      </c>
      <c r="P1169" s="12">
        <v>47</v>
      </c>
    </row>
    <row r="1170" spans="1:16" x14ac:dyDescent="0.2">
      <c r="A1170" s="12" t="s">
        <v>1531</v>
      </c>
      <c r="B1170" s="12">
        <v>2012</v>
      </c>
      <c r="C1170" s="12" t="s">
        <v>163</v>
      </c>
      <c r="D1170" s="12" t="s">
        <v>161</v>
      </c>
      <c r="E1170" s="12">
        <v>93</v>
      </c>
      <c r="F1170" s="12">
        <v>353</v>
      </c>
      <c r="G1170" s="12">
        <v>49</v>
      </c>
      <c r="H1170" s="12">
        <v>87</v>
      </c>
      <c r="I1170" s="12">
        <v>18</v>
      </c>
      <c r="J1170" s="12">
        <v>2</v>
      </c>
      <c r="K1170" s="12">
        <v>14</v>
      </c>
      <c r="L1170" s="12">
        <v>48</v>
      </c>
      <c r="M1170" s="12">
        <v>14</v>
      </c>
      <c r="N1170" s="12">
        <v>4</v>
      </c>
      <c r="O1170" s="12">
        <v>37</v>
      </c>
      <c r="P1170" s="12">
        <v>72</v>
      </c>
    </row>
    <row r="1171" spans="1:16" x14ac:dyDescent="0.2">
      <c r="A1171" s="12" t="s">
        <v>1752</v>
      </c>
      <c r="B1171" s="12">
        <v>2012</v>
      </c>
      <c r="C1171" s="12" t="s">
        <v>158</v>
      </c>
      <c r="D1171" s="12" t="s">
        <v>161</v>
      </c>
      <c r="E1171" s="12">
        <v>146</v>
      </c>
      <c r="F1171" s="12">
        <v>355</v>
      </c>
      <c r="G1171" s="12">
        <v>39</v>
      </c>
      <c r="H1171" s="12">
        <v>72</v>
      </c>
      <c r="I1171" s="12">
        <v>9</v>
      </c>
      <c r="J1171" s="12">
        <v>2</v>
      </c>
      <c r="K1171" s="12">
        <v>7</v>
      </c>
      <c r="L1171" s="12">
        <v>28</v>
      </c>
      <c r="M1171" s="12">
        <v>15</v>
      </c>
      <c r="N1171" s="12">
        <v>4</v>
      </c>
      <c r="O1171" s="12">
        <v>41</v>
      </c>
      <c r="P1171" s="12">
        <v>96</v>
      </c>
    </row>
    <row r="1172" spans="1:16" x14ac:dyDescent="0.2">
      <c r="A1172" s="12" t="s">
        <v>1388</v>
      </c>
      <c r="B1172" s="12">
        <v>2012</v>
      </c>
      <c r="C1172" s="12" t="s">
        <v>188</v>
      </c>
      <c r="D1172" s="12" t="s">
        <v>161</v>
      </c>
      <c r="E1172" s="12">
        <v>101</v>
      </c>
      <c r="F1172" s="12">
        <v>358</v>
      </c>
      <c r="G1172" s="12">
        <v>53</v>
      </c>
      <c r="H1172" s="12">
        <v>93</v>
      </c>
      <c r="I1172" s="12">
        <v>30</v>
      </c>
      <c r="J1172" s="12">
        <v>2</v>
      </c>
      <c r="K1172" s="12">
        <v>16</v>
      </c>
      <c r="L1172" s="12">
        <v>58</v>
      </c>
      <c r="M1172" s="12">
        <v>8</v>
      </c>
      <c r="N1172" s="12">
        <v>3</v>
      </c>
      <c r="O1172" s="12">
        <v>32</v>
      </c>
      <c r="P1172" s="12">
        <v>78</v>
      </c>
    </row>
    <row r="1173" spans="1:16" x14ac:dyDescent="0.2">
      <c r="A1173" s="12" t="s">
        <v>1697</v>
      </c>
      <c r="B1173" s="12">
        <v>2012</v>
      </c>
      <c r="C1173" s="12" t="s">
        <v>182</v>
      </c>
      <c r="D1173" s="12" t="s">
        <v>157</v>
      </c>
      <c r="E1173" s="12">
        <v>116</v>
      </c>
      <c r="F1173" s="12">
        <v>367</v>
      </c>
      <c r="G1173" s="12">
        <v>42</v>
      </c>
      <c r="H1173" s="12">
        <v>89</v>
      </c>
      <c r="I1173" s="12">
        <v>21</v>
      </c>
      <c r="J1173" s="12">
        <v>2</v>
      </c>
      <c r="K1173" s="12">
        <v>9</v>
      </c>
      <c r="L1173" s="12">
        <v>48</v>
      </c>
      <c r="M1173" s="12">
        <v>2</v>
      </c>
      <c r="N1173" s="12">
        <v>0</v>
      </c>
      <c r="O1173" s="12">
        <v>61</v>
      </c>
      <c r="P1173" s="12">
        <v>104</v>
      </c>
    </row>
    <row r="1174" spans="1:16" x14ac:dyDescent="0.2">
      <c r="A1174" s="12" t="s">
        <v>1582</v>
      </c>
      <c r="B1174" s="12">
        <v>2012</v>
      </c>
      <c r="C1174" s="12" t="s">
        <v>186</v>
      </c>
      <c r="D1174" s="12" t="s">
        <v>161</v>
      </c>
      <c r="E1174" s="12">
        <v>114</v>
      </c>
      <c r="F1174" s="12">
        <v>372</v>
      </c>
      <c r="G1174" s="12">
        <v>56</v>
      </c>
      <c r="H1174" s="12">
        <v>121</v>
      </c>
      <c r="I1174" s="12">
        <v>32</v>
      </c>
      <c r="J1174" s="12">
        <v>0</v>
      </c>
      <c r="K1174" s="12">
        <v>16</v>
      </c>
      <c r="L1174" s="12">
        <v>68</v>
      </c>
      <c r="M1174" s="12">
        <v>4</v>
      </c>
      <c r="N1174" s="12">
        <v>0</v>
      </c>
      <c r="O1174" s="12">
        <v>29</v>
      </c>
      <c r="P1174" s="12">
        <v>50</v>
      </c>
    </row>
    <row r="1175" spans="1:16" x14ac:dyDescent="0.2">
      <c r="A1175" s="12" t="s">
        <v>1765</v>
      </c>
      <c r="B1175" s="12">
        <v>2012</v>
      </c>
      <c r="C1175" s="12" t="s">
        <v>180</v>
      </c>
      <c r="D1175" s="12" t="s">
        <v>161</v>
      </c>
      <c r="E1175" s="12">
        <v>143</v>
      </c>
      <c r="F1175" s="12">
        <v>374</v>
      </c>
      <c r="G1175" s="12">
        <v>41</v>
      </c>
      <c r="H1175" s="12">
        <v>85</v>
      </c>
      <c r="I1175" s="12">
        <v>10</v>
      </c>
      <c r="J1175" s="12">
        <v>7</v>
      </c>
      <c r="K1175" s="12">
        <v>4</v>
      </c>
      <c r="L1175" s="12">
        <v>26</v>
      </c>
      <c r="M1175" s="12">
        <v>6</v>
      </c>
      <c r="N1175" s="12">
        <v>3</v>
      </c>
      <c r="O1175" s="12">
        <v>37</v>
      </c>
      <c r="P1175" s="12">
        <v>83</v>
      </c>
    </row>
    <row r="1176" spans="1:16" x14ac:dyDescent="0.2">
      <c r="A1176" s="12" t="s">
        <v>1437</v>
      </c>
      <c r="B1176" s="12">
        <v>2012</v>
      </c>
      <c r="C1176" s="12" t="s">
        <v>173</v>
      </c>
      <c r="D1176" s="12" t="s">
        <v>161</v>
      </c>
      <c r="E1176" s="12">
        <v>132</v>
      </c>
      <c r="F1176" s="12">
        <v>374</v>
      </c>
      <c r="G1176" s="12">
        <v>47</v>
      </c>
      <c r="H1176" s="12">
        <v>86</v>
      </c>
      <c r="I1176" s="12">
        <v>17</v>
      </c>
      <c r="J1176" s="12">
        <v>7</v>
      </c>
      <c r="K1176" s="12">
        <v>3</v>
      </c>
      <c r="L1176" s="12">
        <v>35</v>
      </c>
      <c r="M1176" s="12">
        <v>13</v>
      </c>
      <c r="N1176" s="12">
        <v>5</v>
      </c>
      <c r="O1176" s="12">
        <v>52</v>
      </c>
      <c r="P1176" s="12">
        <v>90</v>
      </c>
    </row>
    <row r="1177" spans="1:16" x14ac:dyDescent="0.2">
      <c r="A1177" s="12" t="s">
        <v>1636</v>
      </c>
      <c r="B1177" s="12">
        <v>2012</v>
      </c>
      <c r="C1177" s="12" t="s">
        <v>179</v>
      </c>
      <c r="D1177" s="12" t="s">
        <v>161</v>
      </c>
      <c r="E1177" s="12">
        <v>111</v>
      </c>
      <c r="F1177" s="12">
        <v>374</v>
      </c>
      <c r="G1177" s="12">
        <v>59</v>
      </c>
      <c r="H1177" s="12">
        <v>126</v>
      </c>
      <c r="I1177" s="12">
        <v>44</v>
      </c>
      <c r="J1177" s="12">
        <v>0</v>
      </c>
      <c r="K1177" s="12">
        <v>14</v>
      </c>
      <c r="L1177" s="12">
        <v>56</v>
      </c>
      <c r="M1177" s="12">
        <v>5</v>
      </c>
      <c r="N1177" s="12">
        <v>3</v>
      </c>
      <c r="O1177" s="12">
        <v>94</v>
      </c>
      <c r="P1177" s="12">
        <v>85</v>
      </c>
    </row>
    <row r="1178" spans="1:16" x14ac:dyDescent="0.2">
      <c r="A1178" s="12" t="s">
        <v>1472</v>
      </c>
      <c r="B1178" s="12">
        <v>2012</v>
      </c>
      <c r="C1178" s="12" t="s">
        <v>173</v>
      </c>
      <c r="D1178" s="12" t="s">
        <v>161</v>
      </c>
      <c r="E1178" s="12">
        <v>134</v>
      </c>
      <c r="F1178" s="12">
        <v>377</v>
      </c>
      <c r="G1178" s="12">
        <v>52</v>
      </c>
      <c r="H1178" s="12">
        <v>99</v>
      </c>
      <c r="I1178" s="12">
        <v>25</v>
      </c>
      <c r="J1178" s="12">
        <v>3</v>
      </c>
      <c r="K1178" s="12">
        <v>20</v>
      </c>
      <c r="L1178" s="12">
        <v>57</v>
      </c>
      <c r="M1178" s="12">
        <v>8</v>
      </c>
      <c r="N1178" s="12">
        <v>2</v>
      </c>
      <c r="O1178" s="12">
        <v>19</v>
      </c>
      <c r="P1178" s="12">
        <v>83</v>
      </c>
    </row>
    <row r="1179" spans="1:16" x14ac:dyDescent="0.2">
      <c r="A1179" s="12" t="s">
        <v>1435</v>
      </c>
      <c r="B1179" s="12">
        <v>2012</v>
      </c>
      <c r="C1179" s="12" t="s">
        <v>188</v>
      </c>
      <c r="D1179" s="12" t="s">
        <v>161</v>
      </c>
      <c r="E1179" s="12">
        <v>95</v>
      </c>
      <c r="F1179" s="12">
        <v>377</v>
      </c>
      <c r="G1179" s="12">
        <v>47</v>
      </c>
      <c r="H1179" s="12">
        <v>102</v>
      </c>
      <c r="I1179" s="12">
        <v>16</v>
      </c>
      <c r="J1179" s="12">
        <v>3</v>
      </c>
      <c r="K1179" s="12">
        <v>4</v>
      </c>
      <c r="L1179" s="12">
        <v>30</v>
      </c>
      <c r="M1179" s="12">
        <v>7</v>
      </c>
      <c r="N1179" s="12">
        <v>3</v>
      </c>
      <c r="O1179" s="12">
        <v>27</v>
      </c>
      <c r="P1179" s="12">
        <v>35</v>
      </c>
    </row>
    <row r="1180" spans="1:16" x14ac:dyDescent="0.2">
      <c r="A1180" s="12" t="s">
        <v>1631</v>
      </c>
      <c r="B1180" s="12">
        <v>2012</v>
      </c>
      <c r="C1180" s="12" t="s">
        <v>170</v>
      </c>
      <c r="D1180" s="12" t="s">
        <v>157</v>
      </c>
      <c r="E1180" s="12">
        <v>125</v>
      </c>
      <c r="F1180" s="12">
        <v>383</v>
      </c>
      <c r="G1180" s="12">
        <v>55</v>
      </c>
      <c r="H1180" s="12">
        <v>92</v>
      </c>
      <c r="I1180" s="12">
        <v>23</v>
      </c>
      <c r="J1180" s="12">
        <v>2</v>
      </c>
      <c r="K1180" s="12">
        <v>14</v>
      </c>
      <c r="L1180" s="12">
        <v>52</v>
      </c>
      <c r="M1180" s="12">
        <v>2</v>
      </c>
      <c r="N1180" s="12">
        <v>2</v>
      </c>
      <c r="O1180" s="12">
        <v>50</v>
      </c>
      <c r="P1180" s="12">
        <v>98</v>
      </c>
    </row>
    <row r="1181" spans="1:16" x14ac:dyDescent="0.2">
      <c r="A1181" s="12" t="s">
        <v>1503</v>
      </c>
      <c r="B1181" s="12">
        <v>2012</v>
      </c>
      <c r="C1181" s="12" t="s">
        <v>165</v>
      </c>
      <c r="D1181" s="12" t="s">
        <v>157</v>
      </c>
      <c r="E1181" s="12">
        <v>127</v>
      </c>
      <c r="F1181" s="12">
        <v>384</v>
      </c>
      <c r="G1181" s="12">
        <v>41</v>
      </c>
      <c r="H1181" s="12">
        <v>81</v>
      </c>
      <c r="I1181" s="12">
        <v>13</v>
      </c>
      <c r="J1181" s="12">
        <v>1</v>
      </c>
      <c r="K1181" s="12">
        <v>7</v>
      </c>
      <c r="L1181" s="12">
        <v>28</v>
      </c>
      <c r="M1181" s="12">
        <v>5</v>
      </c>
      <c r="N1181" s="12">
        <v>5</v>
      </c>
      <c r="O1181" s="12">
        <v>37</v>
      </c>
      <c r="P1181" s="12">
        <v>100</v>
      </c>
    </row>
    <row r="1182" spans="1:16" x14ac:dyDescent="0.2">
      <c r="A1182" s="12" t="s">
        <v>1342</v>
      </c>
      <c r="B1182" s="12">
        <v>2012</v>
      </c>
      <c r="C1182" s="12" t="s">
        <v>171</v>
      </c>
      <c r="D1182" s="12" t="s">
        <v>157</v>
      </c>
      <c r="E1182" s="12">
        <v>130</v>
      </c>
      <c r="F1182" s="12">
        <v>384</v>
      </c>
      <c r="G1182" s="12">
        <v>50</v>
      </c>
      <c r="H1182" s="12">
        <v>92</v>
      </c>
      <c r="I1182" s="12">
        <v>19</v>
      </c>
      <c r="J1182" s="12">
        <v>3</v>
      </c>
      <c r="K1182" s="12">
        <v>19</v>
      </c>
      <c r="L1182" s="12">
        <v>62</v>
      </c>
      <c r="M1182" s="12">
        <v>3</v>
      </c>
      <c r="N1182" s="12">
        <v>0</v>
      </c>
      <c r="O1182" s="12">
        <v>35</v>
      </c>
      <c r="P1182" s="12">
        <v>67</v>
      </c>
    </row>
    <row r="1183" spans="1:16" x14ac:dyDescent="0.2">
      <c r="A1183" s="12" t="s">
        <v>1854</v>
      </c>
      <c r="B1183" s="12">
        <v>2012</v>
      </c>
      <c r="C1183" s="12" t="s">
        <v>183</v>
      </c>
      <c r="D1183" s="12" t="s">
        <v>161</v>
      </c>
      <c r="E1183" s="12">
        <v>126</v>
      </c>
      <c r="F1183" s="12">
        <v>384</v>
      </c>
      <c r="G1183" s="12">
        <v>40</v>
      </c>
      <c r="H1183" s="12">
        <v>105</v>
      </c>
      <c r="I1183" s="12">
        <v>16</v>
      </c>
      <c r="J1183" s="12">
        <v>3</v>
      </c>
      <c r="K1183" s="12">
        <v>3</v>
      </c>
      <c r="L1183" s="12">
        <v>27</v>
      </c>
      <c r="M1183" s="12">
        <v>5</v>
      </c>
      <c r="N1183" s="12">
        <v>3</v>
      </c>
      <c r="O1183" s="12">
        <v>19</v>
      </c>
      <c r="P1183" s="12">
        <v>46</v>
      </c>
    </row>
    <row r="1184" spans="1:16" x14ac:dyDescent="0.2">
      <c r="A1184" s="12" t="s">
        <v>1479</v>
      </c>
      <c r="B1184" s="12">
        <v>2012</v>
      </c>
      <c r="C1184" s="12" t="s">
        <v>167</v>
      </c>
      <c r="D1184" s="12" t="s">
        <v>157</v>
      </c>
      <c r="E1184" s="12">
        <v>115</v>
      </c>
      <c r="F1184" s="12">
        <v>385</v>
      </c>
      <c r="G1184" s="12">
        <v>46</v>
      </c>
      <c r="H1184" s="12">
        <v>125</v>
      </c>
      <c r="I1184" s="12">
        <v>15</v>
      </c>
      <c r="J1184" s="12">
        <v>1</v>
      </c>
      <c r="K1184" s="12">
        <v>9</v>
      </c>
      <c r="L1184" s="12">
        <v>40</v>
      </c>
      <c r="M1184" s="12">
        <v>1</v>
      </c>
      <c r="N1184" s="12">
        <v>0</v>
      </c>
      <c r="O1184" s="12">
        <v>24</v>
      </c>
      <c r="P1184" s="12">
        <v>31</v>
      </c>
    </row>
    <row r="1185" spans="1:16" x14ac:dyDescent="0.2">
      <c r="A1185" s="12" t="s">
        <v>1727</v>
      </c>
      <c r="B1185" s="12">
        <v>2012</v>
      </c>
      <c r="C1185" s="12" t="s">
        <v>169</v>
      </c>
      <c r="D1185" s="12" t="s">
        <v>161</v>
      </c>
      <c r="E1185" s="12">
        <v>133</v>
      </c>
      <c r="F1185" s="12">
        <v>385</v>
      </c>
      <c r="G1185" s="12">
        <v>58</v>
      </c>
      <c r="H1185" s="12">
        <v>105</v>
      </c>
      <c r="I1185" s="12">
        <v>21</v>
      </c>
      <c r="J1185" s="12">
        <v>2</v>
      </c>
      <c r="K1185" s="12">
        <v>7</v>
      </c>
      <c r="L1185" s="12">
        <v>36</v>
      </c>
      <c r="M1185" s="12">
        <v>15</v>
      </c>
      <c r="N1185" s="12">
        <v>9</v>
      </c>
      <c r="O1185" s="12">
        <v>33</v>
      </c>
      <c r="P1185" s="12">
        <v>77</v>
      </c>
    </row>
    <row r="1186" spans="1:16" x14ac:dyDescent="0.2">
      <c r="A1186" s="12" t="s">
        <v>1345</v>
      </c>
      <c r="B1186" s="12">
        <v>2012</v>
      </c>
      <c r="C1186" s="12" t="s">
        <v>160</v>
      </c>
      <c r="D1186" s="12" t="s">
        <v>161</v>
      </c>
      <c r="E1186" s="12">
        <v>112</v>
      </c>
      <c r="F1186" s="12">
        <v>387</v>
      </c>
      <c r="G1186" s="12">
        <v>58</v>
      </c>
      <c r="H1186" s="12">
        <v>111</v>
      </c>
      <c r="I1186" s="12">
        <v>23</v>
      </c>
      <c r="J1186" s="12">
        <v>0</v>
      </c>
      <c r="K1186" s="12">
        <v>14</v>
      </c>
      <c r="L1186" s="12">
        <v>62</v>
      </c>
      <c r="M1186" s="12">
        <v>1</v>
      </c>
      <c r="N1186" s="12">
        <v>0</v>
      </c>
      <c r="O1186" s="12">
        <v>57</v>
      </c>
      <c r="P1186" s="12">
        <v>51</v>
      </c>
    </row>
    <row r="1187" spans="1:16" x14ac:dyDescent="0.2">
      <c r="A1187" s="12" t="s">
        <v>1461</v>
      </c>
      <c r="B1187" s="12">
        <v>2012</v>
      </c>
      <c r="C1187" s="12" t="s">
        <v>186</v>
      </c>
      <c r="D1187" s="12" t="s">
        <v>161</v>
      </c>
      <c r="E1187" s="12">
        <v>101</v>
      </c>
      <c r="F1187" s="12">
        <v>387</v>
      </c>
      <c r="G1187" s="12">
        <v>46</v>
      </c>
      <c r="H1187" s="12">
        <v>101</v>
      </c>
      <c r="I1187" s="12">
        <v>17</v>
      </c>
      <c r="J1187" s="12">
        <v>5</v>
      </c>
      <c r="K1187" s="12">
        <v>9</v>
      </c>
      <c r="L1187" s="12">
        <v>40</v>
      </c>
      <c r="M1187" s="12">
        <v>24</v>
      </c>
      <c r="N1187" s="12">
        <v>4</v>
      </c>
      <c r="O1187" s="12">
        <v>35</v>
      </c>
      <c r="P1187" s="12">
        <v>49</v>
      </c>
    </row>
    <row r="1188" spans="1:16" x14ac:dyDescent="0.2">
      <c r="A1188" s="12" t="s">
        <v>1641</v>
      </c>
      <c r="B1188" s="12">
        <v>2012</v>
      </c>
      <c r="C1188" s="12" t="s">
        <v>185</v>
      </c>
      <c r="D1188" s="12" t="s">
        <v>161</v>
      </c>
      <c r="E1188" s="12">
        <v>141</v>
      </c>
      <c r="F1188" s="12">
        <v>393</v>
      </c>
      <c r="G1188" s="12">
        <v>56</v>
      </c>
      <c r="H1188" s="12">
        <v>96</v>
      </c>
      <c r="I1188" s="12">
        <v>14</v>
      </c>
      <c r="J1188" s="12">
        <v>5</v>
      </c>
      <c r="K1188" s="12">
        <v>5</v>
      </c>
      <c r="L1188" s="12">
        <v>34</v>
      </c>
      <c r="M1188" s="12">
        <v>26</v>
      </c>
      <c r="N1188" s="12">
        <v>6</v>
      </c>
      <c r="O1188" s="12">
        <v>51</v>
      </c>
      <c r="P1188" s="12">
        <v>104</v>
      </c>
    </row>
    <row r="1189" spans="1:16" x14ac:dyDescent="0.2">
      <c r="A1189" s="12" t="s">
        <v>1363</v>
      </c>
      <c r="B1189" s="12">
        <v>2012</v>
      </c>
      <c r="C1189" s="12" t="s">
        <v>186</v>
      </c>
      <c r="D1189" s="12" t="s">
        <v>161</v>
      </c>
      <c r="E1189" s="12">
        <v>130</v>
      </c>
      <c r="F1189" s="12">
        <v>394</v>
      </c>
      <c r="G1189" s="12">
        <v>59</v>
      </c>
      <c r="H1189" s="12">
        <v>121</v>
      </c>
      <c r="I1189" s="12">
        <v>10</v>
      </c>
      <c r="J1189" s="12">
        <v>6</v>
      </c>
      <c r="K1189" s="12">
        <v>1</v>
      </c>
      <c r="L1189" s="12">
        <v>25</v>
      </c>
      <c r="M1189" s="12">
        <v>37</v>
      </c>
      <c r="N1189" s="12">
        <v>7</v>
      </c>
      <c r="O1189" s="12">
        <v>23</v>
      </c>
      <c r="P1189" s="12">
        <v>27</v>
      </c>
    </row>
    <row r="1190" spans="1:16" x14ac:dyDescent="0.2">
      <c r="A1190" s="12" t="s">
        <v>1857</v>
      </c>
      <c r="B1190" s="12">
        <v>2012</v>
      </c>
      <c r="C1190" s="12" t="s">
        <v>158</v>
      </c>
      <c r="D1190" s="12" t="s">
        <v>161</v>
      </c>
      <c r="E1190" s="12">
        <v>113</v>
      </c>
      <c r="F1190" s="12">
        <v>395</v>
      </c>
      <c r="G1190" s="12">
        <v>34</v>
      </c>
      <c r="H1190" s="12">
        <v>95</v>
      </c>
      <c r="I1190" s="12">
        <v>14</v>
      </c>
      <c r="J1190" s="12">
        <v>3</v>
      </c>
      <c r="K1190" s="12">
        <v>11</v>
      </c>
      <c r="L1190" s="12">
        <v>55</v>
      </c>
      <c r="M1190" s="12">
        <v>0</v>
      </c>
      <c r="N1190" s="12">
        <v>2</v>
      </c>
      <c r="O1190" s="12">
        <v>40</v>
      </c>
      <c r="P1190" s="12">
        <v>96</v>
      </c>
    </row>
    <row r="1191" spans="1:16" x14ac:dyDescent="0.2">
      <c r="A1191" s="12" t="s">
        <v>1877</v>
      </c>
      <c r="B1191" s="12">
        <v>2012</v>
      </c>
      <c r="C1191" s="12" t="s">
        <v>188</v>
      </c>
      <c r="D1191" s="12" t="s">
        <v>161</v>
      </c>
      <c r="E1191" s="12">
        <v>117</v>
      </c>
      <c r="F1191" s="12">
        <v>396</v>
      </c>
      <c r="G1191" s="12">
        <v>67</v>
      </c>
      <c r="H1191" s="12">
        <v>107</v>
      </c>
      <c r="I1191" s="12">
        <v>19</v>
      </c>
      <c r="J1191" s="12">
        <v>0</v>
      </c>
      <c r="K1191" s="12">
        <v>28</v>
      </c>
      <c r="L1191" s="12">
        <v>71</v>
      </c>
      <c r="M1191" s="12">
        <v>4</v>
      </c>
      <c r="N1191" s="12">
        <v>5</v>
      </c>
      <c r="O1191" s="12">
        <v>25</v>
      </c>
      <c r="P1191" s="12">
        <v>99</v>
      </c>
    </row>
    <row r="1192" spans="1:16" x14ac:dyDescent="0.2">
      <c r="A1192" s="12" t="s">
        <v>1685</v>
      </c>
      <c r="B1192" s="12">
        <v>2012</v>
      </c>
      <c r="C1192" s="12" t="s">
        <v>185</v>
      </c>
      <c r="D1192" s="12" t="s">
        <v>161</v>
      </c>
      <c r="E1192" s="12">
        <v>108</v>
      </c>
      <c r="F1192" s="12">
        <v>396</v>
      </c>
      <c r="G1192" s="12">
        <v>59</v>
      </c>
      <c r="H1192" s="12">
        <v>112</v>
      </c>
      <c r="I1192" s="12">
        <v>25</v>
      </c>
      <c r="J1192" s="12">
        <v>2</v>
      </c>
      <c r="K1192" s="12">
        <v>12</v>
      </c>
      <c r="L1192" s="12">
        <v>63</v>
      </c>
      <c r="M1192" s="12">
        <v>1</v>
      </c>
      <c r="N1192" s="12">
        <v>1</v>
      </c>
      <c r="O1192" s="12">
        <v>38</v>
      </c>
      <c r="P1192" s="12">
        <v>59</v>
      </c>
    </row>
    <row r="1193" spans="1:16" x14ac:dyDescent="0.2">
      <c r="A1193" s="12" t="s">
        <v>1702</v>
      </c>
      <c r="B1193" s="12">
        <v>2012</v>
      </c>
      <c r="C1193" s="12" t="s">
        <v>172</v>
      </c>
      <c r="D1193" s="12" t="s">
        <v>161</v>
      </c>
      <c r="E1193" s="12">
        <v>115</v>
      </c>
      <c r="F1193" s="12">
        <v>398</v>
      </c>
      <c r="G1193" s="12">
        <v>49</v>
      </c>
      <c r="H1193" s="12">
        <v>98</v>
      </c>
      <c r="I1193" s="12">
        <v>19</v>
      </c>
      <c r="J1193" s="12">
        <v>3</v>
      </c>
      <c r="K1193" s="12">
        <v>2</v>
      </c>
      <c r="L1193" s="12">
        <v>24</v>
      </c>
      <c r="M1193" s="12">
        <v>44</v>
      </c>
      <c r="N1193" s="12">
        <v>4</v>
      </c>
      <c r="O1193" s="12">
        <v>43</v>
      </c>
      <c r="P1193" s="12">
        <v>110</v>
      </c>
    </row>
    <row r="1194" spans="1:16" x14ac:dyDescent="0.2">
      <c r="A1194" s="12" t="s">
        <v>1624</v>
      </c>
      <c r="B1194" s="12">
        <v>2012</v>
      </c>
      <c r="C1194" s="12" t="s">
        <v>186</v>
      </c>
      <c r="D1194" s="12" t="s">
        <v>161</v>
      </c>
      <c r="E1194" s="12">
        <v>101</v>
      </c>
      <c r="F1194" s="12">
        <v>398</v>
      </c>
      <c r="G1194" s="12">
        <v>59</v>
      </c>
      <c r="H1194" s="12">
        <v>108</v>
      </c>
      <c r="I1194" s="12">
        <v>15</v>
      </c>
      <c r="J1194" s="12">
        <v>2</v>
      </c>
      <c r="K1194" s="12">
        <v>17</v>
      </c>
      <c r="L1194" s="12">
        <v>59</v>
      </c>
      <c r="M1194" s="12">
        <v>4</v>
      </c>
      <c r="N1194" s="12">
        <v>2</v>
      </c>
      <c r="O1194" s="12">
        <v>37</v>
      </c>
      <c r="P1194" s="12">
        <v>85</v>
      </c>
    </row>
    <row r="1195" spans="1:16" x14ac:dyDescent="0.2">
      <c r="A1195" s="12" t="s">
        <v>1666</v>
      </c>
      <c r="B1195" s="12">
        <v>2012</v>
      </c>
      <c r="C1195" s="12" t="s">
        <v>167</v>
      </c>
      <c r="D1195" s="12" t="s">
        <v>157</v>
      </c>
      <c r="E1195" s="12">
        <v>124</v>
      </c>
      <c r="F1195" s="12">
        <v>399</v>
      </c>
      <c r="G1195" s="12">
        <v>55</v>
      </c>
      <c r="H1195" s="12">
        <v>96</v>
      </c>
      <c r="I1195" s="12">
        <v>18</v>
      </c>
      <c r="J1195" s="12">
        <v>3</v>
      </c>
      <c r="K1195" s="12">
        <v>17</v>
      </c>
      <c r="L1195" s="12">
        <v>59</v>
      </c>
      <c r="M1195" s="12">
        <v>4</v>
      </c>
      <c r="N1195" s="12">
        <v>3</v>
      </c>
      <c r="O1195" s="12">
        <v>55</v>
      </c>
      <c r="P1195" s="12">
        <v>102</v>
      </c>
    </row>
    <row r="1196" spans="1:16" x14ac:dyDescent="0.2">
      <c r="A1196" s="12" t="s">
        <v>1767</v>
      </c>
      <c r="B1196" s="12">
        <v>2012</v>
      </c>
      <c r="C1196" s="12" t="s">
        <v>173</v>
      </c>
      <c r="D1196" s="12" t="s">
        <v>161</v>
      </c>
      <c r="E1196" s="12">
        <v>121</v>
      </c>
      <c r="F1196" s="12">
        <v>401</v>
      </c>
      <c r="G1196" s="12">
        <v>43</v>
      </c>
      <c r="H1196" s="12">
        <v>96</v>
      </c>
      <c r="I1196" s="12">
        <v>15</v>
      </c>
      <c r="J1196" s="12">
        <v>0</v>
      </c>
      <c r="K1196" s="12">
        <v>15</v>
      </c>
      <c r="L1196" s="12">
        <v>57</v>
      </c>
      <c r="M1196" s="12">
        <v>1</v>
      </c>
      <c r="N1196" s="12">
        <v>0</v>
      </c>
      <c r="O1196" s="12">
        <v>51</v>
      </c>
      <c r="P1196" s="12">
        <v>120</v>
      </c>
    </row>
    <row r="1197" spans="1:16" x14ac:dyDescent="0.2">
      <c r="A1197" s="12" t="s">
        <v>1406</v>
      </c>
      <c r="B1197" s="12">
        <v>2012</v>
      </c>
      <c r="C1197" s="12" t="s">
        <v>159</v>
      </c>
      <c r="D1197" s="12" t="s">
        <v>157</v>
      </c>
      <c r="E1197" s="12">
        <v>95</v>
      </c>
      <c r="F1197" s="12">
        <v>402</v>
      </c>
      <c r="G1197" s="12">
        <v>49</v>
      </c>
      <c r="H1197" s="12">
        <v>105</v>
      </c>
      <c r="I1197" s="12">
        <v>15</v>
      </c>
      <c r="J1197" s="12">
        <v>5</v>
      </c>
      <c r="K1197" s="12">
        <v>4</v>
      </c>
      <c r="L1197" s="12">
        <v>28</v>
      </c>
      <c r="M1197" s="12">
        <v>15</v>
      </c>
      <c r="N1197" s="12">
        <v>2</v>
      </c>
      <c r="O1197" s="12">
        <v>17</v>
      </c>
      <c r="P1197" s="12">
        <v>40</v>
      </c>
    </row>
    <row r="1198" spans="1:16" x14ac:dyDescent="0.2">
      <c r="A1198" s="12" t="s">
        <v>1560</v>
      </c>
      <c r="B1198" s="12">
        <v>2012</v>
      </c>
      <c r="C1198" s="12" t="s">
        <v>177</v>
      </c>
      <c r="D1198" s="12" t="s">
        <v>161</v>
      </c>
      <c r="E1198" s="12">
        <v>106</v>
      </c>
      <c r="F1198" s="12">
        <v>403</v>
      </c>
      <c r="G1198" s="12">
        <v>74</v>
      </c>
      <c r="H1198" s="12">
        <v>122</v>
      </c>
      <c r="I1198" s="12">
        <v>22</v>
      </c>
      <c r="J1198" s="12">
        <v>2</v>
      </c>
      <c r="K1198" s="12">
        <v>23</v>
      </c>
      <c r="L1198" s="12">
        <v>69</v>
      </c>
      <c r="M1198" s="12">
        <v>9</v>
      </c>
      <c r="N1198" s="12">
        <v>4</v>
      </c>
      <c r="O1198" s="12">
        <v>40</v>
      </c>
      <c r="P1198" s="12">
        <v>103</v>
      </c>
    </row>
    <row r="1199" spans="1:16" x14ac:dyDescent="0.2">
      <c r="A1199" s="12" t="s">
        <v>1629</v>
      </c>
      <c r="B1199" s="12">
        <v>2012</v>
      </c>
      <c r="C1199" s="12" t="s">
        <v>168</v>
      </c>
      <c r="D1199" s="12" t="s">
        <v>157</v>
      </c>
      <c r="E1199" s="12">
        <v>121</v>
      </c>
      <c r="F1199" s="12">
        <v>405</v>
      </c>
      <c r="G1199" s="12">
        <v>55</v>
      </c>
      <c r="H1199" s="12">
        <v>90</v>
      </c>
      <c r="I1199" s="12">
        <v>17</v>
      </c>
      <c r="J1199" s="12">
        <v>1</v>
      </c>
      <c r="K1199" s="12">
        <v>25</v>
      </c>
      <c r="L1199" s="12">
        <v>59</v>
      </c>
      <c r="M1199" s="12">
        <v>0</v>
      </c>
      <c r="N1199" s="12">
        <v>1</v>
      </c>
      <c r="O1199" s="12">
        <v>38</v>
      </c>
      <c r="P1199" s="12">
        <v>139</v>
      </c>
    </row>
    <row r="1200" spans="1:16" x14ac:dyDescent="0.2">
      <c r="A1200" s="12" t="s">
        <v>1527</v>
      </c>
      <c r="B1200" s="12">
        <v>2012</v>
      </c>
      <c r="C1200" s="12" t="s">
        <v>183</v>
      </c>
      <c r="D1200" s="12" t="s">
        <v>161</v>
      </c>
      <c r="E1200" s="12">
        <v>102</v>
      </c>
      <c r="F1200" s="12">
        <v>406</v>
      </c>
      <c r="G1200" s="12">
        <v>53</v>
      </c>
      <c r="H1200" s="12">
        <v>118</v>
      </c>
      <c r="I1200" s="12">
        <v>17</v>
      </c>
      <c r="J1200" s="12">
        <v>1</v>
      </c>
      <c r="K1200" s="12">
        <v>18</v>
      </c>
      <c r="L1200" s="12">
        <v>62</v>
      </c>
      <c r="M1200" s="12">
        <v>0</v>
      </c>
      <c r="N1200" s="12">
        <v>1</v>
      </c>
      <c r="O1200" s="12">
        <v>16</v>
      </c>
      <c r="P1200" s="12">
        <v>97</v>
      </c>
    </row>
    <row r="1201" spans="1:16" x14ac:dyDescent="0.2">
      <c r="A1201" s="12" t="s">
        <v>1628</v>
      </c>
      <c r="B1201" s="12">
        <v>2012</v>
      </c>
      <c r="C1201" s="12" t="s">
        <v>159</v>
      </c>
      <c r="D1201" s="12" t="s">
        <v>157</v>
      </c>
      <c r="E1201" s="12">
        <v>141</v>
      </c>
      <c r="F1201" s="12">
        <v>407</v>
      </c>
      <c r="G1201" s="12">
        <v>42</v>
      </c>
      <c r="H1201" s="12">
        <v>79</v>
      </c>
      <c r="I1201" s="12">
        <v>19</v>
      </c>
      <c r="J1201" s="12">
        <v>3</v>
      </c>
      <c r="K1201" s="12">
        <v>3</v>
      </c>
      <c r="L1201" s="12">
        <v>31</v>
      </c>
      <c r="M1201" s="12">
        <v>11</v>
      </c>
      <c r="N1201" s="12">
        <v>5</v>
      </c>
      <c r="O1201" s="12">
        <v>44</v>
      </c>
      <c r="P1201" s="12">
        <v>98</v>
      </c>
    </row>
    <row r="1202" spans="1:16" x14ac:dyDescent="0.2">
      <c r="A1202" s="12" t="s">
        <v>1816</v>
      </c>
      <c r="B1202" s="12">
        <v>2012</v>
      </c>
      <c r="C1202" s="12" t="s">
        <v>185</v>
      </c>
      <c r="D1202" s="12" t="s">
        <v>161</v>
      </c>
      <c r="E1202" s="12">
        <v>145</v>
      </c>
      <c r="F1202" s="12">
        <v>411</v>
      </c>
      <c r="G1202" s="12">
        <v>47</v>
      </c>
      <c r="H1202" s="12">
        <v>113</v>
      </c>
      <c r="I1202" s="12">
        <v>27</v>
      </c>
      <c r="J1202" s="12">
        <v>6</v>
      </c>
      <c r="K1202" s="12">
        <v>7</v>
      </c>
      <c r="L1202" s="12">
        <v>56</v>
      </c>
      <c r="M1202" s="12">
        <v>12</v>
      </c>
      <c r="N1202" s="12">
        <v>2</v>
      </c>
      <c r="O1202" s="12">
        <v>54</v>
      </c>
      <c r="P1202" s="12">
        <v>106</v>
      </c>
    </row>
    <row r="1203" spans="1:16" x14ac:dyDescent="0.2">
      <c r="A1203" s="12" t="s">
        <v>1417</v>
      </c>
      <c r="B1203" s="12">
        <v>2012</v>
      </c>
      <c r="C1203" s="12" t="s">
        <v>177</v>
      </c>
      <c r="D1203" s="12" t="s">
        <v>161</v>
      </c>
      <c r="E1203" s="12">
        <v>110</v>
      </c>
      <c r="F1203" s="12">
        <v>415</v>
      </c>
      <c r="G1203" s="12">
        <v>62</v>
      </c>
      <c r="H1203" s="12">
        <v>107</v>
      </c>
      <c r="I1203" s="12">
        <v>21</v>
      </c>
      <c r="J1203" s="12">
        <v>1</v>
      </c>
      <c r="K1203" s="12">
        <v>7</v>
      </c>
      <c r="L1203" s="12">
        <v>31</v>
      </c>
      <c r="M1203" s="12">
        <v>5</v>
      </c>
      <c r="N1203" s="12">
        <v>0</v>
      </c>
      <c r="O1203" s="12">
        <v>40</v>
      </c>
      <c r="P1203" s="12">
        <v>70</v>
      </c>
    </row>
    <row r="1204" spans="1:16" x14ac:dyDescent="0.2">
      <c r="A1204" s="12" t="s">
        <v>1607</v>
      </c>
      <c r="B1204" s="12">
        <v>2012</v>
      </c>
      <c r="C1204" s="12" t="s">
        <v>166</v>
      </c>
      <c r="D1204" s="12" t="s">
        <v>161</v>
      </c>
      <c r="E1204" s="12">
        <v>137</v>
      </c>
      <c r="F1204" s="12">
        <v>415</v>
      </c>
      <c r="G1204" s="12">
        <v>72</v>
      </c>
      <c r="H1204" s="12">
        <v>108</v>
      </c>
      <c r="I1204" s="12">
        <v>19</v>
      </c>
      <c r="J1204" s="12">
        <v>4</v>
      </c>
      <c r="K1204" s="12">
        <v>19</v>
      </c>
      <c r="L1204" s="12">
        <v>51</v>
      </c>
      <c r="M1204" s="12">
        <v>37</v>
      </c>
      <c r="N1204" s="12">
        <v>6</v>
      </c>
      <c r="O1204" s="12">
        <v>20</v>
      </c>
      <c r="P1204" s="12">
        <v>98</v>
      </c>
    </row>
    <row r="1205" spans="1:16" x14ac:dyDescent="0.2">
      <c r="A1205" s="12" t="s">
        <v>1693</v>
      </c>
      <c r="B1205" s="12">
        <v>2012</v>
      </c>
      <c r="C1205" s="12" t="s">
        <v>172</v>
      </c>
      <c r="D1205" s="12" t="s">
        <v>161</v>
      </c>
      <c r="E1205" s="12">
        <v>148</v>
      </c>
      <c r="F1205" s="12">
        <v>417</v>
      </c>
      <c r="G1205" s="12">
        <v>62</v>
      </c>
      <c r="H1205" s="12">
        <v>110</v>
      </c>
      <c r="I1205" s="12">
        <v>26</v>
      </c>
      <c r="J1205" s="12">
        <v>8</v>
      </c>
      <c r="K1205" s="12">
        <v>9</v>
      </c>
      <c r="L1205" s="12">
        <v>45</v>
      </c>
      <c r="M1205" s="12">
        <v>24</v>
      </c>
      <c r="N1205" s="12">
        <v>6</v>
      </c>
      <c r="O1205" s="12">
        <v>41</v>
      </c>
      <c r="P1205" s="12">
        <v>94</v>
      </c>
    </row>
    <row r="1206" spans="1:16" x14ac:dyDescent="0.2">
      <c r="A1206" s="12" t="s">
        <v>1679</v>
      </c>
      <c r="B1206" s="12">
        <v>2012</v>
      </c>
      <c r="C1206" s="12" t="s">
        <v>170</v>
      </c>
      <c r="D1206" s="12" t="s">
        <v>157</v>
      </c>
      <c r="E1206" s="12">
        <v>125</v>
      </c>
      <c r="F1206" s="12">
        <v>418</v>
      </c>
      <c r="G1206" s="12">
        <v>50</v>
      </c>
      <c r="H1206" s="12">
        <v>90</v>
      </c>
      <c r="I1206" s="12">
        <v>18</v>
      </c>
      <c r="J1206" s="12">
        <v>2</v>
      </c>
      <c r="K1206" s="12">
        <v>6</v>
      </c>
      <c r="L1206" s="12">
        <v>28</v>
      </c>
      <c r="M1206" s="12">
        <v>15</v>
      </c>
      <c r="N1206" s="12">
        <v>6</v>
      </c>
      <c r="O1206" s="12">
        <v>35</v>
      </c>
      <c r="P1206" s="12">
        <v>90</v>
      </c>
    </row>
    <row r="1207" spans="1:16" x14ac:dyDescent="0.2">
      <c r="A1207" s="12" t="s">
        <v>1705</v>
      </c>
      <c r="B1207" s="12">
        <v>2012</v>
      </c>
      <c r="C1207" s="12" t="s">
        <v>188</v>
      </c>
      <c r="D1207" s="12" t="s">
        <v>161</v>
      </c>
      <c r="E1207" s="12">
        <v>136</v>
      </c>
      <c r="F1207" s="12">
        <v>420</v>
      </c>
      <c r="G1207" s="12">
        <v>62</v>
      </c>
      <c r="H1207" s="12">
        <v>122</v>
      </c>
      <c r="I1207" s="12">
        <v>27</v>
      </c>
      <c r="J1207" s="12">
        <v>10</v>
      </c>
      <c r="K1207" s="12">
        <v>18</v>
      </c>
      <c r="L1207" s="12">
        <v>72</v>
      </c>
      <c r="M1207" s="12">
        <v>7</v>
      </c>
      <c r="N1207" s="12">
        <v>3</v>
      </c>
      <c r="O1207" s="12">
        <v>21</v>
      </c>
      <c r="P1207" s="12">
        <v>117</v>
      </c>
    </row>
    <row r="1208" spans="1:16" x14ac:dyDescent="0.2">
      <c r="A1208" s="12" t="s">
        <v>1568</v>
      </c>
      <c r="B1208" s="12">
        <v>2012</v>
      </c>
      <c r="C1208" s="12" t="s">
        <v>165</v>
      </c>
      <c r="D1208" s="12" t="s">
        <v>157</v>
      </c>
      <c r="E1208" s="12">
        <v>104</v>
      </c>
      <c r="F1208" s="12">
        <v>420</v>
      </c>
      <c r="G1208" s="12">
        <v>59</v>
      </c>
      <c r="H1208" s="12">
        <v>125</v>
      </c>
      <c r="I1208" s="12">
        <v>28</v>
      </c>
      <c r="J1208" s="12">
        <v>3</v>
      </c>
      <c r="K1208" s="12">
        <v>13</v>
      </c>
      <c r="L1208" s="12">
        <v>54</v>
      </c>
      <c r="M1208" s="12">
        <v>1</v>
      </c>
      <c r="N1208" s="12">
        <v>1</v>
      </c>
      <c r="O1208" s="12">
        <v>42</v>
      </c>
      <c r="P1208" s="12">
        <v>51</v>
      </c>
    </row>
    <row r="1209" spans="1:16" x14ac:dyDescent="0.2">
      <c r="A1209" s="12" t="s">
        <v>1838</v>
      </c>
      <c r="B1209" s="12">
        <v>2012</v>
      </c>
      <c r="C1209" s="12" t="s">
        <v>179</v>
      </c>
      <c r="D1209" s="12" t="s">
        <v>161</v>
      </c>
      <c r="E1209" s="12">
        <v>128</v>
      </c>
      <c r="F1209" s="12">
        <v>422</v>
      </c>
      <c r="G1209" s="12">
        <v>55</v>
      </c>
      <c r="H1209" s="12">
        <v>115</v>
      </c>
      <c r="I1209" s="12">
        <v>26</v>
      </c>
      <c r="J1209" s="12">
        <v>6</v>
      </c>
      <c r="K1209" s="12">
        <v>19</v>
      </c>
      <c r="L1209" s="12">
        <v>67</v>
      </c>
      <c r="M1209" s="12">
        <v>3</v>
      </c>
      <c r="N1209" s="12">
        <v>2</v>
      </c>
      <c r="O1209" s="12">
        <v>36</v>
      </c>
      <c r="P1209" s="12">
        <v>103</v>
      </c>
    </row>
    <row r="1210" spans="1:16" x14ac:dyDescent="0.2">
      <c r="A1210" s="12" t="s">
        <v>1426</v>
      </c>
      <c r="B1210" s="12">
        <v>2012</v>
      </c>
      <c r="C1210" s="12" t="s">
        <v>179</v>
      </c>
      <c r="D1210" s="12" t="s">
        <v>161</v>
      </c>
      <c r="E1210" s="12">
        <v>125</v>
      </c>
      <c r="F1210" s="12">
        <v>422</v>
      </c>
      <c r="G1210" s="12">
        <v>53</v>
      </c>
      <c r="H1210" s="12">
        <v>116</v>
      </c>
      <c r="I1210" s="12">
        <v>28</v>
      </c>
      <c r="J1210" s="12">
        <v>1</v>
      </c>
      <c r="K1210" s="12">
        <v>26</v>
      </c>
      <c r="L1210" s="12">
        <v>80</v>
      </c>
      <c r="M1210" s="12">
        <v>0</v>
      </c>
      <c r="N1210" s="12">
        <v>1</v>
      </c>
      <c r="O1210" s="12">
        <v>42</v>
      </c>
      <c r="P1210" s="12">
        <v>97</v>
      </c>
    </row>
    <row r="1211" spans="1:16" x14ac:dyDescent="0.2">
      <c r="A1211" s="12" t="s">
        <v>1569</v>
      </c>
      <c r="B1211" s="12">
        <v>2012</v>
      </c>
      <c r="C1211" s="12" t="s">
        <v>171</v>
      </c>
      <c r="D1211" s="12" t="s">
        <v>157</v>
      </c>
      <c r="E1211" s="12">
        <v>133</v>
      </c>
      <c r="F1211" s="12">
        <v>422</v>
      </c>
      <c r="G1211" s="12">
        <v>50</v>
      </c>
      <c r="H1211" s="12">
        <v>89</v>
      </c>
      <c r="I1211" s="12">
        <v>18</v>
      </c>
      <c r="J1211" s="12">
        <v>0</v>
      </c>
      <c r="K1211" s="12">
        <v>21</v>
      </c>
      <c r="L1211" s="12">
        <v>53</v>
      </c>
      <c r="M1211" s="12">
        <v>6</v>
      </c>
      <c r="N1211" s="12">
        <v>1</v>
      </c>
      <c r="O1211" s="12">
        <v>53</v>
      </c>
      <c r="P1211" s="12">
        <v>95</v>
      </c>
    </row>
    <row r="1212" spans="1:16" x14ac:dyDescent="0.2">
      <c r="A1212" s="12" t="s">
        <v>1792</v>
      </c>
      <c r="B1212" s="12">
        <v>2012</v>
      </c>
      <c r="C1212" s="12" t="s">
        <v>175</v>
      </c>
      <c r="D1212" s="12" t="s">
        <v>157</v>
      </c>
      <c r="E1212" s="12">
        <v>119</v>
      </c>
      <c r="F1212" s="12">
        <v>422</v>
      </c>
      <c r="G1212" s="12">
        <v>56</v>
      </c>
      <c r="H1212" s="12">
        <v>99</v>
      </c>
      <c r="I1212" s="12">
        <v>19</v>
      </c>
      <c r="J1212" s="12">
        <v>1</v>
      </c>
      <c r="K1212" s="12">
        <v>24</v>
      </c>
      <c r="L1212" s="12">
        <v>55</v>
      </c>
      <c r="M1212" s="12">
        <v>1</v>
      </c>
      <c r="N1212" s="12">
        <v>3</v>
      </c>
      <c r="O1212" s="12">
        <v>37</v>
      </c>
      <c r="P1212" s="12">
        <v>92</v>
      </c>
    </row>
    <row r="1213" spans="1:16" x14ac:dyDescent="0.2">
      <c r="A1213" s="12" t="s">
        <v>1653</v>
      </c>
      <c r="B1213" s="12">
        <v>2012</v>
      </c>
      <c r="C1213" s="12" t="s">
        <v>177</v>
      </c>
      <c r="D1213" s="12" t="s">
        <v>161</v>
      </c>
      <c r="E1213" s="12">
        <v>133</v>
      </c>
      <c r="F1213" s="12">
        <v>423</v>
      </c>
      <c r="G1213" s="12">
        <v>44</v>
      </c>
      <c r="H1213" s="12">
        <v>114</v>
      </c>
      <c r="I1213" s="12">
        <v>20</v>
      </c>
      <c r="J1213" s="12">
        <v>1</v>
      </c>
      <c r="K1213" s="12">
        <v>13</v>
      </c>
      <c r="L1213" s="12">
        <v>52</v>
      </c>
      <c r="M1213" s="12">
        <v>0</v>
      </c>
      <c r="N1213" s="12">
        <v>0</v>
      </c>
      <c r="O1213" s="12">
        <v>65</v>
      </c>
      <c r="P1213" s="12">
        <v>107</v>
      </c>
    </row>
    <row r="1214" spans="1:16" x14ac:dyDescent="0.2">
      <c r="A1214" s="12" t="s">
        <v>1828</v>
      </c>
      <c r="B1214" s="12">
        <v>2012</v>
      </c>
      <c r="C1214" s="12" t="s">
        <v>185</v>
      </c>
      <c r="D1214" s="12" t="s">
        <v>161</v>
      </c>
      <c r="E1214" s="12">
        <v>143</v>
      </c>
      <c r="F1214" s="12">
        <v>435</v>
      </c>
      <c r="G1214" s="12">
        <v>44</v>
      </c>
      <c r="H1214" s="12">
        <v>108</v>
      </c>
      <c r="I1214" s="12">
        <v>26</v>
      </c>
      <c r="J1214" s="12">
        <v>3</v>
      </c>
      <c r="K1214" s="12">
        <v>4</v>
      </c>
      <c r="L1214" s="12">
        <v>45</v>
      </c>
      <c r="M1214" s="12">
        <v>1</v>
      </c>
      <c r="N1214" s="12">
        <v>4</v>
      </c>
      <c r="O1214" s="12">
        <v>33</v>
      </c>
      <c r="P1214" s="12">
        <v>95</v>
      </c>
    </row>
    <row r="1215" spans="1:16" x14ac:dyDescent="0.2">
      <c r="A1215" s="12" t="s">
        <v>1525</v>
      </c>
      <c r="B1215" s="12">
        <v>2012</v>
      </c>
      <c r="C1215" s="12" t="s">
        <v>160</v>
      </c>
      <c r="D1215" s="12" t="s">
        <v>161</v>
      </c>
      <c r="E1215" s="12">
        <v>121</v>
      </c>
      <c r="F1215" s="12">
        <v>439</v>
      </c>
      <c r="G1215" s="12">
        <v>44</v>
      </c>
      <c r="H1215" s="12">
        <v>101</v>
      </c>
      <c r="I1215" s="12">
        <v>14</v>
      </c>
      <c r="J1215" s="12">
        <v>0</v>
      </c>
      <c r="K1215" s="12">
        <v>20</v>
      </c>
      <c r="L1215" s="12">
        <v>67</v>
      </c>
      <c r="M1215" s="12">
        <v>3</v>
      </c>
      <c r="N1215" s="12">
        <v>0</v>
      </c>
      <c r="O1215" s="12">
        <v>44</v>
      </c>
      <c r="P1215" s="12">
        <v>76</v>
      </c>
    </row>
    <row r="1216" spans="1:16" x14ac:dyDescent="0.2">
      <c r="A1216" s="12" t="s">
        <v>1723</v>
      </c>
      <c r="B1216" s="12">
        <v>2012</v>
      </c>
      <c r="C1216" s="12" t="s">
        <v>186</v>
      </c>
      <c r="D1216" s="12" t="s">
        <v>161</v>
      </c>
      <c r="E1216" s="12">
        <v>149</v>
      </c>
      <c r="F1216" s="12">
        <v>441</v>
      </c>
      <c r="G1216" s="12">
        <v>53</v>
      </c>
      <c r="H1216" s="12">
        <v>108</v>
      </c>
      <c r="I1216" s="12">
        <v>24</v>
      </c>
      <c r="J1216" s="12">
        <v>0</v>
      </c>
      <c r="K1216" s="12">
        <v>14</v>
      </c>
      <c r="L1216" s="12">
        <v>46</v>
      </c>
      <c r="M1216" s="12">
        <v>1</v>
      </c>
      <c r="N1216" s="12">
        <v>0</v>
      </c>
      <c r="O1216" s="12">
        <v>34</v>
      </c>
      <c r="P1216" s="12">
        <v>111</v>
      </c>
    </row>
    <row r="1217" spans="1:16" x14ac:dyDescent="0.2">
      <c r="A1217" s="12" t="s">
        <v>1778</v>
      </c>
      <c r="B1217" s="12">
        <v>2012</v>
      </c>
      <c r="C1217" s="12" t="s">
        <v>180</v>
      </c>
      <c r="D1217" s="12" t="s">
        <v>161</v>
      </c>
      <c r="E1217" s="12">
        <v>117</v>
      </c>
      <c r="F1217" s="12">
        <v>443</v>
      </c>
      <c r="G1217" s="12">
        <v>70</v>
      </c>
      <c r="H1217" s="12">
        <v>135</v>
      </c>
      <c r="I1217" s="12">
        <v>22</v>
      </c>
      <c r="J1217" s="12">
        <v>4</v>
      </c>
      <c r="K1217" s="12">
        <v>4</v>
      </c>
      <c r="L1217" s="12">
        <v>40</v>
      </c>
      <c r="M1217" s="12">
        <v>19</v>
      </c>
      <c r="N1217" s="12">
        <v>7</v>
      </c>
      <c r="O1217" s="12">
        <v>34</v>
      </c>
      <c r="P1217" s="12">
        <v>71</v>
      </c>
    </row>
    <row r="1218" spans="1:16" x14ac:dyDescent="0.2">
      <c r="A1218" s="12" t="s">
        <v>1889</v>
      </c>
      <c r="B1218" s="12">
        <v>2012</v>
      </c>
      <c r="C1218" s="12" t="s">
        <v>170</v>
      </c>
      <c r="D1218" s="12" t="s">
        <v>157</v>
      </c>
      <c r="E1218" s="12">
        <v>118</v>
      </c>
      <c r="F1218" s="12">
        <v>444</v>
      </c>
      <c r="G1218" s="12">
        <v>54</v>
      </c>
      <c r="H1218" s="12">
        <v>98</v>
      </c>
      <c r="I1218" s="12">
        <v>15</v>
      </c>
      <c r="J1218" s="12">
        <v>8</v>
      </c>
      <c r="K1218" s="12">
        <v>2</v>
      </c>
      <c r="L1218" s="12">
        <v>20</v>
      </c>
      <c r="M1218" s="12">
        <v>16</v>
      </c>
      <c r="N1218" s="12">
        <v>5</v>
      </c>
      <c r="O1218" s="12">
        <v>50</v>
      </c>
      <c r="P1218" s="12">
        <v>70</v>
      </c>
    </row>
    <row r="1219" spans="1:16" x14ac:dyDescent="0.2">
      <c r="A1219" s="12" t="s">
        <v>1551</v>
      </c>
      <c r="B1219" s="12">
        <v>2012</v>
      </c>
      <c r="C1219" s="12" t="s">
        <v>164</v>
      </c>
      <c r="D1219" s="12" t="s">
        <v>157</v>
      </c>
      <c r="E1219" s="12">
        <v>142</v>
      </c>
      <c r="F1219" s="12">
        <v>447</v>
      </c>
      <c r="G1219" s="12">
        <v>64</v>
      </c>
      <c r="H1219" s="12">
        <v>115</v>
      </c>
      <c r="I1219" s="12">
        <v>24</v>
      </c>
      <c r="J1219" s="12">
        <v>3</v>
      </c>
      <c r="K1219" s="12">
        <v>8</v>
      </c>
      <c r="L1219" s="12">
        <v>43</v>
      </c>
      <c r="M1219" s="12">
        <v>46</v>
      </c>
      <c r="N1219" s="12">
        <v>13</v>
      </c>
      <c r="O1219" s="12">
        <v>29</v>
      </c>
      <c r="P1219" s="12">
        <v>102</v>
      </c>
    </row>
    <row r="1220" spans="1:16" x14ac:dyDescent="0.2">
      <c r="A1220" s="12" t="s">
        <v>1802</v>
      </c>
      <c r="B1220" s="12">
        <v>2012</v>
      </c>
      <c r="C1220" s="12" t="s">
        <v>163</v>
      </c>
      <c r="D1220" s="12" t="s">
        <v>161</v>
      </c>
      <c r="E1220" s="12">
        <v>123</v>
      </c>
      <c r="F1220" s="12">
        <v>449</v>
      </c>
      <c r="G1220" s="12">
        <v>75</v>
      </c>
      <c r="H1220" s="12">
        <v>130</v>
      </c>
      <c r="I1220" s="12">
        <v>30</v>
      </c>
      <c r="J1220" s="12">
        <v>1</v>
      </c>
      <c r="K1220" s="12">
        <v>37</v>
      </c>
      <c r="L1220" s="12">
        <v>86</v>
      </c>
      <c r="M1220" s="12">
        <v>6</v>
      </c>
      <c r="N1220" s="12">
        <v>2</v>
      </c>
      <c r="O1220" s="12">
        <v>46</v>
      </c>
      <c r="P1220" s="12">
        <v>143</v>
      </c>
    </row>
    <row r="1221" spans="1:16" x14ac:dyDescent="0.2">
      <c r="A1221" s="12" t="s">
        <v>1459</v>
      </c>
      <c r="B1221" s="12">
        <v>2012</v>
      </c>
      <c r="C1221" s="12" t="s">
        <v>171</v>
      </c>
      <c r="D1221" s="12" t="s">
        <v>157</v>
      </c>
      <c r="E1221" s="12">
        <v>123</v>
      </c>
      <c r="F1221" s="12">
        <v>451</v>
      </c>
      <c r="G1221" s="12">
        <v>66</v>
      </c>
      <c r="H1221" s="12">
        <v>113</v>
      </c>
      <c r="I1221" s="12">
        <v>27</v>
      </c>
      <c r="J1221" s="12">
        <v>1</v>
      </c>
      <c r="K1221" s="12">
        <v>24</v>
      </c>
      <c r="L1221" s="12">
        <v>84</v>
      </c>
      <c r="M1221" s="12">
        <v>2</v>
      </c>
      <c r="N1221" s="12">
        <v>1</v>
      </c>
      <c r="O1221" s="12">
        <v>54</v>
      </c>
      <c r="P1221" s="12">
        <v>83</v>
      </c>
    </row>
    <row r="1222" spans="1:16" x14ac:dyDescent="0.2">
      <c r="A1222" s="12" t="s">
        <v>1656</v>
      </c>
      <c r="B1222" s="12">
        <v>2012</v>
      </c>
      <c r="C1222" s="12" t="s">
        <v>188</v>
      </c>
      <c r="D1222" s="12" t="s">
        <v>161</v>
      </c>
      <c r="E1222" s="12">
        <v>143</v>
      </c>
      <c r="F1222" s="12">
        <v>454</v>
      </c>
      <c r="G1222" s="12">
        <v>72</v>
      </c>
      <c r="H1222" s="12">
        <v>136</v>
      </c>
      <c r="I1222" s="12">
        <v>18</v>
      </c>
      <c r="J1222" s="12">
        <v>11</v>
      </c>
      <c r="K1222" s="12">
        <v>13</v>
      </c>
      <c r="L1222" s="12">
        <v>53</v>
      </c>
      <c r="M1222" s="12">
        <v>12</v>
      </c>
      <c r="N1222" s="12">
        <v>5</v>
      </c>
      <c r="O1222" s="12">
        <v>68</v>
      </c>
      <c r="P1222" s="12">
        <v>128</v>
      </c>
    </row>
    <row r="1223" spans="1:16" x14ac:dyDescent="0.2">
      <c r="A1223" s="12" t="s">
        <v>1441</v>
      </c>
      <c r="B1223" s="12">
        <v>2012</v>
      </c>
      <c r="C1223" s="12" t="s">
        <v>174</v>
      </c>
      <c r="D1223" s="12" t="s">
        <v>161</v>
      </c>
      <c r="E1223" s="12">
        <v>144</v>
      </c>
      <c r="F1223" s="12">
        <v>455</v>
      </c>
      <c r="G1223" s="12">
        <v>34</v>
      </c>
      <c r="H1223" s="12">
        <v>104</v>
      </c>
      <c r="I1223" s="12">
        <v>16</v>
      </c>
      <c r="J1223" s="12">
        <v>1</v>
      </c>
      <c r="K1223" s="12">
        <v>8</v>
      </c>
      <c r="L1223" s="12">
        <v>45</v>
      </c>
      <c r="M1223" s="12">
        <v>0</v>
      </c>
      <c r="N1223" s="12">
        <v>2</v>
      </c>
      <c r="O1223" s="12">
        <v>20</v>
      </c>
      <c r="P1223" s="12">
        <v>106</v>
      </c>
    </row>
    <row r="1224" spans="1:16" x14ac:dyDescent="0.2">
      <c r="A1224" s="12" t="s">
        <v>1416</v>
      </c>
      <c r="B1224" s="12">
        <v>2012</v>
      </c>
      <c r="C1224" s="12" t="s">
        <v>170</v>
      </c>
      <c r="D1224" s="12" t="s">
        <v>157</v>
      </c>
      <c r="E1224" s="12">
        <v>120</v>
      </c>
      <c r="F1224" s="12">
        <v>455</v>
      </c>
      <c r="G1224" s="12">
        <v>68</v>
      </c>
      <c r="H1224" s="12">
        <v>118</v>
      </c>
      <c r="I1224" s="12">
        <v>25</v>
      </c>
      <c r="J1224" s="12">
        <v>7</v>
      </c>
      <c r="K1224" s="12">
        <v>11</v>
      </c>
      <c r="L1224" s="12">
        <v>46</v>
      </c>
      <c r="M1224" s="12">
        <v>39</v>
      </c>
      <c r="N1224" s="12">
        <v>4</v>
      </c>
      <c r="O1224" s="12">
        <v>45</v>
      </c>
      <c r="P1224" s="12">
        <v>64</v>
      </c>
    </row>
    <row r="1225" spans="1:16" x14ac:dyDescent="0.2">
      <c r="A1225" s="12" t="s">
        <v>1549</v>
      </c>
      <c r="B1225" s="12">
        <v>2012</v>
      </c>
      <c r="C1225" s="12" t="s">
        <v>181</v>
      </c>
      <c r="D1225" s="12" t="s">
        <v>157</v>
      </c>
      <c r="E1225" s="12">
        <v>138</v>
      </c>
      <c r="F1225" s="12">
        <v>457</v>
      </c>
      <c r="G1225" s="12">
        <v>55</v>
      </c>
      <c r="H1225" s="12">
        <v>115</v>
      </c>
      <c r="I1225" s="12">
        <v>20</v>
      </c>
      <c r="J1225" s="12">
        <v>0</v>
      </c>
      <c r="K1225" s="12">
        <v>10</v>
      </c>
      <c r="L1225" s="12">
        <v>53</v>
      </c>
      <c r="M1225" s="12">
        <v>4</v>
      </c>
      <c r="N1225" s="12">
        <v>3</v>
      </c>
      <c r="O1225" s="12">
        <v>56</v>
      </c>
      <c r="P1225" s="12">
        <v>59</v>
      </c>
    </row>
    <row r="1226" spans="1:16" x14ac:dyDescent="0.2">
      <c r="A1226" s="12" t="s">
        <v>1574</v>
      </c>
      <c r="B1226" s="12">
        <v>2012</v>
      </c>
      <c r="C1226" s="12" t="s">
        <v>184</v>
      </c>
      <c r="D1226" s="12" t="s">
        <v>157</v>
      </c>
      <c r="E1226" s="12">
        <v>147</v>
      </c>
      <c r="F1226" s="12">
        <v>457</v>
      </c>
      <c r="G1226" s="12">
        <v>65</v>
      </c>
      <c r="H1226" s="12">
        <v>139</v>
      </c>
      <c r="I1226" s="12">
        <v>29</v>
      </c>
      <c r="J1226" s="12">
        <v>3</v>
      </c>
      <c r="K1226" s="12">
        <v>15</v>
      </c>
      <c r="L1226" s="12">
        <v>61</v>
      </c>
      <c r="M1226" s="12">
        <v>10</v>
      </c>
      <c r="N1226" s="12">
        <v>5</v>
      </c>
      <c r="O1226" s="12">
        <v>54</v>
      </c>
      <c r="P1226" s="12">
        <v>74</v>
      </c>
    </row>
    <row r="1227" spans="1:16" x14ac:dyDescent="0.2">
      <c r="A1227" s="12" t="s">
        <v>1626</v>
      </c>
      <c r="B1227" s="12">
        <v>2012</v>
      </c>
      <c r="C1227" s="12" t="s">
        <v>165</v>
      </c>
      <c r="D1227" s="12" t="s">
        <v>157</v>
      </c>
      <c r="E1227" s="12">
        <v>135</v>
      </c>
      <c r="F1227" s="12">
        <v>457</v>
      </c>
      <c r="G1227" s="12">
        <v>65</v>
      </c>
      <c r="H1227" s="12">
        <v>101</v>
      </c>
      <c r="I1227" s="12">
        <v>26</v>
      </c>
      <c r="J1227" s="12">
        <v>0</v>
      </c>
      <c r="K1227" s="12">
        <v>23</v>
      </c>
      <c r="L1227" s="12">
        <v>69</v>
      </c>
      <c r="M1227" s="12">
        <v>1</v>
      </c>
      <c r="N1227" s="12">
        <v>3</v>
      </c>
      <c r="O1227" s="12">
        <v>73</v>
      </c>
      <c r="P1227" s="12">
        <v>159</v>
      </c>
    </row>
    <row r="1228" spans="1:16" x14ac:dyDescent="0.2">
      <c r="A1228" s="12" t="s">
        <v>1507</v>
      </c>
      <c r="B1228" s="12">
        <v>2012</v>
      </c>
      <c r="C1228" s="12" t="s">
        <v>185</v>
      </c>
      <c r="D1228" s="12" t="s">
        <v>161</v>
      </c>
      <c r="E1228" s="12">
        <v>113</v>
      </c>
      <c r="F1228" s="12">
        <v>459</v>
      </c>
      <c r="G1228" s="12">
        <v>84</v>
      </c>
      <c r="H1228" s="12">
        <v>159</v>
      </c>
      <c r="I1228" s="12">
        <v>25</v>
      </c>
      <c r="J1228" s="12">
        <v>10</v>
      </c>
      <c r="K1228" s="12">
        <v>11</v>
      </c>
      <c r="L1228" s="12">
        <v>60</v>
      </c>
      <c r="M1228" s="12">
        <v>13</v>
      </c>
      <c r="N1228" s="12">
        <v>5</v>
      </c>
      <c r="O1228" s="12">
        <v>36</v>
      </c>
      <c r="P1228" s="12">
        <v>63</v>
      </c>
    </row>
    <row r="1229" spans="1:16" x14ac:dyDescent="0.2">
      <c r="A1229" s="12" t="s">
        <v>1480</v>
      </c>
      <c r="B1229" s="12">
        <v>2012</v>
      </c>
      <c r="C1229" s="12" t="s">
        <v>176</v>
      </c>
      <c r="D1229" s="12" t="s">
        <v>157</v>
      </c>
      <c r="E1229" s="12">
        <v>142</v>
      </c>
      <c r="F1229" s="12">
        <v>463</v>
      </c>
      <c r="G1229" s="12">
        <v>46</v>
      </c>
      <c r="H1229" s="12">
        <v>106</v>
      </c>
      <c r="I1229" s="12">
        <v>12</v>
      </c>
      <c r="J1229" s="12">
        <v>0</v>
      </c>
      <c r="K1229" s="12">
        <v>12</v>
      </c>
      <c r="L1229" s="12">
        <v>55</v>
      </c>
      <c r="M1229" s="12">
        <v>3</v>
      </c>
      <c r="N1229" s="12">
        <v>0</v>
      </c>
      <c r="O1229" s="12">
        <v>26</v>
      </c>
      <c r="P1229" s="12">
        <v>49</v>
      </c>
    </row>
    <row r="1230" spans="1:16" x14ac:dyDescent="0.2">
      <c r="A1230" s="12" t="s">
        <v>1370</v>
      </c>
      <c r="B1230" s="12">
        <v>2012</v>
      </c>
      <c r="C1230" s="12" t="s">
        <v>171</v>
      </c>
      <c r="D1230" s="12" t="s">
        <v>157</v>
      </c>
      <c r="E1230" s="12">
        <v>122</v>
      </c>
      <c r="F1230" s="12">
        <v>463</v>
      </c>
      <c r="G1230" s="12">
        <v>74</v>
      </c>
      <c r="H1230" s="12">
        <v>126</v>
      </c>
      <c r="I1230" s="12">
        <v>17</v>
      </c>
      <c r="J1230" s="12">
        <v>1</v>
      </c>
      <c r="K1230" s="12">
        <v>18</v>
      </c>
      <c r="L1230" s="12">
        <v>57</v>
      </c>
      <c r="M1230" s="12">
        <v>13</v>
      </c>
      <c r="N1230" s="12">
        <v>1</v>
      </c>
      <c r="O1230" s="12">
        <v>51</v>
      </c>
      <c r="P1230" s="12">
        <v>116</v>
      </c>
    </row>
    <row r="1231" spans="1:16" x14ac:dyDescent="0.2">
      <c r="A1231" s="12" t="s">
        <v>1804</v>
      </c>
      <c r="B1231" s="12">
        <v>2012</v>
      </c>
      <c r="C1231" s="12" t="s">
        <v>173</v>
      </c>
      <c r="D1231" s="12" t="s">
        <v>161</v>
      </c>
      <c r="E1231" s="12">
        <v>114</v>
      </c>
      <c r="F1231" s="12">
        <v>464</v>
      </c>
      <c r="G1231" s="12">
        <v>53</v>
      </c>
      <c r="H1231" s="12">
        <v>134</v>
      </c>
      <c r="I1231" s="12">
        <v>26</v>
      </c>
      <c r="J1231" s="12">
        <v>0</v>
      </c>
      <c r="K1231" s="12">
        <v>1</v>
      </c>
      <c r="L1231" s="12">
        <v>25</v>
      </c>
      <c r="M1231" s="12">
        <v>4</v>
      </c>
      <c r="N1231" s="12">
        <v>4</v>
      </c>
      <c r="O1231" s="12">
        <v>27</v>
      </c>
      <c r="P1231" s="12">
        <v>73</v>
      </c>
    </row>
    <row r="1232" spans="1:16" x14ac:dyDescent="0.2">
      <c r="A1232" s="12" t="s">
        <v>1762</v>
      </c>
      <c r="B1232" s="12">
        <v>2012</v>
      </c>
      <c r="C1232" s="12" t="s">
        <v>180</v>
      </c>
      <c r="D1232" s="12" t="s">
        <v>161</v>
      </c>
      <c r="E1232" s="12">
        <v>119</v>
      </c>
      <c r="F1232" s="12">
        <v>469</v>
      </c>
      <c r="G1232" s="12">
        <v>76</v>
      </c>
      <c r="H1232" s="12">
        <v>144</v>
      </c>
      <c r="I1232" s="12">
        <v>35</v>
      </c>
      <c r="J1232" s="12">
        <v>0</v>
      </c>
      <c r="K1232" s="12">
        <v>22</v>
      </c>
      <c r="L1232" s="12">
        <v>92</v>
      </c>
      <c r="M1232" s="12">
        <v>2</v>
      </c>
      <c r="N1232" s="12">
        <v>1</v>
      </c>
      <c r="O1232" s="12">
        <v>37</v>
      </c>
      <c r="P1232" s="12">
        <v>89</v>
      </c>
    </row>
    <row r="1233" spans="1:16" x14ac:dyDescent="0.2">
      <c r="A1233" s="12" t="s">
        <v>1751</v>
      </c>
      <c r="B1233" s="12">
        <v>2012</v>
      </c>
      <c r="C1233" s="12" t="s">
        <v>182</v>
      </c>
      <c r="D1233" s="12" t="s">
        <v>157</v>
      </c>
      <c r="E1233" s="12">
        <v>132</v>
      </c>
      <c r="F1233" s="12">
        <v>470</v>
      </c>
      <c r="G1233" s="12">
        <v>52</v>
      </c>
      <c r="H1233" s="12">
        <v>113</v>
      </c>
      <c r="I1233" s="12">
        <v>22</v>
      </c>
      <c r="J1233" s="12">
        <v>2</v>
      </c>
      <c r="K1233" s="12">
        <v>12</v>
      </c>
      <c r="L1233" s="12">
        <v>54</v>
      </c>
      <c r="M1233" s="12">
        <v>6</v>
      </c>
      <c r="N1233" s="12">
        <v>3</v>
      </c>
      <c r="O1233" s="12">
        <v>26</v>
      </c>
      <c r="P1233" s="12">
        <v>104</v>
      </c>
    </row>
    <row r="1234" spans="1:16" x14ac:dyDescent="0.2">
      <c r="A1234" s="12" t="s">
        <v>1414</v>
      </c>
      <c r="B1234" s="12">
        <v>2012</v>
      </c>
      <c r="C1234" s="12" t="s">
        <v>175</v>
      </c>
      <c r="D1234" s="12" t="s">
        <v>157</v>
      </c>
      <c r="E1234" s="12">
        <v>138</v>
      </c>
      <c r="F1234" s="12">
        <v>470</v>
      </c>
      <c r="G1234" s="12">
        <v>65</v>
      </c>
      <c r="H1234" s="12">
        <v>126</v>
      </c>
      <c r="I1234" s="12">
        <v>18</v>
      </c>
      <c r="J1234" s="12">
        <v>1</v>
      </c>
      <c r="K1234" s="12">
        <v>1</v>
      </c>
      <c r="L1234" s="12">
        <v>40</v>
      </c>
      <c r="M1234" s="12">
        <v>9</v>
      </c>
      <c r="N1234" s="12">
        <v>5</v>
      </c>
      <c r="O1234" s="12">
        <v>52</v>
      </c>
      <c r="P1234" s="12">
        <v>65</v>
      </c>
    </row>
    <row r="1235" spans="1:16" x14ac:dyDescent="0.2">
      <c r="A1235" s="12" t="s">
        <v>1743</v>
      </c>
      <c r="B1235" s="12">
        <v>2012</v>
      </c>
      <c r="C1235" s="12" t="s">
        <v>174</v>
      </c>
      <c r="D1235" s="12" t="s">
        <v>161</v>
      </c>
      <c r="E1235" s="12">
        <v>129</v>
      </c>
      <c r="F1235" s="12">
        <v>472</v>
      </c>
      <c r="G1235" s="12">
        <v>62</v>
      </c>
      <c r="H1235" s="12">
        <v>132</v>
      </c>
      <c r="I1235" s="12">
        <v>27</v>
      </c>
      <c r="J1235" s="12">
        <v>0</v>
      </c>
      <c r="K1235" s="12">
        <v>14</v>
      </c>
      <c r="L1235" s="12">
        <v>69</v>
      </c>
      <c r="M1235" s="12">
        <v>7</v>
      </c>
      <c r="N1235" s="12">
        <v>5</v>
      </c>
      <c r="O1235" s="12">
        <v>47</v>
      </c>
      <c r="P1235" s="12">
        <v>104</v>
      </c>
    </row>
    <row r="1236" spans="1:16" x14ac:dyDescent="0.2">
      <c r="A1236" s="12" t="s">
        <v>1615</v>
      </c>
      <c r="B1236" s="12">
        <v>2012</v>
      </c>
      <c r="C1236" s="12" t="s">
        <v>174</v>
      </c>
      <c r="D1236" s="12" t="s">
        <v>161</v>
      </c>
      <c r="E1236" s="12">
        <v>145</v>
      </c>
      <c r="F1236" s="12">
        <v>475</v>
      </c>
      <c r="G1236" s="12">
        <v>68</v>
      </c>
      <c r="H1236" s="12">
        <v>130</v>
      </c>
      <c r="I1236" s="12">
        <v>28</v>
      </c>
      <c r="J1236" s="12">
        <v>3</v>
      </c>
      <c r="K1236" s="12">
        <v>27</v>
      </c>
      <c r="L1236" s="12">
        <v>86</v>
      </c>
      <c r="M1236" s="12">
        <v>2</v>
      </c>
      <c r="N1236" s="12">
        <v>0</v>
      </c>
      <c r="O1236" s="12">
        <v>33</v>
      </c>
      <c r="P1236" s="12">
        <v>103</v>
      </c>
    </row>
    <row r="1237" spans="1:16" x14ac:dyDescent="0.2">
      <c r="A1237" s="12" t="s">
        <v>1866</v>
      </c>
      <c r="B1237" s="12">
        <v>2012</v>
      </c>
      <c r="C1237" s="12" t="s">
        <v>188</v>
      </c>
      <c r="D1237" s="12" t="s">
        <v>161</v>
      </c>
      <c r="E1237" s="12">
        <v>132</v>
      </c>
      <c r="F1237" s="12">
        <v>475</v>
      </c>
      <c r="G1237" s="12">
        <v>51</v>
      </c>
      <c r="H1237" s="12">
        <v>147</v>
      </c>
      <c r="I1237" s="12">
        <v>32</v>
      </c>
      <c r="J1237" s="12">
        <v>3</v>
      </c>
      <c r="K1237" s="12">
        <v>5</v>
      </c>
      <c r="L1237" s="12">
        <v>54</v>
      </c>
      <c r="M1237" s="12">
        <v>7</v>
      </c>
      <c r="N1237" s="12">
        <v>2</v>
      </c>
      <c r="O1237" s="12">
        <v>22</v>
      </c>
      <c r="P1237" s="12">
        <v>61</v>
      </c>
    </row>
    <row r="1238" spans="1:16" x14ac:dyDescent="0.2">
      <c r="A1238" s="12" t="s">
        <v>1458</v>
      </c>
      <c r="B1238" s="12">
        <v>2012</v>
      </c>
      <c r="C1238" s="12" t="s">
        <v>168</v>
      </c>
      <c r="D1238" s="12" t="s">
        <v>157</v>
      </c>
      <c r="E1238" s="12">
        <v>130</v>
      </c>
      <c r="F1238" s="12">
        <v>476</v>
      </c>
      <c r="G1238" s="12">
        <v>70</v>
      </c>
      <c r="H1238" s="12">
        <v>127</v>
      </c>
      <c r="I1238" s="12">
        <v>34</v>
      </c>
      <c r="J1238" s="12">
        <v>1</v>
      </c>
      <c r="K1238" s="12">
        <v>22</v>
      </c>
      <c r="L1238" s="12">
        <v>81</v>
      </c>
      <c r="M1238" s="12">
        <v>2</v>
      </c>
      <c r="N1238" s="12">
        <v>3</v>
      </c>
      <c r="O1238" s="12">
        <v>42</v>
      </c>
      <c r="P1238" s="12">
        <v>129</v>
      </c>
    </row>
    <row r="1239" spans="1:16" x14ac:dyDescent="0.2">
      <c r="A1239" s="12" t="s">
        <v>1325</v>
      </c>
      <c r="B1239" s="12">
        <v>2012</v>
      </c>
      <c r="C1239" s="12" t="s">
        <v>180</v>
      </c>
      <c r="D1239" s="12" t="s">
        <v>161</v>
      </c>
      <c r="E1239" s="12">
        <v>121</v>
      </c>
      <c r="F1239" s="12">
        <v>477</v>
      </c>
      <c r="G1239" s="12">
        <v>69</v>
      </c>
      <c r="H1239" s="12">
        <v>126</v>
      </c>
      <c r="I1239" s="12">
        <v>18</v>
      </c>
      <c r="J1239" s="12">
        <v>3</v>
      </c>
      <c r="K1239" s="12">
        <v>5</v>
      </c>
      <c r="L1239" s="12">
        <v>49</v>
      </c>
      <c r="M1239" s="12">
        <v>12</v>
      </c>
      <c r="N1239" s="12">
        <v>4</v>
      </c>
      <c r="O1239" s="12">
        <v>44</v>
      </c>
      <c r="P1239" s="12">
        <v>57</v>
      </c>
    </row>
    <row r="1240" spans="1:16" x14ac:dyDescent="0.2">
      <c r="A1240" s="12" t="s">
        <v>1364</v>
      </c>
      <c r="B1240" s="12">
        <v>2012</v>
      </c>
      <c r="C1240" s="12" t="s">
        <v>156</v>
      </c>
      <c r="D1240" s="12" t="s">
        <v>157</v>
      </c>
      <c r="E1240" s="12">
        <v>135</v>
      </c>
      <c r="F1240" s="12">
        <v>479</v>
      </c>
      <c r="G1240" s="12">
        <v>68</v>
      </c>
      <c r="H1240" s="12">
        <v>133</v>
      </c>
      <c r="I1240" s="12">
        <v>18</v>
      </c>
      <c r="J1240" s="12">
        <v>4</v>
      </c>
      <c r="K1240" s="12">
        <v>27</v>
      </c>
      <c r="L1240" s="12">
        <v>77</v>
      </c>
      <c r="M1240" s="12">
        <v>0</v>
      </c>
      <c r="N1240" s="12">
        <v>0</v>
      </c>
      <c r="O1240" s="12">
        <v>28</v>
      </c>
      <c r="P1240" s="12">
        <v>78</v>
      </c>
    </row>
    <row r="1241" spans="1:16" x14ac:dyDescent="0.2">
      <c r="A1241" s="12" t="s">
        <v>1800</v>
      </c>
      <c r="B1241" s="12">
        <v>2012</v>
      </c>
      <c r="C1241" s="12" t="s">
        <v>159</v>
      </c>
      <c r="D1241" s="12" t="s">
        <v>157</v>
      </c>
      <c r="E1241" s="12">
        <v>132</v>
      </c>
      <c r="F1241" s="12">
        <v>483</v>
      </c>
      <c r="G1241" s="12">
        <v>49</v>
      </c>
      <c r="H1241" s="12">
        <v>105</v>
      </c>
      <c r="I1241" s="12">
        <v>14</v>
      </c>
      <c r="J1241" s="12">
        <v>0</v>
      </c>
      <c r="K1241" s="12">
        <v>19</v>
      </c>
      <c r="L1241" s="12">
        <v>51</v>
      </c>
      <c r="M1241" s="12">
        <v>1</v>
      </c>
      <c r="N1241" s="12">
        <v>0</v>
      </c>
      <c r="O1241" s="12">
        <v>49</v>
      </c>
      <c r="P1241" s="12">
        <v>111</v>
      </c>
    </row>
    <row r="1242" spans="1:16" x14ac:dyDescent="0.2">
      <c r="A1242" s="12" t="s">
        <v>1512</v>
      </c>
      <c r="B1242" s="12">
        <v>2012</v>
      </c>
      <c r="C1242" s="12" t="s">
        <v>175</v>
      </c>
      <c r="D1242" s="12" t="s">
        <v>157</v>
      </c>
      <c r="E1242" s="12">
        <v>134</v>
      </c>
      <c r="F1242" s="12">
        <v>484</v>
      </c>
      <c r="G1242" s="12">
        <v>56</v>
      </c>
      <c r="H1242" s="12">
        <v>133</v>
      </c>
      <c r="I1242" s="12">
        <v>34</v>
      </c>
      <c r="J1242" s="12">
        <v>1</v>
      </c>
      <c r="K1242" s="12">
        <v>18</v>
      </c>
      <c r="L1242" s="12">
        <v>75</v>
      </c>
      <c r="M1242" s="12">
        <v>0</v>
      </c>
      <c r="N1242" s="12">
        <v>0</v>
      </c>
      <c r="O1242" s="12">
        <v>29</v>
      </c>
      <c r="P1242" s="12">
        <v>98</v>
      </c>
    </row>
    <row r="1243" spans="1:16" x14ac:dyDescent="0.2">
      <c r="A1243" s="12" t="s">
        <v>1469</v>
      </c>
      <c r="B1243" s="12">
        <v>2012</v>
      </c>
      <c r="C1243" s="12" t="s">
        <v>168</v>
      </c>
      <c r="D1243" s="12" t="s">
        <v>157</v>
      </c>
      <c r="E1243" s="12">
        <v>123</v>
      </c>
      <c r="F1243" s="12">
        <v>484</v>
      </c>
      <c r="G1243" s="12">
        <v>63</v>
      </c>
      <c r="H1243" s="12">
        <v>145</v>
      </c>
      <c r="I1243" s="12">
        <v>37</v>
      </c>
      <c r="J1243" s="12">
        <v>0</v>
      </c>
      <c r="K1243" s="12">
        <v>15</v>
      </c>
      <c r="L1243" s="12">
        <v>86</v>
      </c>
      <c r="M1243" s="12">
        <v>0</v>
      </c>
      <c r="N1243" s="12">
        <v>0</v>
      </c>
      <c r="O1243" s="12">
        <v>31</v>
      </c>
      <c r="P1243" s="12">
        <v>81</v>
      </c>
    </row>
    <row r="1244" spans="1:16" x14ac:dyDescent="0.2">
      <c r="A1244" s="12" t="s">
        <v>1573</v>
      </c>
      <c r="B1244" s="12">
        <v>2012</v>
      </c>
      <c r="C1244" s="12" t="s">
        <v>181</v>
      </c>
      <c r="D1244" s="12" t="s">
        <v>157</v>
      </c>
      <c r="E1244" s="12">
        <v>134</v>
      </c>
      <c r="F1244" s="12">
        <v>484</v>
      </c>
      <c r="G1244" s="12">
        <v>61</v>
      </c>
      <c r="H1244" s="12">
        <v>132</v>
      </c>
      <c r="I1244" s="12">
        <v>26</v>
      </c>
      <c r="J1244" s="12">
        <v>1</v>
      </c>
      <c r="K1244" s="12">
        <v>22</v>
      </c>
      <c r="L1244" s="12">
        <v>73</v>
      </c>
      <c r="M1244" s="12">
        <v>0</v>
      </c>
      <c r="N1244" s="12">
        <v>1</v>
      </c>
      <c r="O1244" s="12">
        <v>31</v>
      </c>
      <c r="P1244" s="12">
        <v>116</v>
      </c>
    </row>
    <row r="1245" spans="1:16" x14ac:dyDescent="0.2">
      <c r="A1245" s="12" t="s">
        <v>1571</v>
      </c>
      <c r="B1245" s="12">
        <v>2012</v>
      </c>
      <c r="C1245" s="12" t="s">
        <v>169</v>
      </c>
      <c r="D1245" s="12" t="s">
        <v>161</v>
      </c>
      <c r="E1245" s="12">
        <v>141</v>
      </c>
      <c r="F1245" s="12">
        <v>486</v>
      </c>
      <c r="G1245" s="12">
        <v>65</v>
      </c>
      <c r="H1245" s="12">
        <v>139</v>
      </c>
      <c r="I1245" s="12">
        <v>25</v>
      </c>
      <c r="J1245" s="12">
        <v>2</v>
      </c>
      <c r="K1245" s="12">
        <v>15</v>
      </c>
      <c r="L1245" s="12">
        <v>88</v>
      </c>
      <c r="M1245" s="12">
        <v>0</v>
      </c>
      <c r="N1245" s="12">
        <v>0</v>
      </c>
      <c r="O1245" s="12">
        <v>73</v>
      </c>
      <c r="P1245" s="12">
        <v>130</v>
      </c>
    </row>
    <row r="1246" spans="1:16" x14ac:dyDescent="0.2">
      <c r="A1246" s="12" t="s">
        <v>1897</v>
      </c>
      <c r="B1246" s="12">
        <v>2012</v>
      </c>
      <c r="C1246" s="12" t="s">
        <v>170</v>
      </c>
      <c r="D1246" s="12" t="s">
        <v>157</v>
      </c>
      <c r="E1246" s="12">
        <v>129</v>
      </c>
      <c r="F1246" s="12">
        <v>487</v>
      </c>
      <c r="G1246" s="12">
        <v>70</v>
      </c>
      <c r="H1246" s="12">
        <v>142</v>
      </c>
      <c r="I1246" s="12">
        <v>25</v>
      </c>
      <c r="J1246" s="12">
        <v>5</v>
      </c>
      <c r="K1246" s="12">
        <v>23</v>
      </c>
      <c r="L1246" s="12">
        <v>82</v>
      </c>
      <c r="M1246" s="12">
        <v>16</v>
      </c>
      <c r="N1246" s="12">
        <v>4</v>
      </c>
      <c r="O1246" s="12">
        <v>43</v>
      </c>
      <c r="P1246" s="12">
        <v>102</v>
      </c>
    </row>
    <row r="1247" spans="1:16" x14ac:dyDescent="0.2">
      <c r="A1247" s="12" t="s">
        <v>1739</v>
      </c>
      <c r="B1247" s="12">
        <v>2012</v>
      </c>
      <c r="C1247" s="12" t="s">
        <v>179</v>
      </c>
      <c r="D1247" s="12" t="s">
        <v>161</v>
      </c>
      <c r="E1247" s="12">
        <v>136</v>
      </c>
      <c r="F1247" s="12">
        <v>493</v>
      </c>
      <c r="G1247" s="12">
        <v>75</v>
      </c>
      <c r="H1247" s="12">
        <v>105</v>
      </c>
      <c r="I1247" s="12">
        <v>13</v>
      </c>
      <c r="J1247" s="12">
        <v>2</v>
      </c>
      <c r="K1247" s="12">
        <v>14</v>
      </c>
      <c r="L1247" s="12">
        <v>40</v>
      </c>
      <c r="M1247" s="12">
        <v>30</v>
      </c>
      <c r="N1247" s="12">
        <v>7</v>
      </c>
      <c r="O1247" s="12">
        <v>42</v>
      </c>
      <c r="P1247" s="12">
        <v>166</v>
      </c>
    </row>
    <row r="1248" spans="1:16" x14ac:dyDescent="0.2">
      <c r="A1248" s="12" t="s">
        <v>1851</v>
      </c>
      <c r="B1248" s="12">
        <v>2012</v>
      </c>
      <c r="C1248" s="12" t="s">
        <v>164</v>
      </c>
      <c r="D1248" s="12" t="s">
        <v>157</v>
      </c>
      <c r="E1248" s="12">
        <v>125</v>
      </c>
      <c r="F1248" s="12">
        <v>494</v>
      </c>
      <c r="G1248" s="12">
        <v>73</v>
      </c>
      <c r="H1248" s="12">
        <v>135</v>
      </c>
      <c r="I1248" s="12">
        <v>26</v>
      </c>
      <c r="J1248" s="12">
        <v>3</v>
      </c>
      <c r="K1248" s="12">
        <v>11</v>
      </c>
      <c r="L1248" s="12">
        <v>48</v>
      </c>
      <c r="M1248" s="12">
        <v>13</v>
      </c>
      <c r="N1248" s="12">
        <v>8</v>
      </c>
      <c r="O1248" s="12">
        <v>33</v>
      </c>
      <c r="P1248" s="12">
        <v>86</v>
      </c>
    </row>
    <row r="1249" spans="1:16" x14ac:dyDescent="0.2">
      <c r="A1249" s="12" t="s">
        <v>1399</v>
      </c>
      <c r="B1249" s="12">
        <v>2012</v>
      </c>
      <c r="C1249" s="12" t="s">
        <v>167</v>
      </c>
      <c r="D1249" s="12" t="s">
        <v>157</v>
      </c>
      <c r="E1249" s="12">
        <v>160</v>
      </c>
      <c r="F1249" s="12">
        <v>497</v>
      </c>
      <c r="G1249" s="12">
        <v>72</v>
      </c>
      <c r="H1249" s="12">
        <v>98</v>
      </c>
      <c r="I1249" s="12">
        <v>17</v>
      </c>
      <c r="J1249" s="12">
        <v>2</v>
      </c>
      <c r="K1249" s="12">
        <v>19</v>
      </c>
      <c r="L1249" s="12">
        <v>61</v>
      </c>
      <c r="M1249" s="12">
        <v>2</v>
      </c>
      <c r="N1249" s="12">
        <v>3</v>
      </c>
      <c r="O1249" s="12">
        <v>87</v>
      </c>
      <c r="P1249" s="12">
        <v>182</v>
      </c>
    </row>
    <row r="1250" spans="1:16" x14ac:dyDescent="0.2">
      <c r="A1250" s="12" t="s">
        <v>1712</v>
      </c>
      <c r="B1250" s="12">
        <v>2012</v>
      </c>
      <c r="C1250" s="12" t="s">
        <v>180</v>
      </c>
      <c r="D1250" s="12" t="s">
        <v>161</v>
      </c>
      <c r="E1250" s="12">
        <v>144</v>
      </c>
      <c r="F1250" s="12">
        <v>501</v>
      </c>
      <c r="G1250" s="12">
        <v>70</v>
      </c>
      <c r="H1250" s="12">
        <v>147</v>
      </c>
      <c r="I1250" s="12">
        <v>25</v>
      </c>
      <c r="J1250" s="12">
        <v>1</v>
      </c>
      <c r="K1250" s="12">
        <v>20</v>
      </c>
      <c r="L1250" s="12">
        <v>79</v>
      </c>
      <c r="M1250" s="12">
        <v>3</v>
      </c>
      <c r="N1250" s="12">
        <v>3</v>
      </c>
      <c r="O1250" s="12">
        <v>57</v>
      </c>
      <c r="P1250" s="12">
        <v>122</v>
      </c>
    </row>
    <row r="1251" spans="1:16" x14ac:dyDescent="0.2">
      <c r="A1251" s="12" t="s">
        <v>1779</v>
      </c>
      <c r="B1251" s="12">
        <v>2012</v>
      </c>
      <c r="C1251" s="12" t="s">
        <v>167</v>
      </c>
      <c r="D1251" s="12" t="s">
        <v>157</v>
      </c>
      <c r="E1251" s="12">
        <v>132</v>
      </c>
      <c r="F1251" s="12">
        <v>505</v>
      </c>
      <c r="G1251" s="12">
        <v>85</v>
      </c>
      <c r="H1251" s="12">
        <v>124</v>
      </c>
      <c r="I1251" s="12">
        <v>19</v>
      </c>
      <c r="J1251" s="12">
        <v>7</v>
      </c>
      <c r="K1251" s="12">
        <v>13</v>
      </c>
      <c r="L1251" s="12">
        <v>47</v>
      </c>
      <c r="M1251" s="12">
        <v>31</v>
      </c>
      <c r="N1251" s="12">
        <v>2</v>
      </c>
      <c r="O1251" s="12">
        <v>46</v>
      </c>
      <c r="P1251" s="12">
        <v>120</v>
      </c>
    </row>
    <row r="1252" spans="1:16" x14ac:dyDescent="0.2">
      <c r="A1252" s="12" t="s">
        <v>1486</v>
      </c>
      <c r="B1252" s="12">
        <v>2012</v>
      </c>
      <c r="C1252" s="12" t="s">
        <v>180</v>
      </c>
      <c r="D1252" s="12" t="s">
        <v>161</v>
      </c>
      <c r="E1252" s="12">
        <v>138</v>
      </c>
      <c r="F1252" s="12">
        <v>505</v>
      </c>
      <c r="G1252" s="12">
        <v>65</v>
      </c>
      <c r="H1252" s="12">
        <v>159</v>
      </c>
      <c r="I1252" s="12">
        <v>28</v>
      </c>
      <c r="J1252" s="12">
        <v>0</v>
      </c>
      <c r="K1252" s="12">
        <v>22</v>
      </c>
      <c r="L1252" s="12">
        <v>76</v>
      </c>
      <c r="M1252" s="12">
        <v>12</v>
      </c>
      <c r="N1252" s="12">
        <v>3</v>
      </c>
      <c r="O1252" s="12">
        <v>45</v>
      </c>
      <c r="P1252" s="12">
        <v>55</v>
      </c>
    </row>
    <row r="1253" spans="1:16" x14ac:dyDescent="0.2">
      <c r="A1253" s="12" t="s">
        <v>1453</v>
      </c>
      <c r="B1253" s="12">
        <v>2012</v>
      </c>
      <c r="C1253" s="12" t="s">
        <v>175</v>
      </c>
      <c r="D1253" s="12" t="s">
        <v>157</v>
      </c>
      <c r="E1253" s="12">
        <v>134</v>
      </c>
      <c r="F1253" s="12">
        <v>505</v>
      </c>
      <c r="G1253" s="12">
        <v>63</v>
      </c>
      <c r="H1253" s="12">
        <v>135</v>
      </c>
      <c r="I1253" s="12">
        <v>26</v>
      </c>
      <c r="J1253" s="12">
        <v>2</v>
      </c>
      <c r="K1253" s="12">
        <v>19</v>
      </c>
      <c r="L1253" s="12">
        <v>77</v>
      </c>
      <c r="M1253" s="12">
        <v>1</v>
      </c>
      <c r="N1253" s="12">
        <v>0</v>
      </c>
      <c r="O1253" s="12">
        <v>49</v>
      </c>
      <c r="P1253" s="12">
        <v>102</v>
      </c>
    </row>
    <row r="1254" spans="1:16" x14ac:dyDescent="0.2">
      <c r="A1254" s="12" t="s">
        <v>1809</v>
      </c>
      <c r="B1254" s="12">
        <v>2012</v>
      </c>
      <c r="C1254" s="12" t="s">
        <v>156</v>
      </c>
      <c r="D1254" s="12" t="s">
        <v>157</v>
      </c>
      <c r="E1254" s="12">
        <v>147</v>
      </c>
      <c r="F1254" s="12">
        <v>505</v>
      </c>
      <c r="G1254" s="12">
        <v>64</v>
      </c>
      <c r="H1254" s="12">
        <v>129</v>
      </c>
      <c r="I1254" s="12">
        <v>18</v>
      </c>
      <c r="J1254" s="12">
        <v>1</v>
      </c>
      <c r="K1254" s="12">
        <v>25</v>
      </c>
      <c r="L1254" s="12">
        <v>78</v>
      </c>
      <c r="M1254" s="12">
        <v>0</v>
      </c>
      <c r="N1254" s="12">
        <v>2</v>
      </c>
      <c r="O1254" s="12">
        <v>28</v>
      </c>
      <c r="P1254" s="12">
        <v>120</v>
      </c>
    </row>
    <row r="1255" spans="1:16" x14ac:dyDescent="0.2">
      <c r="A1255" s="12" t="s">
        <v>1445</v>
      </c>
      <c r="B1255" s="12">
        <v>2012</v>
      </c>
      <c r="C1255" s="12" t="s">
        <v>162</v>
      </c>
      <c r="D1255" s="12" t="s">
        <v>161</v>
      </c>
      <c r="E1255" s="12">
        <v>148</v>
      </c>
      <c r="F1255" s="12">
        <v>506</v>
      </c>
      <c r="G1255" s="12">
        <v>76</v>
      </c>
      <c r="H1255" s="12">
        <v>133</v>
      </c>
      <c r="I1255" s="12">
        <v>28</v>
      </c>
      <c r="J1255" s="12">
        <v>8</v>
      </c>
      <c r="K1255" s="12">
        <v>9</v>
      </c>
      <c r="L1255" s="12">
        <v>50</v>
      </c>
      <c r="M1255" s="12">
        <v>7</v>
      </c>
      <c r="N1255" s="12">
        <v>8</v>
      </c>
      <c r="O1255" s="12">
        <v>61</v>
      </c>
      <c r="P1255" s="12">
        <v>89</v>
      </c>
    </row>
    <row r="1256" spans="1:16" x14ac:dyDescent="0.2">
      <c r="A1256" s="12" t="s">
        <v>1481</v>
      </c>
      <c r="B1256" s="12">
        <v>2012</v>
      </c>
      <c r="C1256" s="12" t="s">
        <v>169</v>
      </c>
      <c r="D1256" s="12" t="s">
        <v>161</v>
      </c>
      <c r="E1256" s="12">
        <v>141</v>
      </c>
      <c r="F1256" s="12">
        <v>506</v>
      </c>
      <c r="G1256" s="12">
        <v>75</v>
      </c>
      <c r="H1256" s="12">
        <v>128</v>
      </c>
      <c r="I1256" s="12">
        <v>30</v>
      </c>
      <c r="J1256" s="12">
        <v>4</v>
      </c>
      <c r="K1256" s="12">
        <v>30</v>
      </c>
      <c r="L1256" s="12">
        <v>90</v>
      </c>
      <c r="M1256" s="12">
        <v>1</v>
      </c>
      <c r="N1256" s="12">
        <v>1</v>
      </c>
      <c r="O1256" s="12">
        <v>57</v>
      </c>
      <c r="P1256" s="12">
        <v>151</v>
      </c>
    </row>
    <row r="1257" spans="1:16" x14ac:dyDescent="0.2">
      <c r="A1257" s="12" t="s">
        <v>1522</v>
      </c>
      <c r="B1257" s="12">
        <v>2012</v>
      </c>
      <c r="C1257" s="12" t="s">
        <v>164</v>
      </c>
      <c r="D1257" s="12" t="s">
        <v>157</v>
      </c>
      <c r="E1257" s="12">
        <v>142</v>
      </c>
      <c r="F1257" s="12">
        <v>507</v>
      </c>
      <c r="G1257" s="12">
        <v>61</v>
      </c>
      <c r="H1257" s="12">
        <v>114</v>
      </c>
      <c r="I1257" s="12">
        <v>19</v>
      </c>
      <c r="J1257" s="12">
        <v>2</v>
      </c>
      <c r="K1257" s="12">
        <v>16</v>
      </c>
      <c r="L1257" s="12">
        <v>55</v>
      </c>
      <c r="M1257" s="12">
        <v>14</v>
      </c>
      <c r="N1257" s="12">
        <v>2</v>
      </c>
      <c r="O1257" s="12">
        <v>62</v>
      </c>
      <c r="P1257" s="12">
        <v>159</v>
      </c>
    </row>
    <row r="1258" spans="1:16" x14ac:dyDescent="0.2">
      <c r="A1258" s="12" t="s">
        <v>1619</v>
      </c>
      <c r="B1258" s="12">
        <v>2012</v>
      </c>
      <c r="C1258" s="12" t="s">
        <v>172</v>
      </c>
      <c r="D1258" s="12" t="s">
        <v>161</v>
      </c>
      <c r="E1258" s="12">
        <v>147</v>
      </c>
      <c r="F1258" s="12">
        <v>507</v>
      </c>
      <c r="G1258" s="12">
        <v>67</v>
      </c>
      <c r="H1258" s="12">
        <v>123</v>
      </c>
      <c r="I1258" s="12">
        <v>20</v>
      </c>
      <c r="J1258" s="12">
        <v>5</v>
      </c>
      <c r="K1258" s="12">
        <v>8</v>
      </c>
      <c r="L1258" s="12">
        <v>45</v>
      </c>
      <c r="M1258" s="12">
        <v>26</v>
      </c>
      <c r="N1258" s="12">
        <v>7</v>
      </c>
      <c r="O1258" s="12">
        <v>44</v>
      </c>
      <c r="P1258" s="12">
        <v>110</v>
      </c>
    </row>
    <row r="1259" spans="1:16" x14ac:dyDescent="0.2">
      <c r="A1259" s="12" t="s">
        <v>1798</v>
      </c>
      <c r="B1259" s="12">
        <v>2012</v>
      </c>
      <c r="C1259" s="12" t="s">
        <v>176</v>
      </c>
      <c r="D1259" s="12" t="s">
        <v>157</v>
      </c>
      <c r="E1259" s="12">
        <v>143</v>
      </c>
      <c r="F1259" s="12">
        <v>507</v>
      </c>
      <c r="G1259" s="12">
        <v>72</v>
      </c>
      <c r="H1259" s="12">
        <v>128</v>
      </c>
      <c r="I1259" s="12">
        <v>27</v>
      </c>
      <c r="J1259" s="12">
        <v>2</v>
      </c>
      <c r="K1259" s="12">
        <v>18</v>
      </c>
      <c r="L1259" s="12">
        <v>76</v>
      </c>
      <c r="M1259" s="12">
        <v>3</v>
      </c>
      <c r="N1259" s="12">
        <v>5</v>
      </c>
      <c r="O1259" s="12">
        <v>91</v>
      </c>
      <c r="P1259" s="12">
        <v>101</v>
      </c>
    </row>
    <row r="1260" spans="1:16" x14ac:dyDescent="0.2">
      <c r="A1260" s="12" t="s">
        <v>1737</v>
      </c>
      <c r="B1260" s="12">
        <v>2012</v>
      </c>
      <c r="C1260" s="12" t="s">
        <v>159</v>
      </c>
      <c r="D1260" s="12" t="s">
        <v>157</v>
      </c>
      <c r="E1260" s="12">
        <v>139</v>
      </c>
      <c r="F1260" s="12">
        <v>507</v>
      </c>
      <c r="G1260" s="12">
        <v>71</v>
      </c>
      <c r="H1260" s="12">
        <v>125</v>
      </c>
      <c r="I1260" s="12">
        <v>31</v>
      </c>
      <c r="J1260" s="12">
        <v>3</v>
      </c>
      <c r="K1260" s="12">
        <v>19</v>
      </c>
      <c r="L1260" s="12">
        <v>57</v>
      </c>
      <c r="M1260" s="12">
        <v>21</v>
      </c>
      <c r="N1260" s="12">
        <v>4</v>
      </c>
      <c r="O1260" s="12">
        <v>43</v>
      </c>
      <c r="P1260" s="12">
        <v>132</v>
      </c>
    </row>
    <row r="1261" spans="1:16" x14ac:dyDescent="0.2">
      <c r="A1261" s="12" t="s">
        <v>1795</v>
      </c>
      <c r="B1261" s="12">
        <v>2012</v>
      </c>
      <c r="C1261" s="12" t="s">
        <v>175</v>
      </c>
      <c r="D1261" s="12" t="s">
        <v>157</v>
      </c>
      <c r="E1261" s="12">
        <v>124</v>
      </c>
      <c r="F1261" s="12">
        <v>511</v>
      </c>
      <c r="G1261" s="12">
        <v>70</v>
      </c>
      <c r="H1261" s="12">
        <v>150</v>
      </c>
      <c r="I1261" s="12">
        <v>13</v>
      </c>
      <c r="J1261" s="12">
        <v>6</v>
      </c>
      <c r="K1261" s="12">
        <v>0</v>
      </c>
      <c r="L1261" s="12">
        <v>32</v>
      </c>
      <c r="M1261" s="12">
        <v>40</v>
      </c>
      <c r="N1261" s="12">
        <v>9</v>
      </c>
      <c r="O1261" s="12">
        <v>29</v>
      </c>
      <c r="P1261" s="12">
        <v>54</v>
      </c>
    </row>
    <row r="1262" spans="1:16" x14ac:dyDescent="0.2">
      <c r="A1262" s="12" t="s">
        <v>1638</v>
      </c>
      <c r="B1262" s="12">
        <v>2012</v>
      </c>
      <c r="C1262" s="12" t="s">
        <v>168</v>
      </c>
      <c r="D1262" s="12" t="s">
        <v>157</v>
      </c>
      <c r="E1262" s="12">
        <v>136</v>
      </c>
      <c r="F1262" s="12">
        <v>512</v>
      </c>
      <c r="G1262" s="12">
        <v>57</v>
      </c>
      <c r="H1262" s="12">
        <v>128</v>
      </c>
      <c r="I1262" s="12">
        <v>28</v>
      </c>
      <c r="J1262" s="12">
        <v>0</v>
      </c>
      <c r="K1262" s="12">
        <v>13</v>
      </c>
      <c r="L1262" s="12">
        <v>60</v>
      </c>
      <c r="M1262" s="12">
        <v>14</v>
      </c>
      <c r="N1262" s="12">
        <v>6</v>
      </c>
      <c r="O1262" s="12">
        <v>23</v>
      </c>
      <c r="P1262" s="12">
        <v>77</v>
      </c>
    </row>
    <row r="1263" spans="1:16" x14ac:dyDescent="0.2">
      <c r="A1263" s="12" t="s">
        <v>1708</v>
      </c>
      <c r="B1263" s="12">
        <v>2012</v>
      </c>
      <c r="C1263" s="12" t="s">
        <v>183</v>
      </c>
      <c r="D1263" s="12" t="s">
        <v>161</v>
      </c>
      <c r="E1263" s="12">
        <v>130</v>
      </c>
      <c r="F1263" s="12">
        <v>513</v>
      </c>
      <c r="G1263" s="12">
        <v>72</v>
      </c>
      <c r="H1263" s="12">
        <v>150</v>
      </c>
      <c r="I1263" s="12">
        <v>33</v>
      </c>
      <c r="J1263" s="12">
        <v>2</v>
      </c>
      <c r="K1263" s="12">
        <v>25</v>
      </c>
      <c r="L1263" s="12">
        <v>73</v>
      </c>
      <c r="M1263" s="12">
        <v>21</v>
      </c>
      <c r="N1263" s="12">
        <v>6</v>
      </c>
      <c r="O1263" s="12">
        <v>30</v>
      </c>
      <c r="P1263" s="12">
        <v>113</v>
      </c>
    </row>
    <row r="1264" spans="1:16" x14ac:dyDescent="0.2">
      <c r="A1264" s="12" t="s">
        <v>1840</v>
      </c>
      <c r="B1264" s="12">
        <v>2012</v>
      </c>
      <c r="C1264" s="12" t="s">
        <v>169</v>
      </c>
      <c r="D1264" s="12" t="s">
        <v>161</v>
      </c>
      <c r="E1264" s="12">
        <v>145</v>
      </c>
      <c r="F1264" s="12">
        <v>514</v>
      </c>
      <c r="G1264" s="12">
        <v>82</v>
      </c>
      <c r="H1264" s="12">
        <v>147</v>
      </c>
      <c r="I1264" s="12">
        <v>43</v>
      </c>
      <c r="J1264" s="12">
        <v>1</v>
      </c>
      <c r="K1264" s="12">
        <v>20</v>
      </c>
      <c r="L1264" s="12">
        <v>82</v>
      </c>
      <c r="M1264" s="12">
        <v>18</v>
      </c>
      <c r="N1264" s="12">
        <v>3</v>
      </c>
      <c r="O1264" s="12">
        <v>60</v>
      </c>
      <c r="P1264" s="12">
        <v>130</v>
      </c>
    </row>
    <row r="1265" spans="1:16" x14ac:dyDescent="0.2">
      <c r="A1265" s="12" t="s">
        <v>106</v>
      </c>
      <c r="B1265" s="12">
        <v>2012</v>
      </c>
      <c r="C1265" s="12" t="s">
        <v>165</v>
      </c>
      <c r="D1265" s="12" t="s">
        <v>157</v>
      </c>
      <c r="E1265" s="12">
        <v>139</v>
      </c>
      <c r="F1265" s="12">
        <v>515</v>
      </c>
      <c r="G1265" s="12">
        <v>75</v>
      </c>
      <c r="H1265" s="12">
        <v>139</v>
      </c>
      <c r="I1265" s="12">
        <v>20</v>
      </c>
      <c r="J1265" s="12">
        <v>0</v>
      </c>
      <c r="K1265" s="12">
        <v>33</v>
      </c>
      <c r="L1265" s="12">
        <v>85</v>
      </c>
      <c r="M1265" s="12">
        <v>2</v>
      </c>
      <c r="N1265" s="12">
        <v>3</v>
      </c>
      <c r="O1265" s="12">
        <v>37</v>
      </c>
      <c r="P1265" s="12">
        <v>169</v>
      </c>
    </row>
    <row r="1266" spans="1:16" x14ac:dyDescent="0.2">
      <c r="A1266" s="12" t="s">
        <v>1862</v>
      </c>
      <c r="B1266" s="12">
        <v>2012</v>
      </c>
      <c r="C1266" s="12" t="s">
        <v>159</v>
      </c>
      <c r="D1266" s="12" t="s">
        <v>157</v>
      </c>
      <c r="E1266" s="12">
        <v>135</v>
      </c>
      <c r="F1266" s="12">
        <v>515</v>
      </c>
      <c r="G1266" s="12">
        <v>46</v>
      </c>
      <c r="H1266" s="12">
        <v>134</v>
      </c>
      <c r="I1266" s="12">
        <v>20</v>
      </c>
      <c r="J1266" s="12">
        <v>0</v>
      </c>
      <c r="K1266" s="12">
        <v>15</v>
      </c>
      <c r="L1266" s="12">
        <v>62</v>
      </c>
      <c r="M1266" s="12">
        <v>0</v>
      </c>
      <c r="N1266" s="12">
        <v>2</v>
      </c>
      <c r="O1266" s="12">
        <v>29</v>
      </c>
      <c r="P1266" s="12">
        <v>99</v>
      </c>
    </row>
    <row r="1267" spans="1:16" x14ac:dyDescent="0.2">
      <c r="A1267" s="12" t="s">
        <v>1687</v>
      </c>
      <c r="B1267" s="12">
        <v>2012</v>
      </c>
      <c r="C1267" s="12" t="s">
        <v>175</v>
      </c>
      <c r="D1267" s="12" t="s">
        <v>157</v>
      </c>
      <c r="E1267" s="12">
        <v>128</v>
      </c>
      <c r="F1267" s="12">
        <v>516</v>
      </c>
      <c r="G1267" s="12">
        <v>71</v>
      </c>
      <c r="H1267" s="12">
        <v>146</v>
      </c>
      <c r="I1267" s="12">
        <v>38</v>
      </c>
      <c r="J1267" s="12">
        <v>4</v>
      </c>
      <c r="K1267" s="12">
        <v>4</v>
      </c>
      <c r="L1267" s="12">
        <v>41</v>
      </c>
      <c r="M1267" s="12">
        <v>17</v>
      </c>
      <c r="N1267" s="12">
        <v>6</v>
      </c>
      <c r="O1267" s="12">
        <v>47</v>
      </c>
      <c r="P1267" s="12">
        <v>62</v>
      </c>
    </row>
    <row r="1268" spans="1:16" x14ac:dyDescent="0.2">
      <c r="A1268" s="12" t="s">
        <v>1545</v>
      </c>
      <c r="B1268" s="12">
        <v>2012</v>
      </c>
      <c r="C1268" s="12" t="s">
        <v>181</v>
      </c>
      <c r="D1268" s="12" t="s">
        <v>157</v>
      </c>
      <c r="E1268" s="12">
        <v>141</v>
      </c>
      <c r="F1268" s="12">
        <v>517</v>
      </c>
      <c r="G1268" s="12">
        <v>67</v>
      </c>
      <c r="H1268" s="12">
        <v>150</v>
      </c>
      <c r="I1268" s="12">
        <v>31</v>
      </c>
      <c r="J1268" s="12">
        <v>5</v>
      </c>
      <c r="K1268" s="12">
        <v>8</v>
      </c>
      <c r="L1268" s="12">
        <v>45</v>
      </c>
      <c r="M1268" s="12">
        <v>20</v>
      </c>
      <c r="N1268" s="12">
        <v>4</v>
      </c>
      <c r="O1268" s="12">
        <v>22</v>
      </c>
      <c r="P1268" s="12">
        <v>61</v>
      </c>
    </row>
    <row r="1269" spans="1:16" x14ac:dyDescent="0.2">
      <c r="A1269" s="12" t="s">
        <v>114</v>
      </c>
      <c r="B1269" s="12">
        <v>2012</v>
      </c>
      <c r="C1269" s="12" t="s">
        <v>188</v>
      </c>
      <c r="D1269" s="12" t="s">
        <v>161</v>
      </c>
      <c r="E1269" s="12">
        <v>135</v>
      </c>
      <c r="F1269" s="12">
        <v>518</v>
      </c>
      <c r="G1269" s="12">
        <v>89</v>
      </c>
      <c r="H1269" s="12">
        <v>157</v>
      </c>
      <c r="I1269" s="12">
        <v>31</v>
      </c>
      <c r="J1269" s="12">
        <v>5</v>
      </c>
      <c r="K1269" s="12">
        <v>22</v>
      </c>
      <c r="L1269" s="12">
        <v>85</v>
      </c>
      <c r="M1269" s="12">
        <v>20</v>
      </c>
      <c r="N1269" s="12">
        <v>5</v>
      </c>
      <c r="O1269" s="12">
        <v>56</v>
      </c>
      <c r="P1269" s="12">
        <v>115</v>
      </c>
    </row>
    <row r="1270" spans="1:16" x14ac:dyDescent="0.2">
      <c r="A1270" s="12" t="s">
        <v>1764</v>
      </c>
      <c r="B1270" s="12">
        <v>2012</v>
      </c>
      <c r="C1270" s="12" t="s">
        <v>173</v>
      </c>
      <c r="D1270" s="12" t="s">
        <v>161</v>
      </c>
      <c r="E1270" s="12">
        <v>156</v>
      </c>
      <c r="F1270" s="12">
        <v>519</v>
      </c>
      <c r="G1270" s="12">
        <v>66</v>
      </c>
      <c r="H1270" s="12">
        <v>118</v>
      </c>
      <c r="I1270" s="12">
        <v>26</v>
      </c>
      <c r="J1270" s="12">
        <v>0</v>
      </c>
      <c r="K1270" s="12">
        <v>32</v>
      </c>
      <c r="L1270" s="12">
        <v>90</v>
      </c>
      <c r="M1270" s="12">
        <v>0</v>
      </c>
      <c r="N1270" s="12">
        <v>2</v>
      </c>
      <c r="O1270" s="12">
        <v>61</v>
      </c>
      <c r="P1270" s="12">
        <v>141</v>
      </c>
    </row>
    <row r="1271" spans="1:16" x14ac:dyDescent="0.2">
      <c r="A1271" s="12" t="s">
        <v>1499</v>
      </c>
      <c r="B1271" s="12">
        <v>2012</v>
      </c>
      <c r="C1271" s="12" t="s">
        <v>175</v>
      </c>
      <c r="D1271" s="12" t="s">
        <v>157</v>
      </c>
      <c r="E1271" s="12">
        <v>145</v>
      </c>
      <c r="F1271" s="12">
        <v>519</v>
      </c>
      <c r="G1271" s="12">
        <v>85</v>
      </c>
      <c r="H1271" s="12">
        <v>135</v>
      </c>
      <c r="I1271" s="12">
        <v>30</v>
      </c>
      <c r="J1271" s="12">
        <v>1</v>
      </c>
      <c r="K1271" s="12">
        <v>35</v>
      </c>
      <c r="L1271" s="12">
        <v>110</v>
      </c>
      <c r="M1271" s="12">
        <v>3</v>
      </c>
      <c r="N1271" s="12">
        <v>2</v>
      </c>
      <c r="O1271" s="12">
        <v>76</v>
      </c>
      <c r="P1271" s="12">
        <v>141</v>
      </c>
    </row>
    <row r="1272" spans="1:16" x14ac:dyDescent="0.2">
      <c r="A1272" s="12" t="s">
        <v>1891</v>
      </c>
      <c r="B1272" s="12">
        <v>2012</v>
      </c>
      <c r="C1272" s="12" t="s">
        <v>166</v>
      </c>
      <c r="D1272" s="12" t="s">
        <v>161</v>
      </c>
      <c r="E1272" s="12">
        <v>151</v>
      </c>
      <c r="F1272" s="12">
        <v>520</v>
      </c>
      <c r="G1272" s="12">
        <v>81</v>
      </c>
      <c r="H1272" s="12">
        <v>150</v>
      </c>
      <c r="I1272" s="12">
        <v>37</v>
      </c>
      <c r="J1272" s="12">
        <v>4</v>
      </c>
      <c r="K1272" s="12">
        <v>10</v>
      </c>
      <c r="L1272" s="12">
        <v>50</v>
      </c>
      <c r="M1272" s="12">
        <v>30</v>
      </c>
      <c r="N1272" s="12">
        <v>8</v>
      </c>
      <c r="O1272" s="12">
        <v>43</v>
      </c>
      <c r="P1272" s="12">
        <v>55</v>
      </c>
    </row>
    <row r="1273" spans="1:16" x14ac:dyDescent="0.2">
      <c r="A1273" s="12" t="s">
        <v>1587</v>
      </c>
      <c r="B1273" s="12">
        <v>2012</v>
      </c>
      <c r="C1273" s="12" t="s">
        <v>160</v>
      </c>
      <c r="D1273" s="12" t="s">
        <v>161</v>
      </c>
      <c r="E1273" s="12">
        <v>154</v>
      </c>
      <c r="F1273" s="12">
        <v>523</v>
      </c>
      <c r="G1273" s="12">
        <v>86</v>
      </c>
      <c r="H1273" s="12">
        <v>115</v>
      </c>
      <c r="I1273" s="12">
        <v>29</v>
      </c>
      <c r="J1273" s="12">
        <v>0</v>
      </c>
      <c r="K1273" s="12">
        <v>19</v>
      </c>
      <c r="L1273" s="12">
        <v>78</v>
      </c>
      <c r="M1273" s="12">
        <v>4</v>
      </c>
      <c r="N1273" s="12">
        <v>3</v>
      </c>
      <c r="O1273" s="12">
        <v>94</v>
      </c>
      <c r="P1273" s="12">
        <v>168</v>
      </c>
    </row>
    <row r="1274" spans="1:16" x14ac:dyDescent="0.2">
      <c r="A1274" s="12" t="s">
        <v>1599</v>
      </c>
      <c r="B1274" s="12">
        <v>2012</v>
      </c>
      <c r="C1274" s="12" t="s">
        <v>156</v>
      </c>
      <c r="D1274" s="12" t="s">
        <v>157</v>
      </c>
      <c r="E1274" s="12">
        <v>131</v>
      </c>
      <c r="F1274" s="12">
        <v>524</v>
      </c>
      <c r="G1274" s="12">
        <v>81</v>
      </c>
      <c r="H1274" s="12">
        <v>147</v>
      </c>
      <c r="I1274" s="12">
        <v>29</v>
      </c>
      <c r="J1274" s="12">
        <v>6</v>
      </c>
      <c r="K1274" s="12">
        <v>9</v>
      </c>
      <c r="L1274" s="12">
        <v>50</v>
      </c>
      <c r="M1274" s="12">
        <v>26</v>
      </c>
      <c r="N1274" s="12">
        <v>12</v>
      </c>
      <c r="O1274" s="12">
        <v>47</v>
      </c>
      <c r="P1274" s="12">
        <v>109</v>
      </c>
    </row>
    <row r="1275" spans="1:16" x14ac:dyDescent="0.2">
      <c r="A1275" s="12" t="s">
        <v>1746</v>
      </c>
      <c r="B1275" s="12">
        <v>2012</v>
      </c>
      <c r="C1275" s="12" t="s">
        <v>174</v>
      </c>
      <c r="D1275" s="12" t="s">
        <v>161</v>
      </c>
      <c r="E1275" s="12">
        <v>149</v>
      </c>
      <c r="F1275" s="12">
        <v>525</v>
      </c>
      <c r="G1275" s="12">
        <v>64</v>
      </c>
      <c r="H1275" s="12">
        <v>128</v>
      </c>
      <c r="I1275" s="12">
        <v>25</v>
      </c>
      <c r="J1275" s="12">
        <v>1</v>
      </c>
      <c r="K1275" s="12">
        <v>30</v>
      </c>
      <c r="L1275" s="12">
        <v>85</v>
      </c>
      <c r="M1275" s="12">
        <v>1</v>
      </c>
      <c r="N1275" s="12">
        <v>0</v>
      </c>
      <c r="O1275" s="12">
        <v>57</v>
      </c>
      <c r="P1275" s="12">
        <v>180</v>
      </c>
    </row>
    <row r="1276" spans="1:16" x14ac:dyDescent="0.2">
      <c r="A1276" s="12" t="s">
        <v>1698</v>
      </c>
      <c r="B1276" s="12">
        <v>2012</v>
      </c>
      <c r="C1276" s="12" t="s">
        <v>156</v>
      </c>
      <c r="D1276" s="12" t="s">
        <v>157</v>
      </c>
      <c r="E1276" s="12">
        <v>151</v>
      </c>
      <c r="F1276" s="12">
        <v>525</v>
      </c>
      <c r="G1276" s="12">
        <v>62</v>
      </c>
      <c r="H1276" s="12">
        <v>123</v>
      </c>
      <c r="I1276" s="12">
        <v>24</v>
      </c>
      <c r="J1276" s="12">
        <v>0</v>
      </c>
      <c r="K1276" s="12">
        <v>16</v>
      </c>
      <c r="L1276" s="12">
        <v>60</v>
      </c>
      <c r="M1276" s="12">
        <v>5</v>
      </c>
      <c r="N1276" s="12">
        <v>4</v>
      </c>
      <c r="O1276" s="12">
        <v>40</v>
      </c>
      <c r="P1276" s="12">
        <v>89</v>
      </c>
    </row>
    <row r="1277" spans="1:16" x14ac:dyDescent="0.2">
      <c r="A1277" s="12" t="s">
        <v>1744</v>
      </c>
      <c r="B1277" s="12">
        <v>2012</v>
      </c>
      <c r="C1277" s="12" t="s">
        <v>165</v>
      </c>
      <c r="D1277" s="12" t="s">
        <v>157</v>
      </c>
      <c r="E1277" s="12">
        <v>144</v>
      </c>
      <c r="F1277" s="12">
        <v>526</v>
      </c>
      <c r="G1277" s="12">
        <v>67</v>
      </c>
      <c r="H1277" s="12">
        <v>131</v>
      </c>
      <c r="I1277" s="12">
        <v>27</v>
      </c>
      <c r="J1277" s="12">
        <v>1</v>
      </c>
      <c r="K1277" s="12">
        <v>23</v>
      </c>
      <c r="L1277" s="12">
        <v>83</v>
      </c>
      <c r="M1277" s="12">
        <v>3</v>
      </c>
      <c r="N1277" s="12">
        <v>0</v>
      </c>
      <c r="O1277" s="12">
        <v>60</v>
      </c>
      <c r="P1277" s="12">
        <v>112</v>
      </c>
    </row>
    <row r="1278" spans="1:16" x14ac:dyDescent="0.2">
      <c r="A1278" s="12" t="s">
        <v>1730</v>
      </c>
      <c r="B1278" s="12">
        <v>2012</v>
      </c>
      <c r="C1278" s="12" t="s">
        <v>185</v>
      </c>
      <c r="D1278" s="12" t="s">
        <v>161</v>
      </c>
      <c r="E1278" s="12">
        <v>148</v>
      </c>
      <c r="F1278" s="12">
        <v>530</v>
      </c>
      <c r="G1278" s="12">
        <v>78</v>
      </c>
      <c r="H1278" s="12">
        <v>178</v>
      </c>
      <c r="I1278" s="12">
        <v>39</v>
      </c>
      <c r="J1278" s="12">
        <v>1</v>
      </c>
      <c r="K1278" s="12">
        <v>24</v>
      </c>
      <c r="L1278" s="12">
        <v>103</v>
      </c>
      <c r="M1278" s="12">
        <v>1</v>
      </c>
      <c r="N1278" s="12">
        <v>1</v>
      </c>
      <c r="O1278" s="12">
        <v>69</v>
      </c>
      <c r="P1278" s="12">
        <v>96</v>
      </c>
    </row>
    <row r="1279" spans="1:16" x14ac:dyDescent="0.2">
      <c r="A1279" s="12" t="s">
        <v>1455</v>
      </c>
      <c r="B1279" s="12">
        <v>2012</v>
      </c>
      <c r="C1279" s="12" t="s">
        <v>182</v>
      </c>
      <c r="D1279" s="12" t="s">
        <v>157</v>
      </c>
      <c r="E1279" s="12">
        <v>150</v>
      </c>
      <c r="F1279" s="12">
        <v>531</v>
      </c>
      <c r="G1279" s="12">
        <v>58</v>
      </c>
      <c r="H1279" s="12">
        <v>127</v>
      </c>
      <c r="I1279" s="12">
        <v>32</v>
      </c>
      <c r="J1279" s="12">
        <v>3</v>
      </c>
      <c r="K1279" s="12">
        <v>13</v>
      </c>
      <c r="L1279" s="12">
        <v>63</v>
      </c>
      <c r="M1279" s="12">
        <v>1</v>
      </c>
      <c r="N1279" s="12">
        <v>2</v>
      </c>
      <c r="O1279" s="12">
        <v>49</v>
      </c>
      <c r="P1279" s="12">
        <v>105</v>
      </c>
    </row>
    <row r="1280" spans="1:16" x14ac:dyDescent="0.2">
      <c r="A1280" s="12" t="s">
        <v>109</v>
      </c>
      <c r="B1280" s="12">
        <v>2012</v>
      </c>
      <c r="C1280" s="12" t="s">
        <v>183</v>
      </c>
      <c r="D1280" s="12" t="s">
        <v>161</v>
      </c>
      <c r="E1280" s="12">
        <v>139</v>
      </c>
      <c r="F1280" s="12">
        <v>533</v>
      </c>
      <c r="G1280" s="12">
        <v>98</v>
      </c>
      <c r="H1280" s="12">
        <v>144</v>
      </c>
      <c r="I1280" s="12">
        <v>26</v>
      </c>
      <c r="J1280" s="12">
        <v>9</v>
      </c>
      <c r="K1280" s="12">
        <v>22</v>
      </c>
      <c r="L1280" s="12">
        <v>59</v>
      </c>
      <c r="M1280" s="12">
        <v>18</v>
      </c>
      <c r="N1280" s="12">
        <v>6</v>
      </c>
      <c r="O1280" s="12">
        <v>56</v>
      </c>
      <c r="P1280" s="12">
        <v>120</v>
      </c>
    </row>
    <row r="1281" spans="1:16" x14ac:dyDescent="0.2">
      <c r="A1281" s="12" t="s">
        <v>1349</v>
      </c>
      <c r="B1281" s="12">
        <v>2012</v>
      </c>
      <c r="C1281" s="12" t="s">
        <v>156</v>
      </c>
      <c r="D1281" s="12" t="s">
        <v>157</v>
      </c>
      <c r="E1281" s="12">
        <v>144</v>
      </c>
      <c r="F1281" s="12">
        <v>533</v>
      </c>
      <c r="G1281" s="12">
        <v>66</v>
      </c>
      <c r="H1281" s="12">
        <v>159</v>
      </c>
      <c r="I1281" s="12">
        <v>22</v>
      </c>
      <c r="J1281" s="12">
        <v>0</v>
      </c>
      <c r="K1281" s="12">
        <v>26</v>
      </c>
      <c r="L1281" s="12">
        <v>75</v>
      </c>
      <c r="M1281" s="12">
        <v>0</v>
      </c>
      <c r="N1281" s="12">
        <v>0</v>
      </c>
      <c r="O1281" s="12">
        <v>56</v>
      </c>
      <c r="P1281" s="12">
        <v>83</v>
      </c>
    </row>
    <row r="1282" spans="1:16" x14ac:dyDescent="0.2">
      <c r="A1282" s="12" t="s">
        <v>1341</v>
      </c>
      <c r="B1282" s="12">
        <v>2012</v>
      </c>
      <c r="C1282" s="12" t="s">
        <v>181</v>
      </c>
      <c r="D1282" s="12" t="s">
        <v>157</v>
      </c>
      <c r="E1282" s="12">
        <v>140</v>
      </c>
      <c r="F1282" s="12">
        <v>534</v>
      </c>
      <c r="G1282" s="12">
        <v>81</v>
      </c>
      <c r="H1282" s="12">
        <v>167</v>
      </c>
      <c r="I1282" s="12">
        <v>24</v>
      </c>
      <c r="J1282" s="12">
        <v>1</v>
      </c>
      <c r="K1282" s="12">
        <v>16</v>
      </c>
      <c r="L1282" s="12">
        <v>92</v>
      </c>
      <c r="M1282" s="12">
        <v>9</v>
      </c>
      <c r="N1282" s="12">
        <v>1</v>
      </c>
      <c r="O1282" s="12">
        <v>38</v>
      </c>
      <c r="P1282" s="12">
        <v>133</v>
      </c>
    </row>
    <row r="1283" spans="1:16" x14ac:dyDescent="0.2">
      <c r="A1283" s="12" t="s">
        <v>1846</v>
      </c>
      <c r="B1283" s="12">
        <v>2012</v>
      </c>
      <c r="C1283" s="12" t="s">
        <v>178</v>
      </c>
      <c r="D1283" s="12" t="s">
        <v>157</v>
      </c>
      <c r="E1283" s="12">
        <v>152</v>
      </c>
      <c r="F1283" s="12">
        <v>535</v>
      </c>
      <c r="G1283" s="12">
        <v>65</v>
      </c>
      <c r="H1283" s="12">
        <v>124</v>
      </c>
      <c r="I1283" s="12">
        <v>22</v>
      </c>
      <c r="J1283" s="12">
        <v>2</v>
      </c>
      <c r="K1283" s="12">
        <v>14</v>
      </c>
      <c r="L1283" s="12">
        <v>60</v>
      </c>
      <c r="M1283" s="12">
        <v>16</v>
      </c>
      <c r="N1283" s="12">
        <v>1</v>
      </c>
      <c r="O1283" s="12">
        <v>56</v>
      </c>
      <c r="P1283" s="12">
        <v>95</v>
      </c>
    </row>
    <row r="1284" spans="1:16" x14ac:dyDescent="0.2">
      <c r="A1284" s="12" t="s">
        <v>1494</v>
      </c>
      <c r="B1284" s="12">
        <v>2012</v>
      </c>
      <c r="C1284" s="12" t="s">
        <v>171</v>
      </c>
      <c r="D1284" s="12" t="s">
        <v>157</v>
      </c>
      <c r="E1284" s="12">
        <v>148</v>
      </c>
      <c r="F1284" s="12">
        <v>537</v>
      </c>
      <c r="G1284" s="12">
        <v>75</v>
      </c>
      <c r="H1284" s="12">
        <v>146</v>
      </c>
      <c r="I1284" s="12">
        <v>36</v>
      </c>
      <c r="J1284" s="12">
        <v>0</v>
      </c>
      <c r="K1284" s="12">
        <v>24</v>
      </c>
      <c r="L1284" s="12">
        <v>93</v>
      </c>
      <c r="M1284" s="12">
        <v>2</v>
      </c>
      <c r="N1284" s="12">
        <v>3</v>
      </c>
      <c r="O1284" s="12">
        <v>77</v>
      </c>
      <c r="P1284" s="12">
        <v>141</v>
      </c>
    </row>
    <row r="1285" spans="1:16" x14ac:dyDescent="0.2">
      <c r="A1285" s="12" t="s">
        <v>1390</v>
      </c>
      <c r="B1285" s="12">
        <v>2012</v>
      </c>
      <c r="C1285" s="12" t="s">
        <v>156</v>
      </c>
      <c r="D1285" s="12" t="s">
        <v>157</v>
      </c>
      <c r="E1285" s="12">
        <v>151</v>
      </c>
      <c r="F1285" s="12">
        <v>539</v>
      </c>
      <c r="G1285" s="12">
        <v>87</v>
      </c>
      <c r="H1285" s="12">
        <v>110</v>
      </c>
      <c r="I1285" s="12">
        <v>19</v>
      </c>
      <c r="J1285" s="12">
        <v>0</v>
      </c>
      <c r="K1285" s="12">
        <v>41</v>
      </c>
      <c r="L1285" s="12">
        <v>96</v>
      </c>
      <c r="M1285" s="12">
        <v>2</v>
      </c>
      <c r="N1285" s="12">
        <v>1</v>
      </c>
      <c r="O1285" s="12">
        <v>105</v>
      </c>
      <c r="P1285" s="12">
        <v>222</v>
      </c>
    </row>
    <row r="1286" spans="1:16" x14ac:dyDescent="0.2">
      <c r="A1286" s="12" t="s">
        <v>1771</v>
      </c>
      <c r="B1286" s="12">
        <v>2012</v>
      </c>
      <c r="C1286" s="12" t="s">
        <v>160</v>
      </c>
      <c r="D1286" s="12" t="s">
        <v>161</v>
      </c>
      <c r="E1286" s="12">
        <v>147</v>
      </c>
      <c r="F1286" s="12">
        <v>540</v>
      </c>
      <c r="G1286" s="12">
        <v>91</v>
      </c>
      <c r="H1286" s="12">
        <v>140</v>
      </c>
      <c r="I1286" s="12">
        <v>33</v>
      </c>
      <c r="J1286" s="12">
        <v>2</v>
      </c>
      <c r="K1286" s="12">
        <v>23</v>
      </c>
      <c r="L1286" s="12">
        <v>94</v>
      </c>
      <c r="M1286" s="12">
        <v>2</v>
      </c>
      <c r="N1286" s="12">
        <v>0</v>
      </c>
      <c r="O1286" s="12">
        <v>64</v>
      </c>
      <c r="P1286" s="12">
        <v>129</v>
      </c>
    </row>
    <row r="1287" spans="1:16" x14ac:dyDescent="0.2">
      <c r="A1287" s="12" t="s">
        <v>115</v>
      </c>
      <c r="B1287" s="12">
        <v>2012</v>
      </c>
      <c r="C1287" s="12" t="s">
        <v>164</v>
      </c>
      <c r="D1287" s="12" t="s">
        <v>157</v>
      </c>
      <c r="E1287" s="12">
        <v>151</v>
      </c>
      <c r="F1287" s="12">
        <v>542</v>
      </c>
      <c r="G1287" s="12">
        <v>93</v>
      </c>
      <c r="H1287" s="12">
        <v>152</v>
      </c>
      <c r="I1287" s="12">
        <v>24</v>
      </c>
      <c r="J1287" s="12">
        <v>0</v>
      </c>
      <c r="K1287" s="12">
        <v>42</v>
      </c>
      <c r="L1287" s="12">
        <v>110</v>
      </c>
      <c r="M1287" s="12">
        <v>13</v>
      </c>
      <c r="N1287" s="12">
        <v>3</v>
      </c>
      <c r="O1287" s="12">
        <v>84</v>
      </c>
      <c r="P1287" s="12">
        <v>94</v>
      </c>
    </row>
    <row r="1288" spans="1:16" x14ac:dyDescent="0.2">
      <c r="A1288" s="12" t="s">
        <v>1777</v>
      </c>
      <c r="B1288" s="12">
        <v>2012</v>
      </c>
      <c r="C1288" s="12" t="s">
        <v>182</v>
      </c>
      <c r="D1288" s="12" t="s">
        <v>157</v>
      </c>
      <c r="E1288" s="12">
        <v>137</v>
      </c>
      <c r="F1288" s="12">
        <v>543</v>
      </c>
      <c r="G1288" s="12">
        <v>103</v>
      </c>
      <c r="H1288" s="12">
        <v>163</v>
      </c>
      <c r="I1288" s="12">
        <v>29</v>
      </c>
      <c r="J1288" s="12">
        <v>10</v>
      </c>
      <c r="K1288" s="12">
        <v>16</v>
      </c>
      <c r="L1288" s="12">
        <v>66</v>
      </c>
      <c r="M1288" s="12">
        <v>12</v>
      </c>
      <c r="N1288" s="12">
        <v>9</v>
      </c>
      <c r="O1288" s="12">
        <v>67</v>
      </c>
      <c r="P1288" s="12">
        <v>134</v>
      </c>
    </row>
    <row r="1289" spans="1:16" x14ac:dyDescent="0.2">
      <c r="A1289" s="12" t="s">
        <v>1806</v>
      </c>
      <c r="B1289" s="12">
        <v>2012</v>
      </c>
      <c r="C1289" s="12" t="s">
        <v>181</v>
      </c>
      <c r="D1289" s="12" t="s">
        <v>157</v>
      </c>
      <c r="E1289" s="12">
        <v>144</v>
      </c>
      <c r="F1289" s="12">
        <v>544</v>
      </c>
      <c r="G1289" s="12">
        <v>66</v>
      </c>
      <c r="H1289" s="12">
        <v>146</v>
      </c>
      <c r="I1289" s="12">
        <v>19</v>
      </c>
      <c r="J1289" s="12">
        <v>3</v>
      </c>
      <c r="K1289" s="12">
        <v>32</v>
      </c>
      <c r="L1289" s="12">
        <v>95</v>
      </c>
      <c r="M1289" s="12">
        <v>4</v>
      </c>
      <c r="N1289" s="12">
        <v>5</v>
      </c>
      <c r="O1289" s="12">
        <v>36</v>
      </c>
      <c r="P1289" s="12">
        <v>153</v>
      </c>
    </row>
    <row r="1290" spans="1:16" x14ac:dyDescent="0.2">
      <c r="A1290" s="12" t="s">
        <v>1484</v>
      </c>
      <c r="B1290" s="12">
        <v>2012</v>
      </c>
      <c r="C1290" s="12" t="s">
        <v>175</v>
      </c>
      <c r="D1290" s="12" t="s">
        <v>157</v>
      </c>
      <c r="E1290" s="12">
        <v>147</v>
      </c>
      <c r="F1290" s="12">
        <v>545</v>
      </c>
      <c r="G1290" s="12">
        <v>81</v>
      </c>
      <c r="H1290" s="12">
        <v>174</v>
      </c>
      <c r="I1290" s="12">
        <v>31</v>
      </c>
      <c r="J1290" s="12">
        <v>4</v>
      </c>
      <c r="K1290" s="12">
        <v>10</v>
      </c>
      <c r="L1290" s="12">
        <v>85</v>
      </c>
      <c r="M1290" s="12">
        <v>8</v>
      </c>
      <c r="N1290" s="12">
        <v>4</v>
      </c>
      <c r="O1290" s="12">
        <v>90</v>
      </c>
      <c r="P1290" s="12">
        <v>88</v>
      </c>
    </row>
    <row r="1291" spans="1:16" x14ac:dyDescent="0.2">
      <c r="A1291" s="12" t="s">
        <v>1301</v>
      </c>
      <c r="B1291" s="12">
        <v>2012</v>
      </c>
      <c r="C1291" s="12" t="s">
        <v>180</v>
      </c>
      <c r="D1291" s="12" t="s">
        <v>161</v>
      </c>
      <c r="E1291" s="12">
        <v>151</v>
      </c>
      <c r="F1291" s="12">
        <v>547</v>
      </c>
      <c r="G1291" s="12">
        <v>83</v>
      </c>
      <c r="H1291" s="12">
        <v>147</v>
      </c>
      <c r="I1291" s="12">
        <v>26</v>
      </c>
      <c r="J1291" s="12">
        <v>1</v>
      </c>
      <c r="K1291" s="12">
        <v>32</v>
      </c>
      <c r="L1291" s="12">
        <v>97</v>
      </c>
      <c r="M1291" s="12">
        <v>13</v>
      </c>
      <c r="N1291" s="12">
        <v>6</v>
      </c>
      <c r="O1291" s="12">
        <v>65</v>
      </c>
      <c r="P1291" s="12">
        <v>124</v>
      </c>
    </row>
    <row r="1292" spans="1:16" x14ac:dyDescent="0.2">
      <c r="A1292" s="12" t="s">
        <v>1748</v>
      </c>
      <c r="B1292" s="12">
        <v>2012</v>
      </c>
      <c r="C1292" s="12" t="s">
        <v>162</v>
      </c>
      <c r="D1292" s="12" t="s">
        <v>161</v>
      </c>
      <c r="E1292" s="12">
        <v>156</v>
      </c>
      <c r="F1292" s="12">
        <v>548</v>
      </c>
      <c r="G1292" s="12">
        <v>73</v>
      </c>
      <c r="H1292" s="12">
        <v>139</v>
      </c>
      <c r="I1292" s="12">
        <v>26</v>
      </c>
      <c r="J1292" s="12">
        <v>4</v>
      </c>
      <c r="K1292" s="12">
        <v>7</v>
      </c>
      <c r="L1292" s="12">
        <v>44</v>
      </c>
      <c r="M1292" s="12">
        <v>6</v>
      </c>
      <c r="N1292" s="12">
        <v>1</v>
      </c>
      <c r="O1292" s="12">
        <v>33</v>
      </c>
      <c r="P1292" s="12">
        <v>58</v>
      </c>
    </row>
    <row r="1293" spans="1:16" x14ac:dyDescent="0.2">
      <c r="A1293" s="12" t="s">
        <v>1745</v>
      </c>
      <c r="B1293" s="12">
        <v>2012</v>
      </c>
      <c r="C1293" s="12" t="s">
        <v>172</v>
      </c>
      <c r="D1293" s="12" t="s">
        <v>161</v>
      </c>
      <c r="E1293" s="12">
        <v>155</v>
      </c>
      <c r="F1293" s="12">
        <v>549</v>
      </c>
      <c r="G1293" s="12">
        <v>47</v>
      </c>
      <c r="H1293" s="12">
        <v>150</v>
      </c>
      <c r="I1293" s="12">
        <v>39</v>
      </c>
      <c r="J1293" s="12">
        <v>0</v>
      </c>
      <c r="K1293" s="12">
        <v>9</v>
      </c>
      <c r="L1293" s="12">
        <v>62</v>
      </c>
      <c r="M1293" s="12">
        <v>3</v>
      </c>
      <c r="N1293" s="12">
        <v>0</v>
      </c>
      <c r="O1293" s="12">
        <v>62</v>
      </c>
      <c r="P1293" s="12">
        <v>101</v>
      </c>
    </row>
    <row r="1294" spans="1:16" x14ac:dyDescent="0.2">
      <c r="A1294" s="12" t="s">
        <v>1561</v>
      </c>
      <c r="B1294" s="12">
        <v>2012</v>
      </c>
      <c r="C1294" s="12" t="s">
        <v>181</v>
      </c>
      <c r="D1294" s="12" t="s">
        <v>157</v>
      </c>
      <c r="E1294" s="12">
        <v>147</v>
      </c>
      <c r="F1294" s="12">
        <v>550</v>
      </c>
      <c r="G1294" s="12">
        <v>57</v>
      </c>
      <c r="H1294" s="12">
        <v>158</v>
      </c>
      <c r="I1294" s="12">
        <v>32</v>
      </c>
      <c r="J1294" s="12">
        <v>3</v>
      </c>
      <c r="K1294" s="12">
        <v>8</v>
      </c>
      <c r="L1294" s="12">
        <v>67</v>
      </c>
      <c r="M1294" s="12">
        <v>14</v>
      </c>
      <c r="N1294" s="12">
        <v>6</v>
      </c>
      <c r="O1294" s="12">
        <v>29</v>
      </c>
      <c r="P1294" s="12">
        <v>115</v>
      </c>
    </row>
    <row r="1295" spans="1:16" x14ac:dyDescent="0.2">
      <c r="A1295" s="12" t="s">
        <v>1701</v>
      </c>
      <c r="B1295" s="12">
        <v>2012</v>
      </c>
      <c r="C1295" s="12" t="s">
        <v>176</v>
      </c>
      <c r="D1295" s="12" t="s">
        <v>157</v>
      </c>
      <c r="E1295" s="12">
        <v>149</v>
      </c>
      <c r="F1295" s="12">
        <v>552</v>
      </c>
      <c r="G1295" s="12">
        <v>63</v>
      </c>
      <c r="H1295" s="12">
        <v>159</v>
      </c>
      <c r="I1295" s="12">
        <v>37</v>
      </c>
      <c r="J1295" s="12">
        <v>4</v>
      </c>
      <c r="K1295" s="12">
        <v>6</v>
      </c>
      <c r="L1295" s="12">
        <v>60</v>
      </c>
      <c r="M1295" s="12">
        <v>12</v>
      </c>
      <c r="N1295" s="12">
        <v>9</v>
      </c>
      <c r="O1295" s="12">
        <v>53</v>
      </c>
      <c r="P1295" s="12">
        <v>56</v>
      </c>
    </row>
    <row r="1296" spans="1:16" x14ac:dyDescent="0.2">
      <c r="A1296" s="12" t="s">
        <v>1635</v>
      </c>
      <c r="B1296" s="12">
        <v>2012</v>
      </c>
      <c r="C1296" s="12" t="s">
        <v>169</v>
      </c>
      <c r="D1296" s="12" t="s">
        <v>161</v>
      </c>
      <c r="E1296" s="12">
        <v>150</v>
      </c>
      <c r="F1296" s="12">
        <v>554</v>
      </c>
      <c r="G1296" s="12">
        <v>107</v>
      </c>
      <c r="H1296" s="12">
        <v>155</v>
      </c>
      <c r="I1296" s="12">
        <v>24</v>
      </c>
      <c r="J1296" s="12">
        <v>4</v>
      </c>
      <c r="K1296" s="12">
        <v>17</v>
      </c>
      <c r="L1296" s="12">
        <v>67</v>
      </c>
      <c r="M1296" s="12">
        <v>18</v>
      </c>
      <c r="N1296" s="12">
        <v>8</v>
      </c>
      <c r="O1296" s="12">
        <v>63</v>
      </c>
      <c r="P1296" s="12">
        <v>121</v>
      </c>
    </row>
    <row r="1297" spans="1:16" x14ac:dyDescent="0.2">
      <c r="A1297" s="12" t="s">
        <v>1597</v>
      </c>
      <c r="B1297" s="12">
        <v>2012</v>
      </c>
      <c r="C1297" s="12" t="s">
        <v>176</v>
      </c>
      <c r="D1297" s="12" t="s">
        <v>157</v>
      </c>
      <c r="E1297" s="12">
        <v>143</v>
      </c>
      <c r="F1297" s="12">
        <v>555</v>
      </c>
      <c r="G1297" s="12">
        <v>70</v>
      </c>
      <c r="H1297" s="12">
        <v>150</v>
      </c>
      <c r="I1297" s="12">
        <v>35</v>
      </c>
      <c r="J1297" s="12">
        <v>1</v>
      </c>
      <c r="K1297" s="12">
        <v>16</v>
      </c>
      <c r="L1297" s="12">
        <v>68</v>
      </c>
      <c r="M1297" s="12">
        <v>9</v>
      </c>
      <c r="N1297" s="12">
        <v>4</v>
      </c>
      <c r="O1297" s="12">
        <v>52</v>
      </c>
      <c r="P1297" s="12">
        <v>99</v>
      </c>
    </row>
    <row r="1298" spans="1:16" x14ac:dyDescent="0.2">
      <c r="A1298" s="12" t="s">
        <v>1553</v>
      </c>
      <c r="B1298" s="12">
        <v>2012</v>
      </c>
      <c r="C1298" s="12" t="s">
        <v>177</v>
      </c>
      <c r="D1298" s="12" t="s">
        <v>161</v>
      </c>
      <c r="E1298" s="12">
        <v>149</v>
      </c>
      <c r="F1298" s="12">
        <v>556</v>
      </c>
      <c r="G1298" s="12">
        <v>79</v>
      </c>
      <c r="H1298" s="12">
        <v>158</v>
      </c>
      <c r="I1298" s="12">
        <v>36</v>
      </c>
      <c r="J1298" s="12">
        <v>1</v>
      </c>
      <c r="K1298" s="12">
        <v>20</v>
      </c>
      <c r="L1298" s="12">
        <v>89</v>
      </c>
      <c r="M1298" s="12">
        <v>2</v>
      </c>
      <c r="N1298" s="12">
        <v>2</v>
      </c>
      <c r="O1298" s="12">
        <v>50</v>
      </c>
      <c r="P1298" s="12">
        <v>124</v>
      </c>
    </row>
    <row r="1299" spans="1:16" x14ac:dyDescent="0.2">
      <c r="A1299" s="12" t="s">
        <v>1602</v>
      </c>
      <c r="B1299" s="12">
        <v>2012</v>
      </c>
      <c r="C1299" s="12" t="s">
        <v>164</v>
      </c>
      <c r="D1299" s="12" t="s">
        <v>157</v>
      </c>
      <c r="E1299" s="12">
        <v>145</v>
      </c>
      <c r="F1299" s="12">
        <v>558</v>
      </c>
      <c r="G1299" s="12">
        <v>58</v>
      </c>
      <c r="H1299" s="12">
        <v>141</v>
      </c>
      <c r="I1299" s="12">
        <v>22</v>
      </c>
      <c r="J1299" s="12">
        <v>1</v>
      </c>
      <c r="K1299" s="12">
        <v>9</v>
      </c>
      <c r="L1299" s="12">
        <v>51</v>
      </c>
      <c r="M1299" s="12">
        <v>5</v>
      </c>
      <c r="N1299" s="12">
        <v>1</v>
      </c>
      <c r="O1299" s="12">
        <v>35</v>
      </c>
      <c r="P1299" s="12">
        <v>70</v>
      </c>
    </row>
    <row r="1300" spans="1:16" x14ac:dyDescent="0.2">
      <c r="A1300" s="12" t="s">
        <v>111</v>
      </c>
      <c r="B1300" s="12">
        <v>2012</v>
      </c>
      <c r="C1300" s="12" t="s">
        <v>181</v>
      </c>
      <c r="D1300" s="12" t="s">
        <v>157</v>
      </c>
      <c r="E1300" s="12">
        <v>139</v>
      </c>
      <c r="F1300" s="12">
        <v>559</v>
      </c>
      <c r="G1300" s="12">
        <v>129</v>
      </c>
      <c r="H1300" s="12">
        <v>182</v>
      </c>
      <c r="I1300" s="12">
        <v>27</v>
      </c>
      <c r="J1300" s="12">
        <v>8</v>
      </c>
      <c r="K1300" s="12">
        <v>30</v>
      </c>
      <c r="L1300" s="12">
        <v>83</v>
      </c>
      <c r="M1300" s="12">
        <v>49</v>
      </c>
      <c r="N1300" s="12">
        <v>5</v>
      </c>
      <c r="O1300" s="12">
        <v>67</v>
      </c>
      <c r="P1300" s="12">
        <v>139</v>
      </c>
    </row>
    <row r="1301" spans="1:16" x14ac:dyDescent="0.2">
      <c r="A1301" s="12" t="s">
        <v>1644</v>
      </c>
      <c r="B1301" s="12">
        <v>2012</v>
      </c>
      <c r="C1301" s="12" t="s">
        <v>179</v>
      </c>
      <c r="D1301" s="12" t="s">
        <v>161</v>
      </c>
      <c r="E1301" s="12">
        <v>155</v>
      </c>
      <c r="F1301" s="12">
        <v>560</v>
      </c>
      <c r="G1301" s="12">
        <v>89</v>
      </c>
      <c r="H1301" s="12">
        <v>141</v>
      </c>
      <c r="I1301" s="12">
        <v>35</v>
      </c>
      <c r="J1301" s="12">
        <v>5</v>
      </c>
      <c r="K1301" s="12">
        <v>34</v>
      </c>
      <c r="L1301" s="12">
        <v>99</v>
      </c>
      <c r="M1301" s="12">
        <v>9</v>
      </c>
      <c r="N1301" s="12">
        <v>3</v>
      </c>
      <c r="O1301" s="12">
        <v>62</v>
      </c>
      <c r="P1301" s="12">
        <v>155</v>
      </c>
    </row>
    <row r="1302" spans="1:16" x14ac:dyDescent="0.2">
      <c r="A1302" s="12" t="s">
        <v>1591</v>
      </c>
      <c r="B1302" s="12">
        <v>2012</v>
      </c>
      <c r="C1302" s="12" t="s">
        <v>167</v>
      </c>
      <c r="D1302" s="12" t="s">
        <v>157</v>
      </c>
      <c r="E1302" s="12">
        <v>157</v>
      </c>
      <c r="F1302" s="12">
        <v>560</v>
      </c>
      <c r="G1302" s="12">
        <v>88</v>
      </c>
      <c r="H1302" s="12">
        <v>151</v>
      </c>
      <c r="I1302" s="12">
        <v>39</v>
      </c>
      <c r="J1302" s="12">
        <v>7</v>
      </c>
      <c r="K1302" s="12">
        <v>20</v>
      </c>
      <c r="L1302" s="12">
        <v>74</v>
      </c>
      <c r="M1302" s="12">
        <v>14</v>
      </c>
      <c r="N1302" s="12">
        <v>9</v>
      </c>
      <c r="O1302" s="12">
        <v>97</v>
      </c>
      <c r="P1302" s="12">
        <v>103</v>
      </c>
    </row>
    <row r="1303" spans="1:16" x14ac:dyDescent="0.2">
      <c r="A1303" s="12" t="s">
        <v>1827</v>
      </c>
      <c r="B1303" s="12">
        <v>2012</v>
      </c>
      <c r="C1303" s="12" t="s">
        <v>179</v>
      </c>
      <c r="D1303" s="12" t="s">
        <v>161</v>
      </c>
      <c r="E1303" s="12">
        <v>138</v>
      </c>
      <c r="F1303" s="12">
        <v>561</v>
      </c>
      <c r="G1303" s="12">
        <v>72</v>
      </c>
      <c r="H1303" s="12">
        <v>138</v>
      </c>
      <c r="I1303" s="12">
        <v>33</v>
      </c>
      <c r="J1303" s="12">
        <v>4</v>
      </c>
      <c r="K1303" s="12">
        <v>15</v>
      </c>
      <c r="L1303" s="12">
        <v>35</v>
      </c>
      <c r="M1303" s="12">
        <v>4</v>
      </c>
      <c r="N1303" s="12">
        <v>0</v>
      </c>
      <c r="O1303" s="12">
        <v>31</v>
      </c>
      <c r="P1303" s="12">
        <v>113</v>
      </c>
    </row>
    <row r="1304" spans="1:16" x14ac:dyDescent="0.2">
      <c r="A1304" s="12" t="s">
        <v>1515</v>
      </c>
      <c r="B1304" s="12">
        <v>2012</v>
      </c>
      <c r="C1304" s="12" t="s">
        <v>178</v>
      </c>
      <c r="D1304" s="12" t="s">
        <v>157</v>
      </c>
      <c r="E1304" s="12">
        <v>148</v>
      </c>
      <c r="F1304" s="12">
        <v>561</v>
      </c>
      <c r="G1304" s="12">
        <v>58</v>
      </c>
      <c r="H1304" s="12">
        <v>132</v>
      </c>
      <c r="I1304" s="12">
        <v>26</v>
      </c>
      <c r="J1304" s="12">
        <v>3</v>
      </c>
      <c r="K1304" s="12">
        <v>16</v>
      </c>
      <c r="L1304" s="12">
        <v>49</v>
      </c>
      <c r="M1304" s="12">
        <v>4</v>
      </c>
      <c r="N1304" s="12">
        <v>7</v>
      </c>
      <c r="O1304" s="12">
        <v>34</v>
      </c>
      <c r="P1304" s="12">
        <v>119</v>
      </c>
    </row>
    <row r="1305" spans="1:16" x14ac:dyDescent="0.2">
      <c r="A1305" s="12" t="s">
        <v>1375</v>
      </c>
      <c r="B1305" s="12">
        <v>2012</v>
      </c>
      <c r="C1305" s="12" t="s">
        <v>162</v>
      </c>
      <c r="D1305" s="12" t="s">
        <v>161</v>
      </c>
      <c r="E1305" s="12">
        <v>151</v>
      </c>
      <c r="F1305" s="12">
        <v>561</v>
      </c>
      <c r="G1305" s="12">
        <v>68</v>
      </c>
      <c r="H1305" s="12">
        <v>147</v>
      </c>
      <c r="I1305" s="12">
        <v>33</v>
      </c>
      <c r="J1305" s="12">
        <v>2</v>
      </c>
      <c r="K1305" s="12">
        <v>32</v>
      </c>
      <c r="L1305" s="12">
        <v>108</v>
      </c>
      <c r="M1305" s="12">
        <v>6</v>
      </c>
      <c r="N1305" s="12">
        <v>2</v>
      </c>
      <c r="O1305" s="12">
        <v>44</v>
      </c>
      <c r="P1305" s="12">
        <v>153</v>
      </c>
    </row>
    <row r="1306" spans="1:16" x14ac:dyDescent="0.2">
      <c r="A1306" s="12" t="s">
        <v>1610</v>
      </c>
      <c r="B1306" s="12">
        <v>2012</v>
      </c>
      <c r="C1306" s="12" t="s">
        <v>184</v>
      </c>
      <c r="D1306" s="12" t="s">
        <v>157</v>
      </c>
      <c r="E1306" s="12">
        <v>148</v>
      </c>
      <c r="F1306" s="12">
        <v>562</v>
      </c>
      <c r="G1306" s="12">
        <v>103</v>
      </c>
      <c r="H1306" s="12">
        <v>160</v>
      </c>
      <c r="I1306" s="12">
        <v>31</v>
      </c>
      <c r="J1306" s="12">
        <v>2</v>
      </c>
      <c r="K1306" s="12">
        <v>43</v>
      </c>
      <c r="L1306" s="12">
        <v>128</v>
      </c>
      <c r="M1306" s="12">
        <v>7</v>
      </c>
      <c r="N1306" s="12">
        <v>4</v>
      </c>
      <c r="O1306" s="12">
        <v>60</v>
      </c>
      <c r="P1306" s="12">
        <v>162</v>
      </c>
    </row>
    <row r="1307" spans="1:16" x14ac:dyDescent="0.2">
      <c r="A1307" s="12" t="s">
        <v>1474</v>
      </c>
      <c r="B1307" s="12">
        <v>2012</v>
      </c>
      <c r="C1307" s="12" t="s">
        <v>166</v>
      </c>
      <c r="D1307" s="12" t="s">
        <v>161</v>
      </c>
      <c r="E1307" s="12">
        <v>149</v>
      </c>
      <c r="F1307" s="12">
        <v>562</v>
      </c>
      <c r="G1307" s="12">
        <v>91</v>
      </c>
      <c r="H1307" s="12">
        <v>152</v>
      </c>
      <c r="I1307" s="12">
        <v>35</v>
      </c>
      <c r="J1307" s="12">
        <v>4</v>
      </c>
      <c r="K1307" s="12">
        <v>30</v>
      </c>
      <c r="L1307" s="12">
        <v>83</v>
      </c>
      <c r="M1307" s="12">
        <v>5</v>
      </c>
      <c r="N1307" s="12">
        <v>0</v>
      </c>
      <c r="O1307" s="12">
        <v>44</v>
      </c>
      <c r="P1307" s="12">
        <v>151</v>
      </c>
    </row>
    <row r="1308" spans="1:16" x14ac:dyDescent="0.2">
      <c r="A1308" s="12" t="s">
        <v>1863</v>
      </c>
      <c r="B1308" s="12">
        <v>2012</v>
      </c>
      <c r="C1308" s="12" t="s">
        <v>178</v>
      </c>
      <c r="D1308" s="12" t="s">
        <v>157</v>
      </c>
      <c r="E1308" s="12">
        <v>149</v>
      </c>
      <c r="F1308" s="12">
        <v>563</v>
      </c>
      <c r="G1308" s="12">
        <v>69</v>
      </c>
      <c r="H1308" s="12">
        <v>136</v>
      </c>
      <c r="I1308" s="12">
        <v>34</v>
      </c>
      <c r="J1308" s="12">
        <v>1</v>
      </c>
      <c r="K1308" s="12">
        <v>20</v>
      </c>
      <c r="L1308" s="12">
        <v>73</v>
      </c>
      <c r="M1308" s="12">
        <v>5</v>
      </c>
      <c r="N1308" s="12">
        <v>2</v>
      </c>
      <c r="O1308" s="12">
        <v>39</v>
      </c>
      <c r="P1308" s="12">
        <v>124</v>
      </c>
    </row>
    <row r="1309" spans="1:16" x14ac:dyDescent="0.2">
      <c r="A1309" s="12" t="s">
        <v>1577</v>
      </c>
      <c r="B1309" s="12">
        <v>2012</v>
      </c>
      <c r="C1309" s="12" t="s">
        <v>168</v>
      </c>
      <c r="D1309" s="12" t="s">
        <v>157</v>
      </c>
      <c r="E1309" s="12">
        <v>141</v>
      </c>
      <c r="F1309" s="12">
        <v>563</v>
      </c>
      <c r="G1309" s="12">
        <v>81</v>
      </c>
      <c r="H1309" s="12">
        <v>163</v>
      </c>
      <c r="I1309" s="12">
        <v>39</v>
      </c>
      <c r="J1309" s="12">
        <v>3</v>
      </c>
      <c r="K1309" s="12">
        <v>15</v>
      </c>
      <c r="L1309" s="12">
        <v>65</v>
      </c>
      <c r="M1309" s="12">
        <v>20</v>
      </c>
      <c r="N1309" s="12">
        <v>6</v>
      </c>
      <c r="O1309" s="12">
        <v>48</v>
      </c>
      <c r="P1309" s="12">
        <v>60</v>
      </c>
    </row>
    <row r="1310" spans="1:16" x14ac:dyDescent="0.2">
      <c r="A1310" s="12" t="s">
        <v>1732</v>
      </c>
      <c r="B1310" s="12">
        <v>2012</v>
      </c>
      <c r="C1310" s="12" t="s">
        <v>164</v>
      </c>
      <c r="D1310" s="12" t="s">
        <v>157</v>
      </c>
      <c r="E1310" s="12">
        <v>151</v>
      </c>
      <c r="F1310" s="12">
        <v>565</v>
      </c>
      <c r="G1310" s="12">
        <v>75</v>
      </c>
      <c r="H1310" s="12">
        <v>126</v>
      </c>
      <c r="I1310" s="12">
        <v>21</v>
      </c>
      <c r="J1310" s="12">
        <v>5</v>
      </c>
      <c r="K1310" s="12">
        <v>23</v>
      </c>
      <c r="L1310" s="12">
        <v>75</v>
      </c>
      <c r="M1310" s="12">
        <v>4</v>
      </c>
      <c r="N1310" s="12">
        <v>3</v>
      </c>
      <c r="O1310" s="12">
        <v>47</v>
      </c>
      <c r="P1310" s="12">
        <v>149</v>
      </c>
    </row>
    <row r="1311" spans="1:16" x14ac:dyDescent="0.2">
      <c r="A1311" s="12" t="s">
        <v>1367</v>
      </c>
      <c r="B1311" s="12">
        <v>2012</v>
      </c>
      <c r="C1311" s="12" t="s">
        <v>166</v>
      </c>
      <c r="D1311" s="12" t="s">
        <v>161</v>
      </c>
      <c r="E1311" s="12">
        <v>149</v>
      </c>
      <c r="F1311" s="12">
        <v>570</v>
      </c>
      <c r="G1311" s="12">
        <v>92</v>
      </c>
      <c r="H1311" s="12">
        <v>171</v>
      </c>
      <c r="I1311" s="12">
        <v>50</v>
      </c>
      <c r="J1311" s="12">
        <v>3</v>
      </c>
      <c r="K1311" s="12">
        <v>27</v>
      </c>
      <c r="L1311" s="12">
        <v>105</v>
      </c>
      <c r="M1311" s="12">
        <v>9</v>
      </c>
      <c r="N1311" s="12">
        <v>2</v>
      </c>
      <c r="O1311" s="12">
        <v>44</v>
      </c>
      <c r="P1311" s="12">
        <v>82</v>
      </c>
    </row>
    <row r="1312" spans="1:16" x14ac:dyDescent="0.2">
      <c r="A1312" s="12" t="s">
        <v>1482</v>
      </c>
      <c r="B1312" s="12">
        <v>2012</v>
      </c>
      <c r="C1312" s="12" t="s">
        <v>183</v>
      </c>
      <c r="D1312" s="12" t="s">
        <v>161</v>
      </c>
      <c r="E1312" s="12">
        <v>154</v>
      </c>
      <c r="F1312" s="12">
        <v>571</v>
      </c>
      <c r="G1312" s="12">
        <v>76</v>
      </c>
      <c r="H1312" s="12">
        <v>155</v>
      </c>
      <c r="I1312" s="12">
        <v>35</v>
      </c>
      <c r="J1312" s="12">
        <v>1</v>
      </c>
      <c r="K1312" s="12">
        <v>33</v>
      </c>
      <c r="L1312" s="12">
        <v>100</v>
      </c>
      <c r="M1312" s="12">
        <v>1</v>
      </c>
      <c r="N1312" s="12">
        <v>1</v>
      </c>
      <c r="O1312" s="12">
        <v>67</v>
      </c>
      <c r="P1312" s="12">
        <v>138</v>
      </c>
    </row>
    <row r="1313" spans="1:16" x14ac:dyDescent="0.2">
      <c r="A1313" s="12" t="s">
        <v>1677</v>
      </c>
      <c r="B1313" s="12">
        <v>2012</v>
      </c>
      <c r="C1313" s="12" t="s">
        <v>173</v>
      </c>
      <c r="D1313" s="12" t="s">
        <v>161</v>
      </c>
      <c r="E1313" s="12">
        <v>156</v>
      </c>
      <c r="F1313" s="12">
        <v>571</v>
      </c>
      <c r="G1313" s="12">
        <v>62</v>
      </c>
      <c r="H1313" s="12">
        <v>166</v>
      </c>
      <c r="I1313" s="12">
        <v>40</v>
      </c>
      <c r="J1313" s="12">
        <v>3</v>
      </c>
      <c r="K1313" s="12">
        <v>6</v>
      </c>
      <c r="L1313" s="12">
        <v>65</v>
      </c>
      <c r="M1313" s="12">
        <v>10</v>
      </c>
      <c r="N1313" s="12">
        <v>2</v>
      </c>
      <c r="O1313" s="12">
        <v>36</v>
      </c>
      <c r="P1313" s="12">
        <v>82</v>
      </c>
    </row>
    <row r="1314" spans="1:16" x14ac:dyDescent="0.2">
      <c r="A1314" s="12" t="s">
        <v>1497</v>
      </c>
      <c r="B1314" s="12">
        <v>2012</v>
      </c>
      <c r="C1314" s="12" t="s">
        <v>167</v>
      </c>
      <c r="D1314" s="12" t="s">
        <v>157</v>
      </c>
      <c r="E1314" s="12">
        <v>146</v>
      </c>
      <c r="F1314" s="12">
        <v>573</v>
      </c>
      <c r="G1314" s="12">
        <v>79</v>
      </c>
      <c r="H1314" s="12">
        <v>141</v>
      </c>
      <c r="I1314" s="12">
        <v>29</v>
      </c>
      <c r="J1314" s="12">
        <v>3</v>
      </c>
      <c r="K1314" s="12">
        <v>28</v>
      </c>
      <c r="L1314" s="12">
        <v>78</v>
      </c>
      <c r="M1314" s="12">
        <v>31</v>
      </c>
      <c r="N1314" s="12">
        <v>6</v>
      </c>
      <c r="O1314" s="12">
        <v>45</v>
      </c>
      <c r="P1314" s="12">
        <v>169</v>
      </c>
    </row>
    <row r="1315" spans="1:16" x14ac:dyDescent="0.2">
      <c r="A1315" s="12" t="s">
        <v>1589</v>
      </c>
      <c r="B1315" s="12">
        <v>2012</v>
      </c>
      <c r="C1315" s="12" t="s">
        <v>182</v>
      </c>
      <c r="D1315" s="12" t="s">
        <v>157</v>
      </c>
      <c r="E1315" s="12">
        <v>151</v>
      </c>
      <c r="F1315" s="12">
        <v>574</v>
      </c>
      <c r="G1315" s="12">
        <v>54</v>
      </c>
      <c r="H1315" s="12">
        <v>153</v>
      </c>
      <c r="I1315" s="12">
        <v>27</v>
      </c>
      <c r="J1315" s="12">
        <v>1</v>
      </c>
      <c r="K1315" s="12">
        <v>18</v>
      </c>
      <c r="L1315" s="12">
        <v>74</v>
      </c>
      <c r="M1315" s="12">
        <v>0</v>
      </c>
      <c r="N1315" s="12">
        <v>2</v>
      </c>
      <c r="O1315" s="12">
        <v>20</v>
      </c>
      <c r="P1315" s="12">
        <v>112</v>
      </c>
    </row>
    <row r="1316" spans="1:16" x14ac:dyDescent="0.2">
      <c r="A1316" s="12" t="s">
        <v>1814</v>
      </c>
      <c r="B1316" s="12">
        <v>2012</v>
      </c>
      <c r="C1316" s="12" t="s">
        <v>158</v>
      </c>
      <c r="D1316" s="12" t="s">
        <v>161</v>
      </c>
      <c r="E1316" s="12">
        <v>147</v>
      </c>
      <c r="F1316" s="12">
        <v>576</v>
      </c>
      <c r="G1316" s="12">
        <v>80</v>
      </c>
      <c r="H1316" s="12">
        <v>167</v>
      </c>
      <c r="I1316" s="12">
        <v>34</v>
      </c>
      <c r="J1316" s="12">
        <v>4</v>
      </c>
      <c r="K1316" s="12">
        <v>7</v>
      </c>
      <c r="L1316" s="12">
        <v>37</v>
      </c>
      <c r="M1316" s="12">
        <v>33</v>
      </c>
      <c r="N1316" s="12">
        <v>11</v>
      </c>
      <c r="O1316" s="12">
        <v>40</v>
      </c>
      <c r="P1316" s="12">
        <v>74</v>
      </c>
    </row>
    <row r="1317" spans="1:16" x14ac:dyDescent="0.2">
      <c r="A1317" s="12" t="s">
        <v>1543</v>
      </c>
      <c r="B1317" s="12">
        <v>2012</v>
      </c>
      <c r="C1317" s="12" t="s">
        <v>183</v>
      </c>
      <c r="D1317" s="12" t="s">
        <v>161</v>
      </c>
      <c r="E1317" s="12">
        <v>145</v>
      </c>
      <c r="F1317" s="12">
        <v>578</v>
      </c>
      <c r="G1317" s="12">
        <v>93</v>
      </c>
      <c r="H1317" s="12">
        <v>163</v>
      </c>
      <c r="I1317" s="12">
        <v>36</v>
      </c>
      <c r="J1317" s="12">
        <v>1</v>
      </c>
      <c r="K1317" s="12">
        <v>25</v>
      </c>
      <c r="L1317" s="12">
        <v>95</v>
      </c>
      <c r="M1317" s="12">
        <v>5</v>
      </c>
      <c r="N1317" s="12">
        <v>2</v>
      </c>
      <c r="O1317" s="12">
        <v>57</v>
      </c>
      <c r="P1317" s="12">
        <v>116</v>
      </c>
    </row>
    <row r="1318" spans="1:16" x14ac:dyDescent="0.2">
      <c r="A1318" s="12" t="s">
        <v>1430</v>
      </c>
      <c r="B1318" s="12">
        <v>2012</v>
      </c>
      <c r="C1318" s="12" t="s">
        <v>179</v>
      </c>
      <c r="D1318" s="12" t="s">
        <v>161</v>
      </c>
      <c r="E1318" s="12">
        <v>147</v>
      </c>
      <c r="F1318" s="12">
        <v>580</v>
      </c>
      <c r="G1318" s="12">
        <v>86</v>
      </c>
      <c r="H1318" s="12">
        <v>163</v>
      </c>
      <c r="I1318" s="12">
        <v>30</v>
      </c>
      <c r="J1318" s="12">
        <v>1</v>
      </c>
      <c r="K1318" s="12">
        <v>18</v>
      </c>
      <c r="L1318" s="12">
        <v>77</v>
      </c>
      <c r="M1318" s="12">
        <v>15</v>
      </c>
      <c r="N1318" s="12">
        <v>2</v>
      </c>
      <c r="O1318" s="12">
        <v>28</v>
      </c>
      <c r="P1318" s="12">
        <v>79</v>
      </c>
    </row>
    <row r="1319" spans="1:16" x14ac:dyDescent="0.2">
      <c r="A1319" s="12" t="s">
        <v>1513</v>
      </c>
      <c r="B1319" s="12">
        <v>2012</v>
      </c>
      <c r="C1319" s="12" t="s">
        <v>182</v>
      </c>
      <c r="D1319" s="12" t="s">
        <v>157</v>
      </c>
      <c r="E1319" s="12">
        <v>162</v>
      </c>
      <c r="F1319" s="12">
        <v>581</v>
      </c>
      <c r="G1319" s="12">
        <v>83</v>
      </c>
      <c r="H1319" s="12">
        <v>182</v>
      </c>
      <c r="I1319" s="12">
        <v>33</v>
      </c>
      <c r="J1319" s="12">
        <v>1</v>
      </c>
      <c r="K1319" s="12">
        <v>30</v>
      </c>
      <c r="L1319" s="12">
        <v>108</v>
      </c>
      <c r="M1319" s="12">
        <v>1</v>
      </c>
      <c r="N1319" s="12">
        <v>0</v>
      </c>
      <c r="O1319" s="12">
        <v>85</v>
      </c>
      <c r="P1319" s="12">
        <v>84</v>
      </c>
    </row>
    <row r="1320" spans="1:16" x14ac:dyDescent="0.2">
      <c r="A1320" s="12" t="s">
        <v>1500</v>
      </c>
      <c r="B1320" s="12">
        <v>2012</v>
      </c>
      <c r="C1320" s="12" t="s">
        <v>173</v>
      </c>
      <c r="D1320" s="12" t="s">
        <v>161</v>
      </c>
      <c r="E1320" s="12">
        <v>156</v>
      </c>
      <c r="F1320" s="12">
        <v>581</v>
      </c>
      <c r="G1320" s="12">
        <v>91</v>
      </c>
      <c r="H1320" s="12">
        <v>178</v>
      </c>
      <c r="I1320" s="12">
        <v>41</v>
      </c>
      <c r="J1320" s="12">
        <v>2</v>
      </c>
      <c r="K1320" s="12">
        <v>21</v>
      </c>
      <c r="L1320" s="12">
        <v>93</v>
      </c>
      <c r="M1320" s="12">
        <v>15</v>
      </c>
      <c r="N1320" s="12">
        <v>10</v>
      </c>
      <c r="O1320" s="12">
        <v>81</v>
      </c>
      <c r="P1320" s="12">
        <v>112</v>
      </c>
    </row>
    <row r="1321" spans="1:16" x14ac:dyDescent="0.2">
      <c r="A1321" s="12" t="s">
        <v>107</v>
      </c>
      <c r="B1321" s="12">
        <v>2012</v>
      </c>
      <c r="C1321" s="12" t="s">
        <v>184</v>
      </c>
      <c r="D1321" s="12" t="s">
        <v>157</v>
      </c>
      <c r="E1321" s="12">
        <v>159</v>
      </c>
      <c r="F1321" s="12">
        <v>585</v>
      </c>
      <c r="G1321" s="12">
        <v>86</v>
      </c>
      <c r="H1321" s="12">
        <v>152</v>
      </c>
      <c r="I1321" s="12">
        <v>45</v>
      </c>
      <c r="J1321" s="12">
        <v>0</v>
      </c>
      <c r="K1321" s="12">
        <v>24</v>
      </c>
      <c r="L1321" s="12">
        <v>90</v>
      </c>
      <c r="M1321" s="12">
        <v>8</v>
      </c>
      <c r="N1321" s="12">
        <v>4</v>
      </c>
      <c r="O1321" s="12">
        <v>48</v>
      </c>
      <c r="P1321" s="12">
        <v>140</v>
      </c>
    </row>
    <row r="1322" spans="1:16" x14ac:dyDescent="0.2">
      <c r="A1322" s="12" t="s">
        <v>1774</v>
      </c>
      <c r="B1322" s="12">
        <v>2012</v>
      </c>
      <c r="C1322" s="12" t="s">
        <v>160</v>
      </c>
      <c r="D1322" s="12" t="s">
        <v>161</v>
      </c>
      <c r="E1322" s="12">
        <v>158</v>
      </c>
      <c r="F1322" s="12">
        <v>587</v>
      </c>
      <c r="G1322" s="12">
        <v>93</v>
      </c>
      <c r="H1322" s="12">
        <v>158</v>
      </c>
      <c r="I1322" s="12">
        <v>30</v>
      </c>
      <c r="J1322" s="12">
        <v>6</v>
      </c>
      <c r="K1322" s="12">
        <v>27</v>
      </c>
      <c r="L1322" s="12">
        <v>82</v>
      </c>
      <c r="M1322" s="12">
        <v>21</v>
      </c>
      <c r="N1322" s="12">
        <v>8</v>
      </c>
      <c r="O1322" s="12">
        <v>58</v>
      </c>
      <c r="P1322" s="12">
        <v>152</v>
      </c>
    </row>
    <row r="1323" spans="1:16" x14ac:dyDescent="0.2">
      <c r="A1323" s="12" t="s">
        <v>1462</v>
      </c>
      <c r="B1323" s="12">
        <v>2012</v>
      </c>
      <c r="C1323" s="12" t="s">
        <v>166</v>
      </c>
      <c r="D1323" s="12" t="s">
        <v>161</v>
      </c>
      <c r="E1323" s="12">
        <v>157</v>
      </c>
      <c r="F1323" s="12">
        <v>588</v>
      </c>
      <c r="G1323" s="12">
        <v>85</v>
      </c>
      <c r="H1323" s="12">
        <v>135</v>
      </c>
      <c r="I1323" s="12">
        <v>29</v>
      </c>
      <c r="J1323" s="12">
        <v>4</v>
      </c>
      <c r="K1323" s="12">
        <v>21</v>
      </c>
      <c r="L1323" s="12">
        <v>63</v>
      </c>
      <c r="M1323" s="12">
        <v>16</v>
      </c>
      <c r="N1323" s="12">
        <v>3</v>
      </c>
      <c r="O1323" s="12">
        <v>74</v>
      </c>
      <c r="P1323" s="12">
        <v>169</v>
      </c>
    </row>
    <row r="1324" spans="1:16" x14ac:dyDescent="0.2">
      <c r="A1324" s="12" t="s">
        <v>1848</v>
      </c>
      <c r="B1324" s="12">
        <v>2012</v>
      </c>
      <c r="C1324" s="12" t="s">
        <v>176</v>
      </c>
      <c r="D1324" s="12" t="s">
        <v>157</v>
      </c>
      <c r="E1324" s="12">
        <v>152</v>
      </c>
      <c r="F1324" s="12">
        <v>591</v>
      </c>
      <c r="G1324" s="12">
        <v>86</v>
      </c>
      <c r="H1324" s="12">
        <v>152</v>
      </c>
      <c r="I1324" s="12">
        <v>22</v>
      </c>
      <c r="J1324" s="12">
        <v>4</v>
      </c>
      <c r="K1324" s="12">
        <v>14</v>
      </c>
      <c r="L1324" s="12">
        <v>76</v>
      </c>
      <c r="M1324" s="12">
        <v>31</v>
      </c>
      <c r="N1324" s="12">
        <v>7</v>
      </c>
      <c r="O1324" s="12">
        <v>67</v>
      </c>
      <c r="P1324" s="12">
        <v>109</v>
      </c>
    </row>
    <row r="1325" spans="1:16" x14ac:dyDescent="0.2">
      <c r="A1325" s="12" t="s">
        <v>1725</v>
      </c>
      <c r="B1325" s="12">
        <v>2012</v>
      </c>
      <c r="C1325" s="12" t="s">
        <v>174</v>
      </c>
      <c r="D1325" s="12" t="s">
        <v>161</v>
      </c>
      <c r="E1325" s="12">
        <v>157</v>
      </c>
      <c r="F1325" s="12">
        <v>593</v>
      </c>
      <c r="G1325" s="12">
        <v>107</v>
      </c>
      <c r="H1325" s="12">
        <v>194</v>
      </c>
      <c r="I1325" s="12">
        <v>29</v>
      </c>
      <c r="J1325" s="12">
        <v>6</v>
      </c>
      <c r="K1325" s="12">
        <v>31</v>
      </c>
      <c r="L1325" s="12">
        <v>96</v>
      </c>
      <c r="M1325" s="12">
        <v>20</v>
      </c>
      <c r="N1325" s="12">
        <v>12</v>
      </c>
      <c r="O1325" s="12">
        <v>70</v>
      </c>
      <c r="P1325" s="12">
        <v>132</v>
      </c>
    </row>
    <row r="1326" spans="1:16" x14ac:dyDescent="0.2">
      <c r="A1326" s="12" t="s">
        <v>1681</v>
      </c>
      <c r="B1326" s="12">
        <v>2012</v>
      </c>
      <c r="C1326" s="12" t="s">
        <v>156</v>
      </c>
      <c r="D1326" s="12" t="s">
        <v>157</v>
      </c>
      <c r="E1326" s="12">
        <v>158</v>
      </c>
      <c r="F1326" s="12">
        <v>593</v>
      </c>
      <c r="G1326" s="12">
        <v>59</v>
      </c>
      <c r="H1326" s="12">
        <v>157</v>
      </c>
      <c r="I1326" s="12">
        <v>24</v>
      </c>
      <c r="J1326" s="12">
        <v>4</v>
      </c>
      <c r="K1326" s="12">
        <v>9</v>
      </c>
      <c r="L1326" s="12">
        <v>73</v>
      </c>
      <c r="M1326" s="12">
        <v>20</v>
      </c>
      <c r="N1326" s="12">
        <v>7</v>
      </c>
      <c r="O1326" s="12">
        <v>16</v>
      </c>
      <c r="P1326" s="12">
        <v>77</v>
      </c>
    </row>
    <row r="1327" spans="1:16" x14ac:dyDescent="0.2">
      <c r="A1327" s="12" t="s">
        <v>1769</v>
      </c>
      <c r="B1327" s="12">
        <v>2012</v>
      </c>
      <c r="C1327" s="12" t="s">
        <v>183</v>
      </c>
      <c r="D1327" s="12" t="s">
        <v>161</v>
      </c>
      <c r="E1327" s="12">
        <v>160</v>
      </c>
      <c r="F1327" s="12">
        <v>594</v>
      </c>
      <c r="G1327" s="12">
        <v>82</v>
      </c>
      <c r="H1327" s="12">
        <v>147</v>
      </c>
      <c r="I1327" s="12">
        <v>37</v>
      </c>
      <c r="J1327" s="12">
        <v>2</v>
      </c>
      <c r="K1327" s="12">
        <v>17</v>
      </c>
      <c r="L1327" s="12">
        <v>56</v>
      </c>
      <c r="M1327" s="12">
        <v>20</v>
      </c>
      <c r="N1327" s="12">
        <v>6</v>
      </c>
      <c r="O1327" s="12">
        <v>46</v>
      </c>
      <c r="P1327" s="12">
        <v>189</v>
      </c>
    </row>
    <row r="1328" spans="1:16" x14ac:dyDescent="0.2">
      <c r="A1328" s="12" t="s">
        <v>1883</v>
      </c>
      <c r="B1328" s="12">
        <v>2012</v>
      </c>
      <c r="C1328" s="12" t="s">
        <v>159</v>
      </c>
      <c r="D1328" s="12" t="s">
        <v>157</v>
      </c>
      <c r="E1328" s="12">
        <v>155</v>
      </c>
      <c r="F1328" s="12">
        <v>594</v>
      </c>
      <c r="G1328" s="12">
        <v>62</v>
      </c>
      <c r="H1328" s="12">
        <v>154</v>
      </c>
      <c r="I1328" s="12">
        <v>35</v>
      </c>
      <c r="J1328" s="12">
        <v>1</v>
      </c>
      <c r="K1328" s="12">
        <v>20</v>
      </c>
      <c r="L1328" s="12">
        <v>86</v>
      </c>
      <c r="M1328" s="12">
        <v>13</v>
      </c>
      <c r="N1328" s="12">
        <v>5</v>
      </c>
      <c r="O1328" s="12">
        <v>46</v>
      </c>
      <c r="P1328" s="12">
        <v>110</v>
      </c>
    </row>
    <row r="1329" spans="1:16" x14ac:dyDescent="0.2">
      <c r="A1329" s="12" t="s">
        <v>1470</v>
      </c>
      <c r="B1329" s="12">
        <v>2012</v>
      </c>
      <c r="C1329" s="12" t="s">
        <v>171</v>
      </c>
      <c r="D1329" s="12" t="s">
        <v>157</v>
      </c>
      <c r="E1329" s="12">
        <v>160</v>
      </c>
      <c r="F1329" s="12">
        <v>596</v>
      </c>
      <c r="G1329" s="12">
        <v>102</v>
      </c>
      <c r="H1329" s="12">
        <v>138</v>
      </c>
      <c r="I1329" s="12">
        <v>18</v>
      </c>
      <c r="J1329" s="12">
        <v>4</v>
      </c>
      <c r="K1329" s="12">
        <v>43</v>
      </c>
      <c r="L1329" s="12">
        <v>106</v>
      </c>
      <c r="M1329" s="12">
        <v>10</v>
      </c>
      <c r="N1329" s="12">
        <v>3</v>
      </c>
      <c r="O1329" s="12">
        <v>75</v>
      </c>
      <c r="P1329" s="12">
        <v>195</v>
      </c>
    </row>
    <row r="1330" spans="1:16" x14ac:dyDescent="0.2">
      <c r="A1330" s="12" t="s">
        <v>1547</v>
      </c>
      <c r="B1330" s="12">
        <v>2012</v>
      </c>
      <c r="C1330" s="12" t="s">
        <v>166</v>
      </c>
      <c r="D1330" s="12" t="s">
        <v>161</v>
      </c>
      <c r="E1330" s="12">
        <v>154</v>
      </c>
      <c r="F1330" s="12">
        <v>598</v>
      </c>
      <c r="G1330" s="12">
        <v>108</v>
      </c>
      <c r="H1330" s="12">
        <v>191</v>
      </c>
      <c r="I1330" s="12">
        <v>36</v>
      </c>
      <c r="J1330" s="12">
        <v>3</v>
      </c>
      <c r="K1330" s="12">
        <v>41</v>
      </c>
      <c r="L1330" s="12">
        <v>112</v>
      </c>
      <c r="M1330" s="12">
        <v>30</v>
      </c>
      <c r="N1330" s="12">
        <v>7</v>
      </c>
      <c r="O1330" s="12">
        <v>63</v>
      </c>
      <c r="P1330" s="12">
        <v>128</v>
      </c>
    </row>
    <row r="1331" spans="1:16" x14ac:dyDescent="0.2">
      <c r="A1331" s="12" t="s">
        <v>1510</v>
      </c>
      <c r="B1331" s="12">
        <v>2012</v>
      </c>
      <c r="C1331" s="12" t="s">
        <v>176</v>
      </c>
      <c r="D1331" s="12" t="s">
        <v>157</v>
      </c>
      <c r="E1331" s="12">
        <v>155</v>
      </c>
      <c r="F1331" s="12">
        <v>598</v>
      </c>
      <c r="G1331" s="12">
        <v>88</v>
      </c>
      <c r="H1331" s="12">
        <v>169</v>
      </c>
      <c r="I1331" s="12">
        <v>43</v>
      </c>
      <c r="J1331" s="12">
        <v>2</v>
      </c>
      <c r="K1331" s="12">
        <v>16</v>
      </c>
      <c r="L1331" s="12">
        <v>67</v>
      </c>
      <c r="M1331" s="12">
        <v>21</v>
      </c>
      <c r="N1331" s="12">
        <v>7</v>
      </c>
      <c r="O1331" s="12">
        <v>73</v>
      </c>
      <c r="P1331" s="12">
        <v>150</v>
      </c>
    </row>
    <row r="1332" spans="1:16" x14ac:dyDescent="0.2">
      <c r="A1332" s="12" t="s">
        <v>1476</v>
      </c>
      <c r="B1332" s="12">
        <v>2012</v>
      </c>
      <c r="C1332" s="12" t="s">
        <v>180</v>
      </c>
      <c r="D1332" s="12" t="s">
        <v>161</v>
      </c>
      <c r="E1332" s="12">
        <v>157</v>
      </c>
      <c r="F1332" s="12">
        <v>599</v>
      </c>
      <c r="G1332" s="12">
        <v>95</v>
      </c>
      <c r="H1332" s="12">
        <v>177</v>
      </c>
      <c r="I1332" s="12">
        <v>36</v>
      </c>
      <c r="J1332" s="12">
        <v>2</v>
      </c>
      <c r="K1332" s="12">
        <v>27</v>
      </c>
      <c r="L1332" s="12">
        <v>102</v>
      </c>
      <c r="M1332" s="12">
        <v>4</v>
      </c>
      <c r="N1332" s="12">
        <v>4</v>
      </c>
      <c r="O1332" s="12">
        <v>75</v>
      </c>
      <c r="P1332" s="12">
        <v>132</v>
      </c>
    </row>
    <row r="1333" spans="1:16" x14ac:dyDescent="0.2">
      <c r="A1333" s="12" t="s">
        <v>1300</v>
      </c>
      <c r="B1333" s="12">
        <v>2012</v>
      </c>
      <c r="C1333" s="12" t="s">
        <v>184</v>
      </c>
      <c r="D1333" s="12" t="s">
        <v>157</v>
      </c>
      <c r="E1333" s="12">
        <v>156</v>
      </c>
      <c r="F1333" s="12">
        <v>604</v>
      </c>
      <c r="G1333" s="12">
        <v>95</v>
      </c>
      <c r="H1333" s="12">
        <v>194</v>
      </c>
      <c r="I1333" s="12">
        <v>33</v>
      </c>
      <c r="J1333" s="12">
        <v>2</v>
      </c>
      <c r="K1333" s="12">
        <v>36</v>
      </c>
      <c r="L1333" s="12">
        <v>102</v>
      </c>
      <c r="M1333" s="12">
        <v>1</v>
      </c>
      <c r="N1333" s="12">
        <v>0</v>
      </c>
      <c r="O1333" s="12">
        <v>36</v>
      </c>
      <c r="P1333" s="12">
        <v>82</v>
      </c>
    </row>
    <row r="1334" spans="1:16" x14ac:dyDescent="0.2">
      <c r="A1334" s="12" t="s">
        <v>1612</v>
      </c>
      <c r="B1334" s="12">
        <v>2012</v>
      </c>
      <c r="C1334" s="12" t="s">
        <v>172</v>
      </c>
      <c r="D1334" s="12" t="s">
        <v>161</v>
      </c>
      <c r="E1334" s="12">
        <v>161</v>
      </c>
      <c r="F1334" s="12">
        <v>604</v>
      </c>
      <c r="G1334" s="12">
        <v>95</v>
      </c>
      <c r="H1334" s="12">
        <v>173</v>
      </c>
      <c r="I1334" s="12">
        <v>31</v>
      </c>
      <c r="J1334" s="12">
        <v>2</v>
      </c>
      <c r="K1334" s="12">
        <v>31</v>
      </c>
      <c r="L1334" s="12">
        <v>115</v>
      </c>
      <c r="M1334" s="12">
        <v>17</v>
      </c>
      <c r="N1334" s="12">
        <v>6</v>
      </c>
      <c r="O1334" s="12">
        <v>86</v>
      </c>
      <c r="P1334" s="12">
        <v>157</v>
      </c>
    </row>
    <row r="1335" spans="1:16" x14ac:dyDescent="0.2">
      <c r="A1335" s="12" t="s">
        <v>1654</v>
      </c>
      <c r="B1335" s="12">
        <v>2012</v>
      </c>
      <c r="C1335" s="12" t="s">
        <v>178</v>
      </c>
      <c r="D1335" s="12" t="s">
        <v>157</v>
      </c>
      <c r="E1335" s="12">
        <v>155</v>
      </c>
      <c r="F1335" s="12">
        <v>605</v>
      </c>
      <c r="G1335" s="12">
        <v>68</v>
      </c>
      <c r="H1335" s="12">
        <v>177</v>
      </c>
      <c r="I1335" s="12">
        <v>30</v>
      </c>
      <c r="J1335" s="12">
        <v>7</v>
      </c>
      <c r="K1335" s="12">
        <v>5</v>
      </c>
      <c r="L1335" s="12">
        <v>52</v>
      </c>
      <c r="M1335" s="12">
        <v>35</v>
      </c>
      <c r="N1335" s="12">
        <v>5</v>
      </c>
      <c r="O1335" s="12">
        <v>27</v>
      </c>
      <c r="P1335" s="12">
        <v>100</v>
      </c>
    </row>
    <row r="1336" spans="1:16" x14ac:dyDescent="0.2">
      <c r="A1336" s="12" t="s">
        <v>1576</v>
      </c>
      <c r="B1336" s="12">
        <v>2012</v>
      </c>
      <c r="C1336" s="12" t="s">
        <v>185</v>
      </c>
      <c r="D1336" s="12" t="s">
        <v>161</v>
      </c>
      <c r="E1336" s="12">
        <v>154</v>
      </c>
      <c r="F1336" s="12">
        <v>605</v>
      </c>
      <c r="G1336" s="12">
        <v>95</v>
      </c>
      <c r="H1336" s="12">
        <v>174</v>
      </c>
      <c r="I1336" s="12">
        <v>38</v>
      </c>
      <c r="J1336" s="12">
        <v>15</v>
      </c>
      <c r="K1336" s="12">
        <v>8</v>
      </c>
      <c r="L1336" s="12">
        <v>56</v>
      </c>
      <c r="M1336" s="12">
        <v>29</v>
      </c>
      <c r="N1336" s="12">
        <v>7</v>
      </c>
      <c r="O1336" s="12">
        <v>48</v>
      </c>
      <c r="P1336" s="12">
        <v>97</v>
      </c>
    </row>
    <row r="1337" spans="1:16" x14ac:dyDescent="0.2">
      <c r="A1337" s="12" t="s">
        <v>1490</v>
      </c>
      <c r="B1337" s="12">
        <v>2012</v>
      </c>
      <c r="C1337" s="12" t="s">
        <v>156</v>
      </c>
      <c r="D1337" s="12" t="s">
        <v>157</v>
      </c>
      <c r="E1337" s="12">
        <v>157</v>
      </c>
      <c r="F1337" s="12">
        <v>605</v>
      </c>
      <c r="G1337" s="12">
        <v>93</v>
      </c>
      <c r="H1337" s="12">
        <v>184</v>
      </c>
      <c r="I1337" s="12">
        <v>37</v>
      </c>
      <c r="J1337" s="12">
        <v>8</v>
      </c>
      <c r="K1337" s="12">
        <v>25</v>
      </c>
      <c r="L1337" s="12">
        <v>91</v>
      </c>
      <c r="M1337" s="12">
        <v>23</v>
      </c>
      <c r="N1337" s="12">
        <v>6</v>
      </c>
      <c r="O1337" s="12">
        <v>26</v>
      </c>
      <c r="P1337" s="12">
        <v>92</v>
      </c>
    </row>
    <row r="1338" spans="1:16" x14ac:dyDescent="0.2">
      <c r="A1338" s="12" t="s">
        <v>1813</v>
      </c>
      <c r="B1338" s="12">
        <v>2012</v>
      </c>
      <c r="C1338" s="12" t="s">
        <v>159</v>
      </c>
      <c r="D1338" s="12" t="s">
        <v>157</v>
      </c>
      <c r="E1338" s="12">
        <v>153</v>
      </c>
      <c r="F1338" s="12">
        <v>607</v>
      </c>
      <c r="G1338" s="12">
        <v>84</v>
      </c>
      <c r="H1338" s="12">
        <v>137</v>
      </c>
      <c r="I1338" s="12">
        <v>22</v>
      </c>
      <c r="J1338" s="12">
        <v>2</v>
      </c>
      <c r="K1338" s="12">
        <v>12</v>
      </c>
      <c r="L1338" s="12">
        <v>50</v>
      </c>
      <c r="M1338" s="12">
        <v>13</v>
      </c>
      <c r="N1338" s="12">
        <v>3</v>
      </c>
      <c r="O1338" s="12">
        <v>59</v>
      </c>
      <c r="P1338" s="12">
        <v>124</v>
      </c>
    </row>
    <row r="1339" spans="1:16" x14ac:dyDescent="0.2">
      <c r="A1339" s="12" t="s">
        <v>113</v>
      </c>
      <c r="B1339" s="12">
        <v>2012</v>
      </c>
      <c r="C1339" s="12" t="s">
        <v>181</v>
      </c>
      <c r="D1339" s="12" t="s">
        <v>157</v>
      </c>
      <c r="E1339" s="12">
        <v>154</v>
      </c>
      <c r="F1339" s="12">
        <v>607</v>
      </c>
      <c r="G1339" s="12">
        <v>85</v>
      </c>
      <c r="H1339" s="12">
        <v>173</v>
      </c>
      <c r="I1339" s="12">
        <v>50</v>
      </c>
      <c r="J1339" s="12">
        <v>0</v>
      </c>
      <c r="K1339" s="12">
        <v>30</v>
      </c>
      <c r="L1339" s="12">
        <v>105</v>
      </c>
      <c r="M1339" s="12">
        <v>8</v>
      </c>
      <c r="N1339" s="12">
        <v>1</v>
      </c>
      <c r="O1339" s="12">
        <v>52</v>
      </c>
      <c r="P1339" s="12">
        <v>76</v>
      </c>
    </row>
    <row r="1340" spans="1:16" x14ac:dyDescent="0.2">
      <c r="A1340" s="12" t="s">
        <v>1519</v>
      </c>
      <c r="B1340" s="12">
        <v>2012</v>
      </c>
      <c r="C1340" s="12" t="s">
        <v>169</v>
      </c>
      <c r="D1340" s="12" t="s">
        <v>161</v>
      </c>
      <c r="E1340" s="12">
        <v>156</v>
      </c>
      <c r="F1340" s="12">
        <v>609</v>
      </c>
      <c r="G1340" s="12">
        <v>93</v>
      </c>
      <c r="H1340" s="12">
        <v>184</v>
      </c>
      <c r="I1340" s="12">
        <v>44</v>
      </c>
      <c r="J1340" s="12">
        <v>6</v>
      </c>
      <c r="K1340" s="12">
        <v>26</v>
      </c>
      <c r="L1340" s="12">
        <v>85</v>
      </c>
      <c r="M1340" s="12">
        <v>14</v>
      </c>
      <c r="N1340" s="12">
        <v>5</v>
      </c>
      <c r="O1340" s="12">
        <v>52</v>
      </c>
      <c r="P1340" s="12">
        <v>86</v>
      </c>
    </row>
    <row r="1341" spans="1:16" x14ac:dyDescent="0.2">
      <c r="A1341" s="12" t="s">
        <v>1733</v>
      </c>
      <c r="B1341" s="12">
        <v>2012</v>
      </c>
      <c r="C1341" s="12" t="s">
        <v>170</v>
      </c>
      <c r="D1341" s="12" t="s">
        <v>157</v>
      </c>
      <c r="E1341" s="12">
        <v>156</v>
      </c>
      <c r="F1341" s="12">
        <v>611</v>
      </c>
      <c r="G1341" s="12">
        <v>85</v>
      </c>
      <c r="H1341" s="12">
        <v>148</v>
      </c>
      <c r="I1341" s="12">
        <v>29</v>
      </c>
      <c r="J1341" s="12">
        <v>5</v>
      </c>
      <c r="K1341" s="12">
        <v>32</v>
      </c>
      <c r="L1341" s="12">
        <v>85</v>
      </c>
      <c r="M1341" s="12">
        <v>11</v>
      </c>
      <c r="N1341" s="12">
        <v>1</v>
      </c>
      <c r="O1341" s="12">
        <v>55</v>
      </c>
      <c r="P1341" s="12">
        <v>151</v>
      </c>
    </row>
    <row r="1342" spans="1:16" x14ac:dyDescent="0.2">
      <c r="A1342" s="12" t="s">
        <v>1384</v>
      </c>
      <c r="B1342" s="12">
        <v>2012</v>
      </c>
      <c r="C1342" s="12" t="s">
        <v>184</v>
      </c>
      <c r="D1342" s="12" t="s">
        <v>157</v>
      </c>
      <c r="E1342" s="12">
        <v>156</v>
      </c>
      <c r="F1342" s="12">
        <v>611</v>
      </c>
      <c r="G1342" s="12">
        <v>79</v>
      </c>
      <c r="H1342" s="12">
        <v>169</v>
      </c>
      <c r="I1342" s="12">
        <v>27</v>
      </c>
      <c r="J1342" s="12">
        <v>3</v>
      </c>
      <c r="K1342" s="12">
        <v>8</v>
      </c>
      <c r="L1342" s="12">
        <v>67</v>
      </c>
      <c r="M1342" s="12">
        <v>2</v>
      </c>
      <c r="N1342" s="12">
        <v>2</v>
      </c>
      <c r="O1342" s="12">
        <v>33</v>
      </c>
      <c r="P1342" s="12">
        <v>70</v>
      </c>
    </row>
    <row r="1343" spans="1:16" x14ac:dyDescent="0.2">
      <c r="A1343" s="12" t="s">
        <v>1596</v>
      </c>
      <c r="B1343" s="12">
        <v>2012</v>
      </c>
      <c r="C1343" s="12" t="s">
        <v>178</v>
      </c>
      <c r="D1343" s="12" t="s">
        <v>157</v>
      </c>
      <c r="E1343" s="12">
        <v>161</v>
      </c>
      <c r="F1343" s="12">
        <v>614</v>
      </c>
      <c r="G1343" s="12">
        <v>72</v>
      </c>
      <c r="H1343" s="12">
        <v>192</v>
      </c>
      <c r="I1343" s="12">
        <v>32</v>
      </c>
      <c r="J1343" s="12">
        <v>1</v>
      </c>
      <c r="K1343" s="12">
        <v>29</v>
      </c>
      <c r="L1343" s="12">
        <v>107</v>
      </c>
      <c r="M1343" s="12">
        <v>2</v>
      </c>
      <c r="N1343" s="12">
        <v>1</v>
      </c>
      <c r="O1343" s="12">
        <v>54</v>
      </c>
      <c r="P1343" s="12">
        <v>111</v>
      </c>
    </row>
    <row r="1344" spans="1:16" x14ac:dyDescent="0.2">
      <c r="A1344" s="12" t="s">
        <v>1579</v>
      </c>
      <c r="B1344" s="12">
        <v>2012</v>
      </c>
      <c r="C1344" s="12" t="s">
        <v>160</v>
      </c>
      <c r="D1344" s="12" t="s">
        <v>161</v>
      </c>
      <c r="E1344" s="12">
        <v>156</v>
      </c>
      <c r="F1344" s="12">
        <v>617</v>
      </c>
      <c r="G1344" s="12">
        <v>81</v>
      </c>
      <c r="H1344" s="12">
        <v>186</v>
      </c>
      <c r="I1344" s="12">
        <v>42</v>
      </c>
      <c r="J1344" s="12">
        <v>6</v>
      </c>
      <c r="K1344" s="12">
        <v>10</v>
      </c>
      <c r="L1344" s="12">
        <v>70</v>
      </c>
      <c r="M1344" s="12">
        <v>17</v>
      </c>
      <c r="N1344" s="12">
        <v>4</v>
      </c>
      <c r="O1344" s="12">
        <v>58</v>
      </c>
      <c r="P1344" s="12">
        <v>69</v>
      </c>
    </row>
    <row r="1345" spans="1:16" x14ac:dyDescent="0.2">
      <c r="A1345" s="12" t="s">
        <v>1443</v>
      </c>
      <c r="B1345" s="12">
        <v>2012</v>
      </c>
      <c r="C1345" s="12" t="s">
        <v>182</v>
      </c>
      <c r="D1345" s="12" t="s">
        <v>157</v>
      </c>
      <c r="E1345" s="12">
        <v>161</v>
      </c>
      <c r="F1345" s="12">
        <v>622</v>
      </c>
      <c r="G1345" s="12">
        <v>109</v>
      </c>
      <c r="H1345" s="12">
        <v>205</v>
      </c>
      <c r="I1345" s="12">
        <v>40</v>
      </c>
      <c r="J1345" s="12">
        <v>0</v>
      </c>
      <c r="K1345" s="12">
        <v>44</v>
      </c>
      <c r="L1345" s="12">
        <v>139</v>
      </c>
      <c r="M1345" s="12">
        <v>4</v>
      </c>
      <c r="N1345" s="12">
        <v>1</v>
      </c>
      <c r="O1345" s="12">
        <v>66</v>
      </c>
      <c r="P1345" s="12">
        <v>98</v>
      </c>
    </row>
    <row r="1346" spans="1:16" x14ac:dyDescent="0.2">
      <c r="A1346" s="12" t="s">
        <v>1546</v>
      </c>
      <c r="B1346" s="12">
        <v>2012</v>
      </c>
      <c r="C1346" s="12" t="s">
        <v>160</v>
      </c>
      <c r="D1346" s="12" t="s">
        <v>161</v>
      </c>
      <c r="E1346" s="12">
        <v>155</v>
      </c>
      <c r="F1346" s="12">
        <v>624</v>
      </c>
      <c r="G1346" s="12">
        <v>96</v>
      </c>
      <c r="H1346" s="12">
        <v>171</v>
      </c>
      <c r="I1346" s="12">
        <v>26</v>
      </c>
      <c r="J1346" s="12">
        <v>10</v>
      </c>
      <c r="K1346" s="12">
        <v>9</v>
      </c>
      <c r="L1346" s="12">
        <v>57</v>
      </c>
      <c r="M1346" s="12">
        <v>42</v>
      </c>
      <c r="N1346" s="12">
        <v>13</v>
      </c>
      <c r="O1346" s="12">
        <v>70</v>
      </c>
      <c r="P1346" s="12">
        <v>155</v>
      </c>
    </row>
    <row r="1347" spans="1:16" x14ac:dyDescent="0.2">
      <c r="A1347" s="12" t="s">
        <v>1508</v>
      </c>
      <c r="B1347" s="12">
        <v>2012</v>
      </c>
      <c r="C1347" s="12" t="s">
        <v>171</v>
      </c>
      <c r="D1347" s="12" t="s">
        <v>157</v>
      </c>
      <c r="E1347" s="12">
        <v>161</v>
      </c>
      <c r="F1347" s="12">
        <v>627</v>
      </c>
      <c r="G1347" s="12">
        <v>105</v>
      </c>
      <c r="H1347" s="12">
        <v>196</v>
      </c>
      <c r="I1347" s="12">
        <v>48</v>
      </c>
      <c r="J1347" s="12">
        <v>1</v>
      </c>
      <c r="K1347" s="12">
        <v>33</v>
      </c>
      <c r="L1347" s="12">
        <v>94</v>
      </c>
      <c r="M1347" s="12">
        <v>3</v>
      </c>
      <c r="N1347" s="12">
        <v>2</v>
      </c>
      <c r="O1347" s="12">
        <v>61</v>
      </c>
      <c r="P1347" s="12">
        <v>96</v>
      </c>
    </row>
    <row r="1348" spans="1:16" x14ac:dyDescent="0.2">
      <c r="A1348" s="12" t="s">
        <v>1696</v>
      </c>
      <c r="B1348" s="12">
        <v>2012</v>
      </c>
      <c r="C1348" s="12" t="s">
        <v>184</v>
      </c>
      <c r="D1348" s="12" t="s">
        <v>157</v>
      </c>
      <c r="E1348" s="12">
        <v>158</v>
      </c>
      <c r="F1348" s="12">
        <v>629</v>
      </c>
      <c r="G1348" s="12">
        <v>85</v>
      </c>
      <c r="H1348" s="12">
        <v>180</v>
      </c>
      <c r="I1348" s="12">
        <v>31</v>
      </c>
      <c r="J1348" s="12">
        <v>9</v>
      </c>
      <c r="K1348" s="12">
        <v>3</v>
      </c>
      <c r="L1348" s="12">
        <v>62</v>
      </c>
      <c r="M1348" s="12">
        <v>21</v>
      </c>
      <c r="N1348" s="12">
        <v>10</v>
      </c>
      <c r="O1348" s="12">
        <v>57</v>
      </c>
      <c r="P1348" s="12">
        <v>96</v>
      </c>
    </row>
    <row r="1349" spans="1:16" x14ac:dyDescent="0.2">
      <c r="A1349" s="12" t="s">
        <v>1373</v>
      </c>
      <c r="B1349" s="12">
        <v>2012</v>
      </c>
      <c r="C1349" s="12" t="s">
        <v>186</v>
      </c>
      <c r="D1349" s="12" t="s">
        <v>161</v>
      </c>
      <c r="E1349" s="12">
        <v>156</v>
      </c>
      <c r="F1349" s="12">
        <v>632</v>
      </c>
      <c r="G1349" s="12">
        <v>102</v>
      </c>
      <c r="H1349" s="12">
        <v>158</v>
      </c>
      <c r="I1349" s="12">
        <v>33</v>
      </c>
      <c r="J1349" s="12">
        <v>5</v>
      </c>
      <c r="K1349" s="12">
        <v>23</v>
      </c>
      <c r="L1349" s="12">
        <v>68</v>
      </c>
      <c r="M1349" s="12">
        <v>30</v>
      </c>
      <c r="N1349" s="12">
        <v>5</v>
      </c>
      <c r="O1349" s="12">
        <v>62</v>
      </c>
      <c r="P1349" s="12">
        <v>96</v>
      </c>
    </row>
    <row r="1350" spans="1:16" x14ac:dyDescent="0.2">
      <c r="A1350" s="12" t="s">
        <v>1609</v>
      </c>
      <c r="B1350" s="12">
        <v>2012</v>
      </c>
      <c r="C1350" s="12" t="s">
        <v>178</v>
      </c>
      <c r="D1350" s="12" t="s">
        <v>157</v>
      </c>
      <c r="E1350" s="12">
        <v>161</v>
      </c>
      <c r="F1350" s="12">
        <v>642</v>
      </c>
      <c r="G1350" s="12">
        <v>93</v>
      </c>
      <c r="H1350" s="12">
        <v>189</v>
      </c>
      <c r="I1350" s="12">
        <v>51</v>
      </c>
      <c r="J1350" s="12">
        <v>5</v>
      </c>
      <c r="K1350" s="12">
        <v>14</v>
      </c>
      <c r="L1350" s="12">
        <v>72</v>
      </c>
      <c r="M1350" s="12">
        <v>10</v>
      </c>
      <c r="N1350" s="12">
        <v>5</v>
      </c>
      <c r="O1350" s="12">
        <v>73</v>
      </c>
      <c r="P1350" s="12">
        <v>140</v>
      </c>
    </row>
    <row r="1351" spans="1:16" x14ac:dyDescent="0.2">
      <c r="A1351" s="12" t="s">
        <v>1457</v>
      </c>
      <c r="B1351" s="12">
        <v>2012</v>
      </c>
      <c r="C1351" s="12" t="s">
        <v>163</v>
      </c>
      <c r="D1351" s="12" t="s">
        <v>161</v>
      </c>
      <c r="E1351" s="12">
        <v>160</v>
      </c>
      <c r="F1351" s="12">
        <v>642</v>
      </c>
      <c r="G1351" s="12">
        <v>86</v>
      </c>
      <c r="H1351" s="12">
        <v>184</v>
      </c>
      <c r="I1351" s="12">
        <v>37</v>
      </c>
      <c r="J1351" s="12">
        <v>12</v>
      </c>
      <c r="K1351" s="12">
        <v>11</v>
      </c>
      <c r="L1351" s="12">
        <v>57</v>
      </c>
      <c r="M1351" s="12">
        <v>40</v>
      </c>
      <c r="N1351" s="12">
        <v>11</v>
      </c>
      <c r="O1351" s="12">
        <v>63</v>
      </c>
      <c r="P1351" s="12">
        <v>56</v>
      </c>
    </row>
    <row r="1352" spans="1:16" x14ac:dyDescent="0.2">
      <c r="A1352" s="12" t="s">
        <v>1759</v>
      </c>
      <c r="B1352" s="12">
        <v>2012</v>
      </c>
      <c r="C1352" s="12" t="s">
        <v>162</v>
      </c>
      <c r="D1352" s="12" t="s">
        <v>161</v>
      </c>
      <c r="E1352" s="12">
        <v>162</v>
      </c>
      <c r="F1352" s="12">
        <v>646</v>
      </c>
      <c r="G1352" s="12">
        <v>78</v>
      </c>
      <c r="H1352" s="12">
        <v>183</v>
      </c>
      <c r="I1352" s="12">
        <v>29</v>
      </c>
      <c r="J1352" s="12">
        <v>12</v>
      </c>
      <c r="K1352" s="12">
        <v>14</v>
      </c>
      <c r="L1352" s="12">
        <v>78</v>
      </c>
      <c r="M1352" s="12">
        <v>25</v>
      </c>
      <c r="N1352" s="12">
        <v>13</v>
      </c>
      <c r="O1352" s="12">
        <v>36</v>
      </c>
      <c r="P1352" s="12">
        <v>100</v>
      </c>
    </row>
    <row r="1353" spans="1:16" x14ac:dyDescent="0.2">
      <c r="A1353" s="12" t="s">
        <v>1559</v>
      </c>
      <c r="B1353" s="12">
        <v>2012</v>
      </c>
      <c r="C1353" s="12" t="s">
        <v>165</v>
      </c>
      <c r="D1353" s="12" t="s">
        <v>157</v>
      </c>
      <c r="E1353" s="12">
        <v>162</v>
      </c>
      <c r="F1353" s="12">
        <v>648</v>
      </c>
      <c r="G1353" s="12">
        <v>103</v>
      </c>
      <c r="H1353" s="12">
        <v>186</v>
      </c>
      <c r="I1353" s="12">
        <v>39</v>
      </c>
      <c r="J1353" s="12">
        <v>3</v>
      </c>
      <c r="K1353" s="12">
        <v>32</v>
      </c>
      <c r="L1353" s="12">
        <v>82</v>
      </c>
      <c r="M1353" s="12">
        <v>16</v>
      </c>
      <c r="N1353" s="12">
        <v>7</v>
      </c>
      <c r="O1353" s="12">
        <v>34</v>
      </c>
      <c r="P1353" s="12">
        <v>126</v>
      </c>
    </row>
    <row r="1354" spans="1:16" x14ac:dyDescent="0.2">
      <c r="A1354" s="12" t="s">
        <v>1562</v>
      </c>
      <c r="B1354" s="12">
        <v>2012</v>
      </c>
      <c r="C1354" s="12" t="s">
        <v>184</v>
      </c>
      <c r="D1354" s="12" t="s">
        <v>157</v>
      </c>
      <c r="E1354" s="12">
        <v>157</v>
      </c>
      <c r="F1354" s="12">
        <v>655</v>
      </c>
      <c r="G1354" s="12">
        <v>105</v>
      </c>
      <c r="H1354" s="12">
        <v>168</v>
      </c>
      <c r="I1354" s="12">
        <v>42</v>
      </c>
      <c r="J1354" s="12">
        <v>5</v>
      </c>
      <c r="K1354" s="12">
        <v>19</v>
      </c>
      <c r="L1354" s="12">
        <v>72</v>
      </c>
      <c r="M1354" s="12">
        <v>21</v>
      </c>
      <c r="N1354" s="12">
        <v>9</v>
      </c>
      <c r="O1354" s="12">
        <v>60</v>
      </c>
      <c r="P1354" s="12">
        <v>90</v>
      </c>
    </row>
    <row r="1355" spans="1:16" x14ac:dyDescent="0.2">
      <c r="A1355" s="12" t="s">
        <v>1517</v>
      </c>
      <c r="B1355" s="12">
        <v>2012</v>
      </c>
      <c r="C1355" s="12" t="s">
        <v>165</v>
      </c>
      <c r="D1355" s="12" t="s">
        <v>157</v>
      </c>
      <c r="E1355" s="12">
        <v>158</v>
      </c>
      <c r="F1355" s="12">
        <v>663</v>
      </c>
      <c r="G1355" s="12">
        <v>85</v>
      </c>
      <c r="H1355" s="12">
        <v>158</v>
      </c>
      <c r="I1355" s="12">
        <v>30</v>
      </c>
      <c r="J1355" s="12">
        <v>2</v>
      </c>
      <c r="K1355" s="12">
        <v>22</v>
      </c>
      <c r="L1355" s="12">
        <v>68</v>
      </c>
      <c r="M1355" s="12">
        <v>0</v>
      </c>
      <c r="N1355" s="12">
        <v>0</v>
      </c>
      <c r="O1355" s="12">
        <v>38</v>
      </c>
      <c r="P1355" s="12">
        <v>106</v>
      </c>
    </row>
    <row r="1356" spans="1:16" x14ac:dyDescent="0.2">
      <c r="A1356" s="12" t="s">
        <v>1343</v>
      </c>
      <c r="B1356" s="12">
        <v>2012</v>
      </c>
      <c r="C1356" s="12" t="s">
        <v>171</v>
      </c>
      <c r="D1356" s="12" t="s">
        <v>157</v>
      </c>
      <c r="E1356" s="12">
        <v>159</v>
      </c>
      <c r="F1356" s="12">
        <v>683</v>
      </c>
      <c r="G1356" s="12">
        <v>99</v>
      </c>
      <c r="H1356" s="12">
        <v>216</v>
      </c>
      <c r="I1356" s="12">
        <v>32</v>
      </c>
      <c r="J1356" s="12">
        <v>0</v>
      </c>
      <c r="K1356" s="12">
        <v>15</v>
      </c>
      <c r="L1356" s="12">
        <v>58</v>
      </c>
      <c r="M1356" s="12">
        <v>9</v>
      </c>
      <c r="N1356" s="12">
        <v>4</v>
      </c>
      <c r="O1356" s="12">
        <v>45</v>
      </c>
      <c r="P1356" s="12">
        <v>90</v>
      </c>
    </row>
    <row r="1357" spans="1:16" x14ac:dyDescent="0.2">
      <c r="A1357" s="12" t="s">
        <v>1668</v>
      </c>
      <c r="B1357" s="12">
        <v>2013</v>
      </c>
      <c r="C1357" s="12" t="s">
        <v>178</v>
      </c>
      <c r="D1357" s="12" t="s">
        <v>157</v>
      </c>
      <c r="E1357" s="12">
        <v>46</v>
      </c>
      <c r="F1357" s="12">
        <v>100</v>
      </c>
      <c r="G1357" s="12">
        <v>13</v>
      </c>
      <c r="H1357" s="12">
        <v>18</v>
      </c>
      <c r="I1357" s="12">
        <v>4</v>
      </c>
      <c r="J1357" s="12">
        <v>0</v>
      </c>
      <c r="K1357" s="12">
        <v>5</v>
      </c>
      <c r="L1357" s="12">
        <v>12</v>
      </c>
      <c r="M1357" s="12">
        <v>1</v>
      </c>
      <c r="N1357" s="12">
        <v>0</v>
      </c>
      <c r="O1357" s="12">
        <v>24</v>
      </c>
      <c r="P1357" s="12">
        <v>42</v>
      </c>
    </row>
    <row r="1358" spans="1:16" x14ac:dyDescent="0.2">
      <c r="A1358" s="12" t="s">
        <v>1981</v>
      </c>
      <c r="B1358" s="12">
        <v>2013</v>
      </c>
      <c r="C1358" s="12" t="s">
        <v>166</v>
      </c>
      <c r="D1358" s="12" t="s">
        <v>161</v>
      </c>
      <c r="E1358" s="12">
        <v>42</v>
      </c>
      <c r="F1358" s="12">
        <v>101</v>
      </c>
      <c r="G1358" s="12">
        <v>9</v>
      </c>
      <c r="H1358" s="12">
        <v>24</v>
      </c>
      <c r="I1358" s="12">
        <v>4</v>
      </c>
      <c r="J1358" s="12">
        <v>0</v>
      </c>
      <c r="K1358" s="12">
        <v>4</v>
      </c>
      <c r="L1358" s="12">
        <v>17</v>
      </c>
      <c r="M1358" s="12">
        <v>0</v>
      </c>
      <c r="N1358" s="12">
        <v>0</v>
      </c>
      <c r="O1358" s="12">
        <v>5</v>
      </c>
      <c r="P1358" s="12">
        <v>31</v>
      </c>
    </row>
    <row r="1359" spans="1:16" x14ac:dyDescent="0.2">
      <c r="A1359" s="12" t="s">
        <v>1862</v>
      </c>
      <c r="B1359" s="12">
        <v>2013</v>
      </c>
      <c r="C1359" s="12" t="s">
        <v>159</v>
      </c>
      <c r="D1359" s="12" t="s">
        <v>157</v>
      </c>
      <c r="E1359" s="12">
        <v>29</v>
      </c>
      <c r="F1359" s="12">
        <v>101</v>
      </c>
      <c r="G1359" s="12">
        <v>6</v>
      </c>
      <c r="H1359" s="12">
        <v>21</v>
      </c>
      <c r="I1359" s="12">
        <v>1</v>
      </c>
      <c r="J1359" s="12">
        <v>1</v>
      </c>
      <c r="K1359" s="12">
        <v>3</v>
      </c>
      <c r="L1359" s="12">
        <v>9</v>
      </c>
      <c r="M1359" s="12">
        <v>0</v>
      </c>
      <c r="N1359" s="12">
        <v>1</v>
      </c>
      <c r="O1359" s="12">
        <v>8</v>
      </c>
      <c r="P1359" s="12">
        <v>21</v>
      </c>
    </row>
    <row r="1360" spans="1:16" x14ac:dyDescent="0.2">
      <c r="A1360" s="12" t="s">
        <v>2001</v>
      </c>
      <c r="B1360" s="12">
        <v>2013</v>
      </c>
      <c r="C1360" s="12" t="s">
        <v>164</v>
      </c>
      <c r="D1360" s="12" t="s">
        <v>157</v>
      </c>
      <c r="E1360" s="12">
        <v>36</v>
      </c>
      <c r="F1360" s="12">
        <v>102</v>
      </c>
      <c r="G1360" s="12">
        <v>11</v>
      </c>
      <c r="H1360" s="12">
        <v>21</v>
      </c>
      <c r="I1360" s="12">
        <v>4</v>
      </c>
      <c r="J1360" s="12">
        <v>0</v>
      </c>
      <c r="K1360" s="12">
        <v>3</v>
      </c>
      <c r="L1360" s="12">
        <v>13</v>
      </c>
      <c r="M1360" s="12">
        <v>0</v>
      </c>
      <c r="N1360" s="12">
        <v>1</v>
      </c>
      <c r="O1360" s="12">
        <v>4</v>
      </c>
      <c r="P1360" s="12">
        <v>29</v>
      </c>
    </row>
    <row r="1361" spans="1:16" x14ac:dyDescent="0.2">
      <c r="A1361" s="12" t="s">
        <v>1431</v>
      </c>
      <c r="B1361" s="12">
        <v>2013</v>
      </c>
      <c r="C1361" s="12" t="s">
        <v>168</v>
      </c>
      <c r="D1361" s="12" t="s">
        <v>157</v>
      </c>
      <c r="E1361" s="12">
        <v>36</v>
      </c>
      <c r="F1361" s="12">
        <v>102</v>
      </c>
      <c r="G1361" s="12">
        <v>11</v>
      </c>
      <c r="H1361" s="12">
        <v>22</v>
      </c>
      <c r="I1361" s="12">
        <v>5</v>
      </c>
      <c r="J1361" s="12">
        <v>0</v>
      </c>
      <c r="K1361" s="12">
        <v>4</v>
      </c>
      <c r="L1361" s="12">
        <v>10</v>
      </c>
      <c r="M1361" s="12">
        <v>1</v>
      </c>
      <c r="N1361" s="12">
        <v>0</v>
      </c>
      <c r="O1361" s="12">
        <v>11</v>
      </c>
      <c r="P1361" s="12">
        <v>42</v>
      </c>
    </row>
    <row r="1362" spans="1:16" x14ac:dyDescent="0.2">
      <c r="A1362" s="12" t="s">
        <v>1593</v>
      </c>
      <c r="B1362" s="12">
        <v>2013</v>
      </c>
      <c r="C1362" s="12" t="s">
        <v>170</v>
      </c>
      <c r="D1362" s="12" t="s">
        <v>157</v>
      </c>
      <c r="E1362" s="12">
        <v>37</v>
      </c>
      <c r="F1362" s="12">
        <v>104</v>
      </c>
      <c r="G1362" s="12">
        <v>15</v>
      </c>
      <c r="H1362" s="12">
        <v>28</v>
      </c>
      <c r="I1362" s="12">
        <v>2</v>
      </c>
      <c r="J1362" s="12">
        <v>0</v>
      </c>
      <c r="K1362" s="12">
        <v>3</v>
      </c>
      <c r="L1362" s="12">
        <v>16</v>
      </c>
      <c r="M1362" s="12">
        <v>0</v>
      </c>
      <c r="N1362" s="12">
        <v>0</v>
      </c>
      <c r="O1362" s="12">
        <v>13</v>
      </c>
      <c r="P1362" s="12">
        <v>18</v>
      </c>
    </row>
    <row r="1363" spans="1:16" x14ac:dyDescent="0.2">
      <c r="A1363" s="12" t="s">
        <v>1700</v>
      </c>
      <c r="B1363" s="12">
        <v>2013</v>
      </c>
      <c r="C1363" s="12" t="s">
        <v>162</v>
      </c>
      <c r="D1363" s="12" t="s">
        <v>161</v>
      </c>
      <c r="E1363" s="12">
        <v>72</v>
      </c>
      <c r="F1363" s="12">
        <v>104</v>
      </c>
      <c r="G1363" s="12">
        <v>10</v>
      </c>
      <c r="H1363" s="12">
        <v>21</v>
      </c>
      <c r="I1363" s="12">
        <v>3</v>
      </c>
      <c r="J1363" s="12">
        <v>1</v>
      </c>
      <c r="K1363" s="12">
        <v>1</v>
      </c>
      <c r="L1363" s="12">
        <v>3</v>
      </c>
      <c r="M1363" s="12">
        <v>7</v>
      </c>
      <c r="N1363" s="12">
        <v>1</v>
      </c>
      <c r="O1363" s="12">
        <v>12</v>
      </c>
      <c r="P1363" s="12">
        <v>22</v>
      </c>
    </row>
    <row r="1364" spans="1:16" x14ac:dyDescent="0.2">
      <c r="A1364" s="12" t="s">
        <v>1445</v>
      </c>
      <c r="B1364" s="12">
        <v>2013</v>
      </c>
      <c r="C1364" s="12" t="s">
        <v>167</v>
      </c>
      <c r="D1364" s="12" t="s">
        <v>157</v>
      </c>
      <c r="E1364" s="12">
        <v>35</v>
      </c>
      <c r="F1364" s="12">
        <v>104</v>
      </c>
      <c r="G1364" s="12">
        <v>13</v>
      </c>
      <c r="H1364" s="12">
        <v>27</v>
      </c>
      <c r="I1364" s="12">
        <v>10</v>
      </c>
      <c r="J1364" s="12">
        <v>0</v>
      </c>
      <c r="K1364" s="12">
        <v>2</v>
      </c>
      <c r="L1364" s="12">
        <v>11</v>
      </c>
      <c r="M1364" s="12">
        <v>2</v>
      </c>
      <c r="N1364" s="12">
        <v>3</v>
      </c>
      <c r="O1364" s="12">
        <v>10</v>
      </c>
      <c r="P1364" s="12">
        <v>23</v>
      </c>
    </row>
    <row r="1365" spans="1:16" x14ac:dyDescent="0.2">
      <c r="A1365" s="12" t="s">
        <v>1919</v>
      </c>
      <c r="B1365" s="12">
        <v>2013</v>
      </c>
      <c r="C1365" s="12" t="s">
        <v>181</v>
      </c>
      <c r="D1365" s="12" t="s">
        <v>157</v>
      </c>
      <c r="E1365" s="12">
        <v>34</v>
      </c>
      <c r="F1365" s="12">
        <v>104</v>
      </c>
      <c r="G1365" s="12">
        <v>15</v>
      </c>
      <c r="H1365" s="12">
        <v>27</v>
      </c>
      <c r="I1365" s="12">
        <v>6</v>
      </c>
      <c r="J1365" s="12">
        <v>0</v>
      </c>
      <c r="K1365" s="12">
        <v>0</v>
      </c>
      <c r="L1365" s="12">
        <v>5</v>
      </c>
      <c r="M1365" s="12">
        <v>0</v>
      </c>
      <c r="N1365" s="12">
        <v>2</v>
      </c>
      <c r="O1365" s="12">
        <v>2</v>
      </c>
      <c r="P1365" s="12">
        <v>28</v>
      </c>
    </row>
    <row r="1366" spans="1:16" x14ac:dyDescent="0.2">
      <c r="A1366" s="12" t="s">
        <v>1652</v>
      </c>
      <c r="B1366" s="12">
        <v>2013</v>
      </c>
      <c r="C1366" s="12" t="s">
        <v>165</v>
      </c>
      <c r="D1366" s="12" t="s">
        <v>157</v>
      </c>
      <c r="E1366" s="12">
        <v>56</v>
      </c>
      <c r="F1366" s="12">
        <v>105</v>
      </c>
      <c r="G1366" s="12">
        <v>17</v>
      </c>
      <c r="H1366" s="12">
        <v>25</v>
      </c>
      <c r="I1366" s="12">
        <v>5</v>
      </c>
      <c r="J1366" s="12">
        <v>0</v>
      </c>
      <c r="K1366" s="12">
        <v>4</v>
      </c>
      <c r="L1366" s="12">
        <v>13</v>
      </c>
      <c r="M1366" s="12">
        <v>5</v>
      </c>
      <c r="N1366" s="12">
        <v>1</v>
      </c>
      <c r="O1366" s="12">
        <v>4</v>
      </c>
      <c r="P1366" s="12">
        <v>36</v>
      </c>
    </row>
    <row r="1367" spans="1:16" x14ac:dyDescent="0.2">
      <c r="A1367" s="12" t="s">
        <v>1393</v>
      </c>
      <c r="B1367" s="12">
        <v>2013</v>
      </c>
      <c r="C1367" s="12" t="s">
        <v>174</v>
      </c>
      <c r="D1367" s="12" t="s">
        <v>161</v>
      </c>
      <c r="E1367" s="12">
        <v>50</v>
      </c>
      <c r="F1367" s="12">
        <v>105</v>
      </c>
      <c r="G1367" s="12">
        <v>5</v>
      </c>
      <c r="H1367" s="12">
        <v>19</v>
      </c>
      <c r="I1367" s="12">
        <v>3</v>
      </c>
      <c r="J1367" s="12">
        <v>0</v>
      </c>
      <c r="K1367" s="12">
        <v>1</v>
      </c>
      <c r="L1367" s="12">
        <v>7</v>
      </c>
      <c r="M1367" s="12">
        <v>0</v>
      </c>
      <c r="N1367" s="12">
        <v>0</v>
      </c>
      <c r="O1367" s="12">
        <v>2</v>
      </c>
      <c r="P1367" s="12">
        <v>32</v>
      </c>
    </row>
    <row r="1368" spans="1:16" x14ac:dyDescent="0.2">
      <c r="A1368" s="12" t="s">
        <v>1996</v>
      </c>
      <c r="B1368" s="12">
        <v>2013</v>
      </c>
      <c r="C1368" s="12" t="s">
        <v>185</v>
      </c>
      <c r="D1368" s="12" t="s">
        <v>161</v>
      </c>
      <c r="E1368" s="12">
        <v>62</v>
      </c>
      <c r="F1368" s="12">
        <v>105</v>
      </c>
      <c r="G1368" s="12">
        <v>12</v>
      </c>
      <c r="H1368" s="12">
        <v>23</v>
      </c>
      <c r="I1368" s="12">
        <v>2</v>
      </c>
      <c r="J1368" s="12">
        <v>0</v>
      </c>
      <c r="K1368" s="12">
        <v>0</v>
      </c>
      <c r="L1368" s="12">
        <v>5</v>
      </c>
      <c r="M1368" s="12">
        <v>0</v>
      </c>
      <c r="N1368" s="12">
        <v>0</v>
      </c>
      <c r="O1368" s="12">
        <v>6</v>
      </c>
      <c r="P1368" s="12">
        <v>24</v>
      </c>
    </row>
    <row r="1369" spans="1:16" x14ac:dyDescent="0.2">
      <c r="A1369" s="12" t="s">
        <v>1501</v>
      </c>
      <c r="B1369" s="12">
        <v>2013</v>
      </c>
      <c r="C1369" s="12" t="s">
        <v>171</v>
      </c>
      <c r="D1369" s="12" t="s">
        <v>157</v>
      </c>
      <c r="E1369" s="12">
        <v>28</v>
      </c>
      <c r="F1369" s="12">
        <v>105</v>
      </c>
      <c r="G1369" s="12">
        <v>12</v>
      </c>
      <c r="H1369" s="12">
        <v>23</v>
      </c>
      <c r="I1369" s="12">
        <v>7</v>
      </c>
      <c r="J1369" s="12">
        <v>0</v>
      </c>
      <c r="K1369" s="12">
        <v>2</v>
      </c>
      <c r="L1369" s="12">
        <v>8</v>
      </c>
      <c r="M1369" s="12">
        <v>0</v>
      </c>
      <c r="N1369" s="12">
        <v>0</v>
      </c>
      <c r="O1369" s="12">
        <v>8</v>
      </c>
      <c r="P1369" s="12">
        <v>31</v>
      </c>
    </row>
    <row r="1370" spans="1:16" x14ac:dyDescent="0.2">
      <c r="A1370" s="12" t="s">
        <v>1952</v>
      </c>
      <c r="B1370" s="12">
        <v>2013</v>
      </c>
      <c r="C1370" s="12" t="s">
        <v>171</v>
      </c>
      <c r="D1370" s="12" t="s">
        <v>157</v>
      </c>
      <c r="E1370" s="12">
        <v>34</v>
      </c>
      <c r="F1370" s="12">
        <v>106</v>
      </c>
      <c r="G1370" s="12">
        <v>9</v>
      </c>
      <c r="H1370" s="12">
        <v>25</v>
      </c>
      <c r="I1370" s="12">
        <v>4</v>
      </c>
      <c r="J1370" s="12">
        <v>0</v>
      </c>
      <c r="K1370" s="12">
        <v>1</v>
      </c>
      <c r="L1370" s="12">
        <v>9</v>
      </c>
      <c r="M1370" s="12">
        <v>3</v>
      </c>
      <c r="N1370" s="12">
        <v>1</v>
      </c>
      <c r="O1370" s="12">
        <v>6</v>
      </c>
      <c r="P1370" s="12">
        <v>19</v>
      </c>
    </row>
    <row r="1371" spans="1:16" x14ac:dyDescent="0.2">
      <c r="A1371" s="12" t="s">
        <v>1413</v>
      </c>
      <c r="B1371" s="12">
        <v>2013</v>
      </c>
      <c r="C1371" s="12" t="s">
        <v>174</v>
      </c>
      <c r="D1371" s="12" t="s">
        <v>161</v>
      </c>
      <c r="E1371" s="12">
        <v>30</v>
      </c>
      <c r="F1371" s="12">
        <v>107</v>
      </c>
      <c r="G1371" s="12">
        <v>14</v>
      </c>
      <c r="H1371" s="12">
        <v>34</v>
      </c>
      <c r="I1371" s="12">
        <v>9</v>
      </c>
      <c r="J1371" s="12">
        <v>0</v>
      </c>
      <c r="K1371" s="12">
        <v>3</v>
      </c>
      <c r="L1371" s="12">
        <v>17</v>
      </c>
      <c r="M1371" s="12">
        <v>0</v>
      </c>
      <c r="N1371" s="12">
        <v>0</v>
      </c>
      <c r="O1371" s="12">
        <v>6</v>
      </c>
      <c r="P1371" s="12">
        <v>20</v>
      </c>
    </row>
    <row r="1372" spans="1:16" x14ac:dyDescent="0.2">
      <c r="A1372" s="12" t="s">
        <v>1473</v>
      </c>
      <c r="B1372" s="12">
        <v>2013</v>
      </c>
      <c r="C1372" s="12" t="s">
        <v>181</v>
      </c>
      <c r="D1372" s="12" t="s">
        <v>157</v>
      </c>
      <c r="E1372" s="12">
        <v>44</v>
      </c>
      <c r="F1372" s="12">
        <v>107</v>
      </c>
      <c r="G1372" s="12">
        <v>14</v>
      </c>
      <c r="H1372" s="12">
        <v>22</v>
      </c>
      <c r="I1372" s="12">
        <v>4</v>
      </c>
      <c r="J1372" s="12">
        <v>0</v>
      </c>
      <c r="K1372" s="12">
        <v>4</v>
      </c>
      <c r="L1372" s="12">
        <v>9</v>
      </c>
      <c r="M1372" s="12">
        <v>0</v>
      </c>
      <c r="N1372" s="12">
        <v>1</v>
      </c>
      <c r="O1372" s="12">
        <v>6</v>
      </c>
      <c r="P1372" s="12">
        <v>29</v>
      </c>
    </row>
    <row r="1373" spans="1:16" x14ac:dyDescent="0.2">
      <c r="A1373" s="12" t="s">
        <v>1536</v>
      </c>
      <c r="B1373" s="12">
        <v>2013</v>
      </c>
      <c r="C1373" s="12" t="s">
        <v>159</v>
      </c>
      <c r="D1373" s="12" t="s">
        <v>157</v>
      </c>
      <c r="E1373" s="12">
        <v>35</v>
      </c>
      <c r="F1373" s="12">
        <v>107</v>
      </c>
      <c r="G1373" s="12">
        <v>11</v>
      </c>
      <c r="H1373" s="12">
        <v>21</v>
      </c>
      <c r="I1373" s="12">
        <v>7</v>
      </c>
      <c r="J1373" s="12">
        <v>0</v>
      </c>
      <c r="K1373" s="12">
        <v>3</v>
      </c>
      <c r="L1373" s="12">
        <v>9</v>
      </c>
      <c r="M1373" s="12">
        <v>0</v>
      </c>
      <c r="N1373" s="12">
        <v>0</v>
      </c>
      <c r="O1373" s="12">
        <v>12</v>
      </c>
      <c r="P1373" s="12">
        <v>45</v>
      </c>
    </row>
    <row r="1374" spans="1:16" x14ac:dyDescent="0.2">
      <c r="A1374" s="12" t="s">
        <v>1941</v>
      </c>
      <c r="B1374" s="12">
        <v>2013</v>
      </c>
      <c r="C1374" s="12" t="s">
        <v>164</v>
      </c>
      <c r="D1374" s="12" t="s">
        <v>157</v>
      </c>
      <c r="E1374" s="12">
        <v>35</v>
      </c>
      <c r="F1374" s="12">
        <v>107</v>
      </c>
      <c r="G1374" s="12">
        <v>11</v>
      </c>
      <c r="H1374" s="12">
        <v>31</v>
      </c>
      <c r="I1374" s="12">
        <v>13</v>
      </c>
      <c r="J1374" s="12">
        <v>1</v>
      </c>
      <c r="K1374" s="12">
        <v>1</v>
      </c>
      <c r="L1374" s="12">
        <v>13</v>
      </c>
      <c r="M1374" s="12">
        <v>1</v>
      </c>
      <c r="N1374" s="12">
        <v>0</v>
      </c>
      <c r="O1374" s="12">
        <v>14</v>
      </c>
      <c r="P1374" s="12">
        <v>29</v>
      </c>
    </row>
    <row r="1375" spans="1:16" x14ac:dyDescent="0.2">
      <c r="A1375" s="12" t="s">
        <v>1711</v>
      </c>
      <c r="B1375" s="12">
        <v>2013</v>
      </c>
      <c r="C1375" s="12" t="s">
        <v>160</v>
      </c>
      <c r="D1375" s="12" t="s">
        <v>161</v>
      </c>
      <c r="E1375" s="12">
        <v>35</v>
      </c>
      <c r="F1375" s="12">
        <v>108</v>
      </c>
      <c r="G1375" s="12">
        <v>10</v>
      </c>
      <c r="H1375" s="12">
        <v>26</v>
      </c>
      <c r="I1375" s="12">
        <v>2</v>
      </c>
      <c r="J1375" s="12">
        <v>0</v>
      </c>
      <c r="K1375" s="12">
        <v>5</v>
      </c>
      <c r="L1375" s="12">
        <v>16</v>
      </c>
      <c r="M1375" s="12">
        <v>0</v>
      </c>
      <c r="N1375" s="12">
        <v>1</v>
      </c>
      <c r="O1375" s="12">
        <v>7</v>
      </c>
      <c r="P1375" s="12">
        <v>43</v>
      </c>
    </row>
    <row r="1376" spans="1:16" x14ac:dyDescent="0.2">
      <c r="A1376" s="12" t="s">
        <v>1797</v>
      </c>
      <c r="B1376" s="12">
        <v>2013</v>
      </c>
      <c r="C1376" s="12" t="s">
        <v>181</v>
      </c>
      <c r="D1376" s="12" t="s">
        <v>157</v>
      </c>
      <c r="E1376" s="12">
        <v>47</v>
      </c>
      <c r="F1376" s="12">
        <v>108</v>
      </c>
      <c r="G1376" s="12">
        <v>9</v>
      </c>
      <c r="H1376" s="12">
        <v>28</v>
      </c>
      <c r="I1376" s="12">
        <v>3</v>
      </c>
      <c r="J1376" s="12">
        <v>0</v>
      </c>
      <c r="K1376" s="12">
        <v>0</v>
      </c>
      <c r="L1376" s="12">
        <v>10</v>
      </c>
      <c r="M1376" s="12">
        <v>1</v>
      </c>
      <c r="N1376" s="12">
        <v>0</v>
      </c>
      <c r="O1376" s="12">
        <v>7</v>
      </c>
      <c r="P1376" s="12">
        <v>24</v>
      </c>
    </row>
    <row r="1377" spans="1:16" x14ac:dyDescent="0.2">
      <c r="A1377" s="12" t="s">
        <v>1990</v>
      </c>
      <c r="B1377" s="12">
        <v>2013</v>
      </c>
      <c r="C1377" s="12" t="s">
        <v>163</v>
      </c>
      <c r="D1377" s="12" t="s">
        <v>161</v>
      </c>
      <c r="E1377" s="12">
        <v>40</v>
      </c>
      <c r="F1377" s="12">
        <v>109</v>
      </c>
      <c r="G1377" s="12">
        <v>6</v>
      </c>
      <c r="H1377" s="12">
        <v>20</v>
      </c>
      <c r="I1377" s="12">
        <v>2</v>
      </c>
      <c r="J1377" s="12">
        <v>1</v>
      </c>
      <c r="K1377" s="12">
        <v>1</v>
      </c>
      <c r="L1377" s="12">
        <v>5</v>
      </c>
      <c r="M1377" s="12">
        <v>3</v>
      </c>
      <c r="N1377" s="12">
        <v>1</v>
      </c>
      <c r="O1377" s="12">
        <v>6</v>
      </c>
      <c r="P1377" s="12">
        <v>27</v>
      </c>
    </row>
    <row r="1378" spans="1:16" x14ac:dyDescent="0.2">
      <c r="A1378" s="12" t="s">
        <v>1788</v>
      </c>
      <c r="B1378" s="12">
        <v>2013</v>
      </c>
      <c r="C1378" s="12" t="s">
        <v>181</v>
      </c>
      <c r="D1378" s="12" t="s">
        <v>157</v>
      </c>
      <c r="E1378" s="12">
        <v>33</v>
      </c>
      <c r="F1378" s="12">
        <v>109</v>
      </c>
      <c r="G1378" s="12">
        <v>10</v>
      </c>
      <c r="H1378" s="12">
        <v>24</v>
      </c>
      <c r="I1378" s="12">
        <v>1</v>
      </c>
      <c r="J1378" s="12">
        <v>2</v>
      </c>
      <c r="K1378" s="12">
        <v>3</v>
      </c>
      <c r="L1378" s="12">
        <v>18</v>
      </c>
      <c r="M1378" s="12">
        <v>2</v>
      </c>
      <c r="N1378" s="12">
        <v>1</v>
      </c>
      <c r="O1378" s="12">
        <v>8</v>
      </c>
      <c r="P1378" s="12">
        <v>36</v>
      </c>
    </row>
    <row r="1379" spans="1:16" x14ac:dyDescent="0.2">
      <c r="A1379" s="12" t="s">
        <v>1626</v>
      </c>
      <c r="B1379" s="12">
        <v>2013</v>
      </c>
      <c r="C1379" s="12" t="s">
        <v>171</v>
      </c>
      <c r="D1379" s="12" t="s">
        <v>157</v>
      </c>
      <c r="E1379" s="12">
        <v>36</v>
      </c>
      <c r="F1379" s="12">
        <v>110</v>
      </c>
      <c r="G1379" s="12">
        <v>15</v>
      </c>
      <c r="H1379" s="12">
        <v>26</v>
      </c>
      <c r="I1379" s="12">
        <v>6</v>
      </c>
      <c r="J1379" s="12">
        <v>0</v>
      </c>
      <c r="K1379" s="12">
        <v>6</v>
      </c>
      <c r="L1379" s="12">
        <v>19</v>
      </c>
      <c r="M1379" s="12">
        <v>0</v>
      </c>
      <c r="N1379" s="12">
        <v>1</v>
      </c>
      <c r="O1379" s="12">
        <v>8</v>
      </c>
      <c r="P1379" s="12">
        <v>31</v>
      </c>
    </row>
    <row r="1380" spans="1:16" x14ac:dyDescent="0.2">
      <c r="A1380" s="12" t="s">
        <v>1550</v>
      </c>
      <c r="B1380" s="12">
        <v>2013</v>
      </c>
      <c r="C1380" s="12" t="s">
        <v>165</v>
      </c>
      <c r="D1380" s="12" t="s">
        <v>157</v>
      </c>
      <c r="E1380" s="12">
        <v>62</v>
      </c>
      <c r="F1380" s="12">
        <v>112</v>
      </c>
      <c r="G1380" s="12">
        <v>15</v>
      </c>
      <c r="H1380" s="12">
        <v>24</v>
      </c>
      <c r="I1380" s="12">
        <v>4</v>
      </c>
      <c r="J1380" s="12">
        <v>1</v>
      </c>
      <c r="K1380" s="12">
        <v>1</v>
      </c>
      <c r="L1380" s="12">
        <v>10</v>
      </c>
      <c r="M1380" s="12">
        <v>9</v>
      </c>
      <c r="N1380" s="12">
        <v>2</v>
      </c>
      <c r="O1380" s="12">
        <v>9</v>
      </c>
      <c r="P1380" s="12">
        <v>20</v>
      </c>
    </row>
    <row r="1381" spans="1:16" x14ac:dyDescent="0.2">
      <c r="A1381" s="12" t="s">
        <v>1329</v>
      </c>
      <c r="B1381" s="12">
        <v>2013</v>
      </c>
      <c r="C1381" s="12" t="s">
        <v>166</v>
      </c>
      <c r="D1381" s="12" t="s">
        <v>161</v>
      </c>
      <c r="E1381" s="12">
        <v>41</v>
      </c>
      <c r="F1381" s="12">
        <v>113</v>
      </c>
      <c r="G1381" s="12">
        <v>14</v>
      </c>
      <c r="H1381" s="12">
        <v>20</v>
      </c>
      <c r="I1381" s="12">
        <v>3</v>
      </c>
      <c r="J1381" s="12">
        <v>0</v>
      </c>
      <c r="K1381" s="12">
        <v>1</v>
      </c>
      <c r="L1381" s="12">
        <v>8</v>
      </c>
      <c r="M1381" s="12">
        <v>0</v>
      </c>
      <c r="N1381" s="12">
        <v>0</v>
      </c>
      <c r="O1381" s="12">
        <v>3</v>
      </c>
      <c r="P1381" s="12">
        <v>26</v>
      </c>
    </row>
    <row r="1382" spans="1:16" x14ac:dyDescent="0.2">
      <c r="A1382" s="12" t="s">
        <v>1793</v>
      </c>
      <c r="B1382" s="12">
        <v>2013</v>
      </c>
      <c r="C1382" s="12" t="s">
        <v>175</v>
      </c>
      <c r="D1382" s="12" t="s">
        <v>157</v>
      </c>
      <c r="E1382" s="12">
        <v>28</v>
      </c>
      <c r="F1382" s="12">
        <v>113</v>
      </c>
      <c r="G1382" s="12">
        <v>9</v>
      </c>
      <c r="H1382" s="12">
        <v>32</v>
      </c>
      <c r="I1382" s="12">
        <v>4</v>
      </c>
      <c r="J1382" s="12">
        <v>1</v>
      </c>
      <c r="K1382" s="12">
        <v>1</v>
      </c>
      <c r="L1382" s="12">
        <v>11</v>
      </c>
      <c r="M1382" s="12">
        <v>1</v>
      </c>
      <c r="N1382" s="12">
        <v>3</v>
      </c>
      <c r="O1382" s="12">
        <v>8</v>
      </c>
      <c r="P1382" s="12">
        <v>21</v>
      </c>
    </row>
    <row r="1383" spans="1:16" x14ac:dyDescent="0.2">
      <c r="A1383" s="12" t="s">
        <v>1783</v>
      </c>
      <c r="B1383" s="12">
        <v>2013</v>
      </c>
      <c r="C1383" s="12" t="s">
        <v>174</v>
      </c>
      <c r="D1383" s="12" t="s">
        <v>161</v>
      </c>
      <c r="E1383" s="12">
        <v>41</v>
      </c>
      <c r="F1383" s="12">
        <v>115</v>
      </c>
      <c r="G1383" s="12">
        <v>9</v>
      </c>
      <c r="H1383" s="12">
        <v>25</v>
      </c>
      <c r="I1383" s="12">
        <v>6</v>
      </c>
      <c r="J1383" s="12">
        <v>0</v>
      </c>
      <c r="K1383" s="12">
        <v>3</v>
      </c>
      <c r="L1383" s="12">
        <v>14</v>
      </c>
      <c r="M1383" s="12">
        <v>0</v>
      </c>
      <c r="N1383" s="12">
        <v>0</v>
      </c>
      <c r="O1383" s="12">
        <v>5</v>
      </c>
      <c r="P1383" s="12">
        <v>24</v>
      </c>
    </row>
    <row r="1384" spans="1:16" x14ac:dyDescent="0.2">
      <c r="A1384" s="12" t="s">
        <v>1649</v>
      </c>
      <c r="B1384" s="12">
        <v>2013</v>
      </c>
      <c r="C1384" s="12" t="s">
        <v>177</v>
      </c>
      <c r="D1384" s="12" t="s">
        <v>161</v>
      </c>
      <c r="E1384" s="12">
        <v>45</v>
      </c>
      <c r="F1384" s="12">
        <v>118</v>
      </c>
      <c r="G1384" s="12">
        <v>12</v>
      </c>
      <c r="H1384" s="12">
        <v>15</v>
      </c>
      <c r="I1384" s="12">
        <v>2</v>
      </c>
      <c r="J1384" s="12">
        <v>0</v>
      </c>
      <c r="K1384" s="12">
        <v>1</v>
      </c>
      <c r="L1384" s="12">
        <v>6</v>
      </c>
      <c r="M1384" s="12">
        <v>0</v>
      </c>
      <c r="N1384" s="12">
        <v>0</v>
      </c>
      <c r="O1384" s="12">
        <v>5</v>
      </c>
      <c r="P1384" s="12">
        <v>20</v>
      </c>
    </row>
    <row r="1385" spans="1:16" x14ac:dyDescent="0.2">
      <c r="A1385" s="12" t="s">
        <v>1975</v>
      </c>
      <c r="B1385" s="12">
        <v>2013</v>
      </c>
      <c r="C1385" s="12" t="s">
        <v>164</v>
      </c>
      <c r="D1385" s="12" t="s">
        <v>157</v>
      </c>
      <c r="E1385" s="12">
        <v>34</v>
      </c>
      <c r="F1385" s="12">
        <v>119</v>
      </c>
      <c r="G1385" s="12">
        <v>11</v>
      </c>
      <c r="H1385" s="12">
        <v>30</v>
      </c>
      <c r="I1385" s="12">
        <v>5</v>
      </c>
      <c r="J1385" s="12">
        <v>0</v>
      </c>
      <c r="K1385" s="12">
        <v>2</v>
      </c>
      <c r="L1385" s="12">
        <v>8</v>
      </c>
      <c r="M1385" s="12">
        <v>0</v>
      </c>
      <c r="N1385" s="12">
        <v>0</v>
      </c>
      <c r="O1385" s="12">
        <v>2</v>
      </c>
      <c r="P1385" s="12">
        <v>28</v>
      </c>
    </row>
    <row r="1386" spans="1:16" x14ac:dyDescent="0.2">
      <c r="A1386" s="12" t="s">
        <v>1623</v>
      </c>
      <c r="B1386" s="12">
        <v>2013</v>
      </c>
      <c r="C1386" s="12" t="s">
        <v>165</v>
      </c>
      <c r="D1386" s="12" t="s">
        <v>157</v>
      </c>
      <c r="E1386" s="12">
        <v>44</v>
      </c>
      <c r="F1386" s="12">
        <v>119</v>
      </c>
      <c r="G1386" s="12">
        <v>14</v>
      </c>
      <c r="H1386" s="12">
        <v>31</v>
      </c>
      <c r="I1386" s="12">
        <v>7</v>
      </c>
      <c r="J1386" s="12">
        <v>0</v>
      </c>
      <c r="K1386" s="12">
        <v>4</v>
      </c>
      <c r="L1386" s="12">
        <v>13</v>
      </c>
      <c r="M1386" s="12">
        <v>1</v>
      </c>
      <c r="N1386" s="12">
        <v>0</v>
      </c>
      <c r="O1386" s="12">
        <v>15</v>
      </c>
      <c r="P1386" s="12">
        <v>25</v>
      </c>
    </row>
    <row r="1387" spans="1:16" x14ac:dyDescent="0.2">
      <c r="A1387" s="12" t="s">
        <v>1901</v>
      </c>
      <c r="B1387" s="12">
        <v>2013</v>
      </c>
      <c r="C1387" s="12" t="s">
        <v>158</v>
      </c>
      <c r="D1387" s="12" t="s">
        <v>157</v>
      </c>
      <c r="E1387" s="12">
        <v>52</v>
      </c>
      <c r="F1387" s="12">
        <v>120</v>
      </c>
      <c r="G1387" s="12">
        <v>16</v>
      </c>
      <c r="H1387" s="12">
        <v>29</v>
      </c>
      <c r="I1387" s="12">
        <v>4</v>
      </c>
      <c r="J1387" s="12">
        <v>0</v>
      </c>
      <c r="K1387" s="12">
        <v>2</v>
      </c>
      <c r="L1387" s="12">
        <v>6</v>
      </c>
      <c r="M1387" s="12">
        <v>1</v>
      </c>
      <c r="N1387" s="12">
        <v>6</v>
      </c>
      <c r="O1387" s="12">
        <v>13</v>
      </c>
      <c r="P1387" s="12">
        <v>20</v>
      </c>
    </row>
    <row r="1388" spans="1:16" x14ac:dyDescent="0.2">
      <c r="A1388" s="12" t="s">
        <v>1741</v>
      </c>
      <c r="B1388" s="12">
        <v>2013</v>
      </c>
      <c r="C1388" s="12" t="s">
        <v>164</v>
      </c>
      <c r="D1388" s="12" t="s">
        <v>157</v>
      </c>
      <c r="E1388" s="12">
        <v>45</v>
      </c>
      <c r="F1388" s="12">
        <v>120</v>
      </c>
      <c r="G1388" s="12">
        <v>11</v>
      </c>
      <c r="H1388" s="12">
        <v>21</v>
      </c>
      <c r="I1388" s="12">
        <v>3</v>
      </c>
      <c r="J1388" s="12">
        <v>1</v>
      </c>
      <c r="K1388" s="12">
        <v>1</v>
      </c>
      <c r="L1388" s="12">
        <v>8</v>
      </c>
      <c r="M1388" s="12">
        <v>0</v>
      </c>
      <c r="N1388" s="12">
        <v>0</v>
      </c>
      <c r="O1388" s="12">
        <v>12</v>
      </c>
      <c r="P1388" s="12">
        <v>25</v>
      </c>
    </row>
    <row r="1389" spans="1:16" x14ac:dyDescent="0.2">
      <c r="A1389" s="12" t="s">
        <v>1983</v>
      </c>
      <c r="B1389" s="12">
        <v>2013</v>
      </c>
      <c r="C1389" s="12" t="s">
        <v>186</v>
      </c>
      <c r="D1389" s="12" t="s">
        <v>161</v>
      </c>
      <c r="E1389" s="12">
        <v>34</v>
      </c>
      <c r="F1389" s="12">
        <v>121</v>
      </c>
      <c r="G1389" s="12">
        <v>17</v>
      </c>
      <c r="H1389" s="12">
        <v>35</v>
      </c>
      <c r="I1389" s="12">
        <v>5</v>
      </c>
      <c r="J1389" s="12">
        <v>0</v>
      </c>
      <c r="K1389" s="12">
        <v>0</v>
      </c>
      <c r="L1389" s="12">
        <v>10</v>
      </c>
      <c r="M1389" s="12">
        <v>0</v>
      </c>
      <c r="N1389" s="12">
        <v>3</v>
      </c>
      <c r="O1389" s="12">
        <v>9</v>
      </c>
      <c r="P1389" s="12">
        <v>26</v>
      </c>
    </row>
    <row r="1390" spans="1:16" x14ac:dyDescent="0.2">
      <c r="A1390" s="12" t="s">
        <v>1450</v>
      </c>
      <c r="B1390" s="12">
        <v>2013</v>
      </c>
      <c r="C1390" s="12" t="s">
        <v>160</v>
      </c>
      <c r="D1390" s="12" t="s">
        <v>161</v>
      </c>
      <c r="E1390" s="12">
        <v>47</v>
      </c>
      <c r="F1390" s="12">
        <v>121</v>
      </c>
      <c r="G1390" s="12">
        <v>12</v>
      </c>
      <c r="H1390" s="12">
        <v>34</v>
      </c>
      <c r="I1390" s="12">
        <v>8</v>
      </c>
      <c r="J1390" s="12">
        <v>0</v>
      </c>
      <c r="K1390" s="12">
        <v>1</v>
      </c>
      <c r="L1390" s="12">
        <v>13</v>
      </c>
      <c r="M1390" s="12">
        <v>1</v>
      </c>
      <c r="N1390" s="12">
        <v>1</v>
      </c>
      <c r="O1390" s="12">
        <v>14</v>
      </c>
      <c r="P1390" s="12">
        <v>23</v>
      </c>
    </row>
    <row r="1391" spans="1:16" x14ac:dyDescent="0.2">
      <c r="A1391" s="12" t="s">
        <v>1509</v>
      </c>
      <c r="B1391" s="12">
        <v>2013</v>
      </c>
      <c r="C1391" s="12" t="s">
        <v>172</v>
      </c>
      <c r="D1391" s="12" t="s">
        <v>161</v>
      </c>
      <c r="E1391" s="12">
        <v>38</v>
      </c>
      <c r="F1391" s="12">
        <v>123</v>
      </c>
      <c r="G1391" s="12">
        <v>12</v>
      </c>
      <c r="H1391" s="12">
        <v>33</v>
      </c>
      <c r="I1391" s="12">
        <v>2</v>
      </c>
      <c r="J1391" s="12">
        <v>2</v>
      </c>
      <c r="K1391" s="12">
        <v>2</v>
      </c>
      <c r="L1391" s="12">
        <v>9</v>
      </c>
      <c r="M1391" s="12">
        <v>3</v>
      </c>
      <c r="N1391" s="12">
        <v>3</v>
      </c>
      <c r="O1391" s="12">
        <v>8</v>
      </c>
      <c r="P1391" s="12">
        <v>31</v>
      </c>
    </row>
    <row r="1392" spans="1:16" x14ac:dyDescent="0.2">
      <c r="A1392" s="12" t="s">
        <v>1829</v>
      </c>
      <c r="B1392" s="12">
        <v>2013</v>
      </c>
      <c r="C1392" s="12" t="s">
        <v>180</v>
      </c>
      <c r="D1392" s="12" t="s">
        <v>161</v>
      </c>
      <c r="E1392" s="12">
        <v>51</v>
      </c>
      <c r="F1392" s="12">
        <v>123</v>
      </c>
      <c r="G1392" s="12">
        <v>13</v>
      </c>
      <c r="H1392" s="12">
        <v>25</v>
      </c>
      <c r="I1392" s="12">
        <v>6</v>
      </c>
      <c r="J1392" s="12">
        <v>1</v>
      </c>
      <c r="K1392" s="12">
        <v>1</v>
      </c>
      <c r="L1392" s="12">
        <v>13</v>
      </c>
      <c r="M1392" s="12">
        <v>0</v>
      </c>
      <c r="N1392" s="12">
        <v>0</v>
      </c>
      <c r="O1392" s="12">
        <v>4</v>
      </c>
      <c r="P1392" s="12">
        <v>25</v>
      </c>
    </row>
    <row r="1393" spans="1:16" x14ac:dyDescent="0.2">
      <c r="A1393" s="12" t="s">
        <v>1449</v>
      </c>
      <c r="B1393" s="12">
        <v>2013</v>
      </c>
      <c r="C1393" s="12" t="s">
        <v>160</v>
      </c>
      <c r="D1393" s="12" t="s">
        <v>161</v>
      </c>
      <c r="E1393" s="12">
        <v>74</v>
      </c>
      <c r="F1393" s="12">
        <v>123</v>
      </c>
      <c r="G1393" s="12">
        <v>13</v>
      </c>
      <c r="H1393" s="12">
        <v>30</v>
      </c>
      <c r="I1393" s="12">
        <v>7</v>
      </c>
      <c r="J1393" s="12">
        <v>1</v>
      </c>
      <c r="K1393" s="12">
        <v>1</v>
      </c>
      <c r="L1393" s="12">
        <v>11</v>
      </c>
      <c r="M1393" s="12">
        <v>0</v>
      </c>
      <c r="N1393" s="12">
        <v>0</v>
      </c>
      <c r="O1393" s="12">
        <v>6</v>
      </c>
      <c r="P1393" s="12">
        <v>32</v>
      </c>
    </row>
    <row r="1394" spans="1:16" x14ac:dyDescent="0.2">
      <c r="A1394" s="12" t="s">
        <v>1978</v>
      </c>
      <c r="B1394" s="12">
        <v>2013</v>
      </c>
      <c r="C1394" s="12" t="s">
        <v>181</v>
      </c>
      <c r="D1394" s="12" t="s">
        <v>157</v>
      </c>
      <c r="E1394" s="12">
        <v>40</v>
      </c>
      <c r="F1394" s="12">
        <v>125</v>
      </c>
      <c r="G1394" s="12">
        <v>16</v>
      </c>
      <c r="H1394" s="12">
        <v>35</v>
      </c>
      <c r="I1394" s="12">
        <v>8</v>
      </c>
      <c r="J1394" s="12">
        <v>1</v>
      </c>
      <c r="K1394" s="12">
        <v>1</v>
      </c>
      <c r="L1394" s="12">
        <v>16</v>
      </c>
      <c r="M1394" s="12">
        <v>0</v>
      </c>
      <c r="N1394" s="12">
        <v>0</v>
      </c>
      <c r="O1394" s="12">
        <v>10</v>
      </c>
      <c r="P1394" s="12">
        <v>38</v>
      </c>
    </row>
    <row r="1395" spans="1:16" x14ac:dyDescent="0.2">
      <c r="A1395" s="12" t="s">
        <v>1867</v>
      </c>
      <c r="B1395" s="12">
        <v>2013</v>
      </c>
      <c r="C1395" s="12" t="s">
        <v>158</v>
      </c>
      <c r="D1395" s="12" t="s">
        <v>157</v>
      </c>
      <c r="E1395" s="12">
        <v>48</v>
      </c>
      <c r="F1395" s="12">
        <v>125</v>
      </c>
      <c r="G1395" s="12">
        <v>8</v>
      </c>
      <c r="H1395" s="12">
        <v>24</v>
      </c>
      <c r="I1395" s="12">
        <v>4</v>
      </c>
      <c r="J1395" s="12">
        <v>0</v>
      </c>
      <c r="K1395" s="12">
        <v>1</v>
      </c>
      <c r="L1395" s="12">
        <v>10</v>
      </c>
      <c r="M1395" s="12">
        <v>4</v>
      </c>
      <c r="N1395" s="12">
        <v>4</v>
      </c>
      <c r="O1395" s="12">
        <v>6</v>
      </c>
      <c r="P1395" s="12">
        <v>44</v>
      </c>
    </row>
    <row r="1396" spans="1:16" x14ac:dyDescent="0.2">
      <c r="A1396" s="12" t="s">
        <v>1454</v>
      </c>
      <c r="B1396" s="12">
        <v>2013</v>
      </c>
      <c r="C1396" s="12" t="s">
        <v>186</v>
      </c>
      <c r="D1396" s="12" t="s">
        <v>161</v>
      </c>
      <c r="E1396" s="12">
        <v>81</v>
      </c>
      <c r="F1396" s="12">
        <v>128</v>
      </c>
      <c r="G1396" s="12">
        <v>11</v>
      </c>
      <c r="H1396" s="12">
        <v>23</v>
      </c>
      <c r="I1396" s="12">
        <v>4</v>
      </c>
      <c r="J1396" s="12">
        <v>0</v>
      </c>
      <c r="K1396" s="12">
        <v>2</v>
      </c>
      <c r="L1396" s="12">
        <v>7</v>
      </c>
      <c r="M1396" s="12">
        <v>1</v>
      </c>
      <c r="N1396" s="12">
        <v>0</v>
      </c>
      <c r="O1396" s="12">
        <v>8</v>
      </c>
      <c r="P1396" s="12">
        <v>44</v>
      </c>
    </row>
    <row r="1397" spans="1:16" x14ac:dyDescent="0.2">
      <c r="A1397" s="12" t="s">
        <v>1734</v>
      </c>
      <c r="B1397" s="12">
        <v>2013</v>
      </c>
      <c r="C1397" s="12" t="s">
        <v>165</v>
      </c>
      <c r="D1397" s="12" t="s">
        <v>157</v>
      </c>
      <c r="E1397" s="12">
        <v>40</v>
      </c>
      <c r="F1397" s="12">
        <v>128</v>
      </c>
      <c r="G1397" s="12">
        <v>17</v>
      </c>
      <c r="H1397" s="12">
        <v>25</v>
      </c>
      <c r="I1397" s="12">
        <v>3</v>
      </c>
      <c r="J1397" s="12">
        <v>0</v>
      </c>
      <c r="K1397" s="12">
        <v>5</v>
      </c>
      <c r="L1397" s="12">
        <v>12</v>
      </c>
      <c r="M1397" s="12">
        <v>0</v>
      </c>
      <c r="N1397" s="12">
        <v>1</v>
      </c>
      <c r="O1397" s="12">
        <v>10</v>
      </c>
      <c r="P1397" s="12">
        <v>41</v>
      </c>
    </row>
    <row r="1398" spans="1:16" x14ac:dyDescent="0.2">
      <c r="A1398" s="12" t="s">
        <v>1394</v>
      </c>
      <c r="B1398" s="12">
        <v>2013</v>
      </c>
      <c r="C1398" s="12" t="s">
        <v>179</v>
      </c>
      <c r="D1398" s="12" t="s">
        <v>161</v>
      </c>
      <c r="E1398" s="12">
        <v>63</v>
      </c>
      <c r="F1398" s="12">
        <v>129</v>
      </c>
      <c r="G1398" s="12">
        <v>6</v>
      </c>
      <c r="H1398" s="12">
        <v>27</v>
      </c>
      <c r="I1398" s="12">
        <v>8</v>
      </c>
      <c r="J1398" s="12">
        <v>0</v>
      </c>
      <c r="K1398" s="12">
        <v>0</v>
      </c>
      <c r="L1398" s="12">
        <v>11</v>
      </c>
      <c r="M1398" s="12">
        <v>0</v>
      </c>
      <c r="N1398" s="12">
        <v>0</v>
      </c>
      <c r="O1398" s="12">
        <v>9</v>
      </c>
      <c r="P1398" s="12">
        <v>13</v>
      </c>
    </row>
    <row r="1399" spans="1:16" x14ac:dyDescent="0.2">
      <c r="A1399" s="12" t="s">
        <v>1426</v>
      </c>
      <c r="B1399" s="12">
        <v>2013</v>
      </c>
      <c r="C1399" s="12" t="s">
        <v>179</v>
      </c>
      <c r="D1399" s="12" t="s">
        <v>161</v>
      </c>
      <c r="E1399" s="12">
        <v>38</v>
      </c>
      <c r="F1399" s="12">
        <v>129</v>
      </c>
      <c r="G1399" s="12">
        <v>7</v>
      </c>
      <c r="H1399" s="12">
        <v>31</v>
      </c>
      <c r="I1399" s="12">
        <v>5</v>
      </c>
      <c r="J1399" s="12">
        <v>0</v>
      </c>
      <c r="K1399" s="12">
        <v>2</v>
      </c>
      <c r="L1399" s="12">
        <v>12</v>
      </c>
      <c r="M1399" s="12">
        <v>0</v>
      </c>
      <c r="N1399" s="12">
        <v>0</v>
      </c>
      <c r="O1399" s="12">
        <v>10</v>
      </c>
      <c r="P1399" s="12">
        <v>29</v>
      </c>
    </row>
    <row r="1400" spans="1:16" x14ac:dyDescent="0.2">
      <c r="A1400" s="12" t="s">
        <v>1878</v>
      </c>
      <c r="B1400" s="12">
        <v>2013</v>
      </c>
      <c r="C1400" s="12" t="s">
        <v>185</v>
      </c>
      <c r="D1400" s="12" t="s">
        <v>161</v>
      </c>
      <c r="E1400" s="12">
        <v>63</v>
      </c>
      <c r="F1400" s="12">
        <v>129</v>
      </c>
      <c r="G1400" s="12">
        <v>8</v>
      </c>
      <c r="H1400" s="12">
        <v>32</v>
      </c>
      <c r="I1400" s="12">
        <v>4</v>
      </c>
      <c r="J1400" s="12">
        <v>0</v>
      </c>
      <c r="K1400" s="12">
        <v>3</v>
      </c>
      <c r="L1400" s="12">
        <v>19</v>
      </c>
      <c r="M1400" s="12">
        <v>0</v>
      </c>
      <c r="N1400" s="12">
        <v>0</v>
      </c>
      <c r="O1400" s="12">
        <v>7</v>
      </c>
      <c r="P1400" s="12">
        <v>29</v>
      </c>
    </row>
    <row r="1401" spans="1:16" x14ac:dyDescent="0.2">
      <c r="A1401" s="12" t="s">
        <v>1495</v>
      </c>
      <c r="B1401" s="12">
        <v>2013</v>
      </c>
      <c r="C1401" s="12" t="s">
        <v>183</v>
      </c>
      <c r="D1401" s="12" t="s">
        <v>161</v>
      </c>
      <c r="E1401" s="12">
        <v>92</v>
      </c>
      <c r="F1401" s="12">
        <v>129</v>
      </c>
      <c r="G1401" s="12">
        <v>6</v>
      </c>
      <c r="H1401" s="12">
        <v>26</v>
      </c>
      <c r="I1401" s="12">
        <v>4</v>
      </c>
      <c r="J1401" s="12">
        <v>0</v>
      </c>
      <c r="K1401" s="12">
        <v>4</v>
      </c>
      <c r="L1401" s="12">
        <v>11</v>
      </c>
      <c r="M1401" s="12">
        <v>0</v>
      </c>
      <c r="N1401" s="12">
        <v>2</v>
      </c>
      <c r="O1401" s="12">
        <v>7</v>
      </c>
      <c r="P1401" s="12">
        <v>25</v>
      </c>
    </row>
    <row r="1402" spans="1:16" x14ac:dyDescent="0.2">
      <c r="A1402" s="12" t="s">
        <v>1945</v>
      </c>
      <c r="B1402" s="12">
        <v>2013</v>
      </c>
      <c r="C1402" s="12" t="s">
        <v>177</v>
      </c>
      <c r="D1402" s="12" t="s">
        <v>161</v>
      </c>
      <c r="E1402" s="12">
        <v>53</v>
      </c>
      <c r="F1402" s="12">
        <v>129</v>
      </c>
      <c r="G1402" s="12">
        <v>13</v>
      </c>
      <c r="H1402" s="12">
        <v>31</v>
      </c>
      <c r="I1402" s="12">
        <v>8</v>
      </c>
      <c r="J1402" s="12">
        <v>0</v>
      </c>
      <c r="K1402" s="12">
        <v>7</v>
      </c>
      <c r="L1402" s="12">
        <v>19</v>
      </c>
      <c r="M1402" s="12">
        <v>1</v>
      </c>
      <c r="N1402" s="12">
        <v>1</v>
      </c>
      <c r="O1402" s="12">
        <v>20</v>
      </c>
      <c r="P1402" s="12">
        <v>37</v>
      </c>
    </row>
    <row r="1403" spans="1:16" x14ac:dyDescent="0.2">
      <c r="A1403" s="12" t="s">
        <v>1749</v>
      </c>
      <c r="B1403" s="12">
        <v>2013</v>
      </c>
      <c r="C1403" s="12" t="s">
        <v>173</v>
      </c>
      <c r="D1403" s="12" t="s">
        <v>161</v>
      </c>
      <c r="E1403" s="12">
        <v>74</v>
      </c>
      <c r="F1403" s="12">
        <v>132</v>
      </c>
      <c r="G1403" s="12">
        <v>14</v>
      </c>
      <c r="H1403" s="12">
        <v>25</v>
      </c>
      <c r="I1403" s="12">
        <v>6</v>
      </c>
      <c r="J1403" s="12">
        <v>1</v>
      </c>
      <c r="K1403" s="12">
        <v>0</v>
      </c>
      <c r="L1403" s="12">
        <v>4</v>
      </c>
      <c r="M1403" s="12">
        <v>5</v>
      </c>
      <c r="N1403" s="12">
        <v>2</v>
      </c>
      <c r="O1403" s="12">
        <v>17</v>
      </c>
      <c r="P1403" s="12">
        <v>28</v>
      </c>
    </row>
    <row r="1404" spans="1:16" x14ac:dyDescent="0.2">
      <c r="A1404" s="12" t="s">
        <v>1974</v>
      </c>
      <c r="B1404" s="12">
        <v>2013</v>
      </c>
      <c r="C1404" s="12" t="s">
        <v>166</v>
      </c>
      <c r="D1404" s="12" t="s">
        <v>161</v>
      </c>
      <c r="E1404" s="12">
        <v>57</v>
      </c>
      <c r="F1404" s="12">
        <v>132</v>
      </c>
      <c r="G1404" s="12">
        <v>17</v>
      </c>
      <c r="H1404" s="12">
        <v>32</v>
      </c>
      <c r="I1404" s="12">
        <v>7</v>
      </c>
      <c r="J1404" s="12">
        <v>2</v>
      </c>
      <c r="K1404" s="12">
        <v>5</v>
      </c>
      <c r="L1404" s="12">
        <v>14</v>
      </c>
      <c r="M1404" s="12">
        <v>2</v>
      </c>
      <c r="N1404" s="12">
        <v>1</v>
      </c>
      <c r="O1404" s="12">
        <v>20</v>
      </c>
      <c r="P1404" s="12">
        <v>25</v>
      </c>
    </row>
    <row r="1405" spans="1:16" x14ac:dyDescent="0.2">
      <c r="A1405" s="12" t="s">
        <v>1944</v>
      </c>
      <c r="B1405" s="12">
        <v>2013</v>
      </c>
      <c r="C1405" s="12" t="s">
        <v>173</v>
      </c>
      <c r="D1405" s="12" t="s">
        <v>161</v>
      </c>
      <c r="E1405" s="12">
        <v>66</v>
      </c>
      <c r="F1405" s="12">
        <v>133</v>
      </c>
      <c r="G1405" s="12">
        <v>16</v>
      </c>
      <c r="H1405" s="12">
        <v>25</v>
      </c>
      <c r="I1405" s="12">
        <v>3</v>
      </c>
      <c r="J1405" s="12">
        <v>1</v>
      </c>
      <c r="K1405" s="12">
        <v>4</v>
      </c>
      <c r="L1405" s="12">
        <v>16</v>
      </c>
      <c r="M1405" s="12">
        <v>4</v>
      </c>
      <c r="N1405" s="12">
        <v>3</v>
      </c>
      <c r="O1405" s="12">
        <v>8</v>
      </c>
      <c r="P1405" s="12">
        <v>28</v>
      </c>
    </row>
    <row r="1406" spans="1:16" x14ac:dyDescent="0.2">
      <c r="A1406" s="12" t="s">
        <v>1986</v>
      </c>
      <c r="B1406" s="12">
        <v>2013</v>
      </c>
      <c r="C1406" s="12" t="s">
        <v>158</v>
      </c>
      <c r="D1406" s="12" t="s">
        <v>157</v>
      </c>
      <c r="E1406" s="12">
        <v>52</v>
      </c>
      <c r="F1406" s="12">
        <v>134</v>
      </c>
      <c r="G1406" s="12">
        <v>11</v>
      </c>
      <c r="H1406" s="12">
        <v>28</v>
      </c>
      <c r="I1406" s="12">
        <v>9</v>
      </c>
      <c r="J1406" s="12">
        <v>0</v>
      </c>
      <c r="K1406" s="12">
        <v>4</v>
      </c>
      <c r="L1406" s="12">
        <v>13</v>
      </c>
      <c r="M1406" s="12">
        <v>2</v>
      </c>
      <c r="N1406" s="12">
        <v>0</v>
      </c>
      <c r="O1406" s="12">
        <v>10</v>
      </c>
      <c r="P1406" s="12">
        <v>45</v>
      </c>
    </row>
    <row r="1407" spans="1:16" x14ac:dyDescent="0.2">
      <c r="A1407" s="12" t="s">
        <v>1847</v>
      </c>
      <c r="B1407" s="12">
        <v>2013</v>
      </c>
      <c r="C1407" s="12" t="s">
        <v>182</v>
      </c>
      <c r="D1407" s="12" t="s">
        <v>157</v>
      </c>
      <c r="E1407" s="12">
        <v>46</v>
      </c>
      <c r="F1407" s="12">
        <v>135</v>
      </c>
      <c r="G1407" s="12">
        <v>12</v>
      </c>
      <c r="H1407" s="12">
        <v>35</v>
      </c>
      <c r="I1407" s="12">
        <v>6</v>
      </c>
      <c r="J1407" s="12">
        <v>0</v>
      </c>
      <c r="K1407" s="12">
        <v>2</v>
      </c>
      <c r="L1407" s="12">
        <v>10</v>
      </c>
      <c r="M1407" s="12">
        <v>2</v>
      </c>
      <c r="N1407" s="12">
        <v>1</v>
      </c>
      <c r="O1407" s="12">
        <v>4</v>
      </c>
      <c r="P1407" s="12">
        <v>30</v>
      </c>
    </row>
    <row r="1408" spans="1:16" x14ac:dyDescent="0.2">
      <c r="A1408" s="12" t="s">
        <v>1873</v>
      </c>
      <c r="B1408" s="12">
        <v>2013</v>
      </c>
      <c r="C1408" s="12" t="s">
        <v>173</v>
      </c>
      <c r="D1408" s="12" t="s">
        <v>161</v>
      </c>
      <c r="E1408" s="12">
        <v>50</v>
      </c>
      <c r="F1408" s="12">
        <v>135</v>
      </c>
      <c r="G1408" s="12">
        <v>17</v>
      </c>
      <c r="H1408" s="12">
        <v>29</v>
      </c>
      <c r="I1408" s="12">
        <v>7</v>
      </c>
      <c r="J1408" s="12">
        <v>0</v>
      </c>
      <c r="K1408" s="12">
        <v>6</v>
      </c>
      <c r="L1408" s="12">
        <v>19</v>
      </c>
      <c r="M1408" s="12">
        <v>0</v>
      </c>
      <c r="N1408" s="12">
        <v>1</v>
      </c>
      <c r="O1408" s="12">
        <v>13</v>
      </c>
      <c r="P1408" s="12">
        <v>49</v>
      </c>
    </row>
    <row r="1409" spans="1:16" x14ac:dyDescent="0.2">
      <c r="A1409" s="12" t="s">
        <v>1876</v>
      </c>
      <c r="B1409" s="12">
        <v>2013</v>
      </c>
      <c r="C1409" s="12" t="s">
        <v>171</v>
      </c>
      <c r="D1409" s="12" t="s">
        <v>157</v>
      </c>
      <c r="E1409" s="12">
        <v>60</v>
      </c>
      <c r="F1409" s="12">
        <v>135</v>
      </c>
      <c r="G1409" s="12">
        <v>15</v>
      </c>
      <c r="H1409" s="12">
        <v>28</v>
      </c>
      <c r="I1409" s="12">
        <v>9</v>
      </c>
      <c r="J1409" s="12">
        <v>0</v>
      </c>
      <c r="K1409" s="12">
        <v>1</v>
      </c>
      <c r="L1409" s="12">
        <v>10</v>
      </c>
      <c r="M1409" s="12">
        <v>1</v>
      </c>
      <c r="N1409" s="12">
        <v>0</v>
      </c>
      <c r="O1409" s="12">
        <v>8</v>
      </c>
      <c r="P1409" s="12">
        <v>37</v>
      </c>
    </row>
    <row r="1410" spans="1:16" x14ac:dyDescent="0.2">
      <c r="A1410" s="12" t="s">
        <v>1946</v>
      </c>
      <c r="B1410" s="12">
        <v>2013</v>
      </c>
      <c r="C1410" s="12" t="s">
        <v>170</v>
      </c>
      <c r="D1410" s="12" t="s">
        <v>157</v>
      </c>
      <c r="E1410" s="12">
        <v>47</v>
      </c>
      <c r="F1410" s="12">
        <v>135</v>
      </c>
      <c r="G1410" s="12">
        <v>18</v>
      </c>
      <c r="H1410" s="12">
        <v>34</v>
      </c>
      <c r="I1410" s="12">
        <v>6</v>
      </c>
      <c r="J1410" s="12">
        <v>1</v>
      </c>
      <c r="K1410" s="12">
        <v>4</v>
      </c>
      <c r="L1410" s="12">
        <v>16</v>
      </c>
      <c r="M1410" s="12">
        <v>0</v>
      </c>
      <c r="N1410" s="12">
        <v>1</v>
      </c>
      <c r="O1410" s="12">
        <v>9</v>
      </c>
      <c r="P1410" s="12">
        <v>28</v>
      </c>
    </row>
    <row r="1411" spans="1:16" x14ac:dyDescent="0.2">
      <c r="A1411" s="12" t="s">
        <v>1964</v>
      </c>
      <c r="B1411" s="12">
        <v>2013</v>
      </c>
      <c r="C1411" s="12" t="s">
        <v>166</v>
      </c>
      <c r="D1411" s="12" t="s">
        <v>161</v>
      </c>
      <c r="E1411" s="12">
        <v>56</v>
      </c>
      <c r="F1411" s="12">
        <v>136</v>
      </c>
      <c r="G1411" s="12">
        <v>27</v>
      </c>
      <c r="H1411" s="12">
        <v>38</v>
      </c>
      <c r="I1411" s="12">
        <v>10</v>
      </c>
      <c r="J1411" s="12">
        <v>0</v>
      </c>
      <c r="K1411" s="12">
        <v>11</v>
      </c>
      <c r="L1411" s="12">
        <v>27</v>
      </c>
      <c r="M1411" s="12">
        <v>3</v>
      </c>
      <c r="N1411" s="12">
        <v>0</v>
      </c>
      <c r="O1411" s="12">
        <v>11</v>
      </c>
      <c r="P1411" s="12">
        <v>34</v>
      </c>
    </row>
    <row r="1412" spans="1:16" x14ac:dyDescent="0.2">
      <c r="A1412" s="12" t="s">
        <v>1683</v>
      </c>
      <c r="B1412" s="12">
        <v>2013</v>
      </c>
      <c r="C1412" s="12" t="s">
        <v>170</v>
      </c>
      <c r="D1412" s="12" t="s">
        <v>157</v>
      </c>
      <c r="E1412" s="12">
        <v>51</v>
      </c>
      <c r="F1412" s="12">
        <v>136</v>
      </c>
      <c r="G1412" s="12">
        <v>11</v>
      </c>
      <c r="H1412" s="12">
        <v>26</v>
      </c>
      <c r="I1412" s="12">
        <v>5</v>
      </c>
      <c r="J1412" s="12">
        <v>0</v>
      </c>
      <c r="K1412" s="12">
        <v>4</v>
      </c>
      <c r="L1412" s="12">
        <v>8</v>
      </c>
      <c r="M1412" s="12">
        <v>0</v>
      </c>
      <c r="N1412" s="12">
        <v>0</v>
      </c>
      <c r="O1412" s="12">
        <v>10</v>
      </c>
      <c r="P1412" s="12">
        <v>31</v>
      </c>
    </row>
    <row r="1413" spans="1:16" x14ac:dyDescent="0.2">
      <c r="A1413" s="12" t="s">
        <v>1618</v>
      </c>
      <c r="B1413" s="12">
        <v>2013</v>
      </c>
      <c r="C1413" s="12" t="s">
        <v>158</v>
      </c>
      <c r="D1413" s="12" t="s">
        <v>157</v>
      </c>
      <c r="E1413" s="12">
        <v>40</v>
      </c>
      <c r="F1413" s="12">
        <v>137</v>
      </c>
      <c r="G1413" s="12">
        <v>21</v>
      </c>
      <c r="H1413" s="12">
        <v>33</v>
      </c>
      <c r="I1413" s="12">
        <v>10</v>
      </c>
      <c r="J1413" s="12">
        <v>2</v>
      </c>
      <c r="K1413" s="12">
        <v>2</v>
      </c>
      <c r="L1413" s="12">
        <v>8</v>
      </c>
      <c r="M1413" s="12">
        <v>4</v>
      </c>
      <c r="N1413" s="12">
        <v>1</v>
      </c>
      <c r="O1413" s="12">
        <v>12</v>
      </c>
      <c r="P1413" s="12">
        <v>43</v>
      </c>
    </row>
    <row r="1414" spans="1:16" x14ac:dyDescent="0.2">
      <c r="A1414" s="12" t="s">
        <v>1592</v>
      </c>
      <c r="B1414" s="12">
        <v>2013</v>
      </c>
      <c r="C1414" s="12" t="s">
        <v>185</v>
      </c>
      <c r="D1414" s="12" t="s">
        <v>161</v>
      </c>
      <c r="E1414" s="12">
        <v>53</v>
      </c>
      <c r="F1414" s="12">
        <v>138</v>
      </c>
      <c r="G1414" s="12">
        <v>21</v>
      </c>
      <c r="H1414" s="12">
        <v>37</v>
      </c>
      <c r="I1414" s="12">
        <v>12</v>
      </c>
      <c r="J1414" s="12">
        <v>3</v>
      </c>
      <c r="K1414" s="12">
        <v>2</v>
      </c>
      <c r="L1414" s="12">
        <v>14</v>
      </c>
      <c r="M1414" s="12">
        <v>0</v>
      </c>
      <c r="N1414" s="12">
        <v>2</v>
      </c>
      <c r="O1414" s="12">
        <v>6</v>
      </c>
      <c r="P1414" s="12">
        <v>33</v>
      </c>
    </row>
    <row r="1415" spans="1:16" x14ac:dyDescent="0.2">
      <c r="A1415" s="12" t="s">
        <v>1411</v>
      </c>
      <c r="B1415" s="12">
        <v>2013</v>
      </c>
      <c r="C1415" s="12" t="s">
        <v>169</v>
      </c>
      <c r="D1415" s="12" t="s">
        <v>161</v>
      </c>
      <c r="E1415" s="12">
        <v>48</v>
      </c>
      <c r="F1415" s="12">
        <v>139</v>
      </c>
      <c r="G1415" s="12">
        <v>16</v>
      </c>
      <c r="H1415" s="12">
        <v>44</v>
      </c>
      <c r="I1415" s="12">
        <v>5</v>
      </c>
      <c r="J1415" s="12">
        <v>1</v>
      </c>
      <c r="K1415" s="12">
        <v>0</v>
      </c>
      <c r="L1415" s="12">
        <v>14</v>
      </c>
      <c r="M1415" s="12">
        <v>0</v>
      </c>
      <c r="N1415" s="12">
        <v>2</v>
      </c>
      <c r="O1415" s="12">
        <v>8</v>
      </c>
      <c r="P1415" s="12">
        <v>11</v>
      </c>
    </row>
    <row r="1416" spans="1:16" x14ac:dyDescent="0.2">
      <c r="A1416" s="12" t="s">
        <v>1555</v>
      </c>
      <c r="B1416" s="12">
        <v>2013</v>
      </c>
      <c r="C1416" s="12" t="s">
        <v>179</v>
      </c>
      <c r="D1416" s="12" t="s">
        <v>161</v>
      </c>
      <c r="E1416" s="12">
        <v>83</v>
      </c>
      <c r="F1416" s="12">
        <v>139</v>
      </c>
      <c r="G1416" s="12">
        <v>12</v>
      </c>
      <c r="H1416" s="12">
        <v>30</v>
      </c>
      <c r="I1416" s="12">
        <v>5</v>
      </c>
      <c r="J1416" s="12">
        <v>1</v>
      </c>
      <c r="K1416" s="12">
        <v>1</v>
      </c>
      <c r="L1416" s="12">
        <v>14</v>
      </c>
      <c r="M1416" s="12">
        <v>0</v>
      </c>
      <c r="N1416" s="12">
        <v>0</v>
      </c>
      <c r="O1416" s="12">
        <v>19</v>
      </c>
      <c r="P1416" s="12">
        <v>38</v>
      </c>
    </row>
    <row r="1417" spans="1:16" x14ac:dyDescent="0.2">
      <c r="A1417" s="12" t="s">
        <v>1948</v>
      </c>
      <c r="B1417" s="12">
        <v>2013</v>
      </c>
      <c r="C1417" s="12" t="s">
        <v>171</v>
      </c>
      <c r="D1417" s="12" t="s">
        <v>157</v>
      </c>
      <c r="E1417" s="12">
        <v>43</v>
      </c>
      <c r="F1417" s="12">
        <v>140</v>
      </c>
      <c r="G1417" s="12">
        <v>10</v>
      </c>
      <c r="H1417" s="12">
        <v>27</v>
      </c>
      <c r="I1417" s="12">
        <v>5</v>
      </c>
      <c r="J1417" s="12">
        <v>1</v>
      </c>
      <c r="K1417" s="12">
        <v>2</v>
      </c>
      <c r="L1417" s="12">
        <v>13</v>
      </c>
      <c r="M1417" s="12">
        <v>0</v>
      </c>
      <c r="N1417" s="12">
        <v>0</v>
      </c>
      <c r="O1417" s="12">
        <v>9</v>
      </c>
      <c r="P1417" s="12">
        <v>43</v>
      </c>
    </row>
    <row r="1418" spans="1:16" x14ac:dyDescent="0.2">
      <c r="A1418" s="12" t="s">
        <v>1509</v>
      </c>
      <c r="B1418" s="12">
        <v>2013</v>
      </c>
      <c r="C1418" s="12" t="s">
        <v>158</v>
      </c>
      <c r="D1418" s="12" t="s">
        <v>157</v>
      </c>
      <c r="E1418" s="12">
        <v>51</v>
      </c>
      <c r="F1418" s="12">
        <v>141</v>
      </c>
      <c r="G1418" s="12">
        <v>12</v>
      </c>
      <c r="H1418" s="12">
        <v>31</v>
      </c>
      <c r="I1418" s="12">
        <v>6</v>
      </c>
      <c r="J1418" s="12">
        <v>1</v>
      </c>
      <c r="K1418" s="12">
        <v>1</v>
      </c>
      <c r="L1418" s="12">
        <v>12</v>
      </c>
      <c r="M1418" s="12">
        <v>2</v>
      </c>
      <c r="N1418" s="12">
        <v>1</v>
      </c>
      <c r="O1418" s="12">
        <v>6</v>
      </c>
      <c r="P1418" s="12">
        <v>42</v>
      </c>
    </row>
    <row r="1419" spans="1:16" x14ac:dyDescent="0.2">
      <c r="A1419" s="12" t="s">
        <v>1752</v>
      </c>
      <c r="B1419" s="12">
        <v>2013</v>
      </c>
      <c r="C1419" s="12" t="s">
        <v>162</v>
      </c>
      <c r="D1419" s="12" t="s">
        <v>161</v>
      </c>
      <c r="E1419" s="12">
        <v>47</v>
      </c>
      <c r="F1419" s="12">
        <v>143</v>
      </c>
      <c r="G1419" s="12">
        <v>18</v>
      </c>
      <c r="H1419" s="12">
        <v>39</v>
      </c>
      <c r="I1419" s="12">
        <v>7</v>
      </c>
      <c r="J1419" s="12">
        <v>1</v>
      </c>
      <c r="K1419" s="12">
        <v>6</v>
      </c>
      <c r="L1419" s="12">
        <v>16</v>
      </c>
      <c r="M1419" s="12">
        <v>2</v>
      </c>
      <c r="N1419" s="12">
        <v>0</v>
      </c>
      <c r="O1419" s="12">
        <v>10</v>
      </c>
      <c r="P1419" s="12">
        <v>35</v>
      </c>
    </row>
    <row r="1420" spans="1:16" x14ac:dyDescent="0.2">
      <c r="A1420" s="12" t="s">
        <v>1735</v>
      </c>
      <c r="B1420" s="12">
        <v>2013</v>
      </c>
      <c r="C1420" s="12" t="s">
        <v>180</v>
      </c>
      <c r="D1420" s="12" t="s">
        <v>161</v>
      </c>
      <c r="E1420" s="12">
        <v>99</v>
      </c>
      <c r="F1420" s="12">
        <v>144</v>
      </c>
      <c r="G1420" s="12">
        <v>22</v>
      </c>
      <c r="H1420" s="12">
        <v>36</v>
      </c>
      <c r="I1420" s="12">
        <v>2</v>
      </c>
      <c r="J1420" s="12">
        <v>1</v>
      </c>
      <c r="K1420" s="12">
        <v>2</v>
      </c>
      <c r="L1420" s="12">
        <v>16</v>
      </c>
      <c r="M1420" s="12">
        <v>5</v>
      </c>
      <c r="N1420" s="12">
        <v>1</v>
      </c>
      <c r="O1420" s="12">
        <v>23</v>
      </c>
      <c r="P1420" s="12">
        <v>17</v>
      </c>
    </row>
    <row r="1421" spans="1:16" x14ac:dyDescent="0.2">
      <c r="A1421" s="12" t="s">
        <v>1516</v>
      </c>
      <c r="B1421" s="12">
        <v>2013</v>
      </c>
      <c r="C1421" s="12" t="s">
        <v>159</v>
      </c>
      <c r="D1421" s="12" t="s">
        <v>157</v>
      </c>
      <c r="E1421" s="12">
        <v>41</v>
      </c>
      <c r="F1421" s="12">
        <v>145</v>
      </c>
      <c r="G1421" s="12">
        <v>18</v>
      </c>
      <c r="H1421" s="12">
        <v>36</v>
      </c>
      <c r="I1421" s="12">
        <v>7</v>
      </c>
      <c r="J1421" s="12">
        <v>0</v>
      </c>
      <c r="K1421" s="12">
        <v>10</v>
      </c>
      <c r="L1421" s="12">
        <v>24</v>
      </c>
      <c r="M1421" s="12">
        <v>3</v>
      </c>
      <c r="N1421" s="12">
        <v>1</v>
      </c>
      <c r="O1421" s="12">
        <v>5</v>
      </c>
      <c r="P1421" s="12">
        <v>43</v>
      </c>
    </row>
    <row r="1422" spans="1:16" x14ac:dyDescent="0.2">
      <c r="A1422" s="12" t="s">
        <v>1908</v>
      </c>
      <c r="B1422" s="12">
        <v>2013</v>
      </c>
      <c r="C1422" s="12" t="s">
        <v>164</v>
      </c>
      <c r="D1422" s="12" t="s">
        <v>157</v>
      </c>
      <c r="E1422" s="12">
        <v>52</v>
      </c>
      <c r="F1422" s="12">
        <v>147</v>
      </c>
      <c r="G1422" s="12">
        <v>15</v>
      </c>
      <c r="H1422" s="12">
        <v>38</v>
      </c>
      <c r="I1422" s="12">
        <v>6</v>
      </c>
      <c r="J1422" s="12">
        <v>5</v>
      </c>
      <c r="K1422" s="12">
        <v>2</v>
      </c>
      <c r="L1422" s="12">
        <v>12</v>
      </c>
      <c r="M1422" s="12">
        <v>4</v>
      </c>
      <c r="N1422" s="12">
        <v>3</v>
      </c>
      <c r="O1422" s="12">
        <v>5</v>
      </c>
      <c r="P1422" s="12">
        <v>37</v>
      </c>
    </row>
    <row r="1423" spans="1:16" x14ac:dyDescent="0.2">
      <c r="A1423" s="12" t="s">
        <v>1487</v>
      </c>
      <c r="B1423" s="12">
        <v>2013</v>
      </c>
      <c r="C1423" s="12" t="s">
        <v>162</v>
      </c>
      <c r="D1423" s="12" t="s">
        <v>161</v>
      </c>
      <c r="E1423" s="12">
        <v>46</v>
      </c>
      <c r="F1423" s="12">
        <v>149</v>
      </c>
      <c r="G1423" s="12">
        <v>23</v>
      </c>
      <c r="H1423" s="12">
        <v>38</v>
      </c>
      <c r="I1423" s="12">
        <v>8</v>
      </c>
      <c r="J1423" s="12">
        <v>0</v>
      </c>
      <c r="K1423" s="12">
        <v>11</v>
      </c>
      <c r="L1423" s="12">
        <v>23</v>
      </c>
      <c r="M1423" s="12">
        <v>2</v>
      </c>
      <c r="N1423" s="12">
        <v>0</v>
      </c>
      <c r="O1423" s="12">
        <v>8</v>
      </c>
      <c r="P1423" s="12">
        <v>48</v>
      </c>
    </row>
    <row r="1424" spans="1:16" x14ac:dyDescent="0.2">
      <c r="A1424" s="12" t="s">
        <v>1548</v>
      </c>
      <c r="B1424" s="12">
        <v>2013</v>
      </c>
      <c r="C1424" s="12" t="s">
        <v>173</v>
      </c>
      <c r="D1424" s="12" t="s">
        <v>161</v>
      </c>
      <c r="E1424" s="12">
        <v>68</v>
      </c>
      <c r="F1424" s="12">
        <v>150</v>
      </c>
      <c r="G1424" s="12">
        <v>16</v>
      </c>
      <c r="H1424" s="12">
        <v>34</v>
      </c>
      <c r="I1424" s="12">
        <v>5</v>
      </c>
      <c r="J1424" s="12">
        <v>0</v>
      </c>
      <c r="K1424" s="12">
        <v>7</v>
      </c>
      <c r="L1424" s="12">
        <v>24</v>
      </c>
      <c r="M1424" s="12">
        <v>1</v>
      </c>
      <c r="N1424" s="12">
        <v>0</v>
      </c>
      <c r="O1424" s="12">
        <v>13</v>
      </c>
      <c r="P1424" s="12">
        <v>44</v>
      </c>
    </row>
    <row r="1425" spans="1:16" x14ac:dyDescent="0.2">
      <c r="A1425" s="12" t="s">
        <v>1640</v>
      </c>
      <c r="B1425" s="12">
        <v>2013</v>
      </c>
      <c r="C1425" s="12" t="s">
        <v>183</v>
      </c>
      <c r="D1425" s="12" t="s">
        <v>161</v>
      </c>
      <c r="E1425" s="12">
        <v>85</v>
      </c>
      <c r="F1425" s="12">
        <v>152</v>
      </c>
      <c r="G1425" s="12">
        <v>18</v>
      </c>
      <c r="H1425" s="12">
        <v>27</v>
      </c>
      <c r="I1425" s="12">
        <v>6</v>
      </c>
      <c r="J1425" s="12">
        <v>1</v>
      </c>
      <c r="K1425" s="12">
        <v>2</v>
      </c>
      <c r="L1425" s="12">
        <v>6</v>
      </c>
      <c r="M1425" s="12">
        <v>3</v>
      </c>
      <c r="N1425" s="12">
        <v>0</v>
      </c>
      <c r="O1425" s="12">
        <v>12</v>
      </c>
      <c r="P1425" s="12">
        <v>44</v>
      </c>
    </row>
    <row r="1426" spans="1:16" x14ac:dyDescent="0.2">
      <c r="A1426" s="12" t="s">
        <v>1505</v>
      </c>
      <c r="B1426" s="12">
        <v>2013</v>
      </c>
      <c r="C1426" s="12" t="s">
        <v>184</v>
      </c>
      <c r="D1426" s="12" t="s">
        <v>157</v>
      </c>
      <c r="E1426" s="12">
        <v>74</v>
      </c>
      <c r="F1426" s="12">
        <v>154</v>
      </c>
      <c r="G1426" s="12">
        <v>21</v>
      </c>
      <c r="H1426" s="12">
        <v>43</v>
      </c>
      <c r="I1426" s="12">
        <v>8</v>
      </c>
      <c r="J1426" s="12">
        <v>0</v>
      </c>
      <c r="K1426" s="12">
        <v>11</v>
      </c>
      <c r="L1426" s="12">
        <v>21</v>
      </c>
      <c r="M1426" s="12">
        <v>1</v>
      </c>
      <c r="N1426" s="12">
        <v>0</v>
      </c>
      <c r="O1426" s="12">
        <v>18</v>
      </c>
      <c r="P1426" s="12">
        <v>48</v>
      </c>
    </row>
    <row r="1427" spans="1:16" x14ac:dyDescent="0.2">
      <c r="A1427" s="12" t="s">
        <v>1350</v>
      </c>
      <c r="B1427" s="12">
        <v>2013</v>
      </c>
      <c r="C1427" s="12" t="s">
        <v>172</v>
      </c>
      <c r="D1427" s="12" t="s">
        <v>161</v>
      </c>
      <c r="E1427" s="12">
        <v>104</v>
      </c>
      <c r="F1427" s="12">
        <v>155</v>
      </c>
      <c r="G1427" s="12">
        <v>8</v>
      </c>
      <c r="H1427" s="12">
        <v>30</v>
      </c>
      <c r="I1427" s="12">
        <v>2</v>
      </c>
      <c r="J1427" s="12">
        <v>0</v>
      </c>
      <c r="K1427" s="12">
        <v>1</v>
      </c>
      <c r="L1427" s="12">
        <v>12</v>
      </c>
      <c r="M1427" s="12">
        <v>0</v>
      </c>
      <c r="N1427" s="12">
        <v>2</v>
      </c>
      <c r="O1427" s="12">
        <v>13</v>
      </c>
      <c r="P1427" s="12">
        <v>25</v>
      </c>
    </row>
    <row r="1428" spans="1:16" x14ac:dyDescent="0.2">
      <c r="A1428" s="12" t="s">
        <v>1370</v>
      </c>
      <c r="B1428" s="12">
        <v>2013</v>
      </c>
      <c r="C1428" s="12" t="s">
        <v>171</v>
      </c>
      <c r="D1428" s="12" t="s">
        <v>157</v>
      </c>
      <c r="E1428" s="12">
        <v>44</v>
      </c>
      <c r="F1428" s="12">
        <v>156</v>
      </c>
      <c r="G1428" s="12">
        <v>21</v>
      </c>
      <c r="H1428" s="12">
        <v>38</v>
      </c>
      <c r="I1428" s="12">
        <v>7</v>
      </c>
      <c r="J1428" s="12">
        <v>0</v>
      </c>
      <c r="K1428" s="12">
        <v>7</v>
      </c>
      <c r="L1428" s="12">
        <v>19</v>
      </c>
      <c r="M1428" s="12">
        <v>4</v>
      </c>
      <c r="N1428" s="12">
        <v>2</v>
      </c>
      <c r="O1428" s="12">
        <v>23</v>
      </c>
      <c r="P1428" s="12">
        <v>43</v>
      </c>
    </row>
    <row r="1429" spans="1:16" x14ac:dyDescent="0.2">
      <c r="A1429" s="12" t="s">
        <v>1376</v>
      </c>
      <c r="B1429" s="12">
        <v>2013</v>
      </c>
      <c r="C1429" s="12" t="s">
        <v>178</v>
      </c>
      <c r="D1429" s="12" t="s">
        <v>157</v>
      </c>
      <c r="E1429" s="12">
        <v>53</v>
      </c>
      <c r="F1429" s="12">
        <v>156</v>
      </c>
      <c r="G1429" s="12">
        <v>15</v>
      </c>
      <c r="H1429" s="12">
        <v>45</v>
      </c>
      <c r="I1429" s="12">
        <v>5</v>
      </c>
      <c r="J1429" s="12">
        <v>0</v>
      </c>
      <c r="K1429" s="12">
        <v>3</v>
      </c>
      <c r="L1429" s="12">
        <v>20</v>
      </c>
      <c r="M1429" s="12">
        <v>1</v>
      </c>
      <c r="N1429" s="12">
        <v>0</v>
      </c>
      <c r="O1429" s="12">
        <v>6</v>
      </c>
      <c r="P1429" s="12">
        <v>25</v>
      </c>
    </row>
    <row r="1430" spans="1:16" x14ac:dyDescent="0.2">
      <c r="A1430" s="12" t="s">
        <v>1914</v>
      </c>
      <c r="B1430" s="12">
        <v>2013</v>
      </c>
      <c r="C1430" s="12" t="s">
        <v>175</v>
      </c>
      <c r="D1430" s="12" t="s">
        <v>157</v>
      </c>
      <c r="E1430" s="12">
        <v>57</v>
      </c>
      <c r="F1430" s="12">
        <v>157</v>
      </c>
      <c r="G1430" s="12">
        <v>16</v>
      </c>
      <c r="H1430" s="12">
        <v>32</v>
      </c>
      <c r="I1430" s="12">
        <v>7</v>
      </c>
      <c r="J1430" s="12">
        <v>0</v>
      </c>
      <c r="K1430" s="12">
        <v>4</v>
      </c>
      <c r="L1430" s="12">
        <v>18</v>
      </c>
      <c r="M1430" s="12">
        <v>0</v>
      </c>
      <c r="N1430" s="12">
        <v>1</v>
      </c>
      <c r="O1430" s="12">
        <v>18</v>
      </c>
      <c r="P1430" s="12">
        <v>49</v>
      </c>
    </row>
    <row r="1431" spans="1:16" x14ac:dyDescent="0.2">
      <c r="A1431" s="12" t="s">
        <v>1594</v>
      </c>
      <c r="B1431" s="12">
        <v>2013</v>
      </c>
      <c r="C1431" s="12" t="s">
        <v>178</v>
      </c>
      <c r="D1431" s="12" t="s">
        <v>157</v>
      </c>
      <c r="E1431" s="12">
        <v>42</v>
      </c>
      <c r="F1431" s="12">
        <v>158</v>
      </c>
      <c r="G1431" s="12">
        <v>21</v>
      </c>
      <c r="H1431" s="12">
        <v>45</v>
      </c>
      <c r="I1431" s="12">
        <v>6</v>
      </c>
      <c r="J1431" s="12">
        <v>2</v>
      </c>
      <c r="K1431" s="12">
        <v>0</v>
      </c>
      <c r="L1431" s="12">
        <v>11</v>
      </c>
      <c r="M1431" s="12">
        <v>16</v>
      </c>
      <c r="N1431" s="12">
        <v>2</v>
      </c>
      <c r="O1431" s="12">
        <v>17</v>
      </c>
      <c r="P1431" s="12">
        <v>37</v>
      </c>
    </row>
    <row r="1432" spans="1:16" x14ac:dyDescent="0.2">
      <c r="A1432" s="12" t="s">
        <v>1769</v>
      </c>
      <c r="B1432" s="12">
        <v>2013</v>
      </c>
      <c r="C1432" s="12" t="s">
        <v>183</v>
      </c>
      <c r="D1432" s="12" t="s">
        <v>161</v>
      </c>
      <c r="E1432" s="12">
        <v>44</v>
      </c>
      <c r="F1432" s="12">
        <v>158</v>
      </c>
      <c r="G1432" s="12">
        <v>11</v>
      </c>
      <c r="H1432" s="12">
        <v>25</v>
      </c>
      <c r="I1432" s="12">
        <v>9</v>
      </c>
      <c r="J1432" s="12">
        <v>0</v>
      </c>
      <c r="K1432" s="12">
        <v>3</v>
      </c>
      <c r="L1432" s="12">
        <v>12</v>
      </c>
      <c r="M1432" s="12">
        <v>1</v>
      </c>
      <c r="N1432" s="12">
        <v>0</v>
      </c>
      <c r="O1432" s="12">
        <v>4</v>
      </c>
      <c r="P1432" s="12">
        <v>47</v>
      </c>
    </row>
    <row r="1433" spans="1:16" x14ac:dyDescent="0.2">
      <c r="A1433" s="12" t="s">
        <v>1402</v>
      </c>
      <c r="B1433" s="12">
        <v>2013</v>
      </c>
      <c r="C1433" s="12" t="s">
        <v>162</v>
      </c>
      <c r="D1433" s="12" t="s">
        <v>161</v>
      </c>
      <c r="E1433" s="12">
        <v>57</v>
      </c>
      <c r="F1433" s="12">
        <v>158</v>
      </c>
      <c r="G1433" s="12">
        <v>21</v>
      </c>
      <c r="H1433" s="12">
        <v>32</v>
      </c>
      <c r="I1433" s="12">
        <v>10</v>
      </c>
      <c r="J1433" s="12">
        <v>1</v>
      </c>
      <c r="K1433" s="12">
        <v>9</v>
      </c>
      <c r="L1433" s="12">
        <v>20</v>
      </c>
      <c r="M1433" s="12">
        <v>0</v>
      </c>
      <c r="N1433" s="12">
        <v>0</v>
      </c>
      <c r="O1433" s="12">
        <v>22</v>
      </c>
      <c r="P1433" s="12">
        <v>57</v>
      </c>
    </row>
    <row r="1434" spans="1:16" x14ac:dyDescent="0.2">
      <c r="A1434" s="12" t="s">
        <v>1549</v>
      </c>
      <c r="B1434" s="12">
        <v>2013</v>
      </c>
      <c r="C1434" s="12" t="s">
        <v>170</v>
      </c>
      <c r="D1434" s="12" t="s">
        <v>157</v>
      </c>
      <c r="E1434" s="12">
        <v>50</v>
      </c>
      <c r="F1434" s="12">
        <v>159</v>
      </c>
      <c r="G1434" s="12">
        <v>20</v>
      </c>
      <c r="H1434" s="12">
        <v>43</v>
      </c>
      <c r="I1434" s="12">
        <v>7</v>
      </c>
      <c r="J1434" s="12">
        <v>0</v>
      </c>
      <c r="K1434" s="12">
        <v>5</v>
      </c>
      <c r="L1434" s="12">
        <v>22</v>
      </c>
      <c r="M1434" s="12">
        <v>0</v>
      </c>
      <c r="N1434" s="12">
        <v>0</v>
      </c>
      <c r="O1434" s="12">
        <v>19</v>
      </c>
      <c r="P1434" s="12">
        <v>25</v>
      </c>
    </row>
    <row r="1435" spans="1:16" x14ac:dyDescent="0.2">
      <c r="A1435" s="12" t="s">
        <v>1962</v>
      </c>
      <c r="B1435" s="12">
        <v>2013</v>
      </c>
      <c r="C1435" s="12" t="s">
        <v>175</v>
      </c>
      <c r="D1435" s="12" t="s">
        <v>157</v>
      </c>
      <c r="E1435" s="12">
        <v>55</v>
      </c>
      <c r="F1435" s="12">
        <v>160</v>
      </c>
      <c r="G1435" s="12">
        <v>14</v>
      </c>
      <c r="H1435" s="12">
        <v>31</v>
      </c>
      <c r="I1435" s="12">
        <v>3</v>
      </c>
      <c r="J1435" s="12">
        <v>0</v>
      </c>
      <c r="K1435" s="12">
        <v>7</v>
      </c>
      <c r="L1435" s="12">
        <v>17</v>
      </c>
      <c r="M1435" s="12">
        <v>0</v>
      </c>
      <c r="N1435" s="12">
        <v>1</v>
      </c>
      <c r="O1435" s="12">
        <v>20</v>
      </c>
      <c r="P1435" s="12">
        <v>58</v>
      </c>
    </row>
    <row r="1436" spans="1:16" x14ac:dyDescent="0.2">
      <c r="A1436" s="12" t="s">
        <v>1899</v>
      </c>
      <c r="B1436" s="12">
        <v>2013</v>
      </c>
      <c r="C1436" s="12" t="s">
        <v>156</v>
      </c>
      <c r="D1436" s="12" t="s">
        <v>157</v>
      </c>
      <c r="E1436" s="12">
        <v>79</v>
      </c>
      <c r="F1436" s="12">
        <v>160</v>
      </c>
      <c r="G1436" s="12">
        <v>15</v>
      </c>
      <c r="H1436" s="12">
        <v>37</v>
      </c>
      <c r="I1436" s="12">
        <v>7</v>
      </c>
      <c r="J1436" s="12">
        <v>0</v>
      </c>
      <c r="K1436" s="12">
        <v>5</v>
      </c>
      <c r="L1436" s="12">
        <v>12</v>
      </c>
      <c r="M1436" s="12">
        <v>7</v>
      </c>
      <c r="N1436" s="12">
        <v>2</v>
      </c>
      <c r="O1436" s="12">
        <v>18</v>
      </c>
      <c r="P1436" s="12">
        <v>57</v>
      </c>
    </row>
    <row r="1437" spans="1:16" x14ac:dyDescent="0.2">
      <c r="A1437" s="12" t="s">
        <v>1835</v>
      </c>
      <c r="B1437" s="12">
        <v>2013</v>
      </c>
      <c r="C1437" s="12" t="s">
        <v>177</v>
      </c>
      <c r="D1437" s="12" t="s">
        <v>161</v>
      </c>
      <c r="E1437" s="12">
        <v>56</v>
      </c>
      <c r="F1437" s="12">
        <v>160</v>
      </c>
      <c r="G1437" s="12">
        <v>12</v>
      </c>
      <c r="H1437" s="12">
        <v>37</v>
      </c>
      <c r="I1437" s="12">
        <v>8</v>
      </c>
      <c r="J1437" s="12">
        <v>0</v>
      </c>
      <c r="K1437" s="12">
        <v>4</v>
      </c>
      <c r="L1437" s="12">
        <v>16</v>
      </c>
      <c r="M1437" s="12">
        <v>0</v>
      </c>
      <c r="N1437" s="12">
        <v>0</v>
      </c>
      <c r="O1437" s="12">
        <v>10</v>
      </c>
      <c r="P1437" s="12">
        <v>56</v>
      </c>
    </row>
    <row r="1438" spans="1:16" x14ac:dyDescent="0.2">
      <c r="A1438" s="12" t="s">
        <v>1904</v>
      </c>
      <c r="B1438" s="12">
        <v>2013</v>
      </c>
      <c r="C1438" s="12" t="s">
        <v>156</v>
      </c>
      <c r="D1438" s="12" t="s">
        <v>157</v>
      </c>
      <c r="E1438" s="12">
        <v>42</v>
      </c>
      <c r="F1438" s="12">
        <v>161</v>
      </c>
      <c r="G1438" s="12">
        <v>19</v>
      </c>
      <c r="H1438" s="12">
        <v>49</v>
      </c>
      <c r="I1438" s="12">
        <v>4</v>
      </c>
      <c r="J1438" s="12">
        <v>2</v>
      </c>
      <c r="K1438" s="12">
        <v>5</v>
      </c>
      <c r="L1438" s="12">
        <v>21</v>
      </c>
      <c r="M1438" s="12">
        <v>3</v>
      </c>
      <c r="N1438" s="12">
        <v>2</v>
      </c>
      <c r="O1438" s="12">
        <v>5</v>
      </c>
      <c r="P1438" s="12">
        <v>38</v>
      </c>
    </row>
    <row r="1439" spans="1:16" x14ac:dyDescent="0.2">
      <c r="A1439" s="12" t="s">
        <v>1808</v>
      </c>
      <c r="B1439" s="12">
        <v>2013</v>
      </c>
      <c r="C1439" s="12" t="s">
        <v>165</v>
      </c>
      <c r="D1439" s="12" t="s">
        <v>157</v>
      </c>
      <c r="E1439" s="12">
        <v>52</v>
      </c>
      <c r="F1439" s="12">
        <v>161</v>
      </c>
      <c r="G1439" s="12">
        <v>20</v>
      </c>
      <c r="H1439" s="12">
        <v>49</v>
      </c>
      <c r="I1439" s="12">
        <v>14</v>
      </c>
      <c r="J1439" s="12">
        <v>1</v>
      </c>
      <c r="K1439" s="12">
        <v>8</v>
      </c>
      <c r="L1439" s="12">
        <v>23</v>
      </c>
      <c r="M1439" s="12">
        <v>0</v>
      </c>
      <c r="N1439" s="12">
        <v>2</v>
      </c>
      <c r="O1439" s="12">
        <v>8</v>
      </c>
      <c r="P1439" s="12">
        <v>33</v>
      </c>
    </row>
    <row r="1440" spans="1:16" x14ac:dyDescent="0.2">
      <c r="A1440" s="12" t="s">
        <v>1954</v>
      </c>
      <c r="B1440" s="12">
        <v>2013</v>
      </c>
      <c r="C1440" s="12" t="s">
        <v>186</v>
      </c>
      <c r="D1440" s="12" t="s">
        <v>161</v>
      </c>
      <c r="E1440" s="12">
        <v>50</v>
      </c>
      <c r="F1440" s="12">
        <v>162</v>
      </c>
      <c r="G1440" s="12">
        <v>18</v>
      </c>
      <c r="H1440" s="12">
        <v>38</v>
      </c>
      <c r="I1440" s="12">
        <v>8</v>
      </c>
      <c r="J1440" s="12">
        <v>1</v>
      </c>
      <c r="K1440" s="12">
        <v>5</v>
      </c>
      <c r="L1440" s="12">
        <v>22</v>
      </c>
      <c r="M1440" s="12">
        <v>1</v>
      </c>
      <c r="N1440" s="12">
        <v>0</v>
      </c>
      <c r="O1440" s="12">
        <v>15</v>
      </c>
      <c r="P1440" s="12">
        <v>43</v>
      </c>
    </row>
    <row r="1441" spans="1:16" x14ac:dyDescent="0.2">
      <c r="A1441" s="12" t="s">
        <v>1665</v>
      </c>
      <c r="B1441" s="12">
        <v>2013</v>
      </c>
      <c r="C1441" s="12" t="s">
        <v>178</v>
      </c>
      <c r="D1441" s="12" t="s">
        <v>157</v>
      </c>
      <c r="E1441" s="12">
        <v>79</v>
      </c>
      <c r="F1441" s="12">
        <v>162</v>
      </c>
      <c r="G1441" s="12">
        <v>19</v>
      </c>
      <c r="H1441" s="12">
        <v>29</v>
      </c>
      <c r="I1441" s="12">
        <v>2</v>
      </c>
      <c r="J1441" s="12">
        <v>1</v>
      </c>
      <c r="K1441" s="12">
        <v>2</v>
      </c>
      <c r="L1441" s="12">
        <v>9</v>
      </c>
      <c r="M1441" s="12">
        <v>14</v>
      </c>
      <c r="N1441" s="12">
        <v>0</v>
      </c>
      <c r="O1441" s="12">
        <v>8</v>
      </c>
      <c r="P1441" s="12">
        <v>49</v>
      </c>
    </row>
    <row r="1442" spans="1:16" x14ac:dyDescent="0.2">
      <c r="A1442" s="12" t="s">
        <v>1581</v>
      </c>
      <c r="B1442" s="12">
        <v>2013</v>
      </c>
      <c r="C1442" s="12" t="s">
        <v>167</v>
      </c>
      <c r="D1442" s="12" t="s">
        <v>157</v>
      </c>
      <c r="E1442" s="12">
        <v>60</v>
      </c>
      <c r="F1442" s="12">
        <v>162</v>
      </c>
      <c r="G1442" s="12">
        <v>15</v>
      </c>
      <c r="H1442" s="12">
        <v>40</v>
      </c>
      <c r="I1442" s="12">
        <v>6</v>
      </c>
      <c r="J1442" s="12">
        <v>0</v>
      </c>
      <c r="K1442" s="12">
        <v>5</v>
      </c>
      <c r="L1442" s="12">
        <v>17</v>
      </c>
      <c r="M1442" s="12">
        <v>0</v>
      </c>
      <c r="N1442" s="12">
        <v>2</v>
      </c>
      <c r="O1442" s="12">
        <v>11</v>
      </c>
      <c r="P1442" s="12">
        <v>39</v>
      </c>
    </row>
    <row r="1443" spans="1:16" x14ac:dyDescent="0.2">
      <c r="A1443" s="12" t="s">
        <v>1537</v>
      </c>
      <c r="B1443" s="12">
        <v>2013</v>
      </c>
      <c r="C1443" s="12" t="s">
        <v>184</v>
      </c>
      <c r="D1443" s="12" t="s">
        <v>157</v>
      </c>
      <c r="E1443" s="12">
        <v>54</v>
      </c>
      <c r="F1443" s="12">
        <v>163</v>
      </c>
      <c r="G1443" s="12">
        <v>20</v>
      </c>
      <c r="H1443" s="12">
        <v>40</v>
      </c>
      <c r="I1443" s="12">
        <v>9</v>
      </c>
      <c r="J1443" s="12">
        <v>0</v>
      </c>
      <c r="K1443" s="12">
        <v>9</v>
      </c>
      <c r="L1443" s="12">
        <v>22</v>
      </c>
      <c r="M1443" s="12">
        <v>1</v>
      </c>
      <c r="N1443" s="12">
        <v>2</v>
      </c>
      <c r="O1443" s="12">
        <v>20</v>
      </c>
      <c r="P1443" s="12">
        <v>60</v>
      </c>
    </row>
    <row r="1444" spans="1:16" x14ac:dyDescent="0.2">
      <c r="A1444" s="12" t="s">
        <v>1691</v>
      </c>
      <c r="B1444" s="12">
        <v>2013</v>
      </c>
      <c r="C1444" s="12" t="s">
        <v>182</v>
      </c>
      <c r="D1444" s="12" t="s">
        <v>157</v>
      </c>
      <c r="E1444" s="12">
        <v>81</v>
      </c>
      <c r="F1444" s="12">
        <v>164</v>
      </c>
      <c r="G1444" s="12">
        <v>26</v>
      </c>
      <c r="H1444" s="12">
        <v>40</v>
      </c>
      <c r="I1444" s="12">
        <v>7</v>
      </c>
      <c r="J1444" s="12">
        <v>0</v>
      </c>
      <c r="K1444" s="12">
        <v>7</v>
      </c>
      <c r="L1444" s="12">
        <v>30</v>
      </c>
      <c r="M1444" s="12">
        <v>0</v>
      </c>
      <c r="N1444" s="12">
        <v>0</v>
      </c>
      <c r="O1444" s="12">
        <v>25</v>
      </c>
      <c r="P1444" s="12">
        <v>57</v>
      </c>
    </row>
    <row r="1445" spans="1:16" x14ac:dyDescent="0.2">
      <c r="A1445" s="12" t="s">
        <v>1707</v>
      </c>
      <c r="B1445" s="12">
        <v>2013</v>
      </c>
      <c r="C1445" s="12" t="s">
        <v>158</v>
      </c>
      <c r="D1445" s="12" t="s">
        <v>157</v>
      </c>
      <c r="E1445" s="12">
        <v>60</v>
      </c>
      <c r="F1445" s="12">
        <v>165</v>
      </c>
      <c r="G1445" s="12">
        <v>18</v>
      </c>
      <c r="H1445" s="12">
        <v>36</v>
      </c>
      <c r="I1445" s="12">
        <v>7</v>
      </c>
      <c r="J1445" s="12">
        <v>1</v>
      </c>
      <c r="K1445" s="12">
        <v>1</v>
      </c>
      <c r="L1445" s="12">
        <v>13</v>
      </c>
      <c r="M1445" s="12">
        <v>6</v>
      </c>
      <c r="N1445" s="12">
        <v>1</v>
      </c>
      <c r="O1445" s="12">
        <v>16</v>
      </c>
      <c r="P1445" s="12">
        <v>39</v>
      </c>
    </row>
    <row r="1446" spans="1:16" x14ac:dyDescent="0.2">
      <c r="A1446" s="12" t="s">
        <v>1834</v>
      </c>
      <c r="B1446" s="12">
        <v>2013</v>
      </c>
      <c r="C1446" s="12" t="s">
        <v>175</v>
      </c>
      <c r="D1446" s="12" t="s">
        <v>157</v>
      </c>
      <c r="E1446" s="12">
        <v>66</v>
      </c>
      <c r="F1446" s="12">
        <v>165</v>
      </c>
      <c r="G1446" s="12">
        <v>23</v>
      </c>
      <c r="H1446" s="12">
        <v>39</v>
      </c>
      <c r="I1446" s="12">
        <v>5</v>
      </c>
      <c r="J1446" s="12">
        <v>2</v>
      </c>
      <c r="K1446" s="12">
        <v>3</v>
      </c>
      <c r="L1446" s="12">
        <v>10</v>
      </c>
      <c r="M1446" s="12">
        <v>0</v>
      </c>
      <c r="N1446" s="12">
        <v>2</v>
      </c>
      <c r="O1446" s="12">
        <v>11</v>
      </c>
      <c r="P1446" s="12">
        <v>34</v>
      </c>
    </row>
    <row r="1447" spans="1:16" x14ac:dyDescent="0.2">
      <c r="A1447" s="12" t="s">
        <v>1383</v>
      </c>
      <c r="B1447" s="12">
        <v>2013</v>
      </c>
      <c r="C1447" s="12" t="s">
        <v>188</v>
      </c>
      <c r="D1447" s="12" t="s">
        <v>161</v>
      </c>
      <c r="E1447" s="12">
        <v>57</v>
      </c>
      <c r="F1447" s="12">
        <v>165</v>
      </c>
      <c r="G1447" s="12">
        <v>22</v>
      </c>
      <c r="H1447" s="12">
        <v>40</v>
      </c>
      <c r="I1447" s="12">
        <v>9</v>
      </c>
      <c r="J1447" s="12">
        <v>3</v>
      </c>
      <c r="K1447" s="12">
        <v>1</v>
      </c>
      <c r="L1447" s="12">
        <v>6</v>
      </c>
      <c r="M1447" s="12">
        <v>8</v>
      </c>
      <c r="N1447" s="12">
        <v>4</v>
      </c>
      <c r="O1447" s="12">
        <v>11</v>
      </c>
      <c r="P1447" s="12">
        <v>33</v>
      </c>
    </row>
    <row r="1448" spans="1:16" x14ac:dyDescent="0.2">
      <c r="A1448" s="12" t="s">
        <v>1915</v>
      </c>
      <c r="B1448" s="12">
        <v>2013</v>
      </c>
      <c r="C1448" s="12" t="s">
        <v>158</v>
      </c>
      <c r="D1448" s="12" t="s">
        <v>157</v>
      </c>
      <c r="E1448" s="12">
        <v>46</v>
      </c>
      <c r="F1448" s="12">
        <v>167</v>
      </c>
      <c r="G1448" s="12">
        <v>24</v>
      </c>
      <c r="H1448" s="12">
        <v>48</v>
      </c>
      <c r="I1448" s="12">
        <v>7</v>
      </c>
      <c r="J1448" s="12">
        <v>2</v>
      </c>
      <c r="K1448" s="12">
        <v>1</v>
      </c>
      <c r="L1448" s="12">
        <v>10</v>
      </c>
      <c r="M1448" s="12">
        <v>7</v>
      </c>
      <c r="N1448" s="12">
        <v>1</v>
      </c>
      <c r="O1448" s="12">
        <v>12</v>
      </c>
      <c r="P1448" s="12">
        <v>34</v>
      </c>
    </row>
    <row r="1449" spans="1:16" x14ac:dyDescent="0.2">
      <c r="A1449" s="12" t="s">
        <v>1927</v>
      </c>
      <c r="B1449" s="12">
        <v>2013</v>
      </c>
      <c r="C1449" s="12" t="s">
        <v>183</v>
      </c>
      <c r="D1449" s="12" t="s">
        <v>161</v>
      </c>
      <c r="E1449" s="12">
        <v>63</v>
      </c>
      <c r="F1449" s="12">
        <v>167</v>
      </c>
      <c r="G1449" s="12">
        <v>16</v>
      </c>
      <c r="H1449" s="12">
        <v>37</v>
      </c>
      <c r="I1449" s="12">
        <v>9</v>
      </c>
      <c r="J1449" s="12">
        <v>0</v>
      </c>
      <c r="K1449" s="12">
        <v>4</v>
      </c>
      <c r="L1449" s="12">
        <v>21</v>
      </c>
      <c r="M1449" s="12">
        <v>0</v>
      </c>
      <c r="N1449" s="12">
        <v>0</v>
      </c>
      <c r="O1449" s="12">
        <v>8</v>
      </c>
      <c r="P1449" s="12">
        <v>58</v>
      </c>
    </row>
    <row r="1450" spans="1:16" x14ac:dyDescent="0.2">
      <c r="A1450" s="12" t="s">
        <v>2014</v>
      </c>
      <c r="B1450" s="12">
        <v>2013</v>
      </c>
      <c r="C1450" s="12" t="s">
        <v>159</v>
      </c>
      <c r="D1450" s="12" t="s">
        <v>157</v>
      </c>
      <c r="E1450" s="12">
        <v>52</v>
      </c>
      <c r="F1450" s="12">
        <v>173</v>
      </c>
      <c r="G1450" s="12">
        <v>22</v>
      </c>
      <c r="H1450" s="12">
        <v>37</v>
      </c>
      <c r="I1450" s="12">
        <v>5</v>
      </c>
      <c r="J1450" s="12">
        <v>0</v>
      </c>
      <c r="K1450" s="12">
        <v>5</v>
      </c>
      <c r="L1450" s="12">
        <v>14</v>
      </c>
      <c r="M1450" s="12">
        <v>1</v>
      </c>
      <c r="N1450" s="12">
        <v>0</v>
      </c>
      <c r="O1450" s="12">
        <v>16</v>
      </c>
      <c r="P1450" s="12">
        <v>49</v>
      </c>
    </row>
    <row r="1451" spans="1:16" x14ac:dyDescent="0.2">
      <c r="A1451" s="12" t="s">
        <v>1753</v>
      </c>
      <c r="B1451" s="12">
        <v>2013</v>
      </c>
      <c r="C1451" s="12" t="s">
        <v>181</v>
      </c>
      <c r="D1451" s="12" t="s">
        <v>157</v>
      </c>
      <c r="E1451" s="12">
        <v>55</v>
      </c>
      <c r="F1451" s="12">
        <v>175</v>
      </c>
      <c r="G1451" s="12">
        <v>26</v>
      </c>
      <c r="H1451" s="12">
        <v>48</v>
      </c>
      <c r="I1451" s="12">
        <v>3</v>
      </c>
      <c r="J1451" s="12">
        <v>3</v>
      </c>
      <c r="K1451" s="12">
        <v>3</v>
      </c>
      <c r="L1451" s="12">
        <v>12</v>
      </c>
      <c r="M1451" s="12">
        <v>6</v>
      </c>
      <c r="N1451" s="12">
        <v>0</v>
      </c>
      <c r="O1451" s="12">
        <v>10</v>
      </c>
      <c r="P1451" s="12">
        <v>43</v>
      </c>
    </row>
    <row r="1452" spans="1:16" x14ac:dyDescent="0.2">
      <c r="A1452" s="12" t="s">
        <v>1606</v>
      </c>
      <c r="B1452" s="12">
        <v>2013</v>
      </c>
      <c r="C1452" s="12" t="s">
        <v>167</v>
      </c>
      <c r="D1452" s="12" t="s">
        <v>157</v>
      </c>
      <c r="E1452" s="12">
        <v>119</v>
      </c>
      <c r="F1452" s="12">
        <v>176</v>
      </c>
      <c r="G1452" s="12">
        <v>25</v>
      </c>
      <c r="H1452" s="12">
        <v>35</v>
      </c>
      <c r="I1452" s="12">
        <v>0</v>
      </c>
      <c r="J1452" s="12">
        <v>3</v>
      </c>
      <c r="K1452" s="12">
        <v>2</v>
      </c>
      <c r="L1452" s="12">
        <v>17</v>
      </c>
      <c r="M1452" s="12">
        <v>8</v>
      </c>
      <c r="N1452" s="12">
        <v>2</v>
      </c>
      <c r="O1452" s="12">
        <v>17</v>
      </c>
      <c r="P1452" s="12">
        <v>28</v>
      </c>
    </row>
    <row r="1453" spans="1:16" x14ac:dyDescent="0.2">
      <c r="A1453" s="12" t="s">
        <v>1407</v>
      </c>
      <c r="B1453" s="12">
        <v>2013</v>
      </c>
      <c r="C1453" s="12" t="s">
        <v>188</v>
      </c>
      <c r="D1453" s="12" t="s">
        <v>161</v>
      </c>
      <c r="E1453" s="12">
        <v>61</v>
      </c>
      <c r="F1453" s="12">
        <v>179</v>
      </c>
      <c r="G1453" s="12">
        <v>10</v>
      </c>
      <c r="H1453" s="12">
        <v>43</v>
      </c>
      <c r="I1453" s="12">
        <v>8</v>
      </c>
      <c r="J1453" s="12">
        <v>0</v>
      </c>
      <c r="K1453" s="12">
        <v>0</v>
      </c>
      <c r="L1453" s="12">
        <v>16</v>
      </c>
      <c r="M1453" s="12">
        <v>0</v>
      </c>
      <c r="N1453" s="12">
        <v>0</v>
      </c>
      <c r="O1453" s="12">
        <v>13</v>
      </c>
      <c r="P1453" s="12">
        <v>24</v>
      </c>
    </row>
    <row r="1454" spans="1:16" x14ac:dyDescent="0.2">
      <c r="A1454" s="12" t="s">
        <v>1515</v>
      </c>
      <c r="B1454" s="12">
        <v>2013</v>
      </c>
      <c r="C1454" s="12" t="s">
        <v>178</v>
      </c>
      <c r="D1454" s="12" t="s">
        <v>157</v>
      </c>
      <c r="E1454" s="12">
        <v>59</v>
      </c>
      <c r="F1454" s="12">
        <v>183</v>
      </c>
      <c r="G1454" s="12">
        <v>19</v>
      </c>
      <c r="H1454" s="12">
        <v>38</v>
      </c>
      <c r="I1454" s="12">
        <v>8</v>
      </c>
      <c r="J1454" s="12">
        <v>2</v>
      </c>
      <c r="K1454" s="12">
        <v>3</v>
      </c>
      <c r="L1454" s="12">
        <v>13</v>
      </c>
      <c r="M1454" s="12">
        <v>2</v>
      </c>
      <c r="N1454" s="12">
        <v>0</v>
      </c>
      <c r="O1454" s="12">
        <v>8</v>
      </c>
      <c r="P1454" s="12">
        <v>49</v>
      </c>
    </row>
    <row r="1455" spans="1:16" x14ac:dyDescent="0.2">
      <c r="A1455" s="12" t="s">
        <v>1855</v>
      </c>
      <c r="B1455" s="12">
        <v>2013</v>
      </c>
      <c r="C1455" s="12" t="s">
        <v>166</v>
      </c>
      <c r="D1455" s="12" t="s">
        <v>161</v>
      </c>
      <c r="E1455" s="12">
        <v>67</v>
      </c>
      <c r="F1455" s="12">
        <v>183</v>
      </c>
      <c r="G1455" s="12">
        <v>13</v>
      </c>
      <c r="H1455" s="12">
        <v>31</v>
      </c>
      <c r="I1455" s="12">
        <v>7</v>
      </c>
      <c r="J1455" s="12">
        <v>1</v>
      </c>
      <c r="K1455" s="12">
        <v>4</v>
      </c>
      <c r="L1455" s="12">
        <v>22</v>
      </c>
      <c r="M1455" s="12">
        <v>0</v>
      </c>
      <c r="N1455" s="12">
        <v>0</v>
      </c>
      <c r="O1455" s="12">
        <v>13</v>
      </c>
      <c r="P1455" s="12">
        <v>53</v>
      </c>
    </row>
    <row r="1456" spans="1:16" x14ac:dyDescent="0.2">
      <c r="A1456" s="12" t="s">
        <v>1326</v>
      </c>
      <c r="B1456" s="12">
        <v>2013</v>
      </c>
      <c r="C1456" s="12" t="s">
        <v>176</v>
      </c>
      <c r="D1456" s="12" t="s">
        <v>157</v>
      </c>
      <c r="E1456" s="12">
        <v>71</v>
      </c>
      <c r="F1456" s="12">
        <v>186</v>
      </c>
      <c r="G1456" s="12">
        <v>21</v>
      </c>
      <c r="H1456" s="12">
        <v>34</v>
      </c>
      <c r="I1456" s="12">
        <v>8</v>
      </c>
      <c r="J1456" s="12">
        <v>0</v>
      </c>
      <c r="K1456" s="12">
        <v>9</v>
      </c>
      <c r="L1456" s="12">
        <v>31</v>
      </c>
      <c r="M1456" s="12">
        <v>0</v>
      </c>
      <c r="N1456" s="12">
        <v>1</v>
      </c>
      <c r="O1456" s="12">
        <v>23</v>
      </c>
      <c r="P1456" s="12">
        <v>56</v>
      </c>
    </row>
    <row r="1457" spans="1:16" x14ac:dyDescent="0.2">
      <c r="A1457" s="12" t="s">
        <v>1490</v>
      </c>
      <c r="B1457" s="12">
        <v>2013</v>
      </c>
      <c r="C1457" s="12" t="s">
        <v>184</v>
      </c>
      <c r="D1457" s="12" t="s">
        <v>157</v>
      </c>
      <c r="E1457" s="12">
        <v>47</v>
      </c>
      <c r="F1457" s="12">
        <v>186</v>
      </c>
      <c r="G1457" s="12">
        <v>26</v>
      </c>
      <c r="H1457" s="12">
        <v>52</v>
      </c>
      <c r="I1457" s="12">
        <v>11</v>
      </c>
      <c r="J1457" s="12">
        <v>2</v>
      </c>
      <c r="K1457" s="12">
        <v>6</v>
      </c>
      <c r="L1457" s="12">
        <v>26</v>
      </c>
      <c r="M1457" s="12">
        <v>16</v>
      </c>
      <c r="N1457" s="12">
        <v>1</v>
      </c>
      <c r="O1457" s="12">
        <v>9</v>
      </c>
      <c r="P1457" s="12">
        <v>30</v>
      </c>
    </row>
    <row r="1458" spans="1:16" x14ac:dyDescent="0.2">
      <c r="A1458" s="12" t="s">
        <v>1970</v>
      </c>
      <c r="B1458" s="12">
        <v>2013</v>
      </c>
      <c r="C1458" s="12" t="s">
        <v>170</v>
      </c>
      <c r="D1458" s="12" t="s">
        <v>157</v>
      </c>
      <c r="E1458" s="12">
        <v>80</v>
      </c>
      <c r="F1458" s="12">
        <v>190</v>
      </c>
      <c r="G1458" s="12">
        <v>10</v>
      </c>
      <c r="H1458" s="12">
        <v>52</v>
      </c>
      <c r="I1458" s="12">
        <v>8</v>
      </c>
      <c r="J1458" s="12">
        <v>1</v>
      </c>
      <c r="K1458" s="12">
        <v>4</v>
      </c>
      <c r="L1458" s="12">
        <v>24</v>
      </c>
      <c r="M1458" s="12">
        <v>0</v>
      </c>
      <c r="N1458" s="12">
        <v>0</v>
      </c>
      <c r="O1458" s="12">
        <v>14</v>
      </c>
      <c r="P1458" s="12">
        <v>31</v>
      </c>
    </row>
    <row r="1459" spans="1:16" x14ac:dyDescent="0.2">
      <c r="A1459" s="12" t="s">
        <v>1881</v>
      </c>
      <c r="B1459" s="12">
        <v>2013</v>
      </c>
      <c r="C1459" s="12" t="s">
        <v>173</v>
      </c>
      <c r="D1459" s="12" t="s">
        <v>161</v>
      </c>
      <c r="E1459" s="12">
        <v>75</v>
      </c>
      <c r="F1459" s="12">
        <v>190</v>
      </c>
      <c r="G1459" s="12">
        <v>23</v>
      </c>
      <c r="H1459" s="12">
        <v>53</v>
      </c>
      <c r="I1459" s="12">
        <v>15</v>
      </c>
      <c r="J1459" s="12">
        <v>0</v>
      </c>
      <c r="K1459" s="12">
        <v>3</v>
      </c>
      <c r="L1459" s="12">
        <v>17</v>
      </c>
      <c r="M1459" s="12">
        <v>1</v>
      </c>
      <c r="N1459" s="12">
        <v>1</v>
      </c>
      <c r="O1459" s="12">
        <v>30</v>
      </c>
      <c r="P1459" s="12">
        <v>56</v>
      </c>
    </row>
    <row r="1460" spans="1:16" x14ac:dyDescent="0.2">
      <c r="A1460" s="12" t="s">
        <v>1414</v>
      </c>
      <c r="B1460" s="12">
        <v>2013</v>
      </c>
      <c r="C1460" s="12" t="s">
        <v>175</v>
      </c>
      <c r="D1460" s="12" t="s">
        <v>157</v>
      </c>
      <c r="E1460" s="12">
        <v>59</v>
      </c>
      <c r="F1460" s="12">
        <v>191</v>
      </c>
      <c r="G1460" s="12">
        <v>21</v>
      </c>
      <c r="H1460" s="12">
        <v>44</v>
      </c>
      <c r="I1460" s="12">
        <v>6</v>
      </c>
      <c r="J1460" s="12">
        <v>0</v>
      </c>
      <c r="K1460" s="12">
        <v>0</v>
      </c>
      <c r="L1460" s="12">
        <v>9</v>
      </c>
      <c r="M1460" s="12">
        <v>2</v>
      </c>
      <c r="N1460" s="12">
        <v>0</v>
      </c>
      <c r="O1460" s="12">
        <v>13</v>
      </c>
      <c r="P1460" s="12">
        <v>35</v>
      </c>
    </row>
    <row r="1461" spans="1:16" x14ac:dyDescent="0.2">
      <c r="A1461" s="12" t="s">
        <v>1706</v>
      </c>
      <c r="B1461" s="12">
        <v>2013</v>
      </c>
      <c r="C1461" s="12" t="s">
        <v>158</v>
      </c>
      <c r="D1461" s="12" t="s">
        <v>157</v>
      </c>
      <c r="E1461" s="12">
        <v>64</v>
      </c>
      <c r="F1461" s="12">
        <v>191</v>
      </c>
      <c r="G1461" s="12">
        <v>16</v>
      </c>
      <c r="H1461" s="12">
        <v>43</v>
      </c>
      <c r="I1461" s="12">
        <v>5</v>
      </c>
      <c r="J1461" s="12">
        <v>0</v>
      </c>
      <c r="K1461" s="12">
        <v>7</v>
      </c>
      <c r="L1461" s="12">
        <v>20</v>
      </c>
      <c r="M1461" s="12">
        <v>0</v>
      </c>
      <c r="N1461" s="12">
        <v>0</v>
      </c>
      <c r="O1461" s="12">
        <v>10</v>
      </c>
      <c r="P1461" s="12">
        <v>60</v>
      </c>
    </row>
    <row r="1462" spans="1:16" x14ac:dyDescent="0.2">
      <c r="A1462" s="12" t="s">
        <v>2006</v>
      </c>
      <c r="B1462" s="12">
        <v>2013</v>
      </c>
      <c r="C1462" s="12" t="s">
        <v>179</v>
      </c>
      <c r="D1462" s="12" t="s">
        <v>161</v>
      </c>
      <c r="E1462" s="12">
        <v>102</v>
      </c>
      <c r="F1462" s="12">
        <v>192</v>
      </c>
      <c r="G1462" s="12">
        <v>21</v>
      </c>
      <c r="H1462" s="12">
        <v>49</v>
      </c>
      <c r="I1462" s="12">
        <v>7</v>
      </c>
      <c r="J1462" s="12">
        <v>3</v>
      </c>
      <c r="K1462" s="12">
        <v>0</v>
      </c>
      <c r="L1462" s="12">
        <v>8</v>
      </c>
      <c r="M1462" s="12">
        <v>4</v>
      </c>
      <c r="N1462" s="12">
        <v>5</v>
      </c>
      <c r="O1462" s="12">
        <v>18</v>
      </c>
      <c r="P1462" s="12">
        <v>44</v>
      </c>
    </row>
    <row r="1463" spans="1:16" x14ac:dyDescent="0.2">
      <c r="A1463" s="12" t="s">
        <v>1585</v>
      </c>
      <c r="B1463" s="12">
        <v>2013</v>
      </c>
      <c r="C1463" s="12" t="s">
        <v>162</v>
      </c>
      <c r="D1463" s="12" t="s">
        <v>161</v>
      </c>
      <c r="E1463" s="12">
        <v>70</v>
      </c>
      <c r="F1463" s="12">
        <v>192</v>
      </c>
      <c r="G1463" s="12">
        <v>19</v>
      </c>
      <c r="H1463" s="12">
        <v>51</v>
      </c>
      <c r="I1463" s="12">
        <v>13</v>
      </c>
      <c r="J1463" s="12">
        <v>2</v>
      </c>
      <c r="K1463" s="12">
        <v>6</v>
      </c>
      <c r="L1463" s="12">
        <v>19</v>
      </c>
      <c r="M1463" s="12">
        <v>1</v>
      </c>
      <c r="N1463" s="12">
        <v>0</v>
      </c>
      <c r="O1463" s="12">
        <v>17</v>
      </c>
      <c r="P1463" s="12">
        <v>31</v>
      </c>
    </row>
    <row r="1464" spans="1:16" x14ac:dyDescent="0.2">
      <c r="A1464" s="12" t="s">
        <v>1966</v>
      </c>
      <c r="B1464" s="12">
        <v>2013</v>
      </c>
      <c r="C1464" s="12" t="s">
        <v>188</v>
      </c>
      <c r="D1464" s="12" t="s">
        <v>161</v>
      </c>
      <c r="E1464" s="12">
        <v>69</v>
      </c>
      <c r="F1464" s="12">
        <v>194</v>
      </c>
      <c r="G1464" s="12">
        <v>32</v>
      </c>
      <c r="H1464" s="12">
        <v>51</v>
      </c>
      <c r="I1464" s="12">
        <v>13</v>
      </c>
      <c r="J1464" s="12">
        <v>5</v>
      </c>
      <c r="K1464" s="12">
        <v>5</v>
      </c>
      <c r="L1464" s="12">
        <v>17</v>
      </c>
      <c r="M1464" s="12">
        <v>2</v>
      </c>
      <c r="N1464" s="12">
        <v>2</v>
      </c>
      <c r="O1464" s="12">
        <v>16</v>
      </c>
      <c r="P1464" s="12">
        <v>41</v>
      </c>
    </row>
    <row r="1465" spans="1:16" x14ac:dyDescent="0.2">
      <c r="A1465" s="12" t="s">
        <v>1896</v>
      </c>
      <c r="B1465" s="12">
        <v>2013</v>
      </c>
      <c r="C1465" s="12" t="s">
        <v>181</v>
      </c>
      <c r="D1465" s="12" t="s">
        <v>157</v>
      </c>
      <c r="E1465" s="12">
        <v>58</v>
      </c>
      <c r="F1465" s="12">
        <v>195</v>
      </c>
      <c r="G1465" s="12">
        <v>29</v>
      </c>
      <c r="H1465" s="12">
        <v>55</v>
      </c>
      <c r="I1465" s="12">
        <v>7</v>
      </c>
      <c r="J1465" s="12">
        <v>2</v>
      </c>
      <c r="K1465" s="12">
        <v>8</v>
      </c>
      <c r="L1465" s="12">
        <v>32</v>
      </c>
      <c r="M1465" s="12">
        <v>2</v>
      </c>
      <c r="N1465" s="12">
        <v>2</v>
      </c>
      <c r="O1465" s="12">
        <v>21</v>
      </c>
      <c r="P1465" s="12">
        <v>41</v>
      </c>
    </row>
    <row r="1466" spans="1:16" x14ac:dyDescent="0.2">
      <c r="A1466" s="12" t="s">
        <v>1704</v>
      </c>
      <c r="B1466" s="12">
        <v>2013</v>
      </c>
      <c r="C1466" s="12" t="s">
        <v>163</v>
      </c>
      <c r="D1466" s="12" t="s">
        <v>161</v>
      </c>
      <c r="E1466" s="12">
        <v>70</v>
      </c>
      <c r="F1466" s="12">
        <v>195</v>
      </c>
      <c r="G1466" s="12">
        <v>10</v>
      </c>
      <c r="H1466" s="12">
        <v>50</v>
      </c>
      <c r="I1466" s="12">
        <v>10</v>
      </c>
      <c r="J1466" s="12">
        <v>3</v>
      </c>
      <c r="K1466" s="12">
        <v>1</v>
      </c>
      <c r="L1466" s="12">
        <v>10</v>
      </c>
      <c r="M1466" s="12">
        <v>2</v>
      </c>
      <c r="N1466" s="12">
        <v>0</v>
      </c>
      <c r="O1466" s="12">
        <v>17</v>
      </c>
      <c r="P1466" s="12">
        <v>43</v>
      </c>
    </row>
    <row r="1467" spans="1:16" x14ac:dyDescent="0.2">
      <c r="A1467" s="12" t="s">
        <v>1661</v>
      </c>
      <c r="B1467" s="12">
        <v>2013</v>
      </c>
      <c r="C1467" s="12" t="s">
        <v>188</v>
      </c>
      <c r="D1467" s="12" t="s">
        <v>161</v>
      </c>
      <c r="E1467" s="12">
        <v>81</v>
      </c>
      <c r="F1467" s="12">
        <v>195</v>
      </c>
      <c r="G1467" s="12">
        <v>16</v>
      </c>
      <c r="H1467" s="12">
        <v>57</v>
      </c>
      <c r="I1467" s="12">
        <v>7</v>
      </c>
      <c r="J1467" s="12">
        <v>2</v>
      </c>
      <c r="K1467" s="12">
        <v>1</v>
      </c>
      <c r="L1467" s="12">
        <v>16</v>
      </c>
      <c r="M1467" s="12">
        <v>3</v>
      </c>
      <c r="N1467" s="12">
        <v>2</v>
      </c>
      <c r="O1467" s="12">
        <v>14</v>
      </c>
      <c r="P1467" s="12">
        <v>24</v>
      </c>
    </row>
    <row r="1468" spans="1:16" x14ac:dyDescent="0.2">
      <c r="A1468" s="12" t="s">
        <v>1428</v>
      </c>
      <c r="B1468" s="12">
        <v>2013</v>
      </c>
      <c r="C1468" s="12" t="s">
        <v>169</v>
      </c>
      <c r="D1468" s="12" t="s">
        <v>161</v>
      </c>
      <c r="E1468" s="12">
        <v>71</v>
      </c>
      <c r="F1468" s="12">
        <v>195</v>
      </c>
      <c r="G1468" s="12">
        <v>16</v>
      </c>
      <c r="H1468" s="12">
        <v>58</v>
      </c>
      <c r="I1468" s="12">
        <v>11</v>
      </c>
      <c r="J1468" s="12">
        <v>0</v>
      </c>
      <c r="K1468" s="12">
        <v>1</v>
      </c>
      <c r="L1468" s="12">
        <v>22</v>
      </c>
      <c r="M1468" s="12">
        <v>0</v>
      </c>
      <c r="N1468" s="12">
        <v>0</v>
      </c>
      <c r="O1468" s="12">
        <v>8</v>
      </c>
      <c r="P1468" s="12">
        <v>32</v>
      </c>
    </row>
    <row r="1469" spans="1:16" x14ac:dyDescent="0.2">
      <c r="A1469" s="12" t="s">
        <v>1682</v>
      </c>
      <c r="B1469" s="12">
        <v>2013</v>
      </c>
      <c r="C1469" s="12" t="s">
        <v>167</v>
      </c>
      <c r="D1469" s="12" t="s">
        <v>157</v>
      </c>
      <c r="E1469" s="12">
        <v>96</v>
      </c>
      <c r="F1469" s="12">
        <v>195</v>
      </c>
      <c r="G1469" s="12">
        <v>21</v>
      </c>
      <c r="H1469" s="12">
        <v>48</v>
      </c>
      <c r="I1469" s="12">
        <v>10</v>
      </c>
      <c r="J1469" s="12">
        <v>1</v>
      </c>
      <c r="K1469" s="12">
        <v>5</v>
      </c>
      <c r="L1469" s="12">
        <v>23</v>
      </c>
      <c r="M1469" s="12">
        <v>1</v>
      </c>
      <c r="N1469" s="12">
        <v>3</v>
      </c>
      <c r="O1469" s="12">
        <v>17</v>
      </c>
      <c r="P1469" s="12">
        <v>59</v>
      </c>
    </row>
    <row r="1470" spans="1:16" x14ac:dyDescent="0.2">
      <c r="A1470" s="12" t="s">
        <v>1781</v>
      </c>
      <c r="B1470" s="12">
        <v>2013</v>
      </c>
      <c r="C1470" s="12" t="s">
        <v>186</v>
      </c>
      <c r="D1470" s="12" t="s">
        <v>161</v>
      </c>
      <c r="E1470" s="12">
        <v>68</v>
      </c>
      <c r="F1470" s="12">
        <v>197</v>
      </c>
      <c r="G1470" s="12">
        <v>21</v>
      </c>
      <c r="H1470" s="12">
        <v>42</v>
      </c>
      <c r="I1470" s="12">
        <v>7</v>
      </c>
      <c r="J1470" s="12">
        <v>0</v>
      </c>
      <c r="K1470" s="12">
        <v>9</v>
      </c>
      <c r="L1470" s="12">
        <v>26</v>
      </c>
      <c r="M1470" s="12">
        <v>0</v>
      </c>
      <c r="N1470" s="12">
        <v>0</v>
      </c>
      <c r="O1470" s="12">
        <v>18</v>
      </c>
      <c r="P1470" s="12">
        <v>45</v>
      </c>
    </row>
    <row r="1471" spans="1:16" x14ac:dyDescent="0.2">
      <c r="A1471" s="12" t="s">
        <v>1742</v>
      </c>
      <c r="B1471" s="12">
        <v>2013</v>
      </c>
      <c r="C1471" s="12" t="s">
        <v>173</v>
      </c>
      <c r="D1471" s="12" t="s">
        <v>161</v>
      </c>
      <c r="E1471" s="12">
        <v>86</v>
      </c>
      <c r="F1471" s="12">
        <v>200</v>
      </c>
      <c r="G1471" s="12">
        <v>12</v>
      </c>
      <c r="H1471" s="12">
        <v>56</v>
      </c>
      <c r="I1471" s="12">
        <v>13</v>
      </c>
      <c r="J1471" s="12">
        <v>1</v>
      </c>
      <c r="K1471" s="12">
        <v>2</v>
      </c>
      <c r="L1471" s="12">
        <v>16</v>
      </c>
      <c r="M1471" s="12">
        <v>0</v>
      </c>
      <c r="N1471" s="12">
        <v>1</v>
      </c>
      <c r="O1471" s="12">
        <v>11</v>
      </c>
      <c r="P1471" s="12">
        <v>34</v>
      </c>
    </row>
    <row r="1472" spans="1:16" x14ac:dyDescent="0.2">
      <c r="A1472" s="12" t="s">
        <v>1319</v>
      </c>
      <c r="B1472" s="12">
        <v>2013</v>
      </c>
      <c r="C1472" s="12" t="s">
        <v>164</v>
      </c>
      <c r="D1472" s="12" t="s">
        <v>157</v>
      </c>
      <c r="E1472" s="12">
        <v>88</v>
      </c>
      <c r="F1472" s="12">
        <v>204</v>
      </c>
      <c r="G1472" s="12">
        <v>23</v>
      </c>
      <c r="H1472" s="12">
        <v>48</v>
      </c>
      <c r="I1472" s="12">
        <v>12</v>
      </c>
      <c r="J1472" s="12">
        <v>1</v>
      </c>
      <c r="K1472" s="12">
        <v>7</v>
      </c>
      <c r="L1472" s="12">
        <v>36</v>
      </c>
      <c r="M1472" s="12">
        <v>0</v>
      </c>
      <c r="N1472" s="12">
        <v>0</v>
      </c>
      <c r="O1472" s="12">
        <v>28</v>
      </c>
      <c r="P1472" s="12">
        <v>49</v>
      </c>
    </row>
    <row r="1473" spans="1:16" x14ac:dyDescent="0.2">
      <c r="A1473" s="12" t="s">
        <v>1907</v>
      </c>
      <c r="B1473" s="12">
        <v>2013</v>
      </c>
      <c r="C1473" s="12" t="s">
        <v>158</v>
      </c>
      <c r="D1473" s="12" t="s">
        <v>157</v>
      </c>
      <c r="E1473" s="12">
        <v>72</v>
      </c>
      <c r="F1473" s="12">
        <v>204</v>
      </c>
      <c r="G1473" s="12">
        <v>22</v>
      </c>
      <c r="H1473" s="12">
        <v>45</v>
      </c>
      <c r="I1473" s="12">
        <v>8</v>
      </c>
      <c r="J1473" s="12">
        <v>0</v>
      </c>
      <c r="K1473" s="12">
        <v>4</v>
      </c>
      <c r="L1473" s="12">
        <v>14</v>
      </c>
      <c r="M1473" s="12">
        <v>6</v>
      </c>
      <c r="N1473" s="12">
        <v>2</v>
      </c>
      <c r="O1473" s="12">
        <v>9</v>
      </c>
      <c r="P1473" s="12">
        <v>37</v>
      </c>
    </row>
    <row r="1474" spans="1:16" x14ac:dyDescent="0.2">
      <c r="A1474" s="12" t="s">
        <v>1336</v>
      </c>
      <c r="B1474" s="12">
        <v>2013</v>
      </c>
      <c r="C1474" s="12" t="s">
        <v>177</v>
      </c>
      <c r="D1474" s="12" t="s">
        <v>161</v>
      </c>
      <c r="E1474" s="12">
        <v>96</v>
      </c>
      <c r="F1474" s="12">
        <v>204</v>
      </c>
      <c r="G1474" s="12">
        <v>17</v>
      </c>
      <c r="H1474" s="12">
        <v>43</v>
      </c>
      <c r="I1474" s="12">
        <v>7</v>
      </c>
      <c r="J1474" s="12">
        <v>0</v>
      </c>
      <c r="K1474" s="12">
        <v>2</v>
      </c>
      <c r="L1474" s="12">
        <v>22</v>
      </c>
      <c r="M1474" s="12">
        <v>0</v>
      </c>
      <c r="N1474" s="12">
        <v>0</v>
      </c>
      <c r="O1474" s="12">
        <v>14</v>
      </c>
      <c r="P1474" s="12">
        <v>22</v>
      </c>
    </row>
    <row r="1475" spans="1:16" x14ac:dyDescent="0.2">
      <c r="A1475" s="12" t="s">
        <v>2000</v>
      </c>
      <c r="B1475" s="12">
        <v>2013</v>
      </c>
      <c r="C1475" s="12" t="s">
        <v>156</v>
      </c>
      <c r="D1475" s="12" t="s">
        <v>157</v>
      </c>
      <c r="E1475" s="12">
        <v>65</v>
      </c>
      <c r="F1475" s="12">
        <v>204</v>
      </c>
      <c r="G1475" s="12">
        <v>14</v>
      </c>
      <c r="H1475" s="12">
        <v>42</v>
      </c>
      <c r="I1475" s="12">
        <v>7</v>
      </c>
      <c r="J1475" s="12">
        <v>0</v>
      </c>
      <c r="K1475" s="12">
        <v>4</v>
      </c>
      <c r="L1475" s="12">
        <v>22</v>
      </c>
      <c r="M1475" s="12">
        <v>2</v>
      </c>
      <c r="N1475" s="12">
        <v>0</v>
      </c>
      <c r="O1475" s="12">
        <v>5</v>
      </c>
      <c r="P1475" s="12">
        <v>41</v>
      </c>
    </row>
    <row r="1476" spans="1:16" x14ac:dyDescent="0.2">
      <c r="A1476" s="12" t="s">
        <v>1903</v>
      </c>
      <c r="B1476" s="12">
        <v>2013</v>
      </c>
      <c r="C1476" s="12" t="s">
        <v>186</v>
      </c>
      <c r="D1476" s="12" t="s">
        <v>161</v>
      </c>
      <c r="E1476" s="12">
        <v>70</v>
      </c>
      <c r="F1476" s="12">
        <v>205</v>
      </c>
      <c r="G1476" s="12">
        <v>13</v>
      </c>
      <c r="H1476" s="12">
        <v>48</v>
      </c>
      <c r="I1476" s="12">
        <v>5</v>
      </c>
      <c r="J1476" s="12">
        <v>4</v>
      </c>
      <c r="K1476" s="12">
        <v>6</v>
      </c>
      <c r="L1476" s="12">
        <v>19</v>
      </c>
      <c r="M1476" s="12">
        <v>1</v>
      </c>
      <c r="N1476" s="12">
        <v>0</v>
      </c>
      <c r="O1476" s="12">
        <v>13</v>
      </c>
      <c r="P1476" s="12">
        <v>45</v>
      </c>
    </row>
    <row r="1477" spans="1:16" x14ac:dyDescent="0.2">
      <c r="A1477" s="12" t="s">
        <v>1434</v>
      </c>
      <c r="B1477" s="12">
        <v>2013</v>
      </c>
      <c r="C1477" s="12" t="s">
        <v>182</v>
      </c>
      <c r="D1477" s="12" t="s">
        <v>157</v>
      </c>
      <c r="E1477" s="12">
        <v>80</v>
      </c>
      <c r="F1477" s="12">
        <v>205</v>
      </c>
      <c r="G1477" s="12">
        <v>27</v>
      </c>
      <c r="H1477" s="12">
        <v>46</v>
      </c>
      <c r="I1477" s="12">
        <v>8</v>
      </c>
      <c r="J1477" s="12">
        <v>1</v>
      </c>
      <c r="K1477" s="12">
        <v>1</v>
      </c>
      <c r="L1477" s="12">
        <v>14</v>
      </c>
      <c r="M1477" s="12">
        <v>0</v>
      </c>
      <c r="N1477" s="12">
        <v>1</v>
      </c>
      <c r="O1477" s="12">
        <v>21</v>
      </c>
      <c r="P1477" s="12">
        <v>32</v>
      </c>
    </row>
    <row r="1478" spans="1:16" x14ac:dyDescent="0.2">
      <c r="A1478" s="12" t="s">
        <v>1442</v>
      </c>
      <c r="B1478" s="12">
        <v>2013</v>
      </c>
      <c r="C1478" s="12" t="s">
        <v>159</v>
      </c>
      <c r="D1478" s="12" t="s">
        <v>157</v>
      </c>
      <c r="E1478" s="12">
        <v>68</v>
      </c>
      <c r="F1478" s="12">
        <v>206</v>
      </c>
      <c r="G1478" s="12">
        <v>30</v>
      </c>
      <c r="H1478" s="12">
        <v>42</v>
      </c>
      <c r="I1478" s="12">
        <v>6</v>
      </c>
      <c r="J1478" s="12">
        <v>0</v>
      </c>
      <c r="K1478" s="12">
        <v>11</v>
      </c>
      <c r="L1478" s="12">
        <v>20</v>
      </c>
      <c r="M1478" s="12">
        <v>3</v>
      </c>
      <c r="N1478" s="12">
        <v>1</v>
      </c>
      <c r="O1478" s="12">
        <v>26</v>
      </c>
      <c r="P1478" s="12">
        <v>62</v>
      </c>
    </row>
    <row r="1479" spans="1:16" x14ac:dyDescent="0.2">
      <c r="A1479" s="12" t="s">
        <v>1664</v>
      </c>
      <c r="B1479" s="12">
        <v>2013</v>
      </c>
      <c r="C1479" s="12" t="s">
        <v>170</v>
      </c>
      <c r="D1479" s="12" t="s">
        <v>157</v>
      </c>
      <c r="E1479" s="12">
        <v>70</v>
      </c>
      <c r="F1479" s="12">
        <v>207</v>
      </c>
      <c r="G1479" s="12">
        <v>31</v>
      </c>
      <c r="H1479" s="12">
        <v>56</v>
      </c>
      <c r="I1479" s="12">
        <v>12</v>
      </c>
      <c r="J1479" s="12">
        <v>0</v>
      </c>
      <c r="K1479" s="12">
        <v>3</v>
      </c>
      <c r="L1479" s="12">
        <v>21</v>
      </c>
      <c r="M1479" s="12">
        <v>2</v>
      </c>
      <c r="N1479" s="12">
        <v>1</v>
      </c>
      <c r="O1479" s="12">
        <v>38</v>
      </c>
      <c r="P1479" s="12">
        <v>45</v>
      </c>
    </row>
    <row r="1480" spans="1:16" x14ac:dyDescent="0.2">
      <c r="A1480" s="12" t="s">
        <v>1804</v>
      </c>
      <c r="B1480" s="12">
        <v>2013</v>
      </c>
      <c r="C1480" s="12" t="s">
        <v>173</v>
      </c>
      <c r="D1480" s="12" t="s">
        <v>161</v>
      </c>
      <c r="E1480" s="12">
        <v>57</v>
      </c>
      <c r="F1480" s="12">
        <v>208</v>
      </c>
      <c r="G1480" s="12">
        <v>20</v>
      </c>
      <c r="H1480" s="12">
        <v>42</v>
      </c>
      <c r="I1480" s="12">
        <v>12</v>
      </c>
      <c r="J1480" s="12">
        <v>0</v>
      </c>
      <c r="K1480" s="12">
        <v>0</v>
      </c>
      <c r="L1480" s="12">
        <v>10</v>
      </c>
      <c r="M1480" s="12">
        <v>2</v>
      </c>
      <c r="N1480" s="12">
        <v>1</v>
      </c>
      <c r="O1480" s="12">
        <v>15</v>
      </c>
      <c r="P1480" s="12">
        <v>24</v>
      </c>
    </row>
    <row r="1481" spans="1:16" x14ac:dyDescent="0.2">
      <c r="A1481" s="12" t="s">
        <v>1659</v>
      </c>
      <c r="B1481" s="12">
        <v>2013</v>
      </c>
      <c r="C1481" s="12" t="s">
        <v>178</v>
      </c>
      <c r="D1481" s="12" t="s">
        <v>157</v>
      </c>
      <c r="E1481" s="12">
        <v>78</v>
      </c>
      <c r="F1481" s="12">
        <v>209</v>
      </c>
      <c r="G1481" s="12">
        <v>29</v>
      </c>
      <c r="H1481" s="12">
        <v>46</v>
      </c>
      <c r="I1481" s="12">
        <v>6</v>
      </c>
      <c r="J1481" s="12">
        <v>1</v>
      </c>
      <c r="K1481" s="12">
        <v>1</v>
      </c>
      <c r="L1481" s="12">
        <v>18</v>
      </c>
      <c r="M1481" s="12">
        <v>16</v>
      </c>
      <c r="N1481" s="12">
        <v>3</v>
      </c>
      <c r="O1481" s="12">
        <v>20</v>
      </c>
      <c r="P1481" s="12">
        <v>24</v>
      </c>
    </row>
    <row r="1482" spans="1:16" x14ac:dyDescent="0.2">
      <c r="A1482" s="12" t="s">
        <v>1728</v>
      </c>
      <c r="B1482" s="12">
        <v>2013</v>
      </c>
      <c r="C1482" s="12" t="s">
        <v>179</v>
      </c>
      <c r="D1482" s="12" t="s">
        <v>161</v>
      </c>
      <c r="E1482" s="12">
        <v>97</v>
      </c>
      <c r="F1482" s="12">
        <v>209</v>
      </c>
      <c r="G1482" s="12">
        <v>24</v>
      </c>
      <c r="H1482" s="12">
        <v>51</v>
      </c>
      <c r="I1482" s="12">
        <v>12</v>
      </c>
      <c r="J1482" s="12">
        <v>0</v>
      </c>
      <c r="K1482" s="12">
        <v>7</v>
      </c>
      <c r="L1482" s="12">
        <v>32</v>
      </c>
      <c r="M1482" s="12">
        <v>0</v>
      </c>
      <c r="N1482" s="12">
        <v>1</v>
      </c>
      <c r="O1482" s="12">
        <v>27</v>
      </c>
      <c r="P1482" s="12">
        <v>53</v>
      </c>
    </row>
    <row r="1483" spans="1:16" x14ac:dyDescent="0.2">
      <c r="A1483" s="12" t="s">
        <v>2011</v>
      </c>
      <c r="B1483" s="12">
        <v>2013</v>
      </c>
      <c r="C1483" s="12" t="s">
        <v>158</v>
      </c>
      <c r="D1483" s="12" t="s">
        <v>157</v>
      </c>
      <c r="E1483" s="12">
        <v>58</v>
      </c>
      <c r="F1483" s="12">
        <v>210</v>
      </c>
      <c r="G1483" s="12">
        <v>26</v>
      </c>
      <c r="H1483" s="12">
        <v>51</v>
      </c>
      <c r="I1483" s="12">
        <v>9</v>
      </c>
      <c r="J1483" s="12">
        <v>2</v>
      </c>
      <c r="K1483" s="12">
        <v>1</v>
      </c>
      <c r="L1483" s="12">
        <v>8</v>
      </c>
      <c r="M1483" s="12">
        <v>18</v>
      </c>
      <c r="N1483" s="12">
        <v>8</v>
      </c>
      <c r="O1483" s="12">
        <v>24</v>
      </c>
      <c r="P1483" s="12">
        <v>71</v>
      </c>
    </row>
    <row r="1484" spans="1:16" x14ac:dyDescent="0.2">
      <c r="A1484" s="12" t="s">
        <v>1768</v>
      </c>
      <c r="B1484" s="12">
        <v>2013</v>
      </c>
      <c r="C1484" s="12" t="s">
        <v>178</v>
      </c>
      <c r="D1484" s="12" t="s">
        <v>157</v>
      </c>
      <c r="E1484" s="12">
        <v>87</v>
      </c>
      <c r="F1484" s="12">
        <v>213</v>
      </c>
      <c r="G1484" s="12">
        <v>30</v>
      </c>
      <c r="H1484" s="12">
        <v>55</v>
      </c>
      <c r="I1484" s="12">
        <v>9</v>
      </c>
      <c r="J1484" s="12">
        <v>4</v>
      </c>
      <c r="K1484" s="12">
        <v>2</v>
      </c>
      <c r="L1484" s="12">
        <v>17</v>
      </c>
      <c r="M1484" s="12">
        <v>34</v>
      </c>
      <c r="N1484" s="12">
        <v>6</v>
      </c>
      <c r="O1484" s="12">
        <v>21</v>
      </c>
      <c r="P1484" s="12">
        <v>45</v>
      </c>
    </row>
    <row r="1485" spans="1:16" x14ac:dyDescent="0.2">
      <c r="A1485" s="12" t="s">
        <v>1973</v>
      </c>
      <c r="B1485" s="12">
        <v>2013</v>
      </c>
      <c r="C1485" s="12" t="s">
        <v>166</v>
      </c>
      <c r="D1485" s="12" t="s">
        <v>161</v>
      </c>
      <c r="E1485" s="12">
        <v>69</v>
      </c>
      <c r="F1485" s="12">
        <v>213</v>
      </c>
      <c r="G1485" s="12">
        <v>29</v>
      </c>
      <c r="H1485" s="12">
        <v>69</v>
      </c>
      <c r="I1485" s="12">
        <v>11</v>
      </c>
      <c r="J1485" s="12">
        <v>2</v>
      </c>
      <c r="K1485" s="12">
        <v>6</v>
      </c>
      <c r="L1485" s="12">
        <v>21</v>
      </c>
      <c r="M1485" s="12">
        <v>2</v>
      </c>
      <c r="N1485" s="12">
        <v>1</v>
      </c>
      <c r="O1485" s="12">
        <v>10</v>
      </c>
      <c r="P1485" s="12">
        <v>42</v>
      </c>
    </row>
    <row r="1486" spans="1:16" x14ac:dyDescent="0.2">
      <c r="A1486" s="12" t="s">
        <v>1470</v>
      </c>
      <c r="B1486" s="12">
        <v>2013</v>
      </c>
      <c r="C1486" s="12" t="s">
        <v>171</v>
      </c>
      <c r="D1486" s="12" t="s">
        <v>157</v>
      </c>
      <c r="E1486" s="12">
        <v>61</v>
      </c>
      <c r="F1486" s="12">
        <v>214</v>
      </c>
      <c r="G1486" s="12">
        <v>31</v>
      </c>
      <c r="H1486" s="12">
        <v>49</v>
      </c>
      <c r="I1486" s="12">
        <v>13</v>
      </c>
      <c r="J1486" s="12">
        <v>2</v>
      </c>
      <c r="K1486" s="12">
        <v>7</v>
      </c>
      <c r="L1486" s="12">
        <v>15</v>
      </c>
      <c r="M1486" s="12">
        <v>8</v>
      </c>
      <c r="N1486" s="12">
        <v>2</v>
      </c>
      <c r="O1486" s="12">
        <v>27</v>
      </c>
      <c r="P1486" s="12">
        <v>69</v>
      </c>
    </row>
    <row r="1487" spans="1:16" x14ac:dyDescent="0.2">
      <c r="A1487" s="12" t="s">
        <v>1967</v>
      </c>
      <c r="B1487" s="12">
        <v>2013</v>
      </c>
      <c r="C1487" s="12" t="s">
        <v>163</v>
      </c>
      <c r="D1487" s="12" t="s">
        <v>161</v>
      </c>
      <c r="E1487" s="12">
        <v>57</v>
      </c>
      <c r="F1487" s="12">
        <v>215</v>
      </c>
      <c r="G1487" s="12">
        <v>32</v>
      </c>
      <c r="H1487" s="12">
        <v>46</v>
      </c>
      <c r="I1487" s="12">
        <v>10</v>
      </c>
      <c r="J1487" s="12">
        <v>2</v>
      </c>
      <c r="K1487" s="12">
        <v>9</v>
      </c>
      <c r="L1487" s="12">
        <v>23</v>
      </c>
      <c r="M1487" s="12">
        <v>1</v>
      </c>
      <c r="N1487" s="12">
        <v>0</v>
      </c>
      <c r="O1487" s="12">
        <v>11</v>
      </c>
      <c r="P1487" s="12">
        <v>56</v>
      </c>
    </row>
    <row r="1488" spans="1:16" x14ac:dyDescent="0.2">
      <c r="A1488" s="12" t="s">
        <v>1847</v>
      </c>
      <c r="B1488" s="12">
        <v>2013</v>
      </c>
      <c r="C1488" s="12" t="s">
        <v>168</v>
      </c>
      <c r="D1488" s="12" t="s">
        <v>157</v>
      </c>
      <c r="E1488" s="12">
        <v>63</v>
      </c>
      <c r="F1488" s="12">
        <v>215</v>
      </c>
      <c r="G1488" s="12">
        <v>27</v>
      </c>
      <c r="H1488" s="12">
        <v>71</v>
      </c>
      <c r="I1488" s="12">
        <v>10</v>
      </c>
      <c r="J1488" s="12">
        <v>2</v>
      </c>
      <c r="K1488" s="12">
        <v>1</v>
      </c>
      <c r="L1488" s="12">
        <v>19</v>
      </c>
      <c r="M1488" s="12">
        <v>3</v>
      </c>
      <c r="N1488" s="12">
        <v>1</v>
      </c>
      <c r="O1488" s="12">
        <v>11</v>
      </c>
      <c r="P1488" s="12">
        <v>30</v>
      </c>
    </row>
    <row r="1489" spans="1:16" x14ac:dyDescent="0.2">
      <c r="A1489" s="12" t="s">
        <v>1703</v>
      </c>
      <c r="B1489" s="12">
        <v>2013</v>
      </c>
      <c r="C1489" s="12" t="s">
        <v>168</v>
      </c>
      <c r="D1489" s="12" t="s">
        <v>157</v>
      </c>
      <c r="E1489" s="12">
        <v>86</v>
      </c>
      <c r="F1489" s="12">
        <v>216</v>
      </c>
      <c r="G1489" s="12">
        <v>34</v>
      </c>
      <c r="H1489" s="12">
        <v>64</v>
      </c>
      <c r="I1489" s="12">
        <v>18</v>
      </c>
      <c r="J1489" s="12">
        <v>2</v>
      </c>
      <c r="K1489" s="12">
        <v>9</v>
      </c>
      <c r="L1489" s="12">
        <v>43</v>
      </c>
      <c r="M1489" s="12">
        <v>1</v>
      </c>
      <c r="N1489" s="12">
        <v>0</v>
      </c>
      <c r="O1489" s="12">
        <v>22</v>
      </c>
      <c r="P1489" s="12">
        <v>67</v>
      </c>
    </row>
    <row r="1490" spans="1:16" x14ac:dyDescent="0.2">
      <c r="A1490" s="12" t="s">
        <v>1616</v>
      </c>
      <c r="B1490" s="12">
        <v>2013</v>
      </c>
      <c r="C1490" s="12" t="s">
        <v>182</v>
      </c>
      <c r="D1490" s="12" t="s">
        <v>157</v>
      </c>
      <c r="E1490" s="12">
        <v>112</v>
      </c>
      <c r="F1490" s="12">
        <v>216</v>
      </c>
      <c r="G1490" s="12">
        <v>33</v>
      </c>
      <c r="H1490" s="12">
        <v>48</v>
      </c>
      <c r="I1490" s="12">
        <v>6</v>
      </c>
      <c r="J1490" s="12">
        <v>1</v>
      </c>
      <c r="K1490" s="12">
        <v>6</v>
      </c>
      <c r="L1490" s="12">
        <v>23</v>
      </c>
      <c r="M1490" s="12">
        <v>2</v>
      </c>
      <c r="N1490" s="12">
        <v>0</v>
      </c>
      <c r="O1490" s="12">
        <v>27</v>
      </c>
      <c r="P1490" s="12">
        <v>28</v>
      </c>
    </row>
    <row r="1491" spans="1:16" x14ac:dyDescent="0.2">
      <c r="A1491" s="12" t="s">
        <v>1375</v>
      </c>
      <c r="B1491" s="12">
        <v>2013</v>
      </c>
      <c r="C1491" s="12" t="s">
        <v>171</v>
      </c>
      <c r="D1491" s="12" t="s">
        <v>157</v>
      </c>
      <c r="E1491" s="12">
        <v>58</v>
      </c>
      <c r="F1491" s="12">
        <v>219</v>
      </c>
      <c r="G1491" s="12">
        <v>37</v>
      </c>
      <c r="H1491" s="12">
        <v>56</v>
      </c>
      <c r="I1491" s="12">
        <v>8</v>
      </c>
      <c r="J1491" s="12">
        <v>0</v>
      </c>
      <c r="K1491" s="12">
        <v>17</v>
      </c>
      <c r="L1491" s="12">
        <v>50</v>
      </c>
      <c r="M1491" s="12">
        <v>8</v>
      </c>
      <c r="N1491" s="12">
        <v>4</v>
      </c>
      <c r="O1491" s="12">
        <v>21</v>
      </c>
      <c r="P1491" s="12">
        <v>67</v>
      </c>
    </row>
    <row r="1492" spans="1:16" x14ac:dyDescent="0.2">
      <c r="A1492" s="12" t="s">
        <v>1837</v>
      </c>
      <c r="B1492" s="12">
        <v>2013</v>
      </c>
      <c r="C1492" s="12" t="s">
        <v>172</v>
      </c>
      <c r="D1492" s="12" t="s">
        <v>161</v>
      </c>
      <c r="E1492" s="12">
        <v>75</v>
      </c>
      <c r="F1492" s="12">
        <v>220</v>
      </c>
      <c r="G1492" s="12">
        <v>22</v>
      </c>
      <c r="H1492" s="12">
        <v>47</v>
      </c>
      <c r="I1492" s="12">
        <v>6</v>
      </c>
      <c r="J1492" s="12">
        <v>1</v>
      </c>
      <c r="K1492" s="12">
        <v>6</v>
      </c>
      <c r="L1492" s="12">
        <v>19</v>
      </c>
      <c r="M1492" s="12">
        <v>6</v>
      </c>
      <c r="N1492" s="12">
        <v>1</v>
      </c>
      <c r="O1492" s="12">
        <v>19</v>
      </c>
      <c r="P1492" s="12">
        <v>54</v>
      </c>
    </row>
    <row r="1493" spans="1:16" x14ac:dyDescent="0.2">
      <c r="A1493" s="12" t="s">
        <v>1611</v>
      </c>
      <c r="B1493" s="12">
        <v>2013</v>
      </c>
      <c r="C1493" s="12" t="s">
        <v>179</v>
      </c>
      <c r="D1493" s="12" t="s">
        <v>161</v>
      </c>
      <c r="E1493" s="12">
        <v>75</v>
      </c>
      <c r="F1493" s="12">
        <v>222</v>
      </c>
      <c r="G1493" s="12">
        <v>17</v>
      </c>
      <c r="H1493" s="12">
        <v>44</v>
      </c>
      <c r="I1493" s="12">
        <v>8</v>
      </c>
      <c r="J1493" s="12">
        <v>0</v>
      </c>
      <c r="K1493" s="12">
        <v>2</v>
      </c>
      <c r="L1493" s="12">
        <v>21</v>
      </c>
      <c r="M1493" s="12">
        <v>0</v>
      </c>
      <c r="N1493" s="12">
        <v>1</v>
      </c>
      <c r="O1493" s="12">
        <v>29</v>
      </c>
      <c r="P1493" s="12">
        <v>27</v>
      </c>
    </row>
    <row r="1494" spans="1:16" x14ac:dyDescent="0.2">
      <c r="A1494" s="12" t="s">
        <v>1895</v>
      </c>
      <c r="B1494" s="12">
        <v>2013</v>
      </c>
      <c r="C1494" s="12" t="s">
        <v>163</v>
      </c>
      <c r="D1494" s="12" t="s">
        <v>161</v>
      </c>
      <c r="E1494" s="12">
        <v>67</v>
      </c>
      <c r="F1494" s="12">
        <v>223</v>
      </c>
      <c r="G1494" s="12">
        <v>11</v>
      </c>
      <c r="H1494" s="12">
        <v>47</v>
      </c>
      <c r="I1494" s="12">
        <v>9</v>
      </c>
      <c r="J1494" s="12">
        <v>0</v>
      </c>
      <c r="K1494" s="12">
        <v>1</v>
      </c>
      <c r="L1494" s="12">
        <v>18</v>
      </c>
      <c r="M1494" s="12">
        <v>0</v>
      </c>
      <c r="N1494" s="12">
        <v>0</v>
      </c>
      <c r="O1494" s="12">
        <v>15</v>
      </c>
      <c r="P1494" s="12">
        <v>53</v>
      </c>
    </row>
    <row r="1495" spans="1:16" x14ac:dyDescent="0.2">
      <c r="A1495" s="12" t="s">
        <v>1773</v>
      </c>
      <c r="B1495" s="12">
        <v>2013</v>
      </c>
      <c r="C1495" s="12" t="s">
        <v>179</v>
      </c>
      <c r="D1495" s="12" t="s">
        <v>161</v>
      </c>
      <c r="E1495" s="12">
        <v>87</v>
      </c>
      <c r="F1495" s="12">
        <v>224</v>
      </c>
      <c r="G1495" s="12">
        <v>29</v>
      </c>
      <c r="H1495" s="12">
        <v>53</v>
      </c>
      <c r="I1495" s="12">
        <v>11</v>
      </c>
      <c r="J1495" s="12">
        <v>1</v>
      </c>
      <c r="K1495" s="12">
        <v>9</v>
      </c>
      <c r="L1495" s="12">
        <v>23</v>
      </c>
      <c r="M1495" s="12">
        <v>3</v>
      </c>
      <c r="N1495" s="12">
        <v>0</v>
      </c>
      <c r="O1495" s="12">
        <v>9</v>
      </c>
      <c r="P1495" s="12">
        <v>51</v>
      </c>
    </row>
    <row r="1496" spans="1:16" x14ac:dyDescent="0.2">
      <c r="A1496" s="12" t="s">
        <v>1544</v>
      </c>
      <c r="B1496" s="12">
        <v>2013</v>
      </c>
      <c r="C1496" s="12" t="s">
        <v>185</v>
      </c>
      <c r="D1496" s="12" t="s">
        <v>161</v>
      </c>
      <c r="E1496" s="12">
        <v>102</v>
      </c>
      <c r="F1496" s="12">
        <v>225</v>
      </c>
      <c r="G1496" s="12">
        <v>17</v>
      </c>
      <c r="H1496" s="12">
        <v>61</v>
      </c>
      <c r="I1496" s="12">
        <v>9</v>
      </c>
      <c r="J1496" s="12">
        <v>2</v>
      </c>
      <c r="K1496" s="12">
        <v>1</v>
      </c>
      <c r="L1496" s="12">
        <v>19</v>
      </c>
      <c r="M1496" s="12">
        <v>1</v>
      </c>
      <c r="N1496" s="12">
        <v>0</v>
      </c>
      <c r="O1496" s="12">
        <v>4</v>
      </c>
      <c r="P1496" s="12">
        <v>33</v>
      </c>
    </row>
    <row r="1497" spans="1:16" x14ac:dyDescent="0.2">
      <c r="A1497" s="12" t="s">
        <v>1547</v>
      </c>
      <c r="B1497" s="12">
        <v>2013</v>
      </c>
      <c r="C1497" s="12" t="s">
        <v>166</v>
      </c>
      <c r="D1497" s="12" t="s">
        <v>161</v>
      </c>
      <c r="E1497" s="12">
        <v>61</v>
      </c>
      <c r="F1497" s="12">
        <v>225</v>
      </c>
      <c r="G1497" s="12">
        <v>30</v>
      </c>
      <c r="H1497" s="12">
        <v>67</v>
      </c>
      <c r="I1497" s="12">
        <v>14</v>
      </c>
      <c r="J1497" s="12">
        <v>2</v>
      </c>
      <c r="K1497" s="12">
        <v>9</v>
      </c>
      <c r="L1497" s="12">
        <v>38</v>
      </c>
      <c r="M1497" s="12">
        <v>4</v>
      </c>
      <c r="N1497" s="12">
        <v>5</v>
      </c>
      <c r="O1497" s="12">
        <v>27</v>
      </c>
      <c r="P1497" s="12">
        <v>56</v>
      </c>
    </row>
    <row r="1498" spans="1:16" x14ac:dyDescent="0.2">
      <c r="A1498" s="12" t="s">
        <v>1315</v>
      </c>
      <c r="B1498" s="12">
        <v>2013</v>
      </c>
      <c r="C1498" s="12" t="s">
        <v>169</v>
      </c>
      <c r="D1498" s="12" t="s">
        <v>161</v>
      </c>
      <c r="E1498" s="12">
        <v>80</v>
      </c>
      <c r="F1498" s="12">
        <v>228</v>
      </c>
      <c r="G1498" s="12">
        <v>28</v>
      </c>
      <c r="H1498" s="12">
        <v>64</v>
      </c>
      <c r="I1498" s="12">
        <v>14</v>
      </c>
      <c r="J1498" s="12">
        <v>2</v>
      </c>
      <c r="K1498" s="12">
        <v>9</v>
      </c>
      <c r="L1498" s="12">
        <v>44</v>
      </c>
      <c r="M1498" s="12">
        <v>1</v>
      </c>
      <c r="N1498" s="12">
        <v>0</v>
      </c>
      <c r="O1498" s="12">
        <v>19</v>
      </c>
      <c r="P1498" s="12">
        <v>45</v>
      </c>
    </row>
    <row r="1499" spans="1:16" x14ac:dyDescent="0.2">
      <c r="A1499" s="12" t="s">
        <v>1529</v>
      </c>
      <c r="B1499" s="12">
        <v>2013</v>
      </c>
      <c r="C1499" s="12" t="s">
        <v>182</v>
      </c>
      <c r="D1499" s="12" t="s">
        <v>157</v>
      </c>
      <c r="E1499" s="12">
        <v>71</v>
      </c>
      <c r="F1499" s="12">
        <v>229</v>
      </c>
      <c r="G1499" s="12">
        <v>19</v>
      </c>
      <c r="H1499" s="12">
        <v>68</v>
      </c>
      <c r="I1499" s="12">
        <v>11</v>
      </c>
      <c r="J1499" s="12">
        <v>0</v>
      </c>
      <c r="K1499" s="12">
        <v>4</v>
      </c>
      <c r="L1499" s="12">
        <v>22</v>
      </c>
      <c r="M1499" s="12">
        <v>0</v>
      </c>
      <c r="N1499" s="12">
        <v>2</v>
      </c>
      <c r="O1499" s="12">
        <v>6</v>
      </c>
      <c r="P1499" s="12">
        <v>26</v>
      </c>
    </row>
    <row r="1500" spans="1:16" x14ac:dyDescent="0.2">
      <c r="A1500" s="12" t="s">
        <v>1738</v>
      </c>
      <c r="B1500" s="12">
        <v>2013</v>
      </c>
      <c r="C1500" s="12" t="s">
        <v>160</v>
      </c>
      <c r="D1500" s="12" t="s">
        <v>161</v>
      </c>
      <c r="E1500" s="12">
        <v>94</v>
      </c>
      <c r="F1500" s="12">
        <v>231</v>
      </c>
      <c r="G1500" s="12">
        <v>32</v>
      </c>
      <c r="H1500" s="12">
        <v>57</v>
      </c>
      <c r="I1500" s="12">
        <v>8</v>
      </c>
      <c r="J1500" s="12">
        <v>3</v>
      </c>
      <c r="K1500" s="12">
        <v>3</v>
      </c>
      <c r="L1500" s="12">
        <v>21</v>
      </c>
      <c r="M1500" s="12">
        <v>22</v>
      </c>
      <c r="N1500" s="12">
        <v>6</v>
      </c>
      <c r="O1500" s="12">
        <v>29</v>
      </c>
      <c r="P1500" s="12">
        <v>73</v>
      </c>
    </row>
    <row r="1501" spans="1:16" x14ac:dyDescent="0.2">
      <c r="A1501" s="12" t="s">
        <v>1524</v>
      </c>
      <c r="B1501" s="12">
        <v>2013</v>
      </c>
      <c r="C1501" s="12" t="s">
        <v>163</v>
      </c>
      <c r="D1501" s="12" t="s">
        <v>161</v>
      </c>
      <c r="E1501" s="12">
        <v>73</v>
      </c>
      <c r="F1501" s="12">
        <v>232</v>
      </c>
      <c r="G1501" s="12">
        <v>14</v>
      </c>
      <c r="H1501" s="12">
        <v>42</v>
      </c>
      <c r="I1501" s="12">
        <v>7</v>
      </c>
      <c r="J1501" s="12">
        <v>1</v>
      </c>
      <c r="K1501" s="12">
        <v>5</v>
      </c>
      <c r="L1501" s="12">
        <v>29</v>
      </c>
      <c r="M1501" s="12">
        <v>0</v>
      </c>
      <c r="N1501" s="12">
        <v>0</v>
      </c>
      <c r="O1501" s="12">
        <v>21</v>
      </c>
      <c r="P1501" s="12">
        <v>76</v>
      </c>
    </row>
    <row r="1502" spans="1:16" x14ac:dyDescent="0.2">
      <c r="A1502" s="12" t="s">
        <v>1761</v>
      </c>
      <c r="B1502" s="12">
        <v>2013</v>
      </c>
      <c r="C1502" s="12" t="s">
        <v>181</v>
      </c>
      <c r="D1502" s="12" t="s">
        <v>157</v>
      </c>
      <c r="E1502" s="12">
        <v>92</v>
      </c>
      <c r="F1502" s="12">
        <v>233</v>
      </c>
      <c r="G1502" s="12">
        <v>23</v>
      </c>
      <c r="H1502" s="12">
        <v>58</v>
      </c>
      <c r="I1502" s="12">
        <v>13</v>
      </c>
      <c r="J1502" s="12">
        <v>1</v>
      </c>
      <c r="K1502" s="12">
        <v>7</v>
      </c>
      <c r="L1502" s="12">
        <v>21</v>
      </c>
      <c r="M1502" s="12">
        <v>0</v>
      </c>
      <c r="N1502" s="12">
        <v>1</v>
      </c>
      <c r="O1502" s="12">
        <v>17</v>
      </c>
      <c r="P1502" s="12">
        <v>61</v>
      </c>
    </row>
    <row r="1503" spans="1:16" x14ac:dyDescent="0.2">
      <c r="A1503" s="12" t="s">
        <v>1894</v>
      </c>
      <c r="B1503" s="12">
        <v>2013</v>
      </c>
      <c r="C1503" s="12" t="s">
        <v>166</v>
      </c>
      <c r="D1503" s="12" t="s">
        <v>161</v>
      </c>
      <c r="E1503" s="12">
        <v>100</v>
      </c>
      <c r="F1503" s="12">
        <v>236</v>
      </c>
      <c r="G1503" s="12">
        <v>22</v>
      </c>
      <c r="H1503" s="12">
        <v>56</v>
      </c>
      <c r="I1503" s="12">
        <v>8</v>
      </c>
      <c r="J1503" s="12">
        <v>1</v>
      </c>
      <c r="K1503" s="12">
        <v>1</v>
      </c>
      <c r="L1503" s="12">
        <v>25</v>
      </c>
      <c r="M1503" s="12">
        <v>4</v>
      </c>
      <c r="N1503" s="12">
        <v>4</v>
      </c>
      <c r="O1503" s="12">
        <v>11</v>
      </c>
      <c r="P1503" s="12">
        <v>46</v>
      </c>
    </row>
    <row r="1504" spans="1:16" x14ac:dyDescent="0.2">
      <c r="A1504" s="12" t="s">
        <v>1988</v>
      </c>
      <c r="B1504" s="12">
        <v>2013</v>
      </c>
      <c r="C1504" s="12" t="s">
        <v>162</v>
      </c>
      <c r="D1504" s="12" t="s">
        <v>161</v>
      </c>
      <c r="E1504" s="12">
        <v>64</v>
      </c>
      <c r="F1504" s="12">
        <v>236</v>
      </c>
      <c r="G1504" s="12">
        <v>26</v>
      </c>
      <c r="H1504" s="12">
        <v>67</v>
      </c>
      <c r="I1504" s="12">
        <v>16</v>
      </c>
      <c r="J1504" s="12">
        <v>0</v>
      </c>
      <c r="K1504" s="12">
        <v>6</v>
      </c>
      <c r="L1504" s="12">
        <v>16</v>
      </c>
      <c r="M1504" s="12">
        <v>4</v>
      </c>
      <c r="N1504" s="12">
        <v>4</v>
      </c>
      <c r="O1504" s="12">
        <v>13</v>
      </c>
      <c r="P1504" s="12">
        <v>68</v>
      </c>
    </row>
    <row r="1505" spans="1:16" x14ac:dyDescent="0.2">
      <c r="A1505" s="12" t="s">
        <v>1468</v>
      </c>
      <c r="B1505" s="12">
        <v>2013</v>
      </c>
      <c r="C1505" s="12" t="s">
        <v>163</v>
      </c>
      <c r="D1505" s="12" t="s">
        <v>161</v>
      </c>
      <c r="E1505" s="12">
        <v>114</v>
      </c>
      <c r="F1505" s="12">
        <v>237</v>
      </c>
      <c r="G1505" s="12">
        <v>21</v>
      </c>
      <c r="H1505" s="12">
        <v>54</v>
      </c>
      <c r="I1505" s="12">
        <v>11</v>
      </c>
      <c r="J1505" s="12">
        <v>0</v>
      </c>
      <c r="K1505" s="12">
        <v>2</v>
      </c>
      <c r="L1505" s="12">
        <v>22</v>
      </c>
      <c r="M1505" s="12">
        <v>1</v>
      </c>
      <c r="N1505" s="12">
        <v>1</v>
      </c>
      <c r="O1505" s="12">
        <v>22</v>
      </c>
      <c r="P1505" s="12">
        <v>40</v>
      </c>
    </row>
    <row r="1506" spans="1:16" x14ac:dyDescent="0.2">
      <c r="A1506" s="12" t="s">
        <v>1711</v>
      </c>
      <c r="B1506" s="12">
        <v>2013</v>
      </c>
      <c r="C1506" s="12" t="s">
        <v>166</v>
      </c>
      <c r="D1506" s="12" t="s">
        <v>161</v>
      </c>
      <c r="E1506" s="12">
        <v>89</v>
      </c>
      <c r="F1506" s="12">
        <v>240</v>
      </c>
      <c r="G1506" s="12">
        <v>26</v>
      </c>
      <c r="H1506" s="12">
        <v>53</v>
      </c>
      <c r="I1506" s="12">
        <v>10</v>
      </c>
      <c r="J1506" s="12">
        <v>1</v>
      </c>
      <c r="K1506" s="12">
        <v>13</v>
      </c>
      <c r="L1506" s="12">
        <v>32</v>
      </c>
      <c r="M1506" s="12">
        <v>0</v>
      </c>
      <c r="N1506" s="12">
        <v>1</v>
      </c>
      <c r="O1506" s="12">
        <v>25</v>
      </c>
      <c r="P1506" s="12">
        <v>95</v>
      </c>
    </row>
    <row r="1507" spans="1:16" x14ac:dyDescent="0.2">
      <c r="A1507" s="12" t="s">
        <v>1920</v>
      </c>
      <c r="B1507" s="12">
        <v>2013</v>
      </c>
      <c r="C1507" s="12" t="s">
        <v>164</v>
      </c>
      <c r="D1507" s="12" t="s">
        <v>157</v>
      </c>
      <c r="E1507" s="12">
        <v>96</v>
      </c>
      <c r="F1507" s="12">
        <v>240</v>
      </c>
      <c r="G1507" s="12">
        <v>27</v>
      </c>
      <c r="H1507" s="12">
        <v>55</v>
      </c>
      <c r="I1507" s="12">
        <v>6</v>
      </c>
      <c r="J1507" s="12">
        <v>5</v>
      </c>
      <c r="K1507" s="12">
        <v>1</v>
      </c>
      <c r="L1507" s="12">
        <v>24</v>
      </c>
      <c r="M1507" s="12">
        <v>7</v>
      </c>
      <c r="N1507" s="12">
        <v>1</v>
      </c>
      <c r="O1507" s="12">
        <v>32</v>
      </c>
      <c r="P1507" s="12">
        <v>41</v>
      </c>
    </row>
    <row r="1508" spans="1:16" x14ac:dyDescent="0.2">
      <c r="A1508" s="12" t="s">
        <v>1488</v>
      </c>
      <c r="B1508" s="12">
        <v>2013</v>
      </c>
      <c r="C1508" s="12" t="s">
        <v>162</v>
      </c>
      <c r="D1508" s="12" t="s">
        <v>161</v>
      </c>
      <c r="E1508" s="12">
        <v>89</v>
      </c>
      <c r="F1508" s="12">
        <v>240</v>
      </c>
      <c r="G1508" s="12">
        <v>31</v>
      </c>
      <c r="H1508" s="12">
        <v>72</v>
      </c>
      <c r="I1508" s="12">
        <v>7</v>
      </c>
      <c r="J1508" s="12">
        <v>0</v>
      </c>
      <c r="K1508" s="12">
        <v>13</v>
      </c>
      <c r="L1508" s="12">
        <v>34</v>
      </c>
      <c r="M1508" s="12">
        <v>0</v>
      </c>
      <c r="N1508" s="12">
        <v>1</v>
      </c>
      <c r="O1508" s="12">
        <v>23</v>
      </c>
      <c r="P1508" s="12">
        <v>36</v>
      </c>
    </row>
    <row r="1509" spans="1:16" x14ac:dyDescent="0.2">
      <c r="A1509" s="12" t="s">
        <v>2013</v>
      </c>
      <c r="B1509" s="12">
        <v>2013</v>
      </c>
      <c r="C1509" s="12" t="s">
        <v>163</v>
      </c>
      <c r="D1509" s="12" t="s">
        <v>161</v>
      </c>
      <c r="E1509" s="12">
        <v>62</v>
      </c>
      <c r="F1509" s="12">
        <v>240</v>
      </c>
      <c r="G1509" s="12">
        <v>34</v>
      </c>
      <c r="H1509" s="12">
        <v>69</v>
      </c>
      <c r="I1509" s="12">
        <v>12</v>
      </c>
      <c r="J1509" s="12">
        <v>1</v>
      </c>
      <c r="K1509" s="12">
        <v>4</v>
      </c>
      <c r="L1509" s="12">
        <v>16</v>
      </c>
      <c r="M1509" s="12">
        <v>10</v>
      </c>
      <c r="N1509" s="12">
        <v>0</v>
      </c>
      <c r="O1509" s="12">
        <v>31</v>
      </c>
      <c r="P1509" s="12">
        <v>66</v>
      </c>
    </row>
    <row r="1510" spans="1:16" x14ac:dyDescent="0.2">
      <c r="A1510" s="12" t="s">
        <v>1481</v>
      </c>
      <c r="B1510" s="12">
        <v>2013</v>
      </c>
      <c r="C1510" s="12" t="s">
        <v>169</v>
      </c>
      <c r="D1510" s="12" t="s">
        <v>161</v>
      </c>
      <c r="E1510" s="12">
        <v>89</v>
      </c>
      <c r="F1510" s="12">
        <v>241</v>
      </c>
      <c r="G1510" s="12">
        <v>21</v>
      </c>
      <c r="H1510" s="12">
        <v>53</v>
      </c>
      <c r="I1510" s="12">
        <v>8</v>
      </c>
      <c r="J1510" s="12">
        <v>1</v>
      </c>
      <c r="K1510" s="12">
        <v>5</v>
      </c>
      <c r="L1510" s="12">
        <v>32</v>
      </c>
      <c r="M1510" s="12">
        <v>0</v>
      </c>
      <c r="N1510" s="12">
        <v>1</v>
      </c>
      <c r="O1510" s="12">
        <v>24</v>
      </c>
      <c r="P1510" s="12">
        <v>82</v>
      </c>
    </row>
    <row r="1511" spans="1:16" x14ac:dyDescent="0.2">
      <c r="A1511" s="12" t="s">
        <v>1489</v>
      </c>
      <c r="B1511" s="12">
        <v>2013</v>
      </c>
      <c r="C1511" s="12" t="s">
        <v>176</v>
      </c>
      <c r="D1511" s="12" t="s">
        <v>157</v>
      </c>
      <c r="E1511" s="12">
        <v>87</v>
      </c>
      <c r="F1511" s="12">
        <v>243</v>
      </c>
      <c r="G1511" s="12">
        <v>40</v>
      </c>
      <c r="H1511" s="12">
        <v>66</v>
      </c>
      <c r="I1511" s="12">
        <v>18</v>
      </c>
      <c r="J1511" s="12">
        <v>0</v>
      </c>
      <c r="K1511" s="12">
        <v>16</v>
      </c>
      <c r="L1511" s="12">
        <v>55</v>
      </c>
      <c r="M1511" s="12">
        <v>0</v>
      </c>
      <c r="N1511" s="12">
        <v>0</v>
      </c>
      <c r="O1511" s="12">
        <v>29</v>
      </c>
      <c r="P1511" s="12">
        <v>67</v>
      </c>
    </row>
    <row r="1512" spans="1:16" x14ac:dyDescent="0.2">
      <c r="A1512" s="12" t="s">
        <v>1817</v>
      </c>
      <c r="B1512" s="12">
        <v>2013</v>
      </c>
      <c r="C1512" s="12" t="s">
        <v>188</v>
      </c>
      <c r="D1512" s="12" t="s">
        <v>161</v>
      </c>
      <c r="E1512" s="12">
        <v>82</v>
      </c>
      <c r="F1512" s="12">
        <v>246</v>
      </c>
      <c r="G1512" s="12">
        <v>35</v>
      </c>
      <c r="H1512" s="12">
        <v>76</v>
      </c>
      <c r="I1512" s="12">
        <v>17</v>
      </c>
      <c r="J1512" s="12">
        <v>2</v>
      </c>
      <c r="K1512" s="12">
        <v>6</v>
      </c>
      <c r="L1512" s="12">
        <v>22</v>
      </c>
      <c r="M1512" s="12">
        <v>7</v>
      </c>
      <c r="N1512" s="12">
        <v>0</v>
      </c>
      <c r="O1512" s="12">
        <v>7</v>
      </c>
      <c r="P1512" s="12">
        <v>49</v>
      </c>
    </row>
    <row r="1513" spans="1:16" x14ac:dyDescent="0.2">
      <c r="A1513" s="12" t="s">
        <v>1902</v>
      </c>
      <c r="B1513" s="12">
        <v>2013</v>
      </c>
      <c r="C1513" s="12" t="s">
        <v>165</v>
      </c>
      <c r="D1513" s="12" t="s">
        <v>157</v>
      </c>
      <c r="E1513" s="12">
        <v>85</v>
      </c>
      <c r="F1513" s="12">
        <v>246</v>
      </c>
      <c r="G1513" s="12">
        <v>28</v>
      </c>
      <c r="H1513" s="12">
        <v>55</v>
      </c>
      <c r="I1513" s="12">
        <v>11</v>
      </c>
      <c r="J1513" s="12">
        <v>0</v>
      </c>
      <c r="K1513" s="12">
        <v>10</v>
      </c>
      <c r="L1513" s="12">
        <v>27</v>
      </c>
      <c r="M1513" s="12">
        <v>2</v>
      </c>
      <c r="N1513" s="12">
        <v>0</v>
      </c>
      <c r="O1513" s="12">
        <v>19</v>
      </c>
      <c r="P1513" s="12">
        <v>62</v>
      </c>
    </row>
    <row r="1514" spans="1:16" x14ac:dyDescent="0.2">
      <c r="A1514" s="12" t="s">
        <v>1713</v>
      </c>
      <c r="B1514" s="12">
        <v>2013</v>
      </c>
      <c r="C1514" s="12" t="s">
        <v>184</v>
      </c>
      <c r="D1514" s="12" t="s">
        <v>157</v>
      </c>
      <c r="E1514" s="12">
        <v>106</v>
      </c>
      <c r="F1514" s="12">
        <v>246</v>
      </c>
      <c r="G1514" s="12">
        <v>39</v>
      </c>
      <c r="H1514" s="12">
        <v>69</v>
      </c>
      <c r="I1514" s="12">
        <v>12</v>
      </c>
      <c r="J1514" s="12">
        <v>4</v>
      </c>
      <c r="K1514" s="12">
        <v>2</v>
      </c>
      <c r="L1514" s="12">
        <v>22</v>
      </c>
      <c r="M1514" s="12">
        <v>24</v>
      </c>
      <c r="N1514" s="12">
        <v>3</v>
      </c>
      <c r="O1514" s="12">
        <v>29</v>
      </c>
      <c r="P1514" s="12">
        <v>46</v>
      </c>
    </row>
    <row r="1515" spans="1:16" x14ac:dyDescent="0.2">
      <c r="A1515" s="12" t="s">
        <v>1866</v>
      </c>
      <c r="B1515" s="12">
        <v>2013</v>
      </c>
      <c r="C1515" s="12" t="s">
        <v>188</v>
      </c>
      <c r="D1515" s="12" t="s">
        <v>161</v>
      </c>
      <c r="E1515" s="12">
        <v>95</v>
      </c>
      <c r="F1515" s="12">
        <v>247</v>
      </c>
      <c r="G1515" s="12">
        <v>23</v>
      </c>
      <c r="H1515" s="12">
        <v>59</v>
      </c>
      <c r="I1515" s="12">
        <v>15</v>
      </c>
      <c r="J1515" s="12">
        <v>0</v>
      </c>
      <c r="K1515" s="12">
        <v>1</v>
      </c>
      <c r="L1515" s="12">
        <v>22</v>
      </c>
      <c r="M1515" s="12">
        <v>0</v>
      </c>
      <c r="N1515" s="12">
        <v>0</v>
      </c>
      <c r="O1515" s="12">
        <v>10</v>
      </c>
      <c r="P1515" s="12">
        <v>38</v>
      </c>
    </row>
    <row r="1516" spans="1:16" x14ac:dyDescent="0.2">
      <c r="A1516" s="12" t="s">
        <v>1322</v>
      </c>
      <c r="B1516" s="12">
        <v>2013</v>
      </c>
      <c r="C1516" s="12" t="s">
        <v>169</v>
      </c>
      <c r="D1516" s="12" t="s">
        <v>161</v>
      </c>
      <c r="E1516" s="12">
        <v>66</v>
      </c>
      <c r="F1516" s="12">
        <v>250</v>
      </c>
      <c r="G1516" s="12">
        <v>40</v>
      </c>
      <c r="H1516" s="12">
        <v>63</v>
      </c>
      <c r="I1516" s="12">
        <v>10</v>
      </c>
      <c r="J1516" s="12">
        <v>4</v>
      </c>
      <c r="K1516" s="12">
        <v>3</v>
      </c>
      <c r="L1516" s="12">
        <v>22</v>
      </c>
      <c r="M1516" s="12">
        <v>5</v>
      </c>
      <c r="N1516" s="12">
        <v>2</v>
      </c>
      <c r="O1516" s="12">
        <v>17</v>
      </c>
      <c r="P1516" s="12">
        <v>44</v>
      </c>
    </row>
    <row r="1517" spans="1:16" x14ac:dyDescent="0.2">
      <c r="A1517" s="12" t="s">
        <v>1938</v>
      </c>
      <c r="B1517" s="12">
        <v>2013</v>
      </c>
      <c r="C1517" s="12" t="s">
        <v>186</v>
      </c>
      <c r="D1517" s="12" t="s">
        <v>161</v>
      </c>
      <c r="E1517" s="12">
        <v>73</v>
      </c>
      <c r="F1517" s="12">
        <v>251</v>
      </c>
      <c r="G1517" s="12">
        <v>36</v>
      </c>
      <c r="H1517" s="12">
        <v>62</v>
      </c>
      <c r="I1517" s="12">
        <v>11</v>
      </c>
      <c r="J1517" s="12">
        <v>0</v>
      </c>
      <c r="K1517" s="12">
        <v>14</v>
      </c>
      <c r="L1517" s="12">
        <v>30</v>
      </c>
      <c r="M1517" s="12">
        <v>0</v>
      </c>
      <c r="N1517" s="12">
        <v>0</v>
      </c>
      <c r="O1517" s="12">
        <v>33</v>
      </c>
      <c r="P1517" s="12">
        <v>91</v>
      </c>
    </row>
    <row r="1518" spans="1:16" x14ac:dyDescent="0.2">
      <c r="A1518" s="12" t="s">
        <v>1554</v>
      </c>
      <c r="B1518" s="12">
        <v>2013</v>
      </c>
      <c r="C1518" s="12" t="s">
        <v>186</v>
      </c>
      <c r="D1518" s="12" t="s">
        <v>161</v>
      </c>
      <c r="E1518" s="12">
        <v>119</v>
      </c>
      <c r="F1518" s="12">
        <v>252</v>
      </c>
      <c r="G1518" s="12">
        <v>27</v>
      </c>
      <c r="H1518" s="12">
        <v>59</v>
      </c>
      <c r="I1518" s="12">
        <v>10</v>
      </c>
      <c r="J1518" s="12">
        <v>1</v>
      </c>
      <c r="K1518" s="12">
        <v>5</v>
      </c>
      <c r="L1518" s="12">
        <v>26</v>
      </c>
      <c r="M1518" s="12">
        <v>1</v>
      </c>
      <c r="N1518" s="12">
        <v>0</v>
      </c>
      <c r="O1518" s="12">
        <v>12</v>
      </c>
      <c r="P1518" s="12">
        <v>29</v>
      </c>
    </row>
    <row r="1519" spans="1:16" x14ac:dyDescent="0.2">
      <c r="A1519" s="12" t="s">
        <v>1633</v>
      </c>
      <c r="B1519" s="12">
        <v>2013</v>
      </c>
      <c r="C1519" s="12" t="s">
        <v>183</v>
      </c>
      <c r="D1519" s="12" t="s">
        <v>161</v>
      </c>
      <c r="E1519" s="12">
        <v>79</v>
      </c>
      <c r="F1519" s="12">
        <v>252</v>
      </c>
      <c r="G1519" s="12">
        <v>19</v>
      </c>
      <c r="H1519" s="12">
        <v>56</v>
      </c>
      <c r="I1519" s="12">
        <v>11</v>
      </c>
      <c r="J1519" s="12">
        <v>1</v>
      </c>
      <c r="K1519" s="12">
        <v>3</v>
      </c>
      <c r="L1519" s="12">
        <v>25</v>
      </c>
      <c r="M1519" s="12">
        <v>2</v>
      </c>
      <c r="N1519" s="12">
        <v>0</v>
      </c>
      <c r="O1519" s="12">
        <v>20</v>
      </c>
      <c r="P1519" s="12">
        <v>32</v>
      </c>
    </row>
    <row r="1520" spans="1:16" x14ac:dyDescent="0.2">
      <c r="A1520" s="12" t="s">
        <v>1535</v>
      </c>
      <c r="B1520" s="12">
        <v>2013</v>
      </c>
      <c r="C1520" s="12" t="s">
        <v>167</v>
      </c>
      <c r="D1520" s="12" t="s">
        <v>157</v>
      </c>
      <c r="E1520" s="12">
        <v>91</v>
      </c>
      <c r="F1520" s="12">
        <v>253</v>
      </c>
      <c r="G1520" s="12">
        <v>27</v>
      </c>
      <c r="H1520" s="12">
        <v>61</v>
      </c>
      <c r="I1520" s="12">
        <v>13</v>
      </c>
      <c r="J1520" s="12">
        <v>2</v>
      </c>
      <c r="K1520" s="12">
        <v>9</v>
      </c>
      <c r="L1520" s="12">
        <v>40</v>
      </c>
      <c r="M1520" s="12">
        <v>1</v>
      </c>
      <c r="N1520" s="12">
        <v>1</v>
      </c>
      <c r="O1520" s="12">
        <v>30</v>
      </c>
      <c r="P1520" s="12">
        <v>63</v>
      </c>
    </row>
    <row r="1521" spans="1:16" x14ac:dyDescent="0.2">
      <c r="A1521" s="12" t="s">
        <v>1302</v>
      </c>
      <c r="B1521" s="12">
        <v>2013</v>
      </c>
      <c r="C1521" s="12" t="s">
        <v>184</v>
      </c>
      <c r="D1521" s="12" t="s">
        <v>157</v>
      </c>
      <c r="E1521" s="12">
        <v>73</v>
      </c>
      <c r="F1521" s="12">
        <v>256</v>
      </c>
      <c r="G1521" s="12">
        <v>27</v>
      </c>
      <c r="H1521" s="12">
        <v>62</v>
      </c>
      <c r="I1521" s="12">
        <v>10</v>
      </c>
      <c r="J1521" s="12">
        <v>1</v>
      </c>
      <c r="K1521" s="12">
        <v>6</v>
      </c>
      <c r="L1521" s="12">
        <v>34</v>
      </c>
      <c r="M1521" s="12">
        <v>0</v>
      </c>
      <c r="N1521" s="12">
        <v>0</v>
      </c>
      <c r="O1521" s="12">
        <v>38</v>
      </c>
      <c r="P1521" s="12">
        <v>52</v>
      </c>
    </row>
    <row r="1522" spans="1:16" x14ac:dyDescent="0.2">
      <c r="A1522" s="12" t="s">
        <v>1710</v>
      </c>
      <c r="B1522" s="12">
        <v>2013</v>
      </c>
      <c r="C1522" s="12" t="s">
        <v>156</v>
      </c>
      <c r="D1522" s="12" t="s">
        <v>157</v>
      </c>
      <c r="E1522" s="12">
        <v>84</v>
      </c>
      <c r="F1522" s="12">
        <v>256</v>
      </c>
      <c r="G1522" s="12">
        <v>24</v>
      </c>
      <c r="H1522" s="12">
        <v>50</v>
      </c>
      <c r="I1522" s="12">
        <v>11</v>
      </c>
      <c r="J1522" s="12">
        <v>0</v>
      </c>
      <c r="K1522" s="12">
        <v>10</v>
      </c>
      <c r="L1522" s="12">
        <v>24</v>
      </c>
      <c r="M1522" s="12">
        <v>0</v>
      </c>
      <c r="N1522" s="12">
        <v>1</v>
      </c>
      <c r="O1522" s="12">
        <v>14</v>
      </c>
      <c r="P1522" s="12">
        <v>94</v>
      </c>
    </row>
    <row r="1523" spans="1:16" x14ac:dyDescent="0.2">
      <c r="A1523" s="12" t="s">
        <v>1979</v>
      </c>
      <c r="B1523" s="12">
        <v>2013</v>
      </c>
      <c r="C1523" s="12" t="s">
        <v>158</v>
      </c>
      <c r="D1523" s="12" t="s">
        <v>157</v>
      </c>
      <c r="E1523" s="12">
        <v>63</v>
      </c>
      <c r="F1523" s="12">
        <v>257</v>
      </c>
      <c r="G1523" s="12">
        <v>29</v>
      </c>
      <c r="H1523" s="12">
        <v>69</v>
      </c>
      <c r="I1523" s="12">
        <v>14</v>
      </c>
      <c r="J1523" s="12">
        <v>0</v>
      </c>
      <c r="K1523" s="12">
        <v>4</v>
      </c>
      <c r="L1523" s="12">
        <v>21</v>
      </c>
      <c r="M1523" s="12">
        <v>6</v>
      </c>
      <c r="N1523" s="12">
        <v>7</v>
      </c>
      <c r="O1523" s="12">
        <v>23</v>
      </c>
      <c r="P1523" s="12">
        <v>70</v>
      </c>
    </row>
    <row r="1524" spans="1:16" x14ac:dyDescent="0.2">
      <c r="A1524" s="12" t="s">
        <v>1628</v>
      </c>
      <c r="B1524" s="12">
        <v>2013</v>
      </c>
      <c r="C1524" s="12" t="s">
        <v>159</v>
      </c>
      <c r="D1524" s="12" t="s">
        <v>157</v>
      </c>
      <c r="E1524" s="12">
        <v>87</v>
      </c>
      <c r="F1524" s="12">
        <v>260</v>
      </c>
      <c r="G1524" s="12">
        <v>23</v>
      </c>
      <c r="H1524" s="12">
        <v>50</v>
      </c>
      <c r="I1524" s="12">
        <v>10</v>
      </c>
      <c r="J1524" s="12">
        <v>0</v>
      </c>
      <c r="K1524" s="12">
        <v>3</v>
      </c>
      <c r="L1524" s="12">
        <v>21</v>
      </c>
      <c r="M1524" s="12">
        <v>4</v>
      </c>
      <c r="N1524" s="12">
        <v>2</v>
      </c>
      <c r="O1524" s="12">
        <v>21</v>
      </c>
      <c r="P1524" s="12">
        <v>60</v>
      </c>
    </row>
    <row r="1525" spans="1:16" x14ac:dyDescent="0.2">
      <c r="A1525" s="12" t="s">
        <v>1686</v>
      </c>
      <c r="B1525" s="12">
        <v>2013</v>
      </c>
      <c r="C1525" s="12" t="s">
        <v>174</v>
      </c>
      <c r="D1525" s="12" t="s">
        <v>161</v>
      </c>
      <c r="E1525" s="12">
        <v>111</v>
      </c>
      <c r="F1525" s="12">
        <v>261</v>
      </c>
      <c r="G1525" s="12">
        <v>28</v>
      </c>
      <c r="H1525" s="12">
        <v>56</v>
      </c>
      <c r="I1525" s="12">
        <v>12</v>
      </c>
      <c r="J1525" s="12">
        <v>2</v>
      </c>
      <c r="K1525" s="12">
        <v>5</v>
      </c>
      <c r="L1525" s="12">
        <v>25</v>
      </c>
      <c r="M1525" s="12">
        <v>2</v>
      </c>
      <c r="N1525" s="12">
        <v>3</v>
      </c>
      <c r="O1525" s="12">
        <v>24</v>
      </c>
      <c r="P1525" s="12">
        <v>75</v>
      </c>
    </row>
    <row r="1526" spans="1:16" x14ac:dyDescent="0.2">
      <c r="A1526" s="12" t="s">
        <v>1594</v>
      </c>
      <c r="B1526" s="12">
        <v>2013</v>
      </c>
      <c r="C1526" s="12" t="s">
        <v>164</v>
      </c>
      <c r="D1526" s="12" t="s">
        <v>157</v>
      </c>
      <c r="E1526" s="12">
        <v>94</v>
      </c>
      <c r="F1526" s="12">
        <v>262</v>
      </c>
      <c r="G1526" s="12">
        <v>33</v>
      </c>
      <c r="H1526" s="12">
        <v>57</v>
      </c>
      <c r="I1526" s="12">
        <v>16</v>
      </c>
      <c r="J1526" s="12">
        <v>1</v>
      </c>
      <c r="K1526" s="12">
        <v>3</v>
      </c>
      <c r="L1526" s="12">
        <v>20</v>
      </c>
      <c r="M1526" s="12">
        <v>12</v>
      </c>
      <c r="N1526" s="12">
        <v>6</v>
      </c>
      <c r="O1526" s="12">
        <v>13</v>
      </c>
      <c r="P1526" s="12">
        <v>66</v>
      </c>
    </row>
    <row r="1527" spans="1:16" x14ac:dyDescent="0.2">
      <c r="A1527" s="12" t="s">
        <v>1419</v>
      </c>
      <c r="B1527" s="12">
        <v>2013</v>
      </c>
      <c r="C1527" s="12" t="s">
        <v>171</v>
      </c>
      <c r="D1527" s="12" t="s">
        <v>157</v>
      </c>
      <c r="E1527" s="12">
        <v>82</v>
      </c>
      <c r="F1527" s="12">
        <v>262</v>
      </c>
      <c r="G1527" s="12">
        <v>31</v>
      </c>
      <c r="H1527" s="12">
        <v>53</v>
      </c>
      <c r="I1527" s="12">
        <v>8</v>
      </c>
      <c r="J1527" s="12">
        <v>1</v>
      </c>
      <c r="K1527" s="12">
        <v>12</v>
      </c>
      <c r="L1527" s="12">
        <v>37</v>
      </c>
      <c r="M1527" s="12">
        <v>2</v>
      </c>
      <c r="N1527" s="12">
        <v>0</v>
      </c>
      <c r="O1527" s="12">
        <v>32</v>
      </c>
      <c r="P1527" s="12">
        <v>79</v>
      </c>
    </row>
    <row r="1528" spans="1:16" x14ac:dyDescent="0.2">
      <c r="A1528" s="12" t="s">
        <v>1810</v>
      </c>
      <c r="B1528" s="12">
        <v>2013</v>
      </c>
      <c r="C1528" s="12" t="s">
        <v>158</v>
      </c>
      <c r="D1528" s="12" t="s">
        <v>157</v>
      </c>
      <c r="E1528" s="12">
        <v>79</v>
      </c>
      <c r="F1528" s="12">
        <v>262</v>
      </c>
      <c r="G1528" s="12">
        <v>35</v>
      </c>
      <c r="H1528" s="12">
        <v>58</v>
      </c>
      <c r="I1528" s="12">
        <v>14</v>
      </c>
      <c r="J1528" s="12">
        <v>1</v>
      </c>
      <c r="K1528" s="12">
        <v>13</v>
      </c>
      <c r="L1528" s="12">
        <v>36</v>
      </c>
      <c r="M1528" s="12">
        <v>1</v>
      </c>
      <c r="N1528" s="12">
        <v>1</v>
      </c>
      <c r="O1528" s="12">
        <v>18</v>
      </c>
      <c r="P1528" s="12">
        <v>104</v>
      </c>
    </row>
    <row r="1529" spans="1:16" x14ac:dyDescent="0.2">
      <c r="A1529" s="12" t="s">
        <v>1560</v>
      </c>
      <c r="B1529" s="12">
        <v>2013</v>
      </c>
      <c r="C1529" s="12" t="s">
        <v>177</v>
      </c>
      <c r="D1529" s="12" t="s">
        <v>161</v>
      </c>
      <c r="E1529" s="12">
        <v>73</v>
      </c>
      <c r="F1529" s="12">
        <v>263</v>
      </c>
      <c r="G1529" s="12">
        <v>35</v>
      </c>
      <c r="H1529" s="12">
        <v>71</v>
      </c>
      <c r="I1529" s="12">
        <v>15</v>
      </c>
      <c r="J1529" s="12">
        <v>0</v>
      </c>
      <c r="K1529" s="12">
        <v>6</v>
      </c>
      <c r="L1529" s="12">
        <v>33</v>
      </c>
      <c r="M1529" s="12">
        <v>9</v>
      </c>
      <c r="N1529" s="12">
        <v>0</v>
      </c>
      <c r="O1529" s="12">
        <v>22</v>
      </c>
      <c r="P1529" s="12">
        <v>76</v>
      </c>
    </row>
    <row r="1530" spans="1:16" x14ac:dyDescent="0.2">
      <c r="A1530" s="12" t="s">
        <v>1930</v>
      </c>
      <c r="B1530" s="12">
        <v>2013</v>
      </c>
      <c r="C1530" s="12" t="s">
        <v>170</v>
      </c>
      <c r="D1530" s="12" t="s">
        <v>157</v>
      </c>
      <c r="E1530" s="12">
        <v>98</v>
      </c>
      <c r="F1530" s="12">
        <v>264</v>
      </c>
      <c r="G1530" s="12">
        <v>41</v>
      </c>
      <c r="H1530" s="12">
        <v>65</v>
      </c>
      <c r="I1530" s="12">
        <v>16</v>
      </c>
      <c r="J1530" s="12">
        <v>0</v>
      </c>
      <c r="K1530" s="12">
        <v>9</v>
      </c>
      <c r="L1530" s="12">
        <v>30</v>
      </c>
      <c r="M1530" s="12">
        <v>5</v>
      </c>
      <c r="N1530" s="12">
        <v>0</v>
      </c>
      <c r="O1530" s="12">
        <v>37</v>
      </c>
      <c r="P1530" s="12">
        <v>71</v>
      </c>
    </row>
    <row r="1531" spans="1:16" x14ac:dyDescent="0.2">
      <c r="A1531" s="12" t="s">
        <v>1684</v>
      </c>
      <c r="B1531" s="12">
        <v>2013</v>
      </c>
      <c r="C1531" s="12" t="s">
        <v>174</v>
      </c>
      <c r="D1531" s="12" t="s">
        <v>161</v>
      </c>
      <c r="E1531" s="12">
        <v>136</v>
      </c>
      <c r="F1531" s="12">
        <v>264</v>
      </c>
      <c r="G1531" s="12">
        <v>29</v>
      </c>
      <c r="H1531" s="12">
        <v>67</v>
      </c>
      <c r="I1531" s="12">
        <v>18</v>
      </c>
      <c r="J1531" s="12">
        <v>0</v>
      </c>
      <c r="K1531" s="12">
        <v>7</v>
      </c>
      <c r="L1531" s="12">
        <v>36</v>
      </c>
      <c r="M1531" s="12">
        <v>1</v>
      </c>
      <c r="N1531" s="12">
        <v>0</v>
      </c>
      <c r="O1531" s="12">
        <v>44</v>
      </c>
      <c r="P1531" s="12">
        <v>51</v>
      </c>
    </row>
    <row r="1532" spans="1:16" x14ac:dyDescent="0.2">
      <c r="A1532" s="12" t="s">
        <v>1404</v>
      </c>
      <c r="B1532" s="12">
        <v>2013</v>
      </c>
      <c r="C1532" s="12" t="s">
        <v>165</v>
      </c>
      <c r="D1532" s="12" t="s">
        <v>157</v>
      </c>
      <c r="E1532" s="12">
        <v>77</v>
      </c>
      <c r="F1532" s="12">
        <v>265</v>
      </c>
      <c r="G1532" s="12">
        <v>33</v>
      </c>
      <c r="H1532" s="12">
        <v>66</v>
      </c>
      <c r="I1532" s="12">
        <v>12</v>
      </c>
      <c r="J1532" s="12">
        <v>1</v>
      </c>
      <c r="K1532" s="12">
        <v>8</v>
      </c>
      <c r="L1532" s="12">
        <v>39</v>
      </c>
      <c r="M1532" s="12">
        <v>3</v>
      </c>
      <c r="N1532" s="12">
        <v>1</v>
      </c>
      <c r="O1532" s="12">
        <v>26</v>
      </c>
      <c r="P1532" s="12">
        <v>44</v>
      </c>
    </row>
    <row r="1533" spans="1:16" x14ac:dyDescent="0.2">
      <c r="A1533" s="12" t="s">
        <v>1387</v>
      </c>
      <c r="B1533" s="12">
        <v>2013</v>
      </c>
      <c r="C1533" s="12" t="s">
        <v>159</v>
      </c>
      <c r="D1533" s="12" t="s">
        <v>157</v>
      </c>
      <c r="E1533" s="12">
        <v>97</v>
      </c>
      <c r="F1533" s="12">
        <v>266</v>
      </c>
      <c r="G1533" s="12">
        <v>22</v>
      </c>
      <c r="H1533" s="12">
        <v>71</v>
      </c>
      <c r="I1533" s="12">
        <v>10</v>
      </c>
      <c r="J1533" s="12">
        <v>0</v>
      </c>
      <c r="K1533" s="12">
        <v>2</v>
      </c>
      <c r="L1533" s="12">
        <v>14</v>
      </c>
      <c r="M1533" s="12">
        <v>1</v>
      </c>
      <c r="N1533" s="12">
        <v>3</v>
      </c>
      <c r="O1533" s="12">
        <v>9</v>
      </c>
      <c r="P1533" s="12">
        <v>31</v>
      </c>
    </row>
    <row r="1534" spans="1:16" x14ac:dyDescent="0.2">
      <c r="A1534" s="12" t="s">
        <v>1678</v>
      </c>
      <c r="B1534" s="12">
        <v>2013</v>
      </c>
      <c r="C1534" s="12" t="s">
        <v>171</v>
      </c>
      <c r="D1534" s="12" t="s">
        <v>157</v>
      </c>
      <c r="E1534" s="12">
        <v>87</v>
      </c>
      <c r="F1534" s="12">
        <v>267</v>
      </c>
      <c r="G1534" s="12">
        <v>32</v>
      </c>
      <c r="H1534" s="12">
        <v>63</v>
      </c>
      <c r="I1534" s="12">
        <v>9</v>
      </c>
      <c r="J1534" s="12">
        <v>1</v>
      </c>
      <c r="K1534" s="12">
        <v>3</v>
      </c>
      <c r="L1534" s="12">
        <v>24</v>
      </c>
      <c r="M1534" s="12">
        <v>13</v>
      </c>
      <c r="N1534" s="12">
        <v>1</v>
      </c>
      <c r="O1534" s="12">
        <v>24</v>
      </c>
      <c r="P1534" s="12">
        <v>80</v>
      </c>
    </row>
    <row r="1535" spans="1:16" x14ac:dyDescent="0.2">
      <c r="A1535" s="12" t="s">
        <v>1679</v>
      </c>
      <c r="B1535" s="12">
        <v>2013</v>
      </c>
      <c r="C1535" s="12" t="s">
        <v>169</v>
      </c>
      <c r="D1535" s="12" t="s">
        <v>161</v>
      </c>
      <c r="E1535" s="12">
        <v>96</v>
      </c>
      <c r="F1535" s="12">
        <v>269</v>
      </c>
      <c r="G1535" s="12">
        <v>25</v>
      </c>
      <c r="H1535" s="12">
        <v>65</v>
      </c>
      <c r="I1535" s="12">
        <v>13</v>
      </c>
      <c r="J1535" s="12">
        <v>1</v>
      </c>
      <c r="K1535" s="12">
        <v>1</v>
      </c>
      <c r="L1535" s="12">
        <v>18</v>
      </c>
      <c r="M1535" s="12">
        <v>2</v>
      </c>
      <c r="N1535" s="12">
        <v>0</v>
      </c>
      <c r="O1535" s="12">
        <v>26</v>
      </c>
      <c r="P1535" s="12">
        <v>54</v>
      </c>
    </row>
    <row r="1536" spans="1:16" x14ac:dyDescent="0.2">
      <c r="A1536" s="12" t="s">
        <v>1437</v>
      </c>
      <c r="B1536" s="12">
        <v>2013</v>
      </c>
      <c r="C1536" s="12" t="s">
        <v>185</v>
      </c>
      <c r="D1536" s="12" t="s">
        <v>161</v>
      </c>
      <c r="E1536" s="12">
        <v>103</v>
      </c>
      <c r="F1536" s="12">
        <v>272</v>
      </c>
      <c r="G1536" s="12">
        <v>33</v>
      </c>
      <c r="H1536" s="12">
        <v>68</v>
      </c>
      <c r="I1536" s="12">
        <v>17</v>
      </c>
      <c r="J1536" s="12">
        <v>1</v>
      </c>
      <c r="K1536" s="12">
        <v>2</v>
      </c>
      <c r="L1536" s="12">
        <v>21</v>
      </c>
      <c r="M1536" s="12">
        <v>4</v>
      </c>
      <c r="N1536" s="12">
        <v>3</v>
      </c>
      <c r="O1536" s="12">
        <v>22</v>
      </c>
      <c r="P1536" s="12">
        <v>61</v>
      </c>
    </row>
    <row r="1537" spans="1:16" x14ac:dyDescent="0.2">
      <c r="A1537" s="12" t="s">
        <v>1589</v>
      </c>
      <c r="B1537" s="12">
        <v>2013</v>
      </c>
      <c r="C1537" s="12" t="s">
        <v>186</v>
      </c>
      <c r="D1537" s="12" t="s">
        <v>161</v>
      </c>
      <c r="E1537" s="12">
        <v>80</v>
      </c>
      <c r="F1537" s="12">
        <v>272</v>
      </c>
      <c r="G1537" s="12">
        <v>22</v>
      </c>
      <c r="H1537" s="12">
        <v>71</v>
      </c>
      <c r="I1537" s="12">
        <v>13</v>
      </c>
      <c r="J1537" s="12">
        <v>0</v>
      </c>
      <c r="K1537" s="12">
        <v>8</v>
      </c>
      <c r="L1537" s="12">
        <v>31</v>
      </c>
      <c r="M1537" s="12">
        <v>0</v>
      </c>
      <c r="N1537" s="12">
        <v>0</v>
      </c>
      <c r="O1537" s="12">
        <v>14</v>
      </c>
      <c r="P1537" s="12">
        <v>69</v>
      </c>
    </row>
    <row r="1538" spans="1:16" x14ac:dyDescent="0.2">
      <c r="A1538" s="12" t="s">
        <v>1998</v>
      </c>
      <c r="B1538" s="12">
        <v>2013</v>
      </c>
      <c r="C1538" s="12" t="s">
        <v>163</v>
      </c>
      <c r="D1538" s="12" t="s">
        <v>161</v>
      </c>
      <c r="E1538" s="12">
        <v>70</v>
      </c>
      <c r="F1538" s="12">
        <v>275</v>
      </c>
      <c r="G1538" s="12">
        <v>31</v>
      </c>
      <c r="H1538" s="12">
        <v>73</v>
      </c>
      <c r="I1538" s="12">
        <v>17</v>
      </c>
      <c r="J1538" s="12">
        <v>4</v>
      </c>
      <c r="K1538" s="12">
        <v>3</v>
      </c>
      <c r="L1538" s="12">
        <v>32</v>
      </c>
      <c r="M1538" s="12">
        <v>5</v>
      </c>
      <c r="N1538" s="12">
        <v>1</v>
      </c>
      <c r="O1538" s="12">
        <v>13</v>
      </c>
      <c r="P1538" s="12">
        <v>57</v>
      </c>
    </row>
    <row r="1539" spans="1:16" x14ac:dyDescent="0.2">
      <c r="A1539" s="12" t="s">
        <v>1580</v>
      </c>
      <c r="B1539" s="12">
        <v>2013</v>
      </c>
      <c r="C1539" s="12" t="s">
        <v>172</v>
      </c>
      <c r="D1539" s="12" t="s">
        <v>161</v>
      </c>
      <c r="E1539" s="12">
        <v>82</v>
      </c>
      <c r="F1539" s="12">
        <v>276</v>
      </c>
      <c r="G1539" s="12">
        <v>42</v>
      </c>
      <c r="H1539" s="12">
        <v>76</v>
      </c>
      <c r="I1539" s="12">
        <v>21</v>
      </c>
      <c r="J1539" s="12">
        <v>0</v>
      </c>
      <c r="K1539" s="12">
        <v>13</v>
      </c>
      <c r="L1539" s="12">
        <v>44</v>
      </c>
      <c r="M1539" s="12">
        <v>0</v>
      </c>
      <c r="N1539" s="12">
        <v>0</v>
      </c>
      <c r="O1539" s="12">
        <v>31</v>
      </c>
      <c r="P1539" s="12">
        <v>55</v>
      </c>
    </row>
    <row r="1540" spans="1:16" x14ac:dyDescent="0.2">
      <c r="A1540" s="12" t="s">
        <v>1720</v>
      </c>
      <c r="B1540" s="12">
        <v>2013</v>
      </c>
      <c r="C1540" s="12" t="s">
        <v>167</v>
      </c>
      <c r="D1540" s="12" t="s">
        <v>157</v>
      </c>
      <c r="E1540" s="12">
        <v>100</v>
      </c>
      <c r="F1540" s="12">
        <v>277</v>
      </c>
      <c r="G1540" s="12">
        <v>38</v>
      </c>
      <c r="H1540" s="12">
        <v>69</v>
      </c>
      <c r="I1540" s="12">
        <v>15</v>
      </c>
      <c r="J1540" s="12">
        <v>2</v>
      </c>
      <c r="K1540" s="12">
        <v>7</v>
      </c>
      <c r="L1540" s="12">
        <v>32</v>
      </c>
      <c r="M1540" s="12">
        <v>0</v>
      </c>
      <c r="N1540" s="12">
        <v>1</v>
      </c>
      <c r="O1540" s="12">
        <v>30</v>
      </c>
      <c r="P1540" s="12">
        <v>65</v>
      </c>
    </row>
    <row r="1541" spans="1:16" x14ac:dyDescent="0.2">
      <c r="A1541" s="12" t="s">
        <v>1399</v>
      </c>
      <c r="B1541" s="12">
        <v>2013</v>
      </c>
      <c r="C1541" s="12" t="s">
        <v>158</v>
      </c>
      <c r="D1541" s="12" t="s">
        <v>157</v>
      </c>
      <c r="E1541" s="12">
        <v>85</v>
      </c>
      <c r="F1541" s="12">
        <v>277</v>
      </c>
      <c r="G1541" s="12">
        <v>38</v>
      </c>
      <c r="H1541" s="12">
        <v>58</v>
      </c>
      <c r="I1541" s="12">
        <v>13</v>
      </c>
      <c r="J1541" s="12">
        <v>1</v>
      </c>
      <c r="K1541" s="12">
        <v>8</v>
      </c>
      <c r="L1541" s="12">
        <v>25</v>
      </c>
      <c r="M1541" s="12">
        <v>1</v>
      </c>
      <c r="N1541" s="12">
        <v>3</v>
      </c>
      <c r="O1541" s="12">
        <v>43</v>
      </c>
      <c r="P1541" s="12">
        <v>89</v>
      </c>
    </row>
    <row r="1542" spans="1:16" x14ac:dyDescent="0.2">
      <c r="A1542" s="12" t="s">
        <v>1699</v>
      </c>
      <c r="B1542" s="12">
        <v>2013</v>
      </c>
      <c r="C1542" s="12" t="s">
        <v>172</v>
      </c>
      <c r="D1542" s="12" t="s">
        <v>161</v>
      </c>
      <c r="E1542" s="12">
        <v>88</v>
      </c>
      <c r="F1542" s="12">
        <v>280</v>
      </c>
      <c r="G1542" s="12">
        <v>31</v>
      </c>
      <c r="H1542" s="12">
        <v>68</v>
      </c>
      <c r="I1542" s="12">
        <v>14</v>
      </c>
      <c r="J1542" s="12">
        <v>0</v>
      </c>
      <c r="K1542" s="12">
        <v>8</v>
      </c>
      <c r="L1542" s="12">
        <v>35</v>
      </c>
      <c r="M1542" s="12">
        <v>1</v>
      </c>
      <c r="N1542" s="12">
        <v>1</v>
      </c>
      <c r="O1542" s="12">
        <v>21</v>
      </c>
      <c r="P1542" s="12">
        <v>85</v>
      </c>
    </row>
    <row r="1543" spans="1:16" x14ac:dyDescent="0.2">
      <c r="A1543" s="12" t="s">
        <v>1576</v>
      </c>
      <c r="B1543" s="12">
        <v>2013</v>
      </c>
      <c r="C1543" s="12" t="s">
        <v>185</v>
      </c>
      <c r="D1543" s="12" t="s">
        <v>161</v>
      </c>
      <c r="E1543" s="12">
        <v>71</v>
      </c>
      <c r="F1543" s="12">
        <v>280</v>
      </c>
      <c r="G1543" s="12">
        <v>44</v>
      </c>
      <c r="H1543" s="12">
        <v>79</v>
      </c>
      <c r="I1543" s="12">
        <v>16</v>
      </c>
      <c r="J1543" s="12">
        <v>3</v>
      </c>
      <c r="K1543" s="12">
        <v>5</v>
      </c>
      <c r="L1543" s="12">
        <v>30</v>
      </c>
      <c r="M1543" s="12">
        <v>9</v>
      </c>
      <c r="N1543" s="12">
        <v>4</v>
      </c>
      <c r="O1543" s="12">
        <v>23</v>
      </c>
      <c r="P1543" s="12">
        <v>36</v>
      </c>
    </row>
    <row r="1544" spans="1:16" x14ac:dyDescent="0.2">
      <c r="A1544" s="12" t="s">
        <v>1984</v>
      </c>
      <c r="B1544" s="12">
        <v>2013</v>
      </c>
      <c r="C1544" s="12" t="s">
        <v>175</v>
      </c>
      <c r="D1544" s="12" t="s">
        <v>157</v>
      </c>
      <c r="E1544" s="12">
        <v>81</v>
      </c>
      <c r="F1544" s="12">
        <v>281</v>
      </c>
      <c r="G1544" s="12">
        <v>37</v>
      </c>
      <c r="H1544" s="12">
        <v>54</v>
      </c>
      <c r="I1544" s="12">
        <v>11</v>
      </c>
      <c r="J1544" s="12">
        <v>3</v>
      </c>
      <c r="K1544" s="12">
        <v>8</v>
      </c>
      <c r="L1544" s="12">
        <v>27</v>
      </c>
      <c r="M1544" s="12">
        <v>9</v>
      </c>
      <c r="N1544" s="12">
        <v>3</v>
      </c>
      <c r="O1544" s="12">
        <v>24</v>
      </c>
      <c r="P1544" s="12">
        <v>84</v>
      </c>
    </row>
    <row r="1545" spans="1:16" x14ac:dyDescent="0.2">
      <c r="A1545" s="12" t="s">
        <v>1397</v>
      </c>
      <c r="B1545" s="12">
        <v>2013</v>
      </c>
      <c r="C1545" s="12" t="s">
        <v>167</v>
      </c>
      <c r="D1545" s="12" t="s">
        <v>157</v>
      </c>
      <c r="E1545" s="12">
        <v>99</v>
      </c>
      <c r="F1545" s="12">
        <v>283</v>
      </c>
      <c r="G1545" s="12">
        <v>26</v>
      </c>
      <c r="H1545" s="12">
        <v>66</v>
      </c>
      <c r="I1545" s="12">
        <v>14</v>
      </c>
      <c r="J1545" s="12">
        <v>0</v>
      </c>
      <c r="K1545" s="12">
        <v>2</v>
      </c>
      <c r="L1545" s="12">
        <v>18</v>
      </c>
      <c r="M1545" s="12">
        <v>2</v>
      </c>
      <c r="N1545" s="12">
        <v>1</v>
      </c>
      <c r="O1545" s="12">
        <v>22</v>
      </c>
      <c r="P1545" s="12">
        <v>63</v>
      </c>
    </row>
    <row r="1546" spans="1:16" x14ac:dyDescent="0.2">
      <c r="A1546" s="12" t="s">
        <v>1527</v>
      </c>
      <c r="B1546" s="12">
        <v>2013</v>
      </c>
      <c r="C1546" s="12" t="s">
        <v>159</v>
      </c>
      <c r="D1546" s="12" t="s">
        <v>157</v>
      </c>
      <c r="E1546" s="12">
        <v>76</v>
      </c>
      <c r="F1546" s="12">
        <v>283</v>
      </c>
      <c r="G1546" s="12">
        <v>31</v>
      </c>
      <c r="H1546" s="12">
        <v>64</v>
      </c>
      <c r="I1546" s="12">
        <v>13</v>
      </c>
      <c r="J1546" s="12">
        <v>0</v>
      </c>
      <c r="K1546" s="12">
        <v>13</v>
      </c>
      <c r="L1546" s="12">
        <v>27</v>
      </c>
      <c r="M1546" s="12">
        <v>0</v>
      </c>
      <c r="N1546" s="12">
        <v>0</v>
      </c>
      <c r="O1546" s="12">
        <v>20</v>
      </c>
      <c r="P1546" s="12">
        <v>80</v>
      </c>
    </row>
    <row r="1547" spans="1:16" x14ac:dyDescent="0.2">
      <c r="A1547" s="12" t="s">
        <v>1445</v>
      </c>
      <c r="B1547" s="12">
        <v>2013</v>
      </c>
      <c r="C1547" s="12" t="s">
        <v>162</v>
      </c>
      <c r="D1547" s="12" t="s">
        <v>161</v>
      </c>
      <c r="E1547" s="12">
        <v>84</v>
      </c>
      <c r="F1547" s="12">
        <v>284</v>
      </c>
      <c r="G1547" s="12">
        <v>39</v>
      </c>
      <c r="H1547" s="12">
        <v>71</v>
      </c>
      <c r="I1547" s="12">
        <v>19</v>
      </c>
      <c r="J1547" s="12">
        <v>3</v>
      </c>
      <c r="K1547" s="12">
        <v>6</v>
      </c>
      <c r="L1547" s="12">
        <v>27</v>
      </c>
      <c r="M1547" s="12">
        <v>3</v>
      </c>
      <c r="N1547" s="12">
        <v>0</v>
      </c>
      <c r="O1547" s="12">
        <v>29</v>
      </c>
      <c r="P1547" s="12">
        <v>55</v>
      </c>
    </row>
    <row r="1548" spans="1:16" x14ac:dyDescent="0.2">
      <c r="A1548" s="12" t="s">
        <v>1939</v>
      </c>
      <c r="B1548" s="12">
        <v>2013</v>
      </c>
      <c r="C1548" s="12" t="s">
        <v>188</v>
      </c>
      <c r="D1548" s="12" t="s">
        <v>161</v>
      </c>
      <c r="E1548" s="12">
        <v>88</v>
      </c>
      <c r="F1548" s="12">
        <v>285</v>
      </c>
      <c r="G1548" s="12">
        <v>45</v>
      </c>
      <c r="H1548" s="12">
        <v>67</v>
      </c>
      <c r="I1548" s="12">
        <v>6</v>
      </c>
      <c r="J1548" s="12">
        <v>1</v>
      </c>
      <c r="K1548" s="12">
        <v>7</v>
      </c>
      <c r="L1548" s="12">
        <v>19</v>
      </c>
      <c r="M1548" s="12">
        <v>12</v>
      </c>
      <c r="N1548" s="12">
        <v>0</v>
      </c>
      <c r="O1548" s="12">
        <v>22</v>
      </c>
      <c r="P1548" s="12">
        <v>62</v>
      </c>
    </row>
    <row r="1549" spans="1:16" x14ac:dyDescent="0.2">
      <c r="A1549" s="12" t="s">
        <v>1477</v>
      </c>
      <c r="B1549" s="12">
        <v>2013</v>
      </c>
      <c r="C1549" s="12" t="s">
        <v>186</v>
      </c>
      <c r="D1549" s="12" t="s">
        <v>161</v>
      </c>
      <c r="E1549" s="12">
        <v>80</v>
      </c>
      <c r="F1549" s="12">
        <v>286</v>
      </c>
      <c r="G1549" s="12">
        <v>34</v>
      </c>
      <c r="H1549" s="12">
        <v>76</v>
      </c>
      <c r="I1549" s="12">
        <v>20</v>
      </c>
      <c r="J1549" s="12">
        <v>2</v>
      </c>
      <c r="K1549" s="12">
        <v>11</v>
      </c>
      <c r="L1549" s="12">
        <v>43</v>
      </c>
      <c r="M1549" s="12">
        <v>0</v>
      </c>
      <c r="N1549" s="12">
        <v>0</v>
      </c>
      <c r="O1549" s="12">
        <v>23</v>
      </c>
      <c r="P1549" s="12">
        <v>95</v>
      </c>
    </row>
    <row r="1550" spans="1:16" x14ac:dyDescent="0.2">
      <c r="A1550" s="12" t="s">
        <v>1936</v>
      </c>
      <c r="B1550" s="12">
        <v>2013</v>
      </c>
      <c r="C1550" s="12" t="s">
        <v>184</v>
      </c>
      <c r="D1550" s="12" t="s">
        <v>157</v>
      </c>
      <c r="E1550" s="12">
        <v>85</v>
      </c>
      <c r="F1550" s="12">
        <v>286</v>
      </c>
      <c r="G1550" s="12">
        <v>30</v>
      </c>
      <c r="H1550" s="12">
        <v>67</v>
      </c>
      <c r="I1550" s="12">
        <v>11</v>
      </c>
      <c r="J1550" s="12">
        <v>0</v>
      </c>
      <c r="K1550" s="12">
        <v>6</v>
      </c>
      <c r="L1550" s="12">
        <v>26</v>
      </c>
      <c r="M1550" s="12">
        <v>2</v>
      </c>
      <c r="N1550" s="12">
        <v>4</v>
      </c>
      <c r="O1550" s="12">
        <v>26</v>
      </c>
      <c r="P1550" s="12">
        <v>63</v>
      </c>
    </row>
    <row r="1551" spans="1:16" x14ac:dyDescent="0.2">
      <c r="A1551" s="12" t="s">
        <v>1794</v>
      </c>
      <c r="B1551" s="12">
        <v>2013</v>
      </c>
      <c r="C1551" s="12" t="s">
        <v>183</v>
      </c>
      <c r="D1551" s="12" t="s">
        <v>161</v>
      </c>
      <c r="E1551" s="12">
        <v>78</v>
      </c>
      <c r="F1551" s="12">
        <v>287</v>
      </c>
      <c r="G1551" s="12">
        <v>29</v>
      </c>
      <c r="H1551" s="12">
        <v>78</v>
      </c>
      <c r="I1551" s="12">
        <v>9</v>
      </c>
      <c r="J1551" s="12">
        <v>0</v>
      </c>
      <c r="K1551" s="12">
        <v>16</v>
      </c>
      <c r="L1551" s="12">
        <v>59</v>
      </c>
      <c r="M1551" s="12">
        <v>0</v>
      </c>
      <c r="N1551" s="12">
        <v>1</v>
      </c>
      <c r="O1551" s="12">
        <v>15</v>
      </c>
      <c r="P1551" s="12">
        <v>42</v>
      </c>
    </row>
    <row r="1552" spans="1:16" x14ac:dyDescent="0.2">
      <c r="A1552" s="12" t="s">
        <v>1716</v>
      </c>
      <c r="B1552" s="12">
        <v>2013</v>
      </c>
      <c r="C1552" s="12" t="s">
        <v>172</v>
      </c>
      <c r="D1552" s="12" t="s">
        <v>161</v>
      </c>
      <c r="E1552" s="12">
        <v>126</v>
      </c>
      <c r="F1552" s="12">
        <v>288</v>
      </c>
      <c r="G1552" s="12">
        <v>33</v>
      </c>
      <c r="H1552" s="12">
        <v>65</v>
      </c>
      <c r="I1552" s="12">
        <v>17</v>
      </c>
      <c r="J1552" s="12">
        <v>0</v>
      </c>
      <c r="K1552" s="12">
        <v>9</v>
      </c>
      <c r="L1552" s="12">
        <v>35</v>
      </c>
      <c r="M1552" s="12">
        <v>3</v>
      </c>
      <c r="N1552" s="12">
        <v>0</v>
      </c>
      <c r="O1552" s="12">
        <v>27</v>
      </c>
      <c r="P1552" s="12">
        <v>79</v>
      </c>
    </row>
    <row r="1553" spans="1:16" x14ac:dyDescent="0.2">
      <c r="A1553" s="12" t="s">
        <v>1822</v>
      </c>
      <c r="B1553" s="12">
        <v>2013</v>
      </c>
      <c r="C1553" s="12" t="s">
        <v>176</v>
      </c>
      <c r="D1553" s="12" t="s">
        <v>157</v>
      </c>
      <c r="E1553" s="12">
        <v>94</v>
      </c>
      <c r="F1553" s="12">
        <v>289</v>
      </c>
      <c r="G1553" s="12">
        <v>30</v>
      </c>
      <c r="H1553" s="12">
        <v>65</v>
      </c>
      <c r="I1553" s="12">
        <v>17</v>
      </c>
      <c r="J1553" s="12">
        <v>0</v>
      </c>
      <c r="K1553" s="12">
        <v>11</v>
      </c>
      <c r="L1553" s="12">
        <v>36</v>
      </c>
      <c r="M1553" s="12">
        <v>1</v>
      </c>
      <c r="N1553" s="12">
        <v>0</v>
      </c>
      <c r="O1553" s="12">
        <v>16</v>
      </c>
      <c r="P1553" s="12">
        <v>56</v>
      </c>
    </row>
    <row r="1554" spans="1:16" x14ac:dyDescent="0.2">
      <c r="A1554" s="12" t="s">
        <v>1854</v>
      </c>
      <c r="B1554" s="12">
        <v>2013</v>
      </c>
      <c r="C1554" s="12" t="s">
        <v>183</v>
      </c>
      <c r="D1554" s="12" t="s">
        <v>161</v>
      </c>
      <c r="E1554" s="12">
        <v>118</v>
      </c>
      <c r="F1554" s="12">
        <v>290</v>
      </c>
      <c r="G1554" s="12">
        <v>25</v>
      </c>
      <c r="H1554" s="12">
        <v>75</v>
      </c>
      <c r="I1554" s="12">
        <v>15</v>
      </c>
      <c r="J1554" s="12">
        <v>1</v>
      </c>
      <c r="K1554" s="12">
        <v>2</v>
      </c>
      <c r="L1554" s="12">
        <v>22</v>
      </c>
      <c r="M1554" s="12">
        <v>4</v>
      </c>
      <c r="N1554" s="12">
        <v>3</v>
      </c>
      <c r="O1554" s="12">
        <v>8</v>
      </c>
      <c r="P1554" s="12">
        <v>34</v>
      </c>
    </row>
    <row r="1555" spans="1:16" x14ac:dyDescent="0.2">
      <c r="A1555" s="12" t="s">
        <v>1689</v>
      </c>
      <c r="B1555" s="12">
        <v>2013</v>
      </c>
      <c r="C1555" s="12" t="s">
        <v>175</v>
      </c>
      <c r="D1555" s="12" t="s">
        <v>157</v>
      </c>
      <c r="E1555" s="12">
        <v>92</v>
      </c>
      <c r="F1555" s="12">
        <v>290</v>
      </c>
      <c r="G1555" s="12">
        <v>39</v>
      </c>
      <c r="H1555" s="12">
        <v>62</v>
      </c>
      <c r="I1555" s="12">
        <v>15</v>
      </c>
      <c r="J1555" s="12">
        <v>0</v>
      </c>
      <c r="K1555" s="12">
        <v>4</v>
      </c>
      <c r="L1555" s="12">
        <v>13</v>
      </c>
      <c r="M1555" s="12">
        <v>1</v>
      </c>
      <c r="N1555" s="12">
        <v>3</v>
      </c>
      <c r="O1555" s="12">
        <v>30</v>
      </c>
      <c r="P1555" s="12">
        <v>92</v>
      </c>
    </row>
    <row r="1556" spans="1:16" x14ac:dyDescent="0.2">
      <c r="A1556" s="12" t="s">
        <v>1905</v>
      </c>
      <c r="B1556" s="12">
        <v>2013</v>
      </c>
      <c r="C1556" s="12" t="s">
        <v>176</v>
      </c>
      <c r="D1556" s="12" t="s">
        <v>157</v>
      </c>
      <c r="E1556" s="12">
        <v>88</v>
      </c>
      <c r="F1556" s="12">
        <v>293</v>
      </c>
      <c r="G1556" s="12">
        <v>45</v>
      </c>
      <c r="H1556" s="12">
        <v>86</v>
      </c>
      <c r="I1556" s="12">
        <v>18</v>
      </c>
      <c r="J1556" s="12">
        <v>2</v>
      </c>
      <c r="K1556" s="12">
        <v>11</v>
      </c>
      <c r="L1556" s="12">
        <v>38</v>
      </c>
      <c r="M1556" s="12">
        <v>2</v>
      </c>
      <c r="N1556" s="12">
        <v>0</v>
      </c>
      <c r="O1556" s="12">
        <v>18</v>
      </c>
      <c r="P1556" s="12">
        <v>67</v>
      </c>
    </row>
    <row r="1557" spans="1:16" x14ac:dyDescent="0.2">
      <c r="A1557" s="12" t="s">
        <v>1786</v>
      </c>
      <c r="B1557" s="12">
        <v>2013</v>
      </c>
      <c r="C1557" s="12" t="s">
        <v>163</v>
      </c>
      <c r="D1557" s="12" t="s">
        <v>161</v>
      </c>
      <c r="E1557" s="12">
        <v>85</v>
      </c>
      <c r="F1557" s="12">
        <v>293</v>
      </c>
      <c r="G1557" s="12">
        <v>32</v>
      </c>
      <c r="H1557" s="12">
        <v>71</v>
      </c>
      <c r="I1557" s="12">
        <v>13</v>
      </c>
      <c r="J1557" s="12">
        <v>4</v>
      </c>
      <c r="K1557" s="12">
        <v>6</v>
      </c>
      <c r="L1557" s="12">
        <v>36</v>
      </c>
      <c r="M1557" s="12">
        <v>0</v>
      </c>
      <c r="N1557" s="12">
        <v>0</v>
      </c>
      <c r="O1557" s="12">
        <v>38</v>
      </c>
      <c r="P1557" s="12">
        <v>56</v>
      </c>
    </row>
    <row r="1558" spans="1:16" x14ac:dyDescent="0.2">
      <c r="A1558" s="12" t="s">
        <v>1549</v>
      </c>
      <c r="B1558" s="12">
        <v>2013</v>
      </c>
      <c r="C1558" s="12" t="s">
        <v>181</v>
      </c>
      <c r="D1558" s="12" t="s">
        <v>157</v>
      </c>
      <c r="E1558" s="12">
        <v>86</v>
      </c>
      <c r="F1558" s="12">
        <v>294</v>
      </c>
      <c r="G1558" s="12">
        <v>32</v>
      </c>
      <c r="H1558" s="12">
        <v>74</v>
      </c>
      <c r="I1558" s="12">
        <v>13</v>
      </c>
      <c r="J1558" s="12">
        <v>0</v>
      </c>
      <c r="K1558" s="12">
        <v>5</v>
      </c>
      <c r="L1558" s="12">
        <v>36</v>
      </c>
      <c r="M1558" s="12">
        <v>0</v>
      </c>
      <c r="N1558" s="12">
        <v>2</v>
      </c>
      <c r="O1558" s="12">
        <v>34</v>
      </c>
      <c r="P1558" s="12">
        <v>22</v>
      </c>
    </row>
    <row r="1559" spans="1:16" x14ac:dyDescent="0.2">
      <c r="A1559" s="12" t="s">
        <v>1868</v>
      </c>
      <c r="B1559" s="12">
        <v>2013</v>
      </c>
      <c r="C1559" s="12" t="s">
        <v>175</v>
      </c>
      <c r="D1559" s="12" t="s">
        <v>157</v>
      </c>
      <c r="E1559" s="12">
        <v>101</v>
      </c>
      <c r="F1559" s="12">
        <v>294</v>
      </c>
      <c r="G1559" s="12">
        <v>21</v>
      </c>
      <c r="H1559" s="12">
        <v>67</v>
      </c>
      <c r="I1559" s="12">
        <v>13</v>
      </c>
      <c r="J1559" s="12">
        <v>0</v>
      </c>
      <c r="K1559" s="12">
        <v>8</v>
      </c>
      <c r="L1559" s="12">
        <v>24</v>
      </c>
      <c r="M1559" s="12">
        <v>1</v>
      </c>
      <c r="N1559" s="12">
        <v>1</v>
      </c>
      <c r="O1559" s="12">
        <v>33</v>
      </c>
      <c r="P1559" s="12">
        <v>81</v>
      </c>
    </row>
    <row r="1560" spans="1:16" x14ac:dyDescent="0.2">
      <c r="A1560" s="12" t="s">
        <v>1401</v>
      </c>
      <c r="B1560" s="12">
        <v>2013</v>
      </c>
      <c r="C1560" s="12" t="s">
        <v>177</v>
      </c>
      <c r="D1560" s="12" t="s">
        <v>161</v>
      </c>
      <c r="E1560" s="12">
        <v>116</v>
      </c>
      <c r="F1560" s="12">
        <v>294</v>
      </c>
      <c r="G1560" s="12">
        <v>34</v>
      </c>
      <c r="H1560" s="12">
        <v>75</v>
      </c>
      <c r="I1560" s="12">
        <v>15</v>
      </c>
      <c r="J1560" s="12">
        <v>0</v>
      </c>
      <c r="K1560" s="12">
        <v>2</v>
      </c>
      <c r="L1560" s="12">
        <v>21</v>
      </c>
      <c r="M1560" s="12">
        <v>3</v>
      </c>
      <c r="N1560" s="12">
        <v>3</v>
      </c>
      <c r="O1560" s="12">
        <v>33</v>
      </c>
      <c r="P1560" s="12">
        <v>67</v>
      </c>
    </row>
    <row r="1561" spans="1:16" x14ac:dyDescent="0.2">
      <c r="A1561" s="12" t="s">
        <v>1584</v>
      </c>
      <c r="B1561" s="12">
        <v>2013</v>
      </c>
      <c r="C1561" s="12" t="s">
        <v>171</v>
      </c>
      <c r="D1561" s="12" t="s">
        <v>157</v>
      </c>
      <c r="E1561" s="12">
        <v>109</v>
      </c>
      <c r="F1561" s="12">
        <v>294</v>
      </c>
      <c r="G1561" s="12">
        <v>28</v>
      </c>
      <c r="H1561" s="12">
        <v>62</v>
      </c>
      <c r="I1561" s="12">
        <v>6</v>
      </c>
      <c r="J1561" s="12">
        <v>0</v>
      </c>
      <c r="K1561" s="12">
        <v>4</v>
      </c>
      <c r="L1561" s="12">
        <v>25</v>
      </c>
      <c r="M1561" s="12">
        <v>4</v>
      </c>
      <c r="N1561" s="12">
        <v>0</v>
      </c>
      <c r="O1561" s="12">
        <v>30</v>
      </c>
      <c r="P1561" s="12">
        <v>49</v>
      </c>
    </row>
    <row r="1562" spans="1:16" x14ac:dyDescent="0.2">
      <c r="A1562" s="12" t="s">
        <v>1890</v>
      </c>
      <c r="B1562" s="12">
        <v>2013</v>
      </c>
      <c r="C1562" s="12" t="s">
        <v>180</v>
      </c>
      <c r="D1562" s="12" t="s">
        <v>161</v>
      </c>
      <c r="E1562" s="12">
        <v>108</v>
      </c>
      <c r="F1562" s="12">
        <v>296</v>
      </c>
      <c r="G1562" s="12">
        <v>46</v>
      </c>
      <c r="H1562" s="12">
        <v>84</v>
      </c>
      <c r="I1562" s="12">
        <v>14</v>
      </c>
      <c r="J1562" s="12">
        <v>0</v>
      </c>
      <c r="K1562" s="12">
        <v>17</v>
      </c>
      <c r="L1562" s="12">
        <v>51</v>
      </c>
      <c r="M1562" s="12">
        <v>0</v>
      </c>
      <c r="N1562" s="12">
        <v>1</v>
      </c>
      <c r="O1562" s="12">
        <v>23</v>
      </c>
      <c r="P1562" s="12">
        <v>80</v>
      </c>
    </row>
    <row r="1563" spans="1:16" x14ac:dyDescent="0.2">
      <c r="A1563" s="12" t="s">
        <v>1857</v>
      </c>
      <c r="B1563" s="12">
        <v>2013</v>
      </c>
      <c r="C1563" s="12" t="s">
        <v>158</v>
      </c>
      <c r="D1563" s="12" t="s">
        <v>157</v>
      </c>
      <c r="E1563" s="12">
        <v>86</v>
      </c>
      <c r="F1563" s="12">
        <v>296</v>
      </c>
      <c r="G1563" s="12">
        <v>24</v>
      </c>
      <c r="H1563" s="12">
        <v>74</v>
      </c>
      <c r="I1563" s="12">
        <v>17</v>
      </c>
      <c r="J1563" s="12">
        <v>0</v>
      </c>
      <c r="K1563" s="12">
        <v>7</v>
      </c>
      <c r="L1563" s="12">
        <v>36</v>
      </c>
      <c r="M1563" s="12">
        <v>2</v>
      </c>
      <c r="N1563" s="12">
        <v>0</v>
      </c>
      <c r="O1563" s="12">
        <v>10</v>
      </c>
      <c r="P1563" s="12">
        <v>82</v>
      </c>
    </row>
    <row r="1564" spans="1:16" x14ac:dyDescent="0.2">
      <c r="A1564" s="12" t="s">
        <v>1882</v>
      </c>
      <c r="B1564" s="12">
        <v>2013</v>
      </c>
      <c r="C1564" s="12" t="s">
        <v>166</v>
      </c>
      <c r="D1564" s="12" t="s">
        <v>161</v>
      </c>
      <c r="E1564" s="12">
        <v>134</v>
      </c>
      <c r="F1564" s="12">
        <v>298</v>
      </c>
      <c r="G1564" s="12">
        <v>29</v>
      </c>
      <c r="H1564" s="12">
        <v>63</v>
      </c>
      <c r="I1564" s="12">
        <v>15</v>
      </c>
      <c r="J1564" s="12">
        <v>3</v>
      </c>
      <c r="K1564" s="12">
        <v>4</v>
      </c>
      <c r="L1564" s="12">
        <v>33</v>
      </c>
      <c r="M1564" s="12">
        <v>7</v>
      </c>
      <c r="N1564" s="12">
        <v>1</v>
      </c>
      <c r="O1564" s="12">
        <v>25</v>
      </c>
      <c r="P1564" s="12">
        <v>60</v>
      </c>
    </row>
    <row r="1565" spans="1:16" x14ac:dyDescent="0.2">
      <c r="A1565" s="12" t="s">
        <v>1441</v>
      </c>
      <c r="B1565" s="12">
        <v>2013</v>
      </c>
      <c r="C1565" s="12" t="s">
        <v>174</v>
      </c>
      <c r="D1565" s="12" t="s">
        <v>161</v>
      </c>
      <c r="E1565" s="12">
        <v>108</v>
      </c>
      <c r="F1565" s="12">
        <v>304</v>
      </c>
      <c r="G1565" s="12">
        <v>22</v>
      </c>
      <c r="H1565" s="12">
        <v>64</v>
      </c>
      <c r="I1565" s="12">
        <v>15</v>
      </c>
      <c r="J1565" s="12">
        <v>0</v>
      </c>
      <c r="K1565" s="12">
        <v>5</v>
      </c>
      <c r="L1565" s="12">
        <v>23</v>
      </c>
      <c r="M1565" s="12">
        <v>0</v>
      </c>
      <c r="N1565" s="12">
        <v>0</v>
      </c>
      <c r="O1565" s="12">
        <v>14</v>
      </c>
      <c r="P1565" s="12">
        <v>70</v>
      </c>
    </row>
    <row r="1566" spans="1:16" x14ac:dyDescent="0.2">
      <c r="A1566" s="12" t="s">
        <v>1790</v>
      </c>
      <c r="B1566" s="12">
        <v>2013</v>
      </c>
      <c r="C1566" s="12" t="s">
        <v>171</v>
      </c>
      <c r="D1566" s="12" t="s">
        <v>157</v>
      </c>
      <c r="E1566" s="12">
        <v>90</v>
      </c>
      <c r="F1566" s="12">
        <v>304</v>
      </c>
      <c r="G1566" s="12">
        <v>38</v>
      </c>
      <c r="H1566" s="12">
        <v>79</v>
      </c>
      <c r="I1566" s="12">
        <v>17</v>
      </c>
      <c r="J1566" s="12">
        <v>4</v>
      </c>
      <c r="K1566" s="12">
        <v>3</v>
      </c>
      <c r="L1566" s="12">
        <v>28</v>
      </c>
      <c r="M1566" s="12">
        <v>10</v>
      </c>
      <c r="N1566" s="12">
        <v>3</v>
      </c>
      <c r="O1566" s="12">
        <v>20</v>
      </c>
      <c r="P1566" s="12">
        <v>51</v>
      </c>
    </row>
    <row r="1567" spans="1:16" x14ac:dyDescent="0.2">
      <c r="A1567" s="12" t="s">
        <v>1367</v>
      </c>
      <c r="B1567" s="12">
        <v>2013</v>
      </c>
      <c r="C1567" s="12" t="s">
        <v>166</v>
      </c>
      <c r="D1567" s="12" t="s">
        <v>161</v>
      </c>
      <c r="E1567" s="12">
        <v>92</v>
      </c>
      <c r="F1567" s="12">
        <v>304</v>
      </c>
      <c r="G1567" s="12">
        <v>43</v>
      </c>
      <c r="H1567" s="12">
        <v>86</v>
      </c>
      <c r="I1567" s="12">
        <v>18</v>
      </c>
      <c r="J1567" s="12">
        <v>0</v>
      </c>
      <c r="K1567" s="12">
        <v>12</v>
      </c>
      <c r="L1567" s="12">
        <v>49</v>
      </c>
      <c r="M1567" s="12">
        <v>0</v>
      </c>
      <c r="N1567" s="12">
        <v>1</v>
      </c>
      <c r="O1567" s="12">
        <v>36</v>
      </c>
      <c r="P1567" s="12">
        <v>55</v>
      </c>
    </row>
    <row r="1568" spans="1:16" x14ac:dyDescent="0.2">
      <c r="A1568" s="12" t="s">
        <v>1531</v>
      </c>
      <c r="B1568" s="12">
        <v>2013</v>
      </c>
      <c r="C1568" s="12" t="s">
        <v>177</v>
      </c>
      <c r="D1568" s="12" t="s">
        <v>161</v>
      </c>
      <c r="E1568" s="12">
        <v>86</v>
      </c>
      <c r="F1568" s="12">
        <v>304</v>
      </c>
      <c r="G1568" s="12">
        <v>62</v>
      </c>
      <c r="H1568" s="12">
        <v>105</v>
      </c>
      <c r="I1568" s="12">
        <v>25</v>
      </c>
      <c r="J1568" s="12">
        <v>2</v>
      </c>
      <c r="K1568" s="12">
        <v>20</v>
      </c>
      <c r="L1568" s="12">
        <v>57</v>
      </c>
      <c r="M1568" s="12">
        <v>10</v>
      </c>
      <c r="N1568" s="12">
        <v>2</v>
      </c>
      <c r="O1568" s="12">
        <v>27</v>
      </c>
      <c r="P1568" s="12">
        <v>52</v>
      </c>
    </row>
    <row r="1569" spans="1:16" x14ac:dyDescent="0.2">
      <c r="A1569" s="12" t="s">
        <v>1993</v>
      </c>
      <c r="B1569" s="12">
        <v>2013</v>
      </c>
      <c r="C1569" s="12" t="s">
        <v>159</v>
      </c>
      <c r="D1569" s="12" t="s">
        <v>157</v>
      </c>
      <c r="E1569" s="12">
        <v>76</v>
      </c>
      <c r="F1569" s="12">
        <v>306</v>
      </c>
      <c r="G1569" s="12">
        <v>41</v>
      </c>
      <c r="H1569" s="12">
        <v>81</v>
      </c>
      <c r="I1569" s="12">
        <v>11</v>
      </c>
      <c r="J1569" s="12">
        <v>6</v>
      </c>
      <c r="K1569" s="12">
        <v>8</v>
      </c>
      <c r="L1569" s="12">
        <v>36</v>
      </c>
      <c r="M1569" s="12">
        <v>5</v>
      </c>
      <c r="N1569" s="12">
        <v>3</v>
      </c>
      <c r="O1569" s="12">
        <v>24</v>
      </c>
      <c r="P1569" s="12">
        <v>52</v>
      </c>
    </row>
    <row r="1570" spans="1:16" x14ac:dyDescent="0.2">
      <c r="A1570" s="12" t="s">
        <v>1363</v>
      </c>
      <c r="B1570" s="12">
        <v>2013</v>
      </c>
      <c r="C1570" s="12" t="s">
        <v>163</v>
      </c>
      <c r="D1570" s="12" t="s">
        <v>161</v>
      </c>
      <c r="E1570" s="12">
        <v>113</v>
      </c>
      <c r="F1570" s="12">
        <v>308</v>
      </c>
      <c r="G1570" s="12">
        <v>36</v>
      </c>
      <c r="H1570" s="12">
        <v>76</v>
      </c>
      <c r="I1570" s="12">
        <v>11</v>
      </c>
      <c r="J1570" s="12">
        <v>2</v>
      </c>
      <c r="K1570" s="12">
        <v>1</v>
      </c>
      <c r="L1570" s="12">
        <v>8</v>
      </c>
      <c r="M1570" s="12">
        <v>23</v>
      </c>
      <c r="N1570" s="12">
        <v>6</v>
      </c>
      <c r="O1570" s="12">
        <v>13</v>
      </c>
      <c r="P1570" s="12">
        <v>27</v>
      </c>
    </row>
    <row r="1571" spans="1:16" x14ac:dyDescent="0.2">
      <c r="A1571" s="12" t="s">
        <v>1803</v>
      </c>
      <c r="B1571" s="12">
        <v>2013</v>
      </c>
      <c r="C1571" s="12" t="s">
        <v>174</v>
      </c>
      <c r="D1571" s="12" t="s">
        <v>161</v>
      </c>
      <c r="E1571" s="12">
        <v>106</v>
      </c>
      <c r="F1571" s="12">
        <v>308</v>
      </c>
      <c r="G1571" s="12">
        <v>35</v>
      </c>
      <c r="H1571" s="12">
        <v>87</v>
      </c>
      <c r="I1571" s="12">
        <v>17</v>
      </c>
      <c r="J1571" s="12">
        <v>5</v>
      </c>
      <c r="K1571" s="12">
        <v>6</v>
      </c>
      <c r="L1571" s="12">
        <v>33</v>
      </c>
      <c r="M1571" s="12">
        <v>3</v>
      </c>
      <c r="N1571" s="12">
        <v>1</v>
      </c>
      <c r="O1571" s="12">
        <v>23</v>
      </c>
      <c r="P1571" s="12">
        <v>45</v>
      </c>
    </row>
    <row r="1572" spans="1:16" x14ac:dyDescent="0.2">
      <c r="A1572" s="12" t="s">
        <v>1582</v>
      </c>
      <c r="B1572" s="12">
        <v>2013</v>
      </c>
      <c r="C1572" s="12" t="s">
        <v>186</v>
      </c>
      <c r="D1572" s="12" t="s">
        <v>161</v>
      </c>
      <c r="E1572" s="12">
        <v>92</v>
      </c>
      <c r="F1572" s="12">
        <v>310</v>
      </c>
      <c r="G1572" s="12">
        <v>30</v>
      </c>
      <c r="H1572" s="12">
        <v>83</v>
      </c>
      <c r="I1572" s="12">
        <v>16</v>
      </c>
      <c r="J1572" s="12">
        <v>0</v>
      </c>
      <c r="K1572" s="12">
        <v>5</v>
      </c>
      <c r="L1572" s="12">
        <v>37</v>
      </c>
      <c r="M1572" s="12">
        <v>1</v>
      </c>
      <c r="N1572" s="12">
        <v>0</v>
      </c>
      <c r="O1572" s="12">
        <v>18</v>
      </c>
      <c r="P1572" s="12">
        <v>39</v>
      </c>
    </row>
    <row r="1573" spans="1:16" x14ac:dyDescent="0.2">
      <c r="A1573" s="12" t="s">
        <v>1447</v>
      </c>
      <c r="B1573" s="12">
        <v>2013</v>
      </c>
      <c r="C1573" s="12" t="s">
        <v>168</v>
      </c>
      <c r="D1573" s="12" t="s">
        <v>157</v>
      </c>
      <c r="E1573" s="12">
        <v>116</v>
      </c>
      <c r="F1573" s="12">
        <v>312</v>
      </c>
      <c r="G1573" s="12">
        <v>49</v>
      </c>
      <c r="H1573" s="12">
        <v>77</v>
      </c>
      <c r="I1573" s="12">
        <v>17</v>
      </c>
      <c r="J1573" s="12">
        <v>0</v>
      </c>
      <c r="K1573" s="12">
        <v>13</v>
      </c>
      <c r="L1573" s="12">
        <v>52</v>
      </c>
      <c r="M1573" s="12">
        <v>1</v>
      </c>
      <c r="N1573" s="12">
        <v>0</v>
      </c>
      <c r="O1573" s="12">
        <v>43</v>
      </c>
      <c r="P1573" s="12">
        <v>89</v>
      </c>
    </row>
    <row r="1574" spans="1:16" x14ac:dyDescent="0.2">
      <c r="A1574" s="12" t="s">
        <v>1922</v>
      </c>
      <c r="B1574" s="12">
        <v>2013</v>
      </c>
      <c r="C1574" s="12" t="s">
        <v>178</v>
      </c>
      <c r="D1574" s="12" t="s">
        <v>157</v>
      </c>
      <c r="E1574" s="12">
        <v>96</v>
      </c>
      <c r="F1574" s="12">
        <v>315</v>
      </c>
      <c r="G1574" s="12">
        <v>35</v>
      </c>
      <c r="H1574" s="12">
        <v>90</v>
      </c>
      <c r="I1574" s="12">
        <v>17</v>
      </c>
      <c r="J1574" s="12">
        <v>4</v>
      </c>
      <c r="K1574" s="12">
        <v>5</v>
      </c>
      <c r="L1574" s="12">
        <v>33</v>
      </c>
      <c r="M1574" s="12">
        <v>5</v>
      </c>
      <c r="N1574" s="12">
        <v>2</v>
      </c>
      <c r="O1574" s="12">
        <v>10</v>
      </c>
      <c r="P1574" s="12">
        <v>52</v>
      </c>
    </row>
    <row r="1575" spans="1:16" x14ac:dyDescent="0.2">
      <c r="A1575" s="12" t="s">
        <v>1530</v>
      </c>
      <c r="B1575" s="12">
        <v>2013</v>
      </c>
      <c r="C1575" s="12" t="s">
        <v>173</v>
      </c>
      <c r="D1575" s="12" t="s">
        <v>161</v>
      </c>
      <c r="E1575" s="12">
        <v>95</v>
      </c>
      <c r="F1575" s="12">
        <v>315</v>
      </c>
      <c r="G1575" s="12">
        <v>28</v>
      </c>
      <c r="H1575" s="12">
        <v>70</v>
      </c>
      <c r="I1575" s="12">
        <v>9</v>
      </c>
      <c r="J1575" s="12">
        <v>2</v>
      </c>
      <c r="K1575" s="12">
        <v>2</v>
      </c>
      <c r="L1575" s="12">
        <v>21</v>
      </c>
      <c r="M1575" s="12">
        <v>2</v>
      </c>
      <c r="N1575" s="12">
        <v>0</v>
      </c>
      <c r="O1575" s="12">
        <v>38</v>
      </c>
      <c r="P1575" s="12">
        <v>70</v>
      </c>
    </row>
    <row r="1576" spans="1:16" x14ac:dyDescent="0.2">
      <c r="A1576" s="12" t="s">
        <v>1795</v>
      </c>
      <c r="B1576" s="12">
        <v>2013</v>
      </c>
      <c r="C1576" s="12" t="s">
        <v>186</v>
      </c>
      <c r="D1576" s="12" t="s">
        <v>161</v>
      </c>
      <c r="E1576" s="12">
        <v>88</v>
      </c>
      <c r="F1576" s="12">
        <v>315</v>
      </c>
      <c r="G1576" s="12">
        <v>37</v>
      </c>
      <c r="H1576" s="12">
        <v>96</v>
      </c>
      <c r="I1576" s="12">
        <v>9</v>
      </c>
      <c r="J1576" s="12">
        <v>3</v>
      </c>
      <c r="K1576" s="12">
        <v>0</v>
      </c>
      <c r="L1576" s="12">
        <v>17</v>
      </c>
      <c r="M1576" s="12">
        <v>22</v>
      </c>
      <c r="N1576" s="12">
        <v>8</v>
      </c>
      <c r="O1576" s="12">
        <v>16</v>
      </c>
      <c r="P1576" s="12">
        <v>36</v>
      </c>
    </row>
    <row r="1577" spans="1:16" x14ac:dyDescent="0.2">
      <c r="A1577" s="12" t="s">
        <v>1764</v>
      </c>
      <c r="B1577" s="12">
        <v>2013</v>
      </c>
      <c r="C1577" s="12" t="s">
        <v>173</v>
      </c>
      <c r="D1577" s="12" t="s">
        <v>161</v>
      </c>
      <c r="E1577" s="12">
        <v>103</v>
      </c>
      <c r="F1577" s="12">
        <v>317</v>
      </c>
      <c r="G1577" s="12">
        <v>37</v>
      </c>
      <c r="H1577" s="12">
        <v>65</v>
      </c>
      <c r="I1577" s="12">
        <v>14</v>
      </c>
      <c r="J1577" s="12">
        <v>0</v>
      </c>
      <c r="K1577" s="12">
        <v>9</v>
      </c>
      <c r="L1577" s="12">
        <v>33</v>
      </c>
      <c r="M1577" s="12">
        <v>4</v>
      </c>
      <c r="N1577" s="12">
        <v>0</v>
      </c>
      <c r="O1577" s="12">
        <v>57</v>
      </c>
      <c r="P1577" s="12">
        <v>101</v>
      </c>
    </row>
    <row r="1578" spans="1:16" x14ac:dyDescent="0.2">
      <c r="A1578" s="12" t="s">
        <v>1458</v>
      </c>
      <c r="B1578" s="12">
        <v>2013</v>
      </c>
      <c r="C1578" s="12" t="s">
        <v>169</v>
      </c>
      <c r="D1578" s="12" t="s">
        <v>161</v>
      </c>
      <c r="E1578" s="12">
        <v>94</v>
      </c>
      <c r="F1578" s="12">
        <v>317</v>
      </c>
      <c r="G1578" s="12">
        <v>33</v>
      </c>
      <c r="H1578" s="12">
        <v>88</v>
      </c>
      <c r="I1578" s="12">
        <v>17</v>
      </c>
      <c r="J1578" s="12">
        <v>1</v>
      </c>
      <c r="K1578" s="12">
        <v>8</v>
      </c>
      <c r="L1578" s="12">
        <v>38</v>
      </c>
      <c r="M1578" s="12">
        <v>3</v>
      </c>
      <c r="N1578" s="12">
        <v>2</v>
      </c>
      <c r="O1578" s="12">
        <v>25</v>
      </c>
      <c r="P1578" s="12">
        <v>50</v>
      </c>
    </row>
    <row r="1579" spans="1:16" x14ac:dyDescent="0.2">
      <c r="A1579" s="12" t="s">
        <v>1767</v>
      </c>
      <c r="B1579" s="12">
        <v>2013</v>
      </c>
      <c r="C1579" s="12" t="s">
        <v>173</v>
      </c>
      <c r="D1579" s="12" t="s">
        <v>161</v>
      </c>
      <c r="E1579" s="12">
        <v>100</v>
      </c>
      <c r="F1579" s="12">
        <v>318</v>
      </c>
      <c r="G1579" s="12">
        <v>42</v>
      </c>
      <c r="H1579" s="12">
        <v>71</v>
      </c>
      <c r="I1579" s="12">
        <v>16</v>
      </c>
      <c r="J1579" s="12">
        <v>0</v>
      </c>
      <c r="K1579" s="12">
        <v>15</v>
      </c>
      <c r="L1579" s="12">
        <v>33</v>
      </c>
      <c r="M1579" s="12">
        <v>0</v>
      </c>
      <c r="N1579" s="12">
        <v>3</v>
      </c>
      <c r="O1579" s="12">
        <v>55</v>
      </c>
      <c r="P1579" s="12">
        <v>102</v>
      </c>
    </row>
    <row r="1580" spans="1:16" x14ac:dyDescent="0.2">
      <c r="A1580" s="12" t="s">
        <v>1534</v>
      </c>
      <c r="B1580" s="12">
        <v>2013</v>
      </c>
      <c r="C1580" s="12" t="s">
        <v>177</v>
      </c>
      <c r="D1580" s="12" t="s">
        <v>161</v>
      </c>
      <c r="E1580" s="12">
        <v>125</v>
      </c>
      <c r="F1580" s="12">
        <v>319</v>
      </c>
      <c r="G1580" s="12">
        <v>31</v>
      </c>
      <c r="H1580" s="12">
        <v>84</v>
      </c>
      <c r="I1580" s="12">
        <v>16</v>
      </c>
      <c r="J1580" s="12">
        <v>0</v>
      </c>
      <c r="K1580" s="12">
        <v>2</v>
      </c>
      <c r="L1580" s="12">
        <v>30</v>
      </c>
      <c r="M1580" s="12">
        <v>2</v>
      </c>
      <c r="N1580" s="12">
        <v>2</v>
      </c>
      <c r="O1580" s="12">
        <v>28</v>
      </c>
      <c r="P1580" s="12">
        <v>54</v>
      </c>
    </row>
    <row r="1581" spans="1:16" x14ac:dyDescent="0.2">
      <c r="A1581" s="12" t="s">
        <v>1861</v>
      </c>
      <c r="B1581" s="12">
        <v>2013</v>
      </c>
      <c r="C1581" s="12" t="s">
        <v>179</v>
      </c>
      <c r="D1581" s="12" t="s">
        <v>161</v>
      </c>
      <c r="E1581" s="12">
        <v>103</v>
      </c>
      <c r="F1581" s="12">
        <v>323</v>
      </c>
      <c r="G1581" s="12">
        <v>31</v>
      </c>
      <c r="H1581" s="12">
        <v>77</v>
      </c>
      <c r="I1581" s="12">
        <v>13</v>
      </c>
      <c r="J1581" s="12">
        <v>0</v>
      </c>
      <c r="K1581" s="12">
        <v>9</v>
      </c>
      <c r="L1581" s="12">
        <v>42</v>
      </c>
      <c r="M1581" s="12">
        <v>0</v>
      </c>
      <c r="N1581" s="12">
        <v>2</v>
      </c>
      <c r="O1581" s="12">
        <v>24</v>
      </c>
      <c r="P1581" s="12">
        <v>61</v>
      </c>
    </row>
    <row r="1582" spans="1:16" x14ac:dyDescent="0.2">
      <c r="A1582" s="12" t="s">
        <v>1556</v>
      </c>
      <c r="B1582" s="12">
        <v>2013</v>
      </c>
      <c r="C1582" s="12" t="s">
        <v>181</v>
      </c>
      <c r="D1582" s="12" t="s">
        <v>157</v>
      </c>
      <c r="E1582" s="12">
        <v>115</v>
      </c>
      <c r="F1582" s="12">
        <v>325</v>
      </c>
      <c r="G1582" s="12">
        <v>40</v>
      </c>
      <c r="H1582" s="12">
        <v>73</v>
      </c>
      <c r="I1582" s="12">
        <v>15</v>
      </c>
      <c r="J1582" s="12">
        <v>0</v>
      </c>
      <c r="K1582" s="12">
        <v>11</v>
      </c>
      <c r="L1582" s="12">
        <v>39</v>
      </c>
      <c r="M1582" s="12">
        <v>0</v>
      </c>
      <c r="N1582" s="12">
        <v>1</v>
      </c>
      <c r="O1582" s="12">
        <v>68</v>
      </c>
      <c r="P1582" s="12">
        <v>100</v>
      </c>
    </row>
    <row r="1583" spans="1:16" x14ac:dyDescent="0.2">
      <c r="A1583" s="12" t="s">
        <v>1519</v>
      </c>
      <c r="B1583" s="12">
        <v>2013</v>
      </c>
      <c r="C1583" s="12" t="s">
        <v>169</v>
      </c>
      <c r="D1583" s="12" t="s">
        <v>161</v>
      </c>
      <c r="E1583" s="12">
        <v>87</v>
      </c>
      <c r="F1583" s="12">
        <v>327</v>
      </c>
      <c r="G1583" s="12">
        <v>45</v>
      </c>
      <c r="H1583" s="12">
        <v>95</v>
      </c>
      <c r="I1583" s="12">
        <v>21</v>
      </c>
      <c r="J1583" s="12">
        <v>1</v>
      </c>
      <c r="K1583" s="12">
        <v>11</v>
      </c>
      <c r="L1583" s="12">
        <v>41</v>
      </c>
      <c r="M1583" s="12">
        <v>1</v>
      </c>
      <c r="N1583" s="12">
        <v>4</v>
      </c>
      <c r="O1583" s="12">
        <v>29</v>
      </c>
      <c r="P1583" s="12">
        <v>48</v>
      </c>
    </row>
    <row r="1584" spans="1:16" x14ac:dyDescent="0.2">
      <c r="A1584" s="12" t="s">
        <v>1765</v>
      </c>
      <c r="B1584" s="12">
        <v>2013</v>
      </c>
      <c r="C1584" s="12" t="s">
        <v>180</v>
      </c>
      <c r="D1584" s="12" t="s">
        <v>161</v>
      </c>
      <c r="E1584" s="12">
        <v>123</v>
      </c>
      <c r="F1584" s="12">
        <v>328</v>
      </c>
      <c r="G1584" s="12">
        <v>43</v>
      </c>
      <c r="H1584" s="12">
        <v>78</v>
      </c>
      <c r="I1584" s="12">
        <v>25</v>
      </c>
      <c r="J1584" s="12">
        <v>1</v>
      </c>
      <c r="K1584" s="12">
        <v>5</v>
      </c>
      <c r="L1584" s="12">
        <v>43</v>
      </c>
      <c r="M1584" s="12">
        <v>6</v>
      </c>
      <c r="N1584" s="12">
        <v>3</v>
      </c>
      <c r="O1584" s="12">
        <v>22</v>
      </c>
      <c r="P1584" s="12">
        <v>56</v>
      </c>
    </row>
    <row r="1585" spans="1:16" x14ac:dyDescent="0.2">
      <c r="A1585" s="12" t="s">
        <v>1697</v>
      </c>
      <c r="B1585" s="12">
        <v>2013</v>
      </c>
      <c r="C1585" s="12" t="s">
        <v>182</v>
      </c>
      <c r="D1585" s="12" t="s">
        <v>157</v>
      </c>
      <c r="E1585" s="12">
        <v>102</v>
      </c>
      <c r="F1585" s="12">
        <v>330</v>
      </c>
      <c r="G1585" s="12">
        <v>39</v>
      </c>
      <c r="H1585" s="12">
        <v>75</v>
      </c>
      <c r="I1585" s="12">
        <v>14</v>
      </c>
      <c r="J1585" s="12">
        <v>1</v>
      </c>
      <c r="K1585" s="12">
        <v>11</v>
      </c>
      <c r="L1585" s="12">
        <v>47</v>
      </c>
      <c r="M1585" s="12">
        <v>0</v>
      </c>
      <c r="N1585" s="12">
        <v>0</v>
      </c>
      <c r="O1585" s="12">
        <v>44</v>
      </c>
      <c r="P1585" s="12">
        <v>112</v>
      </c>
    </row>
    <row r="1586" spans="1:16" x14ac:dyDescent="0.2">
      <c r="A1586" s="12" t="s">
        <v>1551</v>
      </c>
      <c r="B1586" s="12">
        <v>2013</v>
      </c>
      <c r="C1586" s="12" t="s">
        <v>164</v>
      </c>
      <c r="D1586" s="12" t="s">
        <v>157</v>
      </c>
      <c r="E1586" s="12">
        <v>108</v>
      </c>
      <c r="F1586" s="12">
        <v>331</v>
      </c>
      <c r="G1586" s="12">
        <v>49</v>
      </c>
      <c r="H1586" s="12">
        <v>86</v>
      </c>
      <c r="I1586" s="12">
        <v>16</v>
      </c>
      <c r="J1586" s="12">
        <v>2</v>
      </c>
      <c r="K1586" s="12">
        <v>6</v>
      </c>
      <c r="L1586" s="12">
        <v>24</v>
      </c>
      <c r="M1586" s="12">
        <v>45</v>
      </c>
      <c r="N1586" s="12">
        <v>6</v>
      </c>
      <c r="O1586" s="12">
        <v>21</v>
      </c>
      <c r="P1586" s="12">
        <v>67</v>
      </c>
    </row>
    <row r="1587" spans="1:16" x14ac:dyDescent="0.2">
      <c r="A1587" s="12" t="s">
        <v>1692</v>
      </c>
      <c r="B1587" s="12">
        <v>2013</v>
      </c>
      <c r="C1587" s="12" t="s">
        <v>162</v>
      </c>
      <c r="D1587" s="12" t="s">
        <v>161</v>
      </c>
      <c r="E1587" s="12">
        <v>108</v>
      </c>
      <c r="F1587" s="12">
        <v>331</v>
      </c>
      <c r="G1587" s="12">
        <v>34</v>
      </c>
      <c r="H1587" s="12">
        <v>72</v>
      </c>
      <c r="I1587" s="12">
        <v>15</v>
      </c>
      <c r="J1587" s="12">
        <v>1</v>
      </c>
      <c r="K1587" s="12">
        <v>12</v>
      </c>
      <c r="L1587" s="12">
        <v>37</v>
      </c>
      <c r="M1587" s="12">
        <v>1</v>
      </c>
      <c r="N1587" s="12">
        <v>4</v>
      </c>
      <c r="O1587" s="12">
        <v>53</v>
      </c>
      <c r="P1587" s="12">
        <v>63</v>
      </c>
    </row>
    <row r="1588" spans="1:16" x14ac:dyDescent="0.2">
      <c r="A1588" s="12" t="s">
        <v>1925</v>
      </c>
      <c r="B1588" s="12">
        <v>2013</v>
      </c>
      <c r="C1588" s="12" t="s">
        <v>174</v>
      </c>
      <c r="D1588" s="12" t="s">
        <v>161</v>
      </c>
      <c r="E1588" s="12">
        <v>103</v>
      </c>
      <c r="F1588" s="12">
        <v>333</v>
      </c>
      <c r="G1588" s="12">
        <v>33</v>
      </c>
      <c r="H1588" s="12">
        <v>95</v>
      </c>
      <c r="I1588" s="12">
        <v>22</v>
      </c>
      <c r="J1588" s="12">
        <v>2</v>
      </c>
      <c r="K1588" s="12">
        <v>8</v>
      </c>
      <c r="L1588" s="12">
        <v>27</v>
      </c>
      <c r="M1588" s="12">
        <v>3</v>
      </c>
      <c r="N1588" s="12">
        <v>2</v>
      </c>
      <c r="O1588" s="12">
        <v>22</v>
      </c>
      <c r="P1588" s="12">
        <v>62</v>
      </c>
    </row>
    <row r="1589" spans="1:16" x14ac:dyDescent="0.2">
      <c r="A1589" s="12" t="s">
        <v>1745</v>
      </c>
      <c r="B1589" s="12">
        <v>2013</v>
      </c>
      <c r="C1589" s="12" t="s">
        <v>172</v>
      </c>
      <c r="D1589" s="12" t="s">
        <v>161</v>
      </c>
      <c r="E1589" s="12">
        <v>97</v>
      </c>
      <c r="F1589" s="12">
        <v>334</v>
      </c>
      <c r="G1589" s="12">
        <v>34</v>
      </c>
      <c r="H1589" s="12">
        <v>94</v>
      </c>
      <c r="I1589" s="12">
        <v>11</v>
      </c>
      <c r="J1589" s="12">
        <v>0</v>
      </c>
      <c r="K1589" s="12">
        <v>6</v>
      </c>
      <c r="L1589" s="12">
        <v>45</v>
      </c>
      <c r="M1589" s="12">
        <v>6</v>
      </c>
      <c r="N1589" s="12">
        <v>0</v>
      </c>
      <c r="O1589" s="12">
        <v>32</v>
      </c>
      <c r="P1589" s="12">
        <v>47</v>
      </c>
    </row>
    <row r="1590" spans="1:16" x14ac:dyDescent="0.2">
      <c r="A1590" s="12" t="s">
        <v>1995</v>
      </c>
      <c r="B1590" s="12">
        <v>2013</v>
      </c>
      <c r="C1590" s="12" t="s">
        <v>167</v>
      </c>
      <c r="D1590" s="12" t="s">
        <v>157</v>
      </c>
      <c r="E1590" s="12">
        <v>88</v>
      </c>
      <c r="F1590" s="12">
        <v>335</v>
      </c>
      <c r="G1590" s="12">
        <v>50</v>
      </c>
      <c r="H1590" s="12">
        <v>98</v>
      </c>
      <c r="I1590" s="12">
        <v>23</v>
      </c>
      <c r="J1590" s="12">
        <v>0</v>
      </c>
      <c r="K1590" s="12">
        <v>13</v>
      </c>
      <c r="L1590" s="12">
        <v>53</v>
      </c>
      <c r="M1590" s="12">
        <v>5</v>
      </c>
      <c r="N1590" s="12">
        <v>2</v>
      </c>
      <c r="O1590" s="12">
        <v>33</v>
      </c>
      <c r="P1590" s="12">
        <v>91</v>
      </c>
    </row>
    <row r="1591" spans="1:16" x14ac:dyDescent="0.2">
      <c r="A1591" s="12" t="s">
        <v>1626</v>
      </c>
      <c r="B1591" s="12">
        <v>2013</v>
      </c>
      <c r="C1591" s="12" t="s">
        <v>176</v>
      </c>
      <c r="D1591" s="12" t="s">
        <v>157</v>
      </c>
      <c r="E1591" s="12">
        <v>99</v>
      </c>
      <c r="F1591" s="12">
        <v>335</v>
      </c>
      <c r="G1591" s="12">
        <v>40</v>
      </c>
      <c r="H1591" s="12">
        <v>72</v>
      </c>
      <c r="I1591" s="12">
        <v>8</v>
      </c>
      <c r="J1591" s="12">
        <v>0</v>
      </c>
      <c r="K1591" s="12">
        <v>15</v>
      </c>
      <c r="L1591" s="12">
        <v>48</v>
      </c>
      <c r="M1591" s="12">
        <v>3</v>
      </c>
      <c r="N1591" s="12">
        <v>0</v>
      </c>
      <c r="O1591" s="12">
        <v>43</v>
      </c>
      <c r="P1591" s="12">
        <v>123</v>
      </c>
    </row>
    <row r="1592" spans="1:16" x14ac:dyDescent="0.2">
      <c r="A1592" s="12" t="s">
        <v>1502</v>
      </c>
      <c r="B1592" s="12">
        <v>2013</v>
      </c>
      <c r="C1592" s="12" t="s">
        <v>170</v>
      </c>
      <c r="D1592" s="12" t="s">
        <v>157</v>
      </c>
      <c r="E1592" s="12">
        <v>107</v>
      </c>
      <c r="F1592" s="12">
        <v>335</v>
      </c>
      <c r="G1592" s="12">
        <v>46</v>
      </c>
      <c r="H1592" s="12">
        <v>67</v>
      </c>
      <c r="I1592" s="12">
        <v>18</v>
      </c>
      <c r="J1592" s="12">
        <v>3</v>
      </c>
      <c r="K1592" s="12">
        <v>12</v>
      </c>
      <c r="L1592" s="12">
        <v>40</v>
      </c>
      <c r="M1592" s="12">
        <v>10</v>
      </c>
      <c r="N1592" s="12">
        <v>3</v>
      </c>
      <c r="O1592" s="12">
        <v>36</v>
      </c>
      <c r="P1592" s="12">
        <v>93</v>
      </c>
    </row>
    <row r="1593" spans="1:16" x14ac:dyDescent="0.2">
      <c r="A1593" s="12" t="s">
        <v>1507</v>
      </c>
      <c r="B1593" s="12">
        <v>2013</v>
      </c>
      <c r="C1593" s="12" t="s">
        <v>164</v>
      </c>
      <c r="D1593" s="12" t="s">
        <v>157</v>
      </c>
      <c r="E1593" s="12">
        <v>88</v>
      </c>
      <c r="F1593" s="12">
        <v>344</v>
      </c>
      <c r="G1593" s="12">
        <v>39</v>
      </c>
      <c r="H1593" s="12">
        <v>96</v>
      </c>
      <c r="I1593" s="12">
        <v>15</v>
      </c>
      <c r="J1593" s="12">
        <v>2</v>
      </c>
      <c r="K1593" s="12">
        <v>3</v>
      </c>
      <c r="L1593" s="12">
        <v>30</v>
      </c>
      <c r="M1593" s="12">
        <v>2</v>
      </c>
      <c r="N1593" s="12">
        <v>2</v>
      </c>
      <c r="O1593" s="12">
        <v>23</v>
      </c>
      <c r="P1593" s="12">
        <v>47</v>
      </c>
    </row>
    <row r="1594" spans="1:16" x14ac:dyDescent="0.2">
      <c r="A1594" s="12" t="s">
        <v>1926</v>
      </c>
      <c r="B1594" s="12">
        <v>2013</v>
      </c>
      <c r="C1594" s="12" t="s">
        <v>168</v>
      </c>
      <c r="D1594" s="12" t="s">
        <v>157</v>
      </c>
      <c r="E1594" s="12">
        <v>94</v>
      </c>
      <c r="F1594" s="12">
        <v>348</v>
      </c>
      <c r="G1594" s="12">
        <v>41</v>
      </c>
      <c r="H1594" s="12">
        <v>79</v>
      </c>
      <c r="I1594" s="12">
        <v>18</v>
      </c>
      <c r="J1594" s="12">
        <v>0</v>
      </c>
      <c r="K1594" s="12">
        <v>17</v>
      </c>
      <c r="L1594" s="12">
        <v>49</v>
      </c>
      <c r="M1594" s="12">
        <v>3</v>
      </c>
      <c r="N1594" s="12">
        <v>1</v>
      </c>
      <c r="O1594" s="12">
        <v>20</v>
      </c>
      <c r="P1594" s="12">
        <v>98</v>
      </c>
    </row>
    <row r="1595" spans="1:16" x14ac:dyDescent="0.2">
      <c r="A1595" s="12" t="s">
        <v>1462</v>
      </c>
      <c r="B1595" s="12">
        <v>2013</v>
      </c>
      <c r="C1595" s="12" t="s">
        <v>166</v>
      </c>
      <c r="D1595" s="12" t="s">
        <v>161</v>
      </c>
      <c r="E1595" s="12">
        <v>104</v>
      </c>
      <c r="F1595" s="12">
        <v>350</v>
      </c>
      <c r="G1595" s="12">
        <v>40</v>
      </c>
      <c r="H1595" s="12">
        <v>73</v>
      </c>
      <c r="I1595" s="12">
        <v>20</v>
      </c>
      <c r="J1595" s="12">
        <v>1</v>
      </c>
      <c r="K1595" s="12">
        <v>10</v>
      </c>
      <c r="L1595" s="12">
        <v>24</v>
      </c>
      <c r="M1595" s="12">
        <v>7</v>
      </c>
      <c r="N1595" s="12">
        <v>3</v>
      </c>
      <c r="O1595" s="12">
        <v>40</v>
      </c>
      <c r="P1595" s="12">
        <v>105</v>
      </c>
    </row>
    <row r="1596" spans="1:16" x14ac:dyDescent="0.2">
      <c r="A1596" s="12" t="s">
        <v>1953</v>
      </c>
      <c r="B1596" s="12">
        <v>2013</v>
      </c>
      <c r="C1596" s="12" t="s">
        <v>175</v>
      </c>
      <c r="D1596" s="12" t="s">
        <v>157</v>
      </c>
      <c r="E1596" s="12">
        <v>97</v>
      </c>
      <c r="F1596" s="12">
        <v>351</v>
      </c>
      <c r="G1596" s="12">
        <v>34</v>
      </c>
      <c r="H1596" s="12">
        <v>88</v>
      </c>
      <c r="I1596" s="12">
        <v>17</v>
      </c>
      <c r="J1596" s="12">
        <v>2</v>
      </c>
      <c r="K1596" s="12">
        <v>14</v>
      </c>
      <c r="L1596" s="12">
        <v>43</v>
      </c>
      <c r="M1596" s="12">
        <v>1</v>
      </c>
      <c r="N1596" s="12">
        <v>2</v>
      </c>
      <c r="O1596" s="12">
        <v>23</v>
      </c>
      <c r="P1596" s="12">
        <v>117</v>
      </c>
    </row>
    <row r="1597" spans="1:16" x14ac:dyDescent="0.2">
      <c r="A1597" s="12" t="s">
        <v>1989</v>
      </c>
      <c r="B1597" s="12">
        <v>2013</v>
      </c>
      <c r="C1597" s="12" t="s">
        <v>163</v>
      </c>
      <c r="D1597" s="12" t="s">
        <v>161</v>
      </c>
      <c r="E1597" s="12">
        <v>94</v>
      </c>
      <c r="F1597" s="12">
        <v>351</v>
      </c>
      <c r="G1597" s="12">
        <v>43</v>
      </c>
      <c r="H1597" s="12">
        <v>90</v>
      </c>
      <c r="I1597" s="12">
        <v>14</v>
      </c>
      <c r="J1597" s="12">
        <v>1</v>
      </c>
      <c r="K1597" s="12">
        <v>4</v>
      </c>
      <c r="L1597" s="12">
        <v>28</v>
      </c>
      <c r="M1597" s="12">
        <v>1</v>
      </c>
      <c r="N1597" s="12">
        <v>1</v>
      </c>
      <c r="O1597" s="12">
        <v>26</v>
      </c>
      <c r="P1597" s="12">
        <v>78</v>
      </c>
    </row>
    <row r="1598" spans="1:16" x14ac:dyDescent="0.2">
      <c r="A1598" s="12" t="s">
        <v>2005</v>
      </c>
      <c r="B1598" s="12">
        <v>2013</v>
      </c>
      <c r="C1598" s="12" t="s">
        <v>183</v>
      </c>
      <c r="D1598" s="12" t="s">
        <v>161</v>
      </c>
      <c r="E1598" s="12">
        <v>98</v>
      </c>
      <c r="F1598" s="12">
        <v>351</v>
      </c>
      <c r="G1598" s="12">
        <v>40</v>
      </c>
      <c r="H1598" s="12">
        <v>93</v>
      </c>
      <c r="I1598" s="12">
        <v>23</v>
      </c>
      <c r="J1598" s="12">
        <v>1</v>
      </c>
      <c r="K1598" s="12">
        <v>7</v>
      </c>
      <c r="L1598" s="12">
        <v>35</v>
      </c>
      <c r="M1598" s="12">
        <v>1</v>
      </c>
      <c r="N1598" s="12">
        <v>1</v>
      </c>
      <c r="O1598" s="12">
        <v>31</v>
      </c>
      <c r="P1598" s="12">
        <v>69</v>
      </c>
    </row>
    <row r="1599" spans="1:16" x14ac:dyDescent="0.2">
      <c r="A1599" s="12" t="s">
        <v>1723</v>
      </c>
      <c r="B1599" s="12">
        <v>2013</v>
      </c>
      <c r="C1599" s="12" t="s">
        <v>186</v>
      </c>
      <c r="D1599" s="12" t="s">
        <v>161</v>
      </c>
      <c r="E1599" s="12">
        <v>134</v>
      </c>
      <c r="F1599" s="12">
        <v>353</v>
      </c>
      <c r="G1599" s="12">
        <v>47</v>
      </c>
      <c r="H1599" s="12">
        <v>80</v>
      </c>
      <c r="I1599" s="12">
        <v>23</v>
      </c>
      <c r="J1599" s="12">
        <v>1</v>
      </c>
      <c r="K1599" s="12">
        <v>11</v>
      </c>
      <c r="L1599" s="12">
        <v>39</v>
      </c>
      <c r="M1599" s="12">
        <v>5</v>
      </c>
      <c r="N1599" s="12">
        <v>3</v>
      </c>
      <c r="O1599" s="12">
        <v>27</v>
      </c>
      <c r="P1599" s="12">
        <v>90</v>
      </c>
    </row>
    <row r="1600" spans="1:16" x14ac:dyDescent="0.2">
      <c r="A1600" s="12" t="s">
        <v>1972</v>
      </c>
      <c r="B1600" s="12">
        <v>2013</v>
      </c>
      <c r="C1600" s="12" t="s">
        <v>160</v>
      </c>
      <c r="D1600" s="12" t="s">
        <v>161</v>
      </c>
      <c r="E1600" s="12">
        <v>105</v>
      </c>
      <c r="F1600" s="12">
        <v>354</v>
      </c>
      <c r="G1600" s="12">
        <v>44</v>
      </c>
      <c r="H1600" s="12">
        <v>86</v>
      </c>
      <c r="I1600" s="12">
        <v>21</v>
      </c>
      <c r="J1600" s="12">
        <v>0</v>
      </c>
      <c r="K1600" s="12">
        <v>21</v>
      </c>
      <c r="L1600" s="12">
        <v>65</v>
      </c>
      <c r="M1600" s="12">
        <v>0</v>
      </c>
      <c r="N1600" s="12">
        <v>0</v>
      </c>
      <c r="O1600" s="12">
        <v>21</v>
      </c>
      <c r="P1600" s="12">
        <v>81</v>
      </c>
    </row>
    <row r="1601" spans="1:16" x14ac:dyDescent="0.2">
      <c r="A1601" s="12" t="s">
        <v>1525</v>
      </c>
      <c r="B1601" s="12">
        <v>2013</v>
      </c>
      <c r="C1601" s="12" t="s">
        <v>160</v>
      </c>
      <c r="D1601" s="12" t="s">
        <v>161</v>
      </c>
      <c r="E1601" s="12">
        <v>102</v>
      </c>
      <c r="F1601" s="12">
        <v>356</v>
      </c>
      <c r="G1601" s="12">
        <v>43</v>
      </c>
      <c r="H1601" s="12">
        <v>91</v>
      </c>
      <c r="I1601" s="12">
        <v>13</v>
      </c>
      <c r="J1601" s="12">
        <v>0</v>
      </c>
      <c r="K1601" s="12">
        <v>20</v>
      </c>
      <c r="L1601" s="12">
        <v>57</v>
      </c>
      <c r="M1601" s="12">
        <v>0</v>
      </c>
      <c r="N1601" s="12">
        <v>1</v>
      </c>
      <c r="O1601" s="12">
        <v>39</v>
      </c>
      <c r="P1601" s="12">
        <v>66</v>
      </c>
    </row>
    <row r="1602" spans="1:16" x14ac:dyDescent="0.2">
      <c r="A1602" s="12" t="s">
        <v>1910</v>
      </c>
      <c r="B1602" s="12">
        <v>2013</v>
      </c>
      <c r="C1602" s="12" t="s">
        <v>169</v>
      </c>
      <c r="D1602" s="12" t="s">
        <v>161</v>
      </c>
      <c r="E1602" s="12">
        <v>103</v>
      </c>
      <c r="F1602" s="12">
        <v>357</v>
      </c>
      <c r="G1602" s="12">
        <v>47</v>
      </c>
      <c r="H1602" s="12">
        <v>90</v>
      </c>
      <c r="I1602" s="12">
        <v>16</v>
      </c>
      <c r="J1602" s="12">
        <v>3</v>
      </c>
      <c r="K1602" s="12">
        <v>7</v>
      </c>
      <c r="L1602" s="12">
        <v>28</v>
      </c>
      <c r="M1602" s="12">
        <v>0</v>
      </c>
      <c r="N1602" s="12">
        <v>2</v>
      </c>
      <c r="O1602" s="12">
        <v>37</v>
      </c>
      <c r="P1602" s="12">
        <v>65</v>
      </c>
    </row>
    <row r="1603" spans="1:16" x14ac:dyDescent="0.2">
      <c r="A1603" s="12" t="s">
        <v>1638</v>
      </c>
      <c r="B1603" s="12">
        <v>2013</v>
      </c>
      <c r="C1603" s="12" t="s">
        <v>176</v>
      </c>
      <c r="D1603" s="12" t="s">
        <v>157</v>
      </c>
      <c r="E1603" s="12">
        <v>124</v>
      </c>
      <c r="F1603" s="12">
        <v>361</v>
      </c>
      <c r="G1603" s="12">
        <v>54</v>
      </c>
      <c r="H1603" s="12">
        <v>91</v>
      </c>
      <c r="I1603" s="12">
        <v>15</v>
      </c>
      <c r="J1603" s="12">
        <v>0</v>
      </c>
      <c r="K1603" s="12">
        <v>9</v>
      </c>
      <c r="L1603" s="12">
        <v>46</v>
      </c>
      <c r="M1603" s="12">
        <v>8</v>
      </c>
      <c r="N1603" s="12">
        <v>5</v>
      </c>
      <c r="O1603" s="12">
        <v>15</v>
      </c>
      <c r="P1603" s="12">
        <v>41</v>
      </c>
    </row>
    <row r="1604" spans="1:16" x14ac:dyDescent="0.2">
      <c r="A1604" s="12" t="s">
        <v>1943</v>
      </c>
      <c r="B1604" s="12">
        <v>2013</v>
      </c>
      <c r="C1604" s="12" t="s">
        <v>163</v>
      </c>
      <c r="D1604" s="12" t="s">
        <v>161</v>
      </c>
      <c r="E1604" s="12">
        <v>102</v>
      </c>
      <c r="F1604" s="12">
        <v>361</v>
      </c>
      <c r="G1604" s="12">
        <v>33</v>
      </c>
      <c r="H1604" s="12">
        <v>90</v>
      </c>
      <c r="I1604" s="12">
        <v>13</v>
      </c>
      <c r="J1604" s="12">
        <v>1</v>
      </c>
      <c r="K1604" s="12">
        <v>3</v>
      </c>
      <c r="L1604" s="12">
        <v>34</v>
      </c>
      <c r="M1604" s="12">
        <v>3</v>
      </c>
      <c r="N1604" s="12">
        <v>1</v>
      </c>
      <c r="O1604" s="12">
        <v>23</v>
      </c>
      <c r="P1604" s="12">
        <v>57</v>
      </c>
    </row>
    <row r="1605" spans="1:16" x14ac:dyDescent="0.2">
      <c r="A1605" s="12" t="s">
        <v>1375</v>
      </c>
      <c r="B1605" s="12">
        <v>2013</v>
      </c>
      <c r="C1605" s="12" t="s">
        <v>162</v>
      </c>
      <c r="D1605" s="12" t="s">
        <v>161</v>
      </c>
      <c r="E1605" s="12">
        <v>93</v>
      </c>
      <c r="F1605" s="12">
        <v>362</v>
      </c>
      <c r="G1605" s="12">
        <v>47</v>
      </c>
      <c r="H1605" s="12">
        <v>92</v>
      </c>
      <c r="I1605" s="12">
        <v>24</v>
      </c>
      <c r="J1605" s="12">
        <v>1</v>
      </c>
      <c r="K1605" s="12">
        <v>17</v>
      </c>
      <c r="L1605" s="12">
        <v>51</v>
      </c>
      <c r="M1605" s="12">
        <v>10</v>
      </c>
      <c r="N1605" s="12">
        <v>5</v>
      </c>
      <c r="O1605" s="12">
        <v>15</v>
      </c>
      <c r="P1605" s="12">
        <v>89</v>
      </c>
    </row>
    <row r="1606" spans="1:16" x14ac:dyDescent="0.2">
      <c r="A1606" s="12" t="s">
        <v>1478</v>
      </c>
      <c r="B1606" s="12">
        <v>2013</v>
      </c>
      <c r="C1606" s="12" t="s">
        <v>164</v>
      </c>
      <c r="D1606" s="12" t="s">
        <v>157</v>
      </c>
      <c r="E1606" s="12">
        <v>107</v>
      </c>
      <c r="F1606" s="12">
        <v>365</v>
      </c>
      <c r="G1606" s="12">
        <v>33</v>
      </c>
      <c r="H1606" s="12">
        <v>86</v>
      </c>
      <c r="I1606" s="12">
        <v>12</v>
      </c>
      <c r="J1606" s="12">
        <v>0</v>
      </c>
      <c r="K1606" s="12">
        <v>5</v>
      </c>
      <c r="L1606" s="12">
        <v>32</v>
      </c>
      <c r="M1606" s="12">
        <v>1</v>
      </c>
      <c r="N1606" s="12">
        <v>5</v>
      </c>
      <c r="O1606" s="12">
        <v>27</v>
      </c>
      <c r="P1606" s="12">
        <v>38</v>
      </c>
    </row>
    <row r="1607" spans="1:16" x14ac:dyDescent="0.2">
      <c r="A1607" s="12" t="s">
        <v>1522</v>
      </c>
      <c r="B1607" s="12">
        <v>2013</v>
      </c>
      <c r="C1607" s="12" t="s">
        <v>167</v>
      </c>
      <c r="D1607" s="12" t="s">
        <v>157</v>
      </c>
      <c r="E1607" s="12">
        <v>118</v>
      </c>
      <c r="F1607" s="12">
        <v>366</v>
      </c>
      <c r="G1607" s="12">
        <v>41</v>
      </c>
      <c r="H1607" s="12">
        <v>86</v>
      </c>
      <c r="I1607" s="12">
        <v>12</v>
      </c>
      <c r="J1607" s="12">
        <v>2</v>
      </c>
      <c r="K1607" s="12">
        <v>16</v>
      </c>
      <c r="L1607" s="12">
        <v>52</v>
      </c>
      <c r="M1607" s="12">
        <v>7</v>
      </c>
      <c r="N1607" s="12">
        <v>4</v>
      </c>
      <c r="O1607" s="12">
        <v>35</v>
      </c>
      <c r="P1607" s="12">
        <v>99</v>
      </c>
    </row>
    <row r="1608" spans="1:16" x14ac:dyDescent="0.2">
      <c r="A1608" s="12" t="s">
        <v>1815</v>
      </c>
      <c r="B1608" s="12">
        <v>2013</v>
      </c>
      <c r="C1608" s="12" t="s">
        <v>172</v>
      </c>
      <c r="D1608" s="12" t="s">
        <v>161</v>
      </c>
      <c r="E1608" s="12">
        <v>146</v>
      </c>
      <c r="F1608" s="12">
        <v>368</v>
      </c>
      <c r="G1608" s="12">
        <v>35</v>
      </c>
      <c r="H1608" s="12">
        <v>87</v>
      </c>
      <c r="I1608" s="12">
        <v>14</v>
      </c>
      <c r="J1608" s="12">
        <v>4</v>
      </c>
      <c r="K1608" s="12">
        <v>5</v>
      </c>
      <c r="L1608" s="12">
        <v>32</v>
      </c>
      <c r="M1608" s="12">
        <v>4</v>
      </c>
      <c r="N1608" s="12">
        <v>2</v>
      </c>
      <c r="O1608" s="12">
        <v>22</v>
      </c>
      <c r="P1608" s="12">
        <v>57</v>
      </c>
    </row>
    <row r="1609" spans="1:16" x14ac:dyDescent="0.2">
      <c r="A1609" s="12" t="s">
        <v>1465</v>
      </c>
      <c r="B1609" s="12">
        <v>2013</v>
      </c>
      <c r="C1609" s="12" t="s">
        <v>173</v>
      </c>
      <c r="D1609" s="12" t="s">
        <v>161</v>
      </c>
      <c r="E1609" s="12">
        <v>101</v>
      </c>
      <c r="F1609" s="12">
        <v>368</v>
      </c>
      <c r="G1609" s="12">
        <v>38</v>
      </c>
      <c r="H1609" s="12">
        <v>79</v>
      </c>
      <c r="I1609" s="12">
        <v>11</v>
      </c>
      <c r="J1609" s="12">
        <v>0</v>
      </c>
      <c r="K1609" s="12">
        <v>15</v>
      </c>
      <c r="L1609" s="12">
        <v>60</v>
      </c>
      <c r="M1609" s="12">
        <v>2</v>
      </c>
      <c r="N1609" s="12">
        <v>1</v>
      </c>
      <c r="O1609" s="12">
        <v>29</v>
      </c>
      <c r="P1609" s="12">
        <v>99</v>
      </c>
    </row>
    <row r="1610" spans="1:16" x14ac:dyDescent="0.2">
      <c r="A1610" s="12" t="s">
        <v>1631</v>
      </c>
      <c r="B1610" s="12">
        <v>2013</v>
      </c>
      <c r="C1610" s="12" t="s">
        <v>170</v>
      </c>
      <c r="D1610" s="12" t="s">
        <v>157</v>
      </c>
      <c r="E1610" s="12">
        <v>117</v>
      </c>
      <c r="F1610" s="12">
        <v>368</v>
      </c>
      <c r="G1610" s="12">
        <v>49</v>
      </c>
      <c r="H1610" s="12">
        <v>93</v>
      </c>
      <c r="I1610" s="12">
        <v>27</v>
      </c>
      <c r="J1610" s="12">
        <v>0</v>
      </c>
      <c r="K1610" s="12">
        <v>8</v>
      </c>
      <c r="L1610" s="12">
        <v>40</v>
      </c>
      <c r="M1610" s="12">
        <v>0</v>
      </c>
      <c r="N1610" s="12">
        <v>0</v>
      </c>
      <c r="O1610" s="12">
        <v>39</v>
      </c>
      <c r="P1610" s="12">
        <v>94</v>
      </c>
    </row>
    <row r="1611" spans="1:16" x14ac:dyDescent="0.2">
      <c r="A1611" s="12" t="s">
        <v>1801</v>
      </c>
      <c r="B1611" s="12">
        <v>2013</v>
      </c>
      <c r="C1611" s="12" t="s">
        <v>170</v>
      </c>
      <c r="D1611" s="12" t="s">
        <v>157</v>
      </c>
      <c r="E1611" s="12">
        <v>130</v>
      </c>
      <c r="F1611" s="12">
        <v>368</v>
      </c>
      <c r="G1611" s="12">
        <v>45</v>
      </c>
      <c r="H1611" s="12">
        <v>98</v>
      </c>
      <c r="I1611" s="12">
        <v>24</v>
      </c>
      <c r="J1611" s="12">
        <v>3</v>
      </c>
      <c r="K1611" s="12">
        <v>2</v>
      </c>
      <c r="L1611" s="12">
        <v>35</v>
      </c>
      <c r="M1611" s="12">
        <v>10</v>
      </c>
      <c r="N1611" s="12">
        <v>5</v>
      </c>
      <c r="O1611" s="12">
        <v>27</v>
      </c>
      <c r="P1611" s="12">
        <v>51</v>
      </c>
    </row>
    <row r="1612" spans="1:16" x14ac:dyDescent="0.2">
      <c r="A1612" s="12" t="s">
        <v>1969</v>
      </c>
      <c r="B1612" s="12">
        <v>2013</v>
      </c>
      <c r="C1612" s="12" t="s">
        <v>159</v>
      </c>
      <c r="D1612" s="12" t="s">
        <v>157</v>
      </c>
      <c r="E1612" s="12">
        <v>102</v>
      </c>
      <c r="F1612" s="12">
        <v>369</v>
      </c>
      <c r="G1612" s="12">
        <v>38</v>
      </c>
      <c r="H1612" s="12">
        <v>83</v>
      </c>
      <c r="I1612" s="12">
        <v>20</v>
      </c>
      <c r="J1612" s="12">
        <v>1</v>
      </c>
      <c r="K1612" s="12">
        <v>12</v>
      </c>
      <c r="L1612" s="12">
        <v>45</v>
      </c>
      <c r="M1612" s="12">
        <v>6</v>
      </c>
      <c r="N1612" s="12">
        <v>1</v>
      </c>
      <c r="O1612" s="12">
        <v>42</v>
      </c>
      <c r="P1612" s="12">
        <v>113</v>
      </c>
    </row>
    <row r="1613" spans="1:16" x14ac:dyDescent="0.2">
      <c r="A1613" s="12" t="s">
        <v>1698</v>
      </c>
      <c r="B1613" s="12">
        <v>2013</v>
      </c>
      <c r="C1613" s="12" t="s">
        <v>156</v>
      </c>
      <c r="D1613" s="12" t="s">
        <v>157</v>
      </c>
      <c r="E1613" s="12">
        <v>103</v>
      </c>
      <c r="F1613" s="12">
        <v>371</v>
      </c>
      <c r="G1613" s="12">
        <v>46</v>
      </c>
      <c r="H1613" s="12">
        <v>99</v>
      </c>
      <c r="I1613" s="12">
        <v>22</v>
      </c>
      <c r="J1613" s="12">
        <v>1</v>
      </c>
      <c r="K1613" s="12">
        <v>5</v>
      </c>
      <c r="L1613" s="12">
        <v>24</v>
      </c>
      <c r="M1613" s="12">
        <v>5</v>
      </c>
      <c r="N1613" s="12">
        <v>1</v>
      </c>
      <c r="O1613" s="12">
        <v>28</v>
      </c>
      <c r="P1613" s="12">
        <v>56</v>
      </c>
    </row>
    <row r="1614" spans="1:16" x14ac:dyDescent="0.2">
      <c r="A1614" s="12" t="s">
        <v>1662</v>
      </c>
      <c r="B1614" s="12">
        <v>2013</v>
      </c>
      <c r="C1614" s="12" t="s">
        <v>172</v>
      </c>
      <c r="D1614" s="12" t="s">
        <v>161</v>
      </c>
      <c r="E1614" s="12">
        <v>114</v>
      </c>
      <c r="F1614" s="12">
        <v>373</v>
      </c>
      <c r="G1614" s="12">
        <v>35</v>
      </c>
      <c r="H1614" s="12">
        <v>87</v>
      </c>
      <c r="I1614" s="12">
        <v>19</v>
      </c>
      <c r="J1614" s="12">
        <v>0</v>
      </c>
      <c r="K1614" s="12">
        <v>13</v>
      </c>
      <c r="L1614" s="12">
        <v>44</v>
      </c>
      <c r="M1614" s="12">
        <v>1</v>
      </c>
      <c r="N1614" s="12">
        <v>0</v>
      </c>
      <c r="O1614" s="12">
        <v>26</v>
      </c>
      <c r="P1614" s="12">
        <v>98</v>
      </c>
    </row>
    <row r="1615" spans="1:16" x14ac:dyDescent="0.2">
      <c r="A1615" s="12" t="s">
        <v>1383</v>
      </c>
      <c r="B1615" s="12">
        <v>2013</v>
      </c>
      <c r="C1615" s="12" t="s">
        <v>173</v>
      </c>
      <c r="D1615" s="12" t="s">
        <v>161</v>
      </c>
      <c r="E1615" s="12">
        <v>91</v>
      </c>
      <c r="F1615" s="12">
        <v>374</v>
      </c>
      <c r="G1615" s="12">
        <v>48</v>
      </c>
      <c r="H1615" s="12">
        <v>94</v>
      </c>
      <c r="I1615" s="12">
        <v>18</v>
      </c>
      <c r="J1615" s="12">
        <v>4</v>
      </c>
      <c r="K1615" s="12">
        <v>1</v>
      </c>
      <c r="L1615" s="12">
        <v>26</v>
      </c>
      <c r="M1615" s="12">
        <v>38</v>
      </c>
      <c r="N1615" s="12">
        <v>7</v>
      </c>
      <c r="O1615" s="12">
        <v>35</v>
      </c>
      <c r="P1615" s="12">
        <v>67</v>
      </c>
    </row>
    <row r="1616" spans="1:16" x14ac:dyDescent="0.2">
      <c r="A1616" s="12" t="s">
        <v>1365</v>
      </c>
      <c r="B1616" s="12">
        <v>2013</v>
      </c>
      <c r="C1616" s="12" t="s">
        <v>163</v>
      </c>
      <c r="D1616" s="12" t="s">
        <v>161</v>
      </c>
      <c r="E1616" s="12">
        <v>118</v>
      </c>
      <c r="F1616" s="12">
        <v>377</v>
      </c>
      <c r="G1616" s="12">
        <v>33</v>
      </c>
      <c r="H1616" s="12">
        <v>98</v>
      </c>
      <c r="I1616" s="12">
        <v>13</v>
      </c>
      <c r="J1616" s="12">
        <v>0</v>
      </c>
      <c r="K1616" s="12">
        <v>1</v>
      </c>
      <c r="L1616" s="12">
        <v>23</v>
      </c>
      <c r="M1616" s="12">
        <v>2</v>
      </c>
      <c r="N1616" s="12">
        <v>0</v>
      </c>
      <c r="O1616" s="12">
        <v>23</v>
      </c>
      <c r="P1616" s="12">
        <v>31</v>
      </c>
    </row>
    <row r="1617" spans="1:16" x14ac:dyDescent="0.2">
      <c r="A1617" s="12" t="s">
        <v>1757</v>
      </c>
      <c r="B1617" s="12">
        <v>2013</v>
      </c>
      <c r="C1617" s="12" t="s">
        <v>162</v>
      </c>
      <c r="D1617" s="12" t="s">
        <v>161</v>
      </c>
      <c r="E1617" s="12">
        <v>113</v>
      </c>
      <c r="F1617" s="12">
        <v>380</v>
      </c>
      <c r="G1617" s="12">
        <v>41</v>
      </c>
      <c r="H1617" s="12">
        <v>104</v>
      </c>
      <c r="I1617" s="12">
        <v>23</v>
      </c>
      <c r="J1617" s="12">
        <v>0</v>
      </c>
      <c r="K1617" s="12">
        <v>8</v>
      </c>
      <c r="L1617" s="12">
        <v>32</v>
      </c>
      <c r="M1617" s="12">
        <v>2</v>
      </c>
      <c r="N1617" s="12">
        <v>0</v>
      </c>
      <c r="O1617" s="12">
        <v>34</v>
      </c>
      <c r="P1617" s="12">
        <v>97</v>
      </c>
    </row>
    <row r="1618" spans="1:16" x14ac:dyDescent="0.2">
      <c r="A1618" s="12" t="s">
        <v>1702</v>
      </c>
      <c r="B1618" s="12">
        <v>2013</v>
      </c>
      <c r="C1618" s="12" t="s">
        <v>172</v>
      </c>
      <c r="D1618" s="12" t="s">
        <v>161</v>
      </c>
      <c r="E1618" s="12">
        <v>95</v>
      </c>
      <c r="F1618" s="12">
        <v>381</v>
      </c>
      <c r="G1618" s="12">
        <v>54</v>
      </c>
      <c r="H1618" s="12">
        <v>108</v>
      </c>
      <c r="I1618" s="12">
        <v>15</v>
      </c>
      <c r="J1618" s="12">
        <v>5</v>
      </c>
      <c r="K1618" s="12">
        <v>4</v>
      </c>
      <c r="L1618" s="12">
        <v>31</v>
      </c>
      <c r="M1618" s="12">
        <v>37</v>
      </c>
      <c r="N1618" s="12">
        <v>12</v>
      </c>
      <c r="O1618" s="12">
        <v>41</v>
      </c>
      <c r="P1618" s="12">
        <v>69</v>
      </c>
    </row>
    <row r="1619" spans="1:16" x14ac:dyDescent="0.2">
      <c r="A1619" s="12" t="s">
        <v>1774</v>
      </c>
      <c r="B1619" s="12">
        <v>2013</v>
      </c>
      <c r="C1619" s="12" t="s">
        <v>160</v>
      </c>
      <c r="D1619" s="12" t="s">
        <v>161</v>
      </c>
      <c r="E1619" s="12">
        <v>104</v>
      </c>
      <c r="F1619" s="12">
        <v>382</v>
      </c>
      <c r="G1619" s="12">
        <v>67</v>
      </c>
      <c r="H1619" s="12">
        <v>97</v>
      </c>
      <c r="I1619" s="12">
        <v>22</v>
      </c>
      <c r="J1619" s="12">
        <v>1</v>
      </c>
      <c r="K1619" s="12">
        <v>14</v>
      </c>
      <c r="L1619" s="12">
        <v>38</v>
      </c>
      <c r="M1619" s="12">
        <v>2</v>
      </c>
      <c r="N1619" s="12">
        <v>4</v>
      </c>
      <c r="O1619" s="12">
        <v>48</v>
      </c>
      <c r="P1619" s="12">
        <v>73</v>
      </c>
    </row>
    <row r="1620" spans="1:16" x14ac:dyDescent="0.2">
      <c r="A1620" s="12" t="s">
        <v>2003</v>
      </c>
      <c r="B1620" s="12">
        <v>2013</v>
      </c>
      <c r="C1620" s="12" t="s">
        <v>177</v>
      </c>
      <c r="D1620" s="12" t="s">
        <v>161</v>
      </c>
      <c r="E1620" s="12">
        <v>104</v>
      </c>
      <c r="F1620" s="12">
        <v>382</v>
      </c>
      <c r="G1620" s="12">
        <v>66</v>
      </c>
      <c r="H1620" s="12">
        <v>122</v>
      </c>
      <c r="I1620" s="12">
        <v>21</v>
      </c>
      <c r="J1620" s="12">
        <v>2</v>
      </c>
      <c r="K1620" s="12">
        <v>19</v>
      </c>
      <c r="L1620" s="12">
        <v>42</v>
      </c>
      <c r="M1620" s="12">
        <v>11</v>
      </c>
      <c r="N1620" s="12">
        <v>8</v>
      </c>
      <c r="O1620" s="12">
        <v>36</v>
      </c>
      <c r="P1620" s="12">
        <v>97</v>
      </c>
    </row>
    <row r="1621" spans="1:16" x14ac:dyDescent="0.2">
      <c r="A1621" s="12" t="s">
        <v>1457</v>
      </c>
      <c r="B1621" s="12">
        <v>2013</v>
      </c>
      <c r="C1621" s="12" t="s">
        <v>164</v>
      </c>
      <c r="D1621" s="12" t="s">
        <v>157</v>
      </c>
      <c r="E1621" s="12">
        <v>93</v>
      </c>
      <c r="F1621" s="12">
        <v>382</v>
      </c>
      <c r="G1621" s="12">
        <v>58</v>
      </c>
      <c r="H1621" s="12">
        <v>113</v>
      </c>
      <c r="I1621" s="12">
        <v>20</v>
      </c>
      <c r="J1621" s="12">
        <v>0</v>
      </c>
      <c r="K1621" s="12">
        <v>10</v>
      </c>
      <c r="L1621" s="12">
        <v>37</v>
      </c>
      <c r="M1621" s="12">
        <v>15</v>
      </c>
      <c r="N1621" s="12">
        <v>6</v>
      </c>
      <c r="O1621" s="12">
        <v>34</v>
      </c>
      <c r="P1621" s="12">
        <v>47</v>
      </c>
    </row>
    <row r="1622" spans="1:16" x14ac:dyDescent="0.2">
      <c r="A1622" s="12" t="s">
        <v>1813</v>
      </c>
      <c r="B1622" s="12">
        <v>2013</v>
      </c>
      <c r="C1622" s="12" t="s">
        <v>159</v>
      </c>
      <c r="D1622" s="12" t="s">
        <v>157</v>
      </c>
      <c r="E1622" s="12">
        <v>113</v>
      </c>
      <c r="F1622" s="12">
        <v>384</v>
      </c>
      <c r="G1622" s="12">
        <v>40</v>
      </c>
      <c r="H1622" s="12">
        <v>97</v>
      </c>
      <c r="I1622" s="12">
        <v>18</v>
      </c>
      <c r="J1622" s="12">
        <v>2</v>
      </c>
      <c r="K1622" s="12">
        <v>4</v>
      </c>
      <c r="L1622" s="12">
        <v>31</v>
      </c>
      <c r="M1622" s="12">
        <v>2</v>
      </c>
      <c r="N1622" s="12">
        <v>3</v>
      </c>
      <c r="O1622" s="12">
        <v>37</v>
      </c>
      <c r="P1622" s="12">
        <v>72</v>
      </c>
    </row>
    <row r="1623" spans="1:16" x14ac:dyDescent="0.2">
      <c r="A1623" s="12" t="s">
        <v>1733</v>
      </c>
      <c r="B1623" s="12">
        <v>2013</v>
      </c>
      <c r="C1623" s="12" t="s">
        <v>170</v>
      </c>
      <c r="D1623" s="12" t="s">
        <v>157</v>
      </c>
      <c r="E1623" s="12">
        <v>114</v>
      </c>
      <c r="F1623" s="12">
        <v>385</v>
      </c>
      <c r="G1623" s="12">
        <v>54</v>
      </c>
      <c r="H1623" s="12">
        <v>87</v>
      </c>
      <c r="I1623" s="12">
        <v>19</v>
      </c>
      <c r="J1623" s="12">
        <v>2</v>
      </c>
      <c r="K1623" s="12">
        <v>12</v>
      </c>
      <c r="L1623" s="12">
        <v>56</v>
      </c>
      <c r="M1623" s="12">
        <v>9</v>
      </c>
      <c r="N1623" s="12">
        <v>2</v>
      </c>
      <c r="O1623" s="12">
        <v>46</v>
      </c>
      <c r="P1623" s="12">
        <v>86</v>
      </c>
    </row>
    <row r="1624" spans="1:16" x14ac:dyDescent="0.2">
      <c r="A1624" s="12" t="s">
        <v>1408</v>
      </c>
      <c r="B1624" s="12">
        <v>2013</v>
      </c>
      <c r="C1624" s="12" t="s">
        <v>177</v>
      </c>
      <c r="D1624" s="12" t="s">
        <v>161</v>
      </c>
      <c r="E1624" s="12">
        <v>132</v>
      </c>
      <c r="F1624" s="12">
        <v>388</v>
      </c>
      <c r="G1624" s="12">
        <v>47</v>
      </c>
      <c r="H1624" s="12">
        <v>108</v>
      </c>
      <c r="I1624" s="12">
        <v>22</v>
      </c>
      <c r="J1624" s="12">
        <v>2</v>
      </c>
      <c r="K1624" s="12">
        <v>12</v>
      </c>
      <c r="L1624" s="12">
        <v>50</v>
      </c>
      <c r="M1624" s="12">
        <v>5</v>
      </c>
      <c r="N1624" s="12">
        <v>0</v>
      </c>
      <c r="O1624" s="12">
        <v>30</v>
      </c>
      <c r="P1624" s="12">
        <v>81</v>
      </c>
    </row>
    <row r="1625" spans="1:16" x14ac:dyDescent="0.2">
      <c r="A1625" s="12" t="s">
        <v>1499</v>
      </c>
      <c r="B1625" s="12">
        <v>2013</v>
      </c>
      <c r="C1625" s="12" t="s">
        <v>175</v>
      </c>
      <c r="D1625" s="12" t="s">
        <v>157</v>
      </c>
      <c r="E1625" s="12">
        <v>111</v>
      </c>
      <c r="F1625" s="12">
        <v>389</v>
      </c>
      <c r="G1625" s="12">
        <v>42</v>
      </c>
      <c r="H1625" s="12">
        <v>81</v>
      </c>
      <c r="I1625" s="12">
        <v>20</v>
      </c>
      <c r="J1625" s="12">
        <v>0</v>
      </c>
      <c r="K1625" s="12">
        <v>14</v>
      </c>
      <c r="L1625" s="12">
        <v>48</v>
      </c>
      <c r="M1625" s="12">
        <v>1</v>
      </c>
      <c r="N1625" s="12">
        <v>0</v>
      </c>
      <c r="O1625" s="12">
        <v>66</v>
      </c>
      <c r="P1625" s="12">
        <v>128</v>
      </c>
    </row>
    <row r="1626" spans="1:16" x14ac:dyDescent="0.2">
      <c r="A1626" s="12" t="s">
        <v>1653</v>
      </c>
      <c r="B1626" s="12">
        <v>2013</v>
      </c>
      <c r="C1626" s="12" t="s">
        <v>177</v>
      </c>
      <c r="D1626" s="12" t="s">
        <v>161</v>
      </c>
      <c r="E1626" s="12">
        <v>115</v>
      </c>
      <c r="F1626" s="12">
        <v>390</v>
      </c>
      <c r="G1626" s="12">
        <v>43</v>
      </c>
      <c r="H1626" s="12">
        <v>93</v>
      </c>
      <c r="I1626" s="12">
        <v>17</v>
      </c>
      <c r="J1626" s="12">
        <v>1</v>
      </c>
      <c r="K1626" s="12">
        <v>10</v>
      </c>
      <c r="L1626" s="12">
        <v>52</v>
      </c>
      <c r="M1626" s="12">
        <v>0</v>
      </c>
      <c r="N1626" s="12">
        <v>2</v>
      </c>
      <c r="O1626" s="12">
        <v>45</v>
      </c>
      <c r="P1626" s="12">
        <v>78</v>
      </c>
    </row>
    <row r="1627" spans="1:16" x14ac:dyDescent="0.2">
      <c r="A1627" s="12" t="s">
        <v>1506</v>
      </c>
      <c r="B1627" s="12">
        <v>2013</v>
      </c>
      <c r="C1627" s="12" t="s">
        <v>166</v>
      </c>
      <c r="D1627" s="12" t="s">
        <v>161</v>
      </c>
      <c r="E1627" s="12">
        <v>137</v>
      </c>
      <c r="F1627" s="12">
        <v>391</v>
      </c>
      <c r="G1627" s="12">
        <v>35</v>
      </c>
      <c r="H1627" s="12">
        <v>83</v>
      </c>
      <c r="I1627" s="12">
        <v>15</v>
      </c>
      <c r="J1627" s="12">
        <v>1</v>
      </c>
      <c r="K1627" s="12">
        <v>13</v>
      </c>
      <c r="L1627" s="12">
        <v>46</v>
      </c>
      <c r="M1627" s="12">
        <v>0</v>
      </c>
      <c r="N1627" s="12">
        <v>0</v>
      </c>
      <c r="O1627" s="12">
        <v>14</v>
      </c>
      <c r="P1627" s="12">
        <v>71</v>
      </c>
    </row>
    <row r="1628" spans="1:16" x14ac:dyDescent="0.2">
      <c r="A1628" s="12" t="s">
        <v>114</v>
      </c>
      <c r="B1628" s="12">
        <v>2013</v>
      </c>
      <c r="C1628" s="12" t="s">
        <v>188</v>
      </c>
      <c r="D1628" s="12" t="s">
        <v>161</v>
      </c>
      <c r="E1628" s="12">
        <v>110</v>
      </c>
      <c r="F1628" s="12">
        <v>391</v>
      </c>
      <c r="G1628" s="12">
        <v>72</v>
      </c>
      <c r="H1628" s="12">
        <v>118</v>
      </c>
      <c r="I1628" s="12">
        <v>23</v>
      </c>
      <c r="J1628" s="12">
        <v>6</v>
      </c>
      <c r="K1628" s="12">
        <v>26</v>
      </c>
      <c r="L1628" s="12">
        <v>70</v>
      </c>
      <c r="M1628" s="12">
        <v>21</v>
      </c>
      <c r="N1628" s="12">
        <v>3</v>
      </c>
      <c r="O1628" s="12">
        <v>41</v>
      </c>
      <c r="P1628" s="12">
        <v>118</v>
      </c>
    </row>
    <row r="1629" spans="1:16" x14ac:dyDescent="0.2">
      <c r="A1629" s="12" t="s">
        <v>113</v>
      </c>
      <c r="B1629" s="12">
        <v>2013</v>
      </c>
      <c r="C1629" s="12" t="s">
        <v>181</v>
      </c>
      <c r="D1629" s="12" t="s">
        <v>157</v>
      </c>
      <c r="E1629" s="12">
        <v>99</v>
      </c>
      <c r="F1629" s="12">
        <v>391</v>
      </c>
      <c r="G1629" s="12">
        <v>49</v>
      </c>
      <c r="H1629" s="12">
        <v>101</v>
      </c>
      <c r="I1629" s="12">
        <v>19</v>
      </c>
      <c r="J1629" s="12">
        <v>0</v>
      </c>
      <c r="K1629" s="12">
        <v>17</v>
      </c>
      <c r="L1629" s="12">
        <v>64</v>
      </c>
      <c r="M1629" s="12">
        <v>1</v>
      </c>
      <c r="N1629" s="12">
        <v>1</v>
      </c>
      <c r="O1629" s="12">
        <v>40</v>
      </c>
      <c r="P1629" s="12">
        <v>55</v>
      </c>
    </row>
    <row r="1630" spans="1:16" x14ac:dyDescent="0.2">
      <c r="A1630" s="12" t="s">
        <v>1497</v>
      </c>
      <c r="B1630" s="12">
        <v>2013</v>
      </c>
      <c r="C1630" s="12" t="s">
        <v>160</v>
      </c>
      <c r="D1630" s="12" t="s">
        <v>161</v>
      </c>
      <c r="E1630" s="12">
        <v>126</v>
      </c>
      <c r="F1630" s="12">
        <v>391</v>
      </c>
      <c r="G1630" s="12">
        <v>30</v>
      </c>
      <c r="H1630" s="12">
        <v>72</v>
      </c>
      <c r="I1630" s="12">
        <v>14</v>
      </c>
      <c r="J1630" s="12">
        <v>0</v>
      </c>
      <c r="K1630" s="12">
        <v>9</v>
      </c>
      <c r="L1630" s="12">
        <v>26</v>
      </c>
      <c r="M1630" s="12">
        <v>12</v>
      </c>
      <c r="N1630" s="12">
        <v>5</v>
      </c>
      <c r="O1630" s="12">
        <v>44</v>
      </c>
      <c r="P1630" s="12">
        <v>151</v>
      </c>
    </row>
    <row r="1631" spans="1:16" x14ac:dyDescent="0.2">
      <c r="A1631" s="12" t="s">
        <v>1987</v>
      </c>
      <c r="B1631" s="12">
        <v>2013</v>
      </c>
      <c r="C1631" s="12" t="s">
        <v>173</v>
      </c>
      <c r="D1631" s="12" t="s">
        <v>161</v>
      </c>
      <c r="E1631" s="12">
        <v>121</v>
      </c>
      <c r="F1631" s="12">
        <v>392</v>
      </c>
      <c r="G1631" s="12">
        <v>35</v>
      </c>
      <c r="H1631" s="12">
        <v>95</v>
      </c>
      <c r="I1631" s="12">
        <v>21</v>
      </c>
      <c r="J1631" s="12">
        <v>5</v>
      </c>
      <c r="K1631" s="12">
        <v>4</v>
      </c>
      <c r="L1631" s="12">
        <v>34</v>
      </c>
      <c r="M1631" s="12">
        <v>6</v>
      </c>
      <c r="N1631" s="12">
        <v>3</v>
      </c>
      <c r="O1631" s="12">
        <v>20</v>
      </c>
      <c r="P1631" s="12">
        <v>96</v>
      </c>
    </row>
    <row r="1632" spans="1:16" x14ac:dyDescent="0.2">
      <c r="A1632" s="12" t="s">
        <v>1338</v>
      </c>
      <c r="B1632" s="12">
        <v>2013</v>
      </c>
      <c r="C1632" s="12" t="s">
        <v>188</v>
      </c>
      <c r="D1632" s="12" t="s">
        <v>161</v>
      </c>
      <c r="E1632" s="12">
        <v>124</v>
      </c>
      <c r="F1632" s="12">
        <v>397</v>
      </c>
      <c r="G1632" s="12">
        <v>41</v>
      </c>
      <c r="H1632" s="12">
        <v>99</v>
      </c>
      <c r="I1632" s="12">
        <v>22</v>
      </c>
      <c r="J1632" s="12">
        <v>1</v>
      </c>
      <c r="K1632" s="12">
        <v>15</v>
      </c>
      <c r="L1632" s="12">
        <v>61</v>
      </c>
      <c r="M1632" s="12">
        <v>0</v>
      </c>
      <c r="N1632" s="12">
        <v>0</v>
      </c>
      <c r="O1632" s="12">
        <v>40</v>
      </c>
      <c r="P1632" s="12">
        <v>87</v>
      </c>
    </row>
    <row r="1633" spans="1:16" x14ac:dyDescent="0.2">
      <c r="A1633" s="12" t="s">
        <v>1756</v>
      </c>
      <c r="B1633" s="12">
        <v>2013</v>
      </c>
      <c r="C1633" s="12" t="s">
        <v>178</v>
      </c>
      <c r="D1633" s="12" t="s">
        <v>157</v>
      </c>
      <c r="E1633" s="12">
        <v>115</v>
      </c>
      <c r="F1633" s="12">
        <v>399</v>
      </c>
      <c r="G1633" s="12">
        <v>54</v>
      </c>
      <c r="H1633" s="12">
        <v>100</v>
      </c>
      <c r="I1633" s="12">
        <v>21</v>
      </c>
      <c r="J1633" s="12">
        <v>3</v>
      </c>
      <c r="K1633" s="12">
        <v>4</v>
      </c>
      <c r="L1633" s="12">
        <v>46</v>
      </c>
      <c r="M1633" s="12">
        <v>14</v>
      </c>
      <c r="N1633" s="12">
        <v>6</v>
      </c>
      <c r="O1633" s="12">
        <v>33</v>
      </c>
      <c r="P1633" s="12">
        <v>90</v>
      </c>
    </row>
    <row r="1634" spans="1:16" x14ac:dyDescent="0.2">
      <c r="A1634" s="12" t="s">
        <v>1851</v>
      </c>
      <c r="B1634" s="12">
        <v>2013</v>
      </c>
      <c r="C1634" s="12" t="s">
        <v>164</v>
      </c>
      <c r="D1634" s="12" t="s">
        <v>157</v>
      </c>
      <c r="E1634" s="12">
        <v>107</v>
      </c>
      <c r="F1634" s="12">
        <v>401</v>
      </c>
      <c r="G1634" s="12">
        <v>41</v>
      </c>
      <c r="H1634" s="12">
        <v>102</v>
      </c>
      <c r="I1634" s="12">
        <v>18</v>
      </c>
      <c r="J1634" s="12">
        <v>3</v>
      </c>
      <c r="K1634" s="12">
        <v>11</v>
      </c>
      <c r="L1634" s="12">
        <v>46</v>
      </c>
      <c r="M1634" s="12">
        <v>9</v>
      </c>
      <c r="N1634" s="12">
        <v>5</v>
      </c>
      <c r="O1634" s="12">
        <v>30</v>
      </c>
      <c r="P1634" s="12">
        <v>68</v>
      </c>
    </row>
    <row r="1635" spans="1:16" x14ac:dyDescent="0.2">
      <c r="A1635" s="12" t="s">
        <v>1836</v>
      </c>
      <c r="B1635" s="12">
        <v>2013</v>
      </c>
      <c r="C1635" s="12" t="s">
        <v>175</v>
      </c>
      <c r="D1635" s="12" t="s">
        <v>157</v>
      </c>
      <c r="E1635" s="12">
        <v>134</v>
      </c>
      <c r="F1635" s="12">
        <v>403</v>
      </c>
      <c r="G1635" s="12">
        <v>44</v>
      </c>
      <c r="H1635" s="12">
        <v>89</v>
      </c>
      <c r="I1635" s="12">
        <v>17</v>
      </c>
      <c r="J1635" s="12">
        <v>0</v>
      </c>
      <c r="K1635" s="12">
        <v>9</v>
      </c>
      <c r="L1635" s="12">
        <v>44</v>
      </c>
      <c r="M1635" s="12">
        <v>15</v>
      </c>
      <c r="N1635" s="12">
        <v>6</v>
      </c>
      <c r="O1635" s="12">
        <v>33</v>
      </c>
      <c r="P1635" s="12">
        <v>115</v>
      </c>
    </row>
    <row r="1636" spans="1:16" x14ac:dyDescent="0.2">
      <c r="A1636" s="12" t="s">
        <v>1615</v>
      </c>
      <c r="B1636" s="12">
        <v>2013</v>
      </c>
      <c r="C1636" s="12" t="s">
        <v>174</v>
      </c>
      <c r="D1636" s="12" t="s">
        <v>161</v>
      </c>
      <c r="E1636" s="12">
        <v>144</v>
      </c>
      <c r="F1636" s="12">
        <v>403</v>
      </c>
      <c r="G1636" s="12">
        <v>41</v>
      </c>
      <c r="H1636" s="12">
        <v>94</v>
      </c>
      <c r="I1636" s="12">
        <v>26</v>
      </c>
      <c r="J1636" s="12">
        <v>2</v>
      </c>
      <c r="K1636" s="12">
        <v>15</v>
      </c>
      <c r="L1636" s="12">
        <v>51</v>
      </c>
      <c r="M1636" s="12">
        <v>2</v>
      </c>
      <c r="N1636" s="12">
        <v>0</v>
      </c>
      <c r="O1636" s="12">
        <v>31</v>
      </c>
      <c r="P1636" s="12">
        <v>101</v>
      </c>
    </row>
    <row r="1637" spans="1:16" x14ac:dyDescent="0.2">
      <c r="A1637" s="12" t="s">
        <v>1852</v>
      </c>
      <c r="B1637" s="12">
        <v>2013</v>
      </c>
      <c r="C1637" s="12" t="s">
        <v>188</v>
      </c>
      <c r="D1637" s="12" t="s">
        <v>161</v>
      </c>
      <c r="E1637" s="12">
        <v>109</v>
      </c>
      <c r="F1637" s="12">
        <v>404</v>
      </c>
      <c r="G1637" s="12">
        <v>39</v>
      </c>
      <c r="H1637" s="12">
        <v>113</v>
      </c>
      <c r="I1637" s="12">
        <v>21</v>
      </c>
      <c r="J1637" s="12">
        <v>3</v>
      </c>
      <c r="K1637" s="12">
        <v>2</v>
      </c>
      <c r="L1637" s="12">
        <v>28</v>
      </c>
      <c r="M1637" s="12">
        <v>18</v>
      </c>
      <c r="N1637" s="12">
        <v>7</v>
      </c>
      <c r="O1637" s="12">
        <v>19</v>
      </c>
      <c r="P1637" s="12">
        <v>67</v>
      </c>
    </row>
    <row r="1638" spans="1:16" x14ac:dyDescent="0.2">
      <c r="A1638" s="12" t="s">
        <v>1737</v>
      </c>
      <c r="B1638" s="12">
        <v>2013</v>
      </c>
      <c r="C1638" s="12" t="s">
        <v>159</v>
      </c>
      <c r="D1638" s="12" t="s">
        <v>157</v>
      </c>
      <c r="E1638" s="12">
        <v>132</v>
      </c>
      <c r="F1638" s="12">
        <v>406</v>
      </c>
      <c r="G1638" s="12">
        <v>59</v>
      </c>
      <c r="H1638" s="12">
        <v>96</v>
      </c>
      <c r="I1638" s="12">
        <v>23</v>
      </c>
      <c r="J1638" s="12">
        <v>3</v>
      </c>
      <c r="K1638" s="12">
        <v>12</v>
      </c>
      <c r="L1638" s="12">
        <v>46</v>
      </c>
      <c r="M1638" s="12">
        <v>13</v>
      </c>
      <c r="N1638" s="12">
        <v>5</v>
      </c>
      <c r="O1638" s="12">
        <v>54</v>
      </c>
      <c r="P1638" s="12">
        <v>118</v>
      </c>
    </row>
    <row r="1639" spans="1:16" x14ac:dyDescent="0.2">
      <c r="A1639" s="12" t="s">
        <v>1892</v>
      </c>
      <c r="B1639" s="12">
        <v>2013</v>
      </c>
      <c r="C1639" s="12" t="s">
        <v>158</v>
      </c>
      <c r="D1639" s="12" t="s">
        <v>157</v>
      </c>
      <c r="E1639" s="12">
        <v>136</v>
      </c>
      <c r="F1639" s="12">
        <v>408</v>
      </c>
      <c r="G1639" s="12">
        <v>46</v>
      </c>
      <c r="H1639" s="12">
        <v>98</v>
      </c>
      <c r="I1639" s="12">
        <v>17</v>
      </c>
      <c r="J1639" s="12">
        <v>1</v>
      </c>
      <c r="K1639" s="12">
        <v>8</v>
      </c>
      <c r="L1639" s="12">
        <v>41</v>
      </c>
      <c r="M1639" s="12">
        <v>11</v>
      </c>
      <c r="N1639" s="12">
        <v>11</v>
      </c>
      <c r="O1639" s="12">
        <v>21</v>
      </c>
      <c r="P1639" s="12">
        <v>127</v>
      </c>
    </row>
    <row r="1640" spans="1:16" x14ac:dyDescent="0.2">
      <c r="A1640" s="12" t="s">
        <v>1660</v>
      </c>
      <c r="B1640" s="12">
        <v>2013</v>
      </c>
      <c r="C1640" s="12" t="s">
        <v>156</v>
      </c>
      <c r="D1640" s="12" t="s">
        <v>157</v>
      </c>
      <c r="E1640" s="12">
        <v>134</v>
      </c>
      <c r="F1640" s="12">
        <v>408</v>
      </c>
      <c r="G1640" s="12">
        <v>46</v>
      </c>
      <c r="H1640" s="12">
        <v>100</v>
      </c>
      <c r="I1640" s="12">
        <v>14</v>
      </c>
      <c r="J1640" s="12">
        <v>3</v>
      </c>
      <c r="K1640" s="12">
        <v>13</v>
      </c>
      <c r="L1640" s="12">
        <v>40</v>
      </c>
      <c r="M1640" s="12">
        <v>0</v>
      </c>
      <c r="N1640" s="12">
        <v>1</v>
      </c>
      <c r="O1640" s="12">
        <v>37</v>
      </c>
      <c r="P1640" s="12">
        <v>79</v>
      </c>
    </row>
    <row r="1641" spans="1:16" x14ac:dyDescent="0.2">
      <c r="A1641" s="12" t="s">
        <v>1455</v>
      </c>
      <c r="B1641" s="12">
        <v>2013</v>
      </c>
      <c r="C1641" s="12" t="s">
        <v>182</v>
      </c>
      <c r="D1641" s="12" t="s">
        <v>157</v>
      </c>
      <c r="E1641" s="12">
        <v>107</v>
      </c>
      <c r="F1641" s="12">
        <v>409</v>
      </c>
      <c r="G1641" s="12">
        <v>50</v>
      </c>
      <c r="H1641" s="12">
        <v>124</v>
      </c>
      <c r="I1641" s="12">
        <v>30</v>
      </c>
      <c r="J1641" s="12">
        <v>0</v>
      </c>
      <c r="K1641" s="12">
        <v>11</v>
      </c>
      <c r="L1641" s="12">
        <v>55</v>
      </c>
      <c r="M1641" s="12">
        <v>3</v>
      </c>
      <c r="N1641" s="12">
        <v>3</v>
      </c>
      <c r="O1641" s="12">
        <v>35</v>
      </c>
      <c r="P1641" s="12">
        <v>98</v>
      </c>
    </row>
    <row r="1642" spans="1:16" x14ac:dyDescent="0.2">
      <c r="A1642" s="12" t="s">
        <v>1849</v>
      </c>
      <c r="B1642" s="12">
        <v>2013</v>
      </c>
      <c r="C1642" s="12" t="s">
        <v>180</v>
      </c>
      <c r="D1642" s="12" t="s">
        <v>161</v>
      </c>
      <c r="E1642" s="12">
        <v>143</v>
      </c>
      <c r="F1642" s="12">
        <v>410</v>
      </c>
      <c r="G1642" s="12">
        <v>44</v>
      </c>
      <c r="H1642" s="12">
        <v>89</v>
      </c>
      <c r="I1642" s="12">
        <v>20</v>
      </c>
      <c r="J1642" s="12">
        <v>0</v>
      </c>
      <c r="K1642" s="12">
        <v>1</v>
      </c>
      <c r="L1642" s="12">
        <v>35</v>
      </c>
      <c r="M1642" s="12">
        <v>3</v>
      </c>
      <c r="N1642" s="12">
        <v>1</v>
      </c>
      <c r="O1642" s="12">
        <v>34</v>
      </c>
      <c r="P1642" s="12">
        <v>91</v>
      </c>
    </row>
    <row r="1643" spans="1:16" x14ac:dyDescent="0.2">
      <c r="A1643" s="12" t="s">
        <v>107</v>
      </c>
      <c r="B1643" s="12">
        <v>2013</v>
      </c>
      <c r="C1643" s="12" t="s">
        <v>184</v>
      </c>
      <c r="D1643" s="12" t="s">
        <v>157</v>
      </c>
      <c r="E1643" s="12">
        <v>109</v>
      </c>
      <c r="F1643" s="12">
        <v>413</v>
      </c>
      <c r="G1643" s="12">
        <v>49</v>
      </c>
      <c r="H1643" s="12">
        <v>110</v>
      </c>
      <c r="I1643" s="12">
        <v>18</v>
      </c>
      <c r="J1643" s="12">
        <v>0</v>
      </c>
      <c r="K1643" s="12">
        <v>27</v>
      </c>
      <c r="L1643" s="12">
        <v>76</v>
      </c>
      <c r="M1643" s="12">
        <v>5</v>
      </c>
      <c r="N1643" s="12">
        <v>1</v>
      </c>
      <c r="O1643" s="12">
        <v>35</v>
      </c>
      <c r="P1643" s="12">
        <v>109</v>
      </c>
    </row>
    <row r="1644" spans="1:16" x14ac:dyDescent="0.2">
      <c r="A1644" s="12" t="s">
        <v>1666</v>
      </c>
      <c r="B1644" s="12">
        <v>2013</v>
      </c>
      <c r="C1644" s="12" t="s">
        <v>167</v>
      </c>
      <c r="D1644" s="12" t="s">
        <v>157</v>
      </c>
      <c r="E1644" s="12">
        <v>140</v>
      </c>
      <c r="F1644" s="12">
        <v>413</v>
      </c>
      <c r="G1644" s="12">
        <v>61</v>
      </c>
      <c r="H1644" s="12">
        <v>97</v>
      </c>
      <c r="I1644" s="12">
        <v>22</v>
      </c>
      <c r="J1644" s="12">
        <v>0</v>
      </c>
      <c r="K1644" s="12">
        <v>18</v>
      </c>
      <c r="L1644" s="12">
        <v>47</v>
      </c>
      <c r="M1644" s="12">
        <v>7</v>
      </c>
      <c r="N1644" s="12">
        <v>3</v>
      </c>
      <c r="O1644" s="12">
        <v>59</v>
      </c>
      <c r="P1644" s="12">
        <v>87</v>
      </c>
    </row>
    <row r="1645" spans="1:16" x14ac:dyDescent="0.2">
      <c r="A1645" s="12" t="s">
        <v>1571</v>
      </c>
      <c r="B1645" s="12">
        <v>2013</v>
      </c>
      <c r="C1645" s="12" t="s">
        <v>169</v>
      </c>
      <c r="D1645" s="12" t="s">
        <v>161</v>
      </c>
      <c r="E1645" s="12">
        <v>116</v>
      </c>
      <c r="F1645" s="12">
        <v>413</v>
      </c>
      <c r="G1645" s="12">
        <v>44</v>
      </c>
      <c r="H1645" s="12">
        <v>95</v>
      </c>
      <c r="I1645" s="12">
        <v>14</v>
      </c>
      <c r="J1645" s="12">
        <v>0</v>
      </c>
      <c r="K1645" s="12">
        <v>11</v>
      </c>
      <c r="L1645" s="12">
        <v>42</v>
      </c>
      <c r="M1645" s="12">
        <v>0</v>
      </c>
      <c r="N1645" s="12">
        <v>0</v>
      </c>
      <c r="O1645" s="12">
        <v>51</v>
      </c>
      <c r="P1645" s="12">
        <v>110</v>
      </c>
    </row>
    <row r="1646" spans="1:16" x14ac:dyDescent="0.2">
      <c r="A1646" s="12" t="s">
        <v>1656</v>
      </c>
      <c r="B1646" s="12">
        <v>2013</v>
      </c>
      <c r="C1646" s="12" t="s">
        <v>188</v>
      </c>
      <c r="D1646" s="12" t="s">
        <v>161</v>
      </c>
      <c r="E1646" s="12">
        <v>119</v>
      </c>
      <c r="F1646" s="12">
        <v>415</v>
      </c>
      <c r="G1646" s="12">
        <v>71</v>
      </c>
      <c r="H1646" s="12">
        <v>109</v>
      </c>
      <c r="I1646" s="12">
        <v>18</v>
      </c>
      <c r="J1646" s="12">
        <v>3</v>
      </c>
      <c r="K1646" s="12">
        <v>12</v>
      </c>
      <c r="L1646" s="12">
        <v>42</v>
      </c>
      <c r="M1646" s="12">
        <v>19</v>
      </c>
      <c r="N1646" s="12">
        <v>9</v>
      </c>
      <c r="O1646" s="12">
        <v>65</v>
      </c>
      <c r="P1646" s="12">
        <v>105</v>
      </c>
    </row>
    <row r="1647" spans="1:16" x14ac:dyDescent="0.2">
      <c r="A1647" s="12" t="s">
        <v>1732</v>
      </c>
      <c r="B1647" s="12">
        <v>2013</v>
      </c>
      <c r="C1647" s="12" t="s">
        <v>164</v>
      </c>
      <c r="D1647" s="12" t="s">
        <v>157</v>
      </c>
      <c r="E1647" s="12">
        <v>118</v>
      </c>
      <c r="F1647" s="12">
        <v>417</v>
      </c>
      <c r="G1647" s="12">
        <v>57</v>
      </c>
      <c r="H1647" s="12">
        <v>115</v>
      </c>
      <c r="I1647" s="12">
        <v>26</v>
      </c>
      <c r="J1647" s="12">
        <v>1</v>
      </c>
      <c r="K1647" s="12">
        <v>22</v>
      </c>
      <c r="L1647" s="12">
        <v>66</v>
      </c>
      <c r="M1647" s="12">
        <v>0</v>
      </c>
      <c r="N1647" s="12">
        <v>1</v>
      </c>
      <c r="O1647" s="12">
        <v>37</v>
      </c>
      <c r="P1647" s="12">
        <v>135</v>
      </c>
    </row>
    <row r="1648" spans="1:16" x14ac:dyDescent="0.2">
      <c r="A1648" s="12" t="s">
        <v>1479</v>
      </c>
      <c r="B1648" s="12">
        <v>2013</v>
      </c>
      <c r="C1648" s="12" t="s">
        <v>156</v>
      </c>
      <c r="D1648" s="12" t="s">
        <v>157</v>
      </c>
      <c r="E1648" s="12">
        <v>117</v>
      </c>
      <c r="F1648" s="12">
        <v>423</v>
      </c>
      <c r="G1648" s="12">
        <v>38</v>
      </c>
      <c r="H1648" s="12">
        <v>107</v>
      </c>
      <c r="I1648" s="12">
        <v>13</v>
      </c>
      <c r="J1648" s="12">
        <v>1</v>
      </c>
      <c r="K1648" s="12">
        <v>4</v>
      </c>
      <c r="L1648" s="12">
        <v>40</v>
      </c>
      <c r="M1648" s="12">
        <v>0</v>
      </c>
      <c r="N1648" s="12">
        <v>1</v>
      </c>
      <c r="O1648" s="12">
        <v>20</v>
      </c>
      <c r="P1648" s="12">
        <v>41</v>
      </c>
    </row>
    <row r="1649" spans="1:16" x14ac:dyDescent="0.2">
      <c r="A1649" s="12" t="s">
        <v>109</v>
      </c>
      <c r="B1649" s="12">
        <v>2013</v>
      </c>
      <c r="C1649" s="12" t="s">
        <v>183</v>
      </c>
      <c r="D1649" s="12" t="s">
        <v>161</v>
      </c>
      <c r="E1649" s="12">
        <v>118</v>
      </c>
      <c r="F1649" s="12">
        <v>424</v>
      </c>
      <c r="G1649" s="12">
        <v>71</v>
      </c>
      <c r="H1649" s="12">
        <v>116</v>
      </c>
      <c r="I1649" s="12">
        <v>24</v>
      </c>
      <c r="J1649" s="12">
        <v>3</v>
      </c>
      <c r="K1649" s="12">
        <v>20</v>
      </c>
      <c r="L1649" s="12">
        <v>58</v>
      </c>
      <c r="M1649" s="12">
        <v>11</v>
      </c>
      <c r="N1649" s="12">
        <v>4</v>
      </c>
      <c r="O1649" s="12">
        <v>61</v>
      </c>
      <c r="P1649" s="12">
        <v>94</v>
      </c>
    </row>
    <row r="1650" spans="1:16" x14ac:dyDescent="0.2">
      <c r="A1650" s="12" t="s">
        <v>1627</v>
      </c>
      <c r="B1650" s="12">
        <v>2013</v>
      </c>
      <c r="C1650" s="12" t="s">
        <v>163</v>
      </c>
      <c r="D1650" s="12" t="s">
        <v>161</v>
      </c>
      <c r="E1650" s="12">
        <v>128</v>
      </c>
      <c r="F1650" s="12">
        <v>424</v>
      </c>
      <c r="G1650" s="12">
        <v>49</v>
      </c>
      <c r="H1650" s="12">
        <v>94</v>
      </c>
      <c r="I1650" s="12">
        <v>18</v>
      </c>
      <c r="J1650" s="12">
        <v>1</v>
      </c>
      <c r="K1650" s="12">
        <v>18</v>
      </c>
      <c r="L1650" s="12">
        <v>50</v>
      </c>
      <c r="M1650" s="12">
        <v>15</v>
      </c>
      <c r="N1650" s="12">
        <v>8</v>
      </c>
      <c r="O1650" s="12">
        <v>41</v>
      </c>
      <c r="P1650" s="12">
        <v>114</v>
      </c>
    </row>
    <row r="1651" spans="1:16" x14ac:dyDescent="0.2">
      <c r="A1651" s="12" t="s">
        <v>1380</v>
      </c>
      <c r="B1651" s="12">
        <v>2013</v>
      </c>
      <c r="C1651" s="12" t="s">
        <v>171</v>
      </c>
      <c r="D1651" s="12" t="s">
        <v>157</v>
      </c>
      <c r="E1651" s="12">
        <v>130</v>
      </c>
      <c r="F1651" s="12">
        <v>424</v>
      </c>
      <c r="G1651" s="12">
        <v>45</v>
      </c>
      <c r="H1651" s="12">
        <v>99</v>
      </c>
      <c r="I1651" s="12">
        <v>16</v>
      </c>
      <c r="J1651" s="12">
        <v>0</v>
      </c>
      <c r="K1651" s="12">
        <v>11</v>
      </c>
      <c r="L1651" s="12">
        <v>50</v>
      </c>
      <c r="M1651" s="12">
        <v>7</v>
      </c>
      <c r="N1651" s="12">
        <v>3</v>
      </c>
      <c r="O1651" s="12">
        <v>30</v>
      </c>
      <c r="P1651" s="12">
        <v>73</v>
      </c>
    </row>
    <row r="1652" spans="1:16" x14ac:dyDescent="0.2">
      <c r="A1652" s="12" t="s">
        <v>1413</v>
      </c>
      <c r="B1652" s="12">
        <v>2013</v>
      </c>
      <c r="C1652" s="12" t="s">
        <v>173</v>
      </c>
      <c r="D1652" s="12" t="s">
        <v>161</v>
      </c>
      <c r="E1652" s="12">
        <v>117</v>
      </c>
      <c r="F1652" s="12">
        <v>425</v>
      </c>
      <c r="G1652" s="12">
        <v>61</v>
      </c>
      <c r="H1652" s="12">
        <v>121</v>
      </c>
      <c r="I1652" s="12">
        <v>26</v>
      </c>
      <c r="J1652" s="12">
        <v>5</v>
      </c>
      <c r="K1652" s="12">
        <v>21</v>
      </c>
      <c r="L1652" s="12">
        <v>71</v>
      </c>
      <c r="M1652" s="12">
        <v>2</v>
      </c>
      <c r="N1652" s="12">
        <v>4</v>
      </c>
      <c r="O1652" s="12">
        <v>25</v>
      </c>
      <c r="P1652" s="12">
        <v>124</v>
      </c>
    </row>
    <row r="1653" spans="1:16" x14ac:dyDescent="0.2">
      <c r="A1653" s="12" t="s">
        <v>1629</v>
      </c>
      <c r="B1653" s="12">
        <v>2013</v>
      </c>
      <c r="C1653" s="12" t="s">
        <v>168</v>
      </c>
      <c r="D1653" s="12" t="s">
        <v>157</v>
      </c>
      <c r="E1653" s="12">
        <v>121</v>
      </c>
      <c r="F1653" s="12">
        <v>425</v>
      </c>
      <c r="G1653" s="12">
        <v>68</v>
      </c>
      <c r="H1653" s="12">
        <v>116</v>
      </c>
      <c r="I1653" s="12">
        <v>40</v>
      </c>
      <c r="J1653" s="12">
        <v>0</v>
      </c>
      <c r="K1653" s="12">
        <v>14</v>
      </c>
      <c r="L1653" s="12">
        <v>65</v>
      </c>
      <c r="M1653" s="12">
        <v>4</v>
      </c>
      <c r="N1653" s="12">
        <v>1</v>
      </c>
      <c r="O1653" s="12">
        <v>43</v>
      </c>
      <c r="P1653" s="12">
        <v>139</v>
      </c>
    </row>
    <row r="1654" spans="1:16" x14ac:dyDescent="0.2">
      <c r="A1654" s="12" t="s">
        <v>1802</v>
      </c>
      <c r="B1654" s="12">
        <v>2013</v>
      </c>
      <c r="C1654" s="12" t="s">
        <v>163</v>
      </c>
      <c r="D1654" s="12" t="s">
        <v>161</v>
      </c>
      <c r="E1654" s="12">
        <v>116</v>
      </c>
      <c r="F1654" s="12">
        <v>425</v>
      </c>
      <c r="G1654" s="12">
        <v>62</v>
      </c>
      <c r="H1654" s="12">
        <v>106</v>
      </c>
      <c r="I1654" s="12">
        <v>26</v>
      </c>
      <c r="J1654" s="12">
        <v>0</v>
      </c>
      <c r="K1654" s="12">
        <v>24</v>
      </c>
      <c r="L1654" s="12">
        <v>62</v>
      </c>
      <c r="M1654" s="12">
        <v>1</v>
      </c>
      <c r="N1654" s="12">
        <v>0</v>
      </c>
      <c r="O1654" s="12">
        <v>74</v>
      </c>
      <c r="P1654" s="12">
        <v>140</v>
      </c>
    </row>
    <row r="1655" spans="1:16" x14ac:dyDescent="0.2">
      <c r="A1655" s="12" t="s">
        <v>1490</v>
      </c>
      <c r="B1655" s="12">
        <v>2013</v>
      </c>
      <c r="C1655" s="12" t="s">
        <v>156</v>
      </c>
      <c r="D1655" s="12" t="s">
        <v>157</v>
      </c>
      <c r="E1655" s="12">
        <v>109</v>
      </c>
      <c r="F1655" s="12">
        <v>430</v>
      </c>
      <c r="G1655" s="12">
        <v>57</v>
      </c>
      <c r="H1655" s="12">
        <v>119</v>
      </c>
      <c r="I1655" s="12">
        <v>22</v>
      </c>
      <c r="J1655" s="12">
        <v>2</v>
      </c>
      <c r="K1655" s="12">
        <v>12</v>
      </c>
      <c r="L1655" s="12">
        <v>55</v>
      </c>
      <c r="M1655" s="12">
        <v>26</v>
      </c>
      <c r="N1655" s="12">
        <v>6</v>
      </c>
      <c r="O1655" s="12">
        <v>32</v>
      </c>
      <c r="P1655" s="12">
        <v>78</v>
      </c>
    </row>
    <row r="1656" spans="1:16" x14ac:dyDescent="0.2">
      <c r="A1656" s="12" t="s">
        <v>1739</v>
      </c>
      <c r="B1656" s="12">
        <v>2013</v>
      </c>
      <c r="C1656" s="12" t="s">
        <v>176</v>
      </c>
      <c r="D1656" s="12" t="s">
        <v>157</v>
      </c>
      <c r="E1656" s="12">
        <v>146</v>
      </c>
      <c r="F1656" s="12">
        <v>430</v>
      </c>
      <c r="G1656" s="12">
        <v>59</v>
      </c>
      <c r="H1656" s="12">
        <v>100</v>
      </c>
      <c r="I1656" s="12">
        <v>21</v>
      </c>
      <c r="J1656" s="12">
        <v>2</v>
      </c>
      <c r="K1656" s="12">
        <v>10</v>
      </c>
      <c r="L1656" s="12">
        <v>45</v>
      </c>
      <c r="M1656" s="12">
        <v>17</v>
      </c>
      <c r="N1656" s="12">
        <v>2</v>
      </c>
      <c r="O1656" s="12">
        <v>44</v>
      </c>
      <c r="P1656" s="12">
        <v>141</v>
      </c>
    </row>
    <row r="1657" spans="1:16" x14ac:dyDescent="0.2">
      <c r="A1657" s="12" t="s">
        <v>1500</v>
      </c>
      <c r="B1657" s="12">
        <v>2013</v>
      </c>
      <c r="C1657" s="12" t="s">
        <v>173</v>
      </c>
      <c r="D1657" s="12" t="s">
        <v>161</v>
      </c>
      <c r="E1657" s="12">
        <v>112</v>
      </c>
      <c r="F1657" s="12">
        <v>430</v>
      </c>
      <c r="G1657" s="12">
        <v>63</v>
      </c>
      <c r="H1657" s="12">
        <v>132</v>
      </c>
      <c r="I1657" s="12">
        <v>23</v>
      </c>
      <c r="J1657" s="12">
        <v>6</v>
      </c>
      <c r="K1657" s="12">
        <v>18</v>
      </c>
      <c r="L1657" s="12">
        <v>58</v>
      </c>
      <c r="M1657" s="12">
        <v>17</v>
      </c>
      <c r="N1657" s="12">
        <v>3</v>
      </c>
      <c r="O1657" s="12">
        <v>55</v>
      </c>
      <c r="P1657" s="12">
        <v>79</v>
      </c>
    </row>
    <row r="1658" spans="1:16" x14ac:dyDescent="0.2">
      <c r="A1658" s="12" t="s">
        <v>1417</v>
      </c>
      <c r="B1658" s="12">
        <v>2013</v>
      </c>
      <c r="C1658" s="12" t="s">
        <v>177</v>
      </c>
      <c r="D1658" s="12" t="s">
        <v>161</v>
      </c>
      <c r="E1658" s="12">
        <v>126</v>
      </c>
      <c r="F1658" s="12">
        <v>433</v>
      </c>
      <c r="G1658" s="12">
        <v>46</v>
      </c>
      <c r="H1658" s="12">
        <v>117</v>
      </c>
      <c r="I1658" s="12">
        <v>13</v>
      </c>
      <c r="J1658" s="12">
        <v>2</v>
      </c>
      <c r="K1658" s="12">
        <v>6</v>
      </c>
      <c r="L1658" s="12">
        <v>48</v>
      </c>
      <c r="M1658" s="12">
        <v>4</v>
      </c>
      <c r="N1658" s="12">
        <v>1</v>
      </c>
      <c r="O1658" s="12">
        <v>26</v>
      </c>
      <c r="P1658" s="12">
        <v>74</v>
      </c>
    </row>
    <row r="1659" spans="1:16" x14ac:dyDescent="0.2">
      <c r="A1659" s="12" t="s">
        <v>1758</v>
      </c>
      <c r="B1659" s="12">
        <v>2013</v>
      </c>
      <c r="C1659" s="12" t="s">
        <v>158</v>
      </c>
      <c r="D1659" s="12" t="s">
        <v>157</v>
      </c>
      <c r="E1659" s="12">
        <v>120</v>
      </c>
      <c r="F1659" s="12">
        <v>435</v>
      </c>
      <c r="G1659" s="12">
        <v>63</v>
      </c>
      <c r="H1659" s="12">
        <v>120</v>
      </c>
      <c r="I1659" s="12">
        <v>35</v>
      </c>
      <c r="J1659" s="12">
        <v>1</v>
      </c>
      <c r="K1659" s="12">
        <v>18</v>
      </c>
      <c r="L1659" s="12">
        <v>56</v>
      </c>
      <c r="M1659" s="12">
        <v>2</v>
      </c>
      <c r="N1659" s="12">
        <v>1</v>
      </c>
      <c r="O1659" s="12">
        <v>50</v>
      </c>
      <c r="P1659" s="12">
        <v>130</v>
      </c>
    </row>
    <row r="1660" spans="1:16" x14ac:dyDescent="0.2">
      <c r="A1660" s="12" t="s">
        <v>1415</v>
      </c>
      <c r="B1660" s="12">
        <v>2013</v>
      </c>
      <c r="C1660" s="12" t="s">
        <v>177</v>
      </c>
      <c r="D1660" s="12" t="s">
        <v>161</v>
      </c>
      <c r="E1660" s="12">
        <v>116</v>
      </c>
      <c r="F1660" s="12">
        <v>435</v>
      </c>
      <c r="G1660" s="12">
        <v>62</v>
      </c>
      <c r="H1660" s="12">
        <v>123</v>
      </c>
      <c r="I1660" s="12">
        <v>30</v>
      </c>
      <c r="J1660" s="12">
        <v>3</v>
      </c>
      <c r="K1660" s="12">
        <v>6</v>
      </c>
      <c r="L1660" s="12">
        <v>31</v>
      </c>
      <c r="M1660" s="12">
        <v>15</v>
      </c>
      <c r="N1660" s="12">
        <v>4</v>
      </c>
      <c r="O1660" s="12">
        <v>28</v>
      </c>
      <c r="P1660" s="12">
        <v>66</v>
      </c>
    </row>
    <row r="1661" spans="1:16" x14ac:dyDescent="0.2">
      <c r="A1661" s="12" t="s">
        <v>1574</v>
      </c>
      <c r="B1661" s="12">
        <v>2013</v>
      </c>
      <c r="C1661" s="12" t="s">
        <v>184</v>
      </c>
      <c r="D1661" s="12" t="s">
        <v>157</v>
      </c>
      <c r="E1661" s="12">
        <v>142</v>
      </c>
      <c r="F1661" s="12">
        <v>436</v>
      </c>
      <c r="G1661" s="12">
        <v>51</v>
      </c>
      <c r="H1661" s="12">
        <v>96</v>
      </c>
      <c r="I1661" s="12">
        <v>26</v>
      </c>
      <c r="J1661" s="12">
        <v>1</v>
      </c>
      <c r="K1661" s="12">
        <v>13</v>
      </c>
      <c r="L1661" s="12">
        <v>45</v>
      </c>
      <c r="M1661" s="12">
        <v>1</v>
      </c>
      <c r="N1661" s="12">
        <v>4</v>
      </c>
      <c r="O1661" s="12">
        <v>37</v>
      </c>
      <c r="P1661" s="12">
        <v>59</v>
      </c>
    </row>
    <row r="1662" spans="1:16" x14ac:dyDescent="0.2">
      <c r="A1662" s="12" t="s">
        <v>1885</v>
      </c>
      <c r="B1662" s="12">
        <v>2013</v>
      </c>
      <c r="C1662" s="12" t="s">
        <v>181</v>
      </c>
      <c r="D1662" s="12" t="s">
        <v>157</v>
      </c>
      <c r="E1662" s="12">
        <v>129</v>
      </c>
      <c r="F1662" s="12">
        <v>437</v>
      </c>
      <c r="G1662" s="12">
        <v>60</v>
      </c>
      <c r="H1662" s="12">
        <v>128</v>
      </c>
      <c r="I1662" s="12">
        <v>20</v>
      </c>
      <c r="J1662" s="12">
        <v>3</v>
      </c>
      <c r="K1662" s="12">
        <v>2</v>
      </c>
      <c r="L1662" s="12">
        <v>39</v>
      </c>
      <c r="M1662" s="12">
        <v>8</v>
      </c>
      <c r="N1662" s="12">
        <v>4</v>
      </c>
      <c r="O1662" s="12">
        <v>27</v>
      </c>
      <c r="P1662" s="12">
        <v>54</v>
      </c>
    </row>
    <row r="1663" spans="1:16" x14ac:dyDescent="0.2">
      <c r="A1663" s="12" t="s">
        <v>1832</v>
      </c>
      <c r="B1663" s="12">
        <v>2013</v>
      </c>
      <c r="C1663" s="12" t="s">
        <v>182</v>
      </c>
      <c r="D1663" s="12" t="s">
        <v>157</v>
      </c>
      <c r="E1663" s="12">
        <v>131</v>
      </c>
      <c r="F1663" s="12">
        <v>438</v>
      </c>
      <c r="G1663" s="12">
        <v>60</v>
      </c>
      <c r="H1663" s="12">
        <v>112</v>
      </c>
      <c r="I1663" s="12">
        <v>16</v>
      </c>
      <c r="J1663" s="12">
        <v>2</v>
      </c>
      <c r="K1663" s="12">
        <v>9</v>
      </c>
      <c r="L1663" s="12">
        <v>37</v>
      </c>
      <c r="M1663" s="12">
        <v>7</v>
      </c>
      <c r="N1663" s="12">
        <v>1</v>
      </c>
      <c r="O1663" s="12">
        <v>42</v>
      </c>
      <c r="P1663" s="12">
        <v>84</v>
      </c>
    </row>
    <row r="1664" spans="1:16" x14ac:dyDescent="0.2">
      <c r="A1664" s="12" t="s">
        <v>1569</v>
      </c>
      <c r="B1664" s="12">
        <v>2013</v>
      </c>
      <c r="C1664" s="12" t="s">
        <v>174</v>
      </c>
      <c r="D1664" s="12" t="s">
        <v>161</v>
      </c>
      <c r="E1664" s="12">
        <v>127</v>
      </c>
      <c r="F1664" s="12">
        <v>438</v>
      </c>
      <c r="G1664" s="12">
        <v>51</v>
      </c>
      <c r="H1664" s="12">
        <v>99</v>
      </c>
      <c r="I1664" s="12">
        <v>21</v>
      </c>
      <c r="J1664" s="12">
        <v>0</v>
      </c>
      <c r="K1664" s="12">
        <v>15</v>
      </c>
      <c r="L1664" s="12">
        <v>55</v>
      </c>
      <c r="M1664" s="12">
        <v>9</v>
      </c>
      <c r="N1664" s="12">
        <v>5</v>
      </c>
      <c r="O1664" s="12">
        <v>58</v>
      </c>
      <c r="P1664" s="12">
        <v>108</v>
      </c>
    </row>
    <row r="1665" spans="1:16" x14ac:dyDescent="0.2">
      <c r="A1665" s="12" t="s">
        <v>1809</v>
      </c>
      <c r="B1665" s="12">
        <v>2013</v>
      </c>
      <c r="C1665" s="12" t="s">
        <v>156</v>
      </c>
      <c r="D1665" s="12" t="s">
        <v>157</v>
      </c>
      <c r="E1665" s="12">
        <v>124</v>
      </c>
      <c r="F1665" s="12">
        <v>441</v>
      </c>
      <c r="G1665" s="12">
        <v>43</v>
      </c>
      <c r="H1665" s="12">
        <v>117</v>
      </c>
      <c r="I1665" s="12">
        <v>23</v>
      </c>
      <c r="J1665" s="12">
        <v>3</v>
      </c>
      <c r="K1665" s="12">
        <v>14</v>
      </c>
      <c r="L1665" s="12">
        <v>56</v>
      </c>
      <c r="M1665" s="12">
        <v>0</v>
      </c>
      <c r="N1665" s="12">
        <v>0</v>
      </c>
      <c r="O1665" s="12">
        <v>24</v>
      </c>
      <c r="P1665" s="12">
        <v>98</v>
      </c>
    </row>
    <row r="1666" spans="1:16" x14ac:dyDescent="0.2">
      <c r="A1666" s="12" t="s">
        <v>1552</v>
      </c>
      <c r="B1666" s="12">
        <v>2013</v>
      </c>
      <c r="C1666" s="12" t="s">
        <v>168</v>
      </c>
      <c r="D1666" s="12" t="s">
        <v>157</v>
      </c>
      <c r="E1666" s="12">
        <v>124</v>
      </c>
      <c r="F1666" s="12">
        <v>442</v>
      </c>
      <c r="G1666" s="12">
        <v>57</v>
      </c>
      <c r="H1666" s="12">
        <v>112</v>
      </c>
      <c r="I1666" s="12">
        <v>29</v>
      </c>
      <c r="J1666" s="12">
        <v>8</v>
      </c>
      <c r="K1666" s="12">
        <v>13</v>
      </c>
      <c r="L1666" s="12">
        <v>67</v>
      </c>
      <c r="M1666" s="12">
        <v>6</v>
      </c>
      <c r="N1666" s="12">
        <v>0</v>
      </c>
      <c r="O1666" s="12">
        <v>54</v>
      </c>
      <c r="P1666" s="12">
        <v>124</v>
      </c>
    </row>
    <row r="1667" spans="1:16" x14ac:dyDescent="0.2">
      <c r="A1667" s="12" t="s">
        <v>1935</v>
      </c>
      <c r="B1667" s="12">
        <v>2013</v>
      </c>
      <c r="C1667" s="12" t="s">
        <v>169</v>
      </c>
      <c r="D1667" s="12" t="s">
        <v>161</v>
      </c>
      <c r="E1667" s="12">
        <v>137</v>
      </c>
      <c r="F1667" s="12">
        <v>443</v>
      </c>
      <c r="G1667" s="12">
        <v>64</v>
      </c>
      <c r="H1667" s="12">
        <v>119</v>
      </c>
      <c r="I1667" s="12">
        <v>28</v>
      </c>
      <c r="J1667" s="12">
        <v>5</v>
      </c>
      <c r="K1667" s="12">
        <v>8</v>
      </c>
      <c r="L1667" s="12">
        <v>38</v>
      </c>
      <c r="M1667" s="12">
        <v>12</v>
      </c>
      <c r="N1667" s="12">
        <v>3</v>
      </c>
      <c r="O1667" s="12">
        <v>33</v>
      </c>
      <c r="P1667" s="12">
        <v>82</v>
      </c>
    </row>
    <row r="1668" spans="1:16" x14ac:dyDescent="0.2">
      <c r="A1668" s="12" t="s">
        <v>1484</v>
      </c>
      <c r="B1668" s="12">
        <v>2013</v>
      </c>
      <c r="C1668" s="12" t="s">
        <v>175</v>
      </c>
      <c r="D1668" s="12" t="s">
        <v>157</v>
      </c>
      <c r="E1668" s="12">
        <v>113</v>
      </c>
      <c r="F1668" s="12">
        <v>445</v>
      </c>
      <c r="G1668" s="12">
        <v>62</v>
      </c>
      <c r="H1668" s="12">
        <v>144</v>
      </c>
      <c r="I1668" s="12">
        <v>35</v>
      </c>
      <c r="J1668" s="12">
        <v>0</v>
      </c>
      <c r="K1668" s="12">
        <v>11</v>
      </c>
      <c r="L1668" s="12">
        <v>47</v>
      </c>
      <c r="M1668" s="12">
        <v>0</v>
      </c>
      <c r="N1668" s="12">
        <v>1</v>
      </c>
      <c r="O1668" s="12">
        <v>61</v>
      </c>
      <c r="P1668" s="12">
        <v>89</v>
      </c>
    </row>
    <row r="1669" spans="1:16" x14ac:dyDescent="0.2">
      <c r="A1669" s="12" t="s">
        <v>1398</v>
      </c>
      <c r="B1669" s="12">
        <v>2013</v>
      </c>
      <c r="C1669" s="12" t="s">
        <v>171</v>
      </c>
      <c r="D1669" s="12" t="s">
        <v>157</v>
      </c>
      <c r="E1669" s="12">
        <v>142</v>
      </c>
      <c r="F1669" s="12">
        <v>445</v>
      </c>
      <c r="G1669" s="12">
        <v>43</v>
      </c>
      <c r="H1669" s="12">
        <v>107</v>
      </c>
      <c r="I1669" s="12">
        <v>24</v>
      </c>
      <c r="J1669" s="12">
        <v>1</v>
      </c>
      <c r="K1669" s="12">
        <v>14</v>
      </c>
      <c r="L1669" s="12">
        <v>59</v>
      </c>
      <c r="M1669" s="12">
        <v>2</v>
      </c>
      <c r="N1669" s="12">
        <v>0</v>
      </c>
      <c r="O1669" s="12">
        <v>36</v>
      </c>
      <c r="P1669" s="12">
        <v>111</v>
      </c>
    </row>
    <row r="1670" spans="1:16" x14ac:dyDescent="0.2">
      <c r="A1670" s="12" t="s">
        <v>1621</v>
      </c>
      <c r="B1670" s="12">
        <v>2013</v>
      </c>
      <c r="C1670" s="12" t="s">
        <v>170</v>
      </c>
      <c r="D1670" s="12" t="s">
        <v>157</v>
      </c>
      <c r="E1670" s="12">
        <v>145</v>
      </c>
      <c r="F1670" s="12">
        <v>446</v>
      </c>
      <c r="G1670" s="12">
        <v>73</v>
      </c>
      <c r="H1670" s="12">
        <v>114</v>
      </c>
      <c r="I1670" s="12">
        <v>23</v>
      </c>
      <c r="J1670" s="12">
        <v>3</v>
      </c>
      <c r="K1670" s="12">
        <v>30</v>
      </c>
      <c r="L1670" s="12">
        <v>87</v>
      </c>
      <c r="M1670" s="12">
        <v>4</v>
      </c>
      <c r="N1670" s="12">
        <v>2</v>
      </c>
      <c r="O1670" s="12">
        <v>50</v>
      </c>
      <c r="P1670" s="12">
        <v>140</v>
      </c>
    </row>
    <row r="1671" spans="1:16" x14ac:dyDescent="0.2">
      <c r="A1671" s="12" t="s">
        <v>1586</v>
      </c>
      <c r="B1671" s="12">
        <v>2013</v>
      </c>
      <c r="C1671" s="12" t="s">
        <v>188</v>
      </c>
      <c r="D1671" s="12" t="s">
        <v>161</v>
      </c>
      <c r="E1671" s="12">
        <v>126</v>
      </c>
      <c r="F1671" s="12">
        <v>446</v>
      </c>
      <c r="G1671" s="12">
        <v>72</v>
      </c>
      <c r="H1671" s="12">
        <v>139</v>
      </c>
      <c r="I1671" s="12">
        <v>27</v>
      </c>
      <c r="J1671" s="12">
        <v>0</v>
      </c>
      <c r="K1671" s="12">
        <v>25</v>
      </c>
      <c r="L1671" s="12">
        <v>82</v>
      </c>
      <c r="M1671" s="12">
        <v>1</v>
      </c>
      <c r="N1671" s="12">
        <v>0</v>
      </c>
      <c r="O1671" s="12">
        <v>57</v>
      </c>
      <c r="P1671" s="12">
        <v>85</v>
      </c>
    </row>
    <row r="1672" spans="1:16" x14ac:dyDescent="0.2">
      <c r="A1672" s="12" t="s">
        <v>1587</v>
      </c>
      <c r="B1672" s="12">
        <v>2013</v>
      </c>
      <c r="C1672" s="12" t="s">
        <v>160</v>
      </c>
      <c r="D1672" s="12" t="s">
        <v>161</v>
      </c>
      <c r="E1672" s="12">
        <v>136</v>
      </c>
      <c r="F1672" s="12">
        <v>448</v>
      </c>
      <c r="G1672" s="12">
        <v>60</v>
      </c>
      <c r="H1672" s="12">
        <v>80</v>
      </c>
      <c r="I1672" s="12">
        <v>10</v>
      </c>
      <c r="J1672" s="12">
        <v>3</v>
      </c>
      <c r="K1672" s="12">
        <v>22</v>
      </c>
      <c r="L1672" s="12">
        <v>55</v>
      </c>
      <c r="M1672" s="12">
        <v>2</v>
      </c>
      <c r="N1672" s="12">
        <v>0</v>
      </c>
      <c r="O1672" s="12">
        <v>77</v>
      </c>
      <c r="P1672" s="12">
        <v>171</v>
      </c>
    </row>
    <row r="1673" spans="1:16" x14ac:dyDescent="0.2">
      <c r="A1673" s="12" t="s">
        <v>1877</v>
      </c>
      <c r="B1673" s="12">
        <v>2013</v>
      </c>
      <c r="C1673" s="12" t="s">
        <v>188</v>
      </c>
      <c r="D1673" s="12" t="s">
        <v>161</v>
      </c>
      <c r="E1673" s="12">
        <v>121</v>
      </c>
      <c r="F1673" s="12">
        <v>449</v>
      </c>
      <c r="G1673" s="12">
        <v>63</v>
      </c>
      <c r="H1673" s="12">
        <v>131</v>
      </c>
      <c r="I1673" s="12">
        <v>22</v>
      </c>
      <c r="J1673" s="12">
        <v>1</v>
      </c>
      <c r="K1673" s="12">
        <v>21</v>
      </c>
      <c r="L1673" s="12">
        <v>79</v>
      </c>
      <c r="M1673" s="12">
        <v>4</v>
      </c>
      <c r="N1673" s="12">
        <v>1</v>
      </c>
      <c r="O1673" s="12">
        <v>15</v>
      </c>
      <c r="P1673" s="12">
        <v>109</v>
      </c>
    </row>
    <row r="1674" spans="1:16" x14ac:dyDescent="0.2">
      <c r="A1674" s="12" t="s">
        <v>112</v>
      </c>
      <c r="B1674" s="12">
        <v>2013</v>
      </c>
      <c r="C1674" s="12" t="s">
        <v>164</v>
      </c>
      <c r="D1674" s="12" t="s">
        <v>157</v>
      </c>
      <c r="E1674" s="12">
        <v>118</v>
      </c>
      <c r="F1674" s="12">
        <v>452</v>
      </c>
      <c r="G1674" s="12">
        <v>82</v>
      </c>
      <c r="H1674" s="12">
        <v>117</v>
      </c>
      <c r="I1674" s="12">
        <v>24</v>
      </c>
      <c r="J1674" s="12">
        <v>0</v>
      </c>
      <c r="K1674" s="12">
        <v>28</v>
      </c>
      <c r="L1674" s="12">
        <v>73</v>
      </c>
      <c r="M1674" s="12">
        <v>7</v>
      </c>
      <c r="N1674" s="12">
        <v>2</v>
      </c>
      <c r="O1674" s="12">
        <v>69</v>
      </c>
      <c r="P1674" s="12">
        <v>84</v>
      </c>
    </row>
    <row r="1675" spans="1:16" x14ac:dyDescent="0.2">
      <c r="A1675" s="12" t="s">
        <v>1641</v>
      </c>
      <c r="B1675" s="12">
        <v>2013</v>
      </c>
      <c r="C1675" s="12" t="s">
        <v>185</v>
      </c>
      <c r="D1675" s="12" t="s">
        <v>161</v>
      </c>
      <c r="E1675" s="12">
        <v>141</v>
      </c>
      <c r="F1675" s="12">
        <v>452</v>
      </c>
      <c r="G1675" s="12">
        <v>50</v>
      </c>
      <c r="H1675" s="12">
        <v>120</v>
      </c>
      <c r="I1675" s="12">
        <v>17</v>
      </c>
      <c r="J1675" s="12">
        <v>6</v>
      </c>
      <c r="K1675" s="12">
        <v>3</v>
      </c>
      <c r="L1675" s="12">
        <v>41</v>
      </c>
      <c r="M1675" s="12">
        <v>14</v>
      </c>
      <c r="N1675" s="12">
        <v>9</v>
      </c>
      <c r="O1675" s="12">
        <v>52</v>
      </c>
      <c r="P1675" s="12">
        <v>95</v>
      </c>
    </row>
    <row r="1676" spans="1:16" x14ac:dyDescent="0.2">
      <c r="A1676" s="12" t="s">
        <v>1423</v>
      </c>
      <c r="B1676" s="12">
        <v>2013</v>
      </c>
      <c r="C1676" s="12" t="s">
        <v>182</v>
      </c>
      <c r="D1676" s="12" t="s">
        <v>157</v>
      </c>
      <c r="E1676" s="12">
        <v>118</v>
      </c>
      <c r="F1676" s="12">
        <v>453</v>
      </c>
      <c r="G1676" s="12">
        <v>54</v>
      </c>
      <c r="H1676" s="12">
        <v>144</v>
      </c>
      <c r="I1676" s="12">
        <v>24</v>
      </c>
      <c r="J1676" s="12">
        <v>3</v>
      </c>
      <c r="K1676" s="12">
        <v>10</v>
      </c>
      <c r="L1676" s="12">
        <v>51</v>
      </c>
      <c r="M1676" s="12">
        <v>5</v>
      </c>
      <c r="N1676" s="12">
        <v>2</v>
      </c>
      <c r="O1676" s="12">
        <v>20</v>
      </c>
      <c r="P1676" s="12">
        <v>44</v>
      </c>
    </row>
    <row r="1677" spans="1:16" x14ac:dyDescent="0.2">
      <c r="A1677" s="12" t="s">
        <v>1342</v>
      </c>
      <c r="B1677" s="12">
        <v>2013</v>
      </c>
      <c r="C1677" s="12" t="s">
        <v>159</v>
      </c>
      <c r="D1677" s="12" t="s">
        <v>157</v>
      </c>
      <c r="E1677" s="12">
        <v>124</v>
      </c>
      <c r="F1677" s="12">
        <v>454</v>
      </c>
      <c r="G1677" s="12">
        <v>54</v>
      </c>
      <c r="H1677" s="12">
        <v>110</v>
      </c>
      <c r="I1677" s="12">
        <v>20</v>
      </c>
      <c r="J1677" s="12">
        <v>2</v>
      </c>
      <c r="K1677" s="12">
        <v>29</v>
      </c>
      <c r="L1677" s="12">
        <v>65</v>
      </c>
      <c r="M1677" s="12">
        <v>0</v>
      </c>
      <c r="N1677" s="12">
        <v>0</v>
      </c>
      <c r="O1677" s="12">
        <v>42</v>
      </c>
      <c r="P1677" s="12">
        <v>128</v>
      </c>
    </row>
    <row r="1678" spans="1:16" x14ac:dyDescent="0.2">
      <c r="A1678" s="12" t="s">
        <v>1800</v>
      </c>
      <c r="B1678" s="12">
        <v>2013</v>
      </c>
      <c r="C1678" s="12" t="s">
        <v>159</v>
      </c>
      <c r="D1678" s="12" t="s">
        <v>157</v>
      </c>
      <c r="E1678" s="12">
        <v>131</v>
      </c>
      <c r="F1678" s="12">
        <v>454</v>
      </c>
      <c r="G1678" s="12">
        <v>53</v>
      </c>
      <c r="H1678" s="12">
        <v>108</v>
      </c>
      <c r="I1678" s="12">
        <v>19</v>
      </c>
      <c r="J1678" s="12">
        <v>0</v>
      </c>
      <c r="K1678" s="12">
        <v>20</v>
      </c>
      <c r="L1678" s="12">
        <v>50</v>
      </c>
      <c r="M1678" s="12">
        <v>0</v>
      </c>
      <c r="N1678" s="12">
        <v>0</v>
      </c>
      <c r="O1678" s="12">
        <v>64</v>
      </c>
      <c r="P1678" s="12">
        <v>119</v>
      </c>
    </row>
    <row r="1679" spans="1:16" x14ac:dyDescent="0.2">
      <c r="A1679" s="12" t="s">
        <v>1858</v>
      </c>
      <c r="B1679" s="12">
        <v>2013</v>
      </c>
      <c r="C1679" s="12" t="s">
        <v>184</v>
      </c>
      <c r="D1679" s="12" t="s">
        <v>157</v>
      </c>
      <c r="E1679" s="12">
        <v>147</v>
      </c>
      <c r="F1679" s="12">
        <v>457</v>
      </c>
      <c r="G1679" s="12">
        <v>66</v>
      </c>
      <c r="H1679" s="12">
        <v>119</v>
      </c>
      <c r="I1679" s="12">
        <v>21</v>
      </c>
      <c r="J1679" s="12">
        <v>6</v>
      </c>
      <c r="K1679" s="12">
        <v>8</v>
      </c>
      <c r="L1679" s="12">
        <v>49</v>
      </c>
      <c r="M1679" s="12">
        <v>36</v>
      </c>
      <c r="N1679" s="12">
        <v>9</v>
      </c>
      <c r="O1679" s="12">
        <v>28</v>
      </c>
      <c r="P1679" s="12">
        <v>104</v>
      </c>
    </row>
    <row r="1680" spans="1:16" x14ac:dyDescent="0.2">
      <c r="A1680" s="12" t="s">
        <v>1787</v>
      </c>
      <c r="B1680" s="12">
        <v>2013</v>
      </c>
      <c r="C1680" s="12" t="s">
        <v>168</v>
      </c>
      <c r="D1680" s="12" t="s">
        <v>157</v>
      </c>
      <c r="E1680" s="12">
        <v>134</v>
      </c>
      <c r="F1680" s="12">
        <v>458</v>
      </c>
      <c r="G1680" s="12">
        <v>77</v>
      </c>
      <c r="H1680" s="12">
        <v>139</v>
      </c>
      <c r="I1680" s="12">
        <v>29</v>
      </c>
      <c r="J1680" s="12">
        <v>0</v>
      </c>
      <c r="K1680" s="12">
        <v>12</v>
      </c>
      <c r="L1680" s="12">
        <v>66</v>
      </c>
      <c r="M1680" s="12">
        <v>0</v>
      </c>
      <c r="N1680" s="12">
        <v>2</v>
      </c>
      <c r="O1680" s="12">
        <v>51</v>
      </c>
      <c r="P1680" s="12">
        <v>93</v>
      </c>
    </row>
    <row r="1681" spans="1:16" x14ac:dyDescent="0.2">
      <c r="A1681" s="12" t="s">
        <v>1712</v>
      </c>
      <c r="B1681" s="12">
        <v>2013</v>
      </c>
      <c r="C1681" s="12" t="s">
        <v>180</v>
      </c>
      <c r="D1681" s="12" t="s">
        <v>161</v>
      </c>
      <c r="E1681" s="12">
        <v>138</v>
      </c>
      <c r="F1681" s="12">
        <v>462</v>
      </c>
      <c r="G1681" s="12">
        <v>53</v>
      </c>
      <c r="H1681" s="12">
        <v>121</v>
      </c>
      <c r="I1681" s="12">
        <v>26</v>
      </c>
      <c r="J1681" s="12">
        <v>1</v>
      </c>
      <c r="K1681" s="12">
        <v>9</v>
      </c>
      <c r="L1681" s="12">
        <v>60</v>
      </c>
      <c r="M1681" s="12">
        <v>1</v>
      </c>
      <c r="N1681" s="12">
        <v>2</v>
      </c>
      <c r="O1681" s="12">
        <v>47</v>
      </c>
      <c r="P1681" s="12">
        <v>106</v>
      </c>
    </row>
    <row r="1682" spans="1:16" x14ac:dyDescent="0.2">
      <c r="A1682" s="12" t="s">
        <v>1785</v>
      </c>
      <c r="B1682" s="12">
        <v>2013</v>
      </c>
      <c r="C1682" s="12" t="s">
        <v>184</v>
      </c>
      <c r="D1682" s="12" t="s">
        <v>157</v>
      </c>
      <c r="E1682" s="12">
        <v>147</v>
      </c>
      <c r="F1682" s="12">
        <v>462</v>
      </c>
      <c r="G1682" s="12">
        <v>60</v>
      </c>
      <c r="H1682" s="12">
        <v>107</v>
      </c>
      <c r="I1682" s="12">
        <v>24</v>
      </c>
      <c r="J1682" s="12">
        <v>1</v>
      </c>
      <c r="K1682" s="12">
        <v>23</v>
      </c>
      <c r="L1682" s="12">
        <v>60</v>
      </c>
      <c r="M1682" s="12">
        <v>0</v>
      </c>
      <c r="N1682" s="12">
        <v>0</v>
      </c>
      <c r="O1682" s="12">
        <v>45</v>
      </c>
      <c r="P1682" s="12">
        <v>117</v>
      </c>
    </row>
    <row r="1683" spans="1:16" x14ac:dyDescent="0.2">
      <c r="A1683" s="12" t="s">
        <v>1630</v>
      </c>
      <c r="B1683" s="12">
        <v>2013</v>
      </c>
      <c r="C1683" s="12" t="s">
        <v>162</v>
      </c>
      <c r="D1683" s="12" t="s">
        <v>161</v>
      </c>
      <c r="E1683" s="12">
        <v>137</v>
      </c>
      <c r="F1683" s="12">
        <v>462</v>
      </c>
      <c r="G1683" s="12">
        <v>56</v>
      </c>
      <c r="H1683" s="12">
        <v>116</v>
      </c>
      <c r="I1683" s="12">
        <v>32</v>
      </c>
      <c r="J1683" s="12">
        <v>3</v>
      </c>
      <c r="K1683" s="12">
        <v>21</v>
      </c>
      <c r="L1683" s="12">
        <v>68</v>
      </c>
      <c r="M1683" s="12">
        <v>6</v>
      </c>
      <c r="N1683" s="12">
        <v>3</v>
      </c>
      <c r="O1683" s="12">
        <v>29</v>
      </c>
      <c r="P1683" s="12">
        <v>94</v>
      </c>
    </row>
    <row r="1684" spans="1:16" x14ac:dyDescent="0.2">
      <c r="A1684" s="12" t="s">
        <v>1438</v>
      </c>
      <c r="B1684" s="12">
        <v>2013</v>
      </c>
      <c r="C1684" s="12" t="s">
        <v>183</v>
      </c>
      <c r="D1684" s="12" t="s">
        <v>161</v>
      </c>
      <c r="E1684" s="12">
        <v>129</v>
      </c>
      <c r="F1684" s="12">
        <v>462</v>
      </c>
      <c r="G1684" s="12">
        <v>84</v>
      </c>
      <c r="H1684" s="12">
        <v>147</v>
      </c>
      <c r="I1684" s="12">
        <v>24</v>
      </c>
      <c r="J1684" s="12">
        <v>0</v>
      </c>
      <c r="K1684" s="12">
        <v>25</v>
      </c>
      <c r="L1684" s="12">
        <v>82</v>
      </c>
      <c r="M1684" s="12">
        <v>10</v>
      </c>
      <c r="N1684" s="12">
        <v>1</v>
      </c>
      <c r="O1684" s="12">
        <v>60</v>
      </c>
      <c r="P1684" s="12">
        <v>101</v>
      </c>
    </row>
    <row r="1685" spans="1:16" x14ac:dyDescent="0.2">
      <c r="A1685" s="12" t="s">
        <v>1565</v>
      </c>
      <c r="B1685" s="12">
        <v>2013</v>
      </c>
      <c r="C1685" s="12" t="s">
        <v>164</v>
      </c>
      <c r="D1685" s="12" t="s">
        <v>157</v>
      </c>
      <c r="E1685" s="12">
        <v>143</v>
      </c>
      <c r="F1685" s="12">
        <v>465</v>
      </c>
      <c r="G1685" s="12">
        <v>67</v>
      </c>
      <c r="H1685" s="12">
        <v>134</v>
      </c>
      <c r="I1685" s="12">
        <v>26</v>
      </c>
      <c r="J1685" s="12">
        <v>1</v>
      </c>
      <c r="K1685" s="12">
        <v>23</v>
      </c>
      <c r="L1685" s="12">
        <v>67</v>
      </c>
      <c r="M1685" s="12">
        <v>1</v>
      </c>
      <c r="N1685" s="12">
        <v>0</v>
      </c>
      <c r="O1685" s="12">
        <v>51</v>
      </c>
      <c r="P1685" s="12">
        <v>103</v>
      </c>
    </row>
    <row r="1686" spans="1:16" x14ac:dyDescent="0.2">
      <c r="A1686" s="12" t="s">
        <v>1349</v>
      </c>
      <c r="B1686" s="12">
        <v>2013</v>
      </c>
      <c r="C1686" s="12" t="s">
        <v>156</v>
      </c>
      <c r="D1686" s="12" t="s">
        <v>157</v>
      </c>
      <c r="E1686" s="12">
        <v>126</v>
      </c>
      <c r="F1686" s="12">
        <v>467</v>
      </c>
      <c r="G1686" s="12">
        <v>41</v>
      </c>
      <c r="H1686" s="12">
        <v>114</v>
      </c>
      <c r="I1686" s="12">
        <v>16</v>
      </c>
      <c r="J1686" s="12">
        <v>0</v>
      </c>
      <c r="K1686" s="12">
        <v>12</v>
      </c>
      <c r="L1686" s="12">
        <v>54</v>
      </c>
      <c r="M1686" s="12">
        <v>0</v>
      </c>
      <c r="N1686" s="12">
        <v>0</v>
      </c>
      <c r="O1686" s="12">
        <v>45</v>
      </c>
      <c r="P1686" s="12">
        <v>74</v>
      </c>
    </row>
    <row r="1687" spans="1:16" x14ac:dyDescent="0.2">
      <c r="A1687" s="12" t="s">
        <v>1384</v>
      </c>
      <c r="B1687" s="12">
        <v>2013</v>
      </c>
      <c r="C1687" s="12" t="s">
        <v>186</v>
      </c>
      <c r="D1687" s="12" t="s">
        <v>161</v>
      </c>
      <c r="E1687" s="12">
        <v>126</v>
      </c>
      <c r="F1687" s="12">
        <v>468</v>
      </c>
      <c r="G1687" s="12">
        <v>49</v>
      </c>
      <c r="H1687" s="12">
        <v>129</v>
      </c>
      <c r="I1687" s="12">
        <v>24</v>
      </c>
      <c r="J1687" s="12">
        <v>4</v>
      </c>
      <c r="K1687" s="12">
        <v>8</v>
      </c>
      <c r="L1687" s="12">
        <v>42</v>
      </c>
      <c r="M1687" s="12">
        <v>1</v>
      </c>
      <c r="N1687" s="12">
        <v>0</v>
      </c>
      <c r="O1687" s="12">
        <v>42</v>
      </c>
      <c r="P1687" s="12">
        <v>78</v>
      </c>
    </row>
    <row r="1688" spans="1:16" x14ac:dyDescent="0.2">
      <c r="A1688" s="12" t="s">
        <v>1863</v>
      </c>
      <c r="B1688" s="12">
        <v>2013</v>
      </c>
      <c r="C1688" s="12" t="s">
        <v>178</v>
      </c>
      <c r="D1688" s="12" t="s">
        <v>157</v>
      </c>
      <c r="E1688" s="12">
        <v>136</v>
      </c>
      <c r="F1688" s="12">
        <v>472</v>
      </c>
      <c r="G1688" s="12">
        <v>42</v>
      </c>
      <c r="H1688" s="12">
        <v>110</v>
      </c>
      <c r="I1688" s="12">
        <v>26</v>
      </c>
      <c r="J1688" s="12">
        <v>0</v>
      </c>
      <c r="K1688" s="12">
        <v>12</v>
      </c>
      <c r="L1688" s="12">
        <v>42</v>
      </c>
      <c r="M1688" s="12">
        <v>2</v>
      </c>
      <c r="N1688" s="12">
        <v>4</v>
      </c>
      <c r="O1688" s="12">
        <v>32</v>
      </c>
      <c r="P1688" s="12">
        <v>83</v>
      </c>
    </row>
    <row r="1689" spans="1:16" x14ac:dyDescent="0.2">
      <c r="A1689" s="12" t="s">
        <v>1511</v>
      </c>
      <c r="B1689" s="12">
        <v>2013</v>
      </c>
      <c r="C1689" s="12" t="s">
        <v>172</v>
      </c>
      <c r="D1689" s="12" t="s">
        <v>161</v>
      </c>
      <c r="E1689" s="12">
        <v>144</v>
      </c>
      <c r="F1689" s="12">
        <v>473</v>
      </c>
      <c r="G1689" s="12">
        <v>67</v>
      </c>
      <c r="H1689" s="12">
        <v>132</v>
      </c>
      <c r="I1689" s="12">
        <v>21</v>
      </c>
      <c r="J1689" s="12">
        <v>2</v>
      </c>
      <c r="K1689" s="12">
        <v>10</v>
      </c>
      <c r="L1689" s="12">
        <v>47</v>
      </c>
      <c r="M1689" s="12">
        <v>11</v>
      </c>
      <c r="N1689" s="12">
        <v>0</v>
      </c>
      <c r="O1689" s="12">
        <v>42</v>
      </c>
      <c r="P1689" s="12">
        <v>84</v>
      </c>
    </row>
    <row r="1690" spans="1:16" x14ac:dyDescent="0.2">
      <c r="A1690" s="12" t="s">
        <v>1747</v>
      </c>
      <c r="B1690" s="12">
        <v>2013</v>
      </c>
      <c r="C1690" s="12" t="s">
        <v>164</v>
      </c>
      <c r="D1690" s="12" t="s">
        <v>157</v>
      </c>
      <c r="E1690" s="12">
        <v>138</v>
      </c>
      <c r="F1690" s="12">
        <v>474</v>
      </c>
      <c r="G1690" s="12">
        <v>45</v>
      </c>
      <c r="H1690" s="12">
        <v>92</v>
      </c>
      <c r="I1690" s="12">
        <v>18</v>
      </c>
      <c r="J1690" s="12">
        <v>0</v>
      </c>
      <c r="K1690" s="12">
        <v>21</v>
      </c>
      <c r="L1690" s="12">
        <v>55</v>
      </c>
      <c r="M1690" s="12">
        <v>0</v>
      </c>
      <c r="N1690" s="12">
        <v>2</v>
      </c>
      <c r="O1690" s="12">
        <v>18</v>
      </c>
      <c r="P1690" s="12">
        <v>148</v>
      </c>
    </row>
    <row r="1691" spans="1:16" x14ac:dyDescent="0.2">
      <c r="A1691" s="12" t="s">
        <v>1460</v>
      </c>
      <c r="B1691" s="12">
        <v>2013</v>
      </c>
      <c r="C1691" s="12" t="s">
        <v>186</v>
      </c>
      <c r="D1691" s="12" t="s">
        <v>161</v>
      </c>
      <c r="E1691" s="12">
        <v>131</v>
      </c>
      <c r="F1691" s="12">
        <v>476</v>
      </c>
      <c r="G1691" s="12">
        <v>73</v>
      </c>
      <c r="H1691" s="12">
        <v>135</v>
      </c>
      <c r="I1691" s="12">
        <v>25</v>
      </c>
      <c r="J1691" s="12">
        <v>6</v>
      </c>
      <c r="K1691" s="12">
        <v>18</v>
      </c>
      <c r="L1691" s="12">
        <v>69</v>
      </c>
      <c r="M1691" s="12">
        <v>8</v>
      </c>
      <c r="N1691" s="12">
        <v>3</v>
      </c>
      <c r="O1691" s="12">
        <v>45</v>
      </c>
      <c r="P1691" s="12">
        <v>79</v>
      </c>
    </row>
    <row r="1692" spans="1:16" x14ac:dyDescent="0.2">
      <c r="A1692" s="12" t="s">
        <v>1792</v>
      </c>
      <c r="B1692" s="12">
        <v>2013</v>
      </c>
      <c r="C1692" s="12" t="s">
        <v>175</v>
      </c>
      <c r="D1692" s="12" t="s">
        <v>157</v>
      </c>
      <c r="E1692" s="12">
        <v>129</v>
      </c>
      <c r="F1692" s="12">
        <v>477</v>
      </c>
      <c r="G1692" s="12">
        <v>44</v>
      </c>
      <c r="H1692" s="12">
        <v>121</v>
      </c>
      <c r="I1692" s="12">
        <v>22</v>
      </c>
      <c r="J1692" s="12">
        <v>1</v>
      </c>
      <c r="K1692" s="12">
        <v>14</v>
      </c>
      <c r="L1692" s="12">
        <v>52</v>
      </c>
      <c r="M1692" s="12">
        <v>2</v>
      </c>
      <c r="N1692" s="12">
        <v>1</v>
      </c>
      <c r="O1692" s="12">
        <v>34</v>
      </c>
      <c r="P1692" s="12">
        <v>112</v>
      </c>
    </row>
    <row r="1693" spans="1:16" x14ac:dyDescent="0.2">
      <c r="A1693" s="12" t="s">
        <v>1461</v>
      </c>
      <c r="B1693" s="12">
        <v>2013</v>
      </c>
      <c r="C1693" s="12" t="s">
        <v>168</v>
      </c>
      <c r="D1693" s="12" t="s">
        <v>157</v>
      </c>
      <c r="E1693" s="12">
        <v>122</v>
      </c>
      <c r="F1693" s="12">
        <v>477</v>
      </c>
      <c r="G1693" s="12">
        <v>82</v>
      </c>
      <c r="H1693" s="12">
        <v>140</v>
      </c>
      <c r="I1693" s="12">
        <v>26</v>
      </c>
      <c r="J1693" s="12">
        <v>2</v>
      </c>
      <c r="K1693" s="12">
        <v>15</v>
      </c>
      <c r="L1693" s="12">
        <v>61</v>
      </c>
      <c r="M1693" s="12">
        <v>21</v>
      </c>
      <c r="N1693" s="12">
        <v>3</v>
      </c>
      <c r="O1693" s="12">
        <v>25</v>
      </c>
      <c r="P1693" s="12">
        <v>75</v>
      </c>
    </row>
    <row r="1694" spans="1:16" x14ac:dyDescent="0.2">
      <c r="A1694" s="12" t="s">
        <v>1561</v>
      </c>
      <c r="B1694" s="12">
        <v>2013</v>
      </c>
      <c r="C1694" s="12" t="s">
        <v>181</v>
      </c>
      <c r="D1694" s="12" t="s">
        <v>157</v>
      </c>
      <c r="E1694" s="12">
        <v>122</v>
      </c>
      <c r="F1694" s="12">
        <v>478</v>
      </c>
      <c r="G1694" s="12">
        <v>55</v>
      </c>
      <c r="H1694" s="12">
        <v>142</v>
      </c>
      <c r="I1694" s="12">
        <v>21</v>
      </c>
      <c r="J1694" s="12">
        <v>4</v>
      </c>
      <c r="K1694" s="12">
        <v>13</v>
      </c>
      <c r="L1694" s="12">
        <v>54</v>
      </c>
      <c r="M1694" s="12">
        <v>6</v>
      </c>
      <c r="N1694" s="12">
        <v>3</v>
      </c>
      <c r="O1694" s="12">
        <v>23</v>
      </c>
      <c r="P1694" s="12">
        <v>89</v>
      </c>
    </row>
    <row r="1695" spans="1:16" x14ac:dyDescent="0.2">
      <c r="A1695" s="12" t="s">
        <v>1743</v>
      </c>
      <c r="B1695" s="12">
        <v>2013</v>
      </c>
      <c r="C1695" s="12" t="s">
        <v>174</v>
      </c>
      <c r="D1695" s="12" t="s">
        <v>161</v>
      </c>
      <c r="E1695" s="12">
        <v>133</v>
      </c>
      <c r="F1695" s="12">
        <v>478</v>
      </c>
      <c r="G1695" s="12">
        <v>62</v>
      </c>
      <c r="H1695" s="12">
        <v>120</v>
      </c>
      <c r="I1695" s="12">
        <v>24</v>
      </c>
      <c r="J1695" s="12">
        <v>4</v>
      </c>
      <c r="K1695" s="12">
        <v>16</v>
      </c>
      <c r="L1695" s="12">
        <v>53</v>
      </c>
      <c r="M1695" s="12">
        <v>1</v>
      </c>
      <c r="N1695" s="12">
        <v>2</v>
      </c>
      <c r="O1695" s="12">
        <v>50</v>
      </c>
      <c r="P1695" s="12">
        <v>85</v>
      </c>
    </row>
    <row r="1696" spans="1:16" x14ac:dyDescent="0.2">
      <c r="A1696" s="12" t="s">
        <v>1693</v>
      </c>
      <c r="B1696" s="12">
        <v>2013</v>
      </c>
      <c r="C1696" s="12" t="s">
        <v>172</v>
      </c>
      <c r="D1696" s="12" t="s">
        <v>161</v>
      </c>
      <c r="E1696" s="12">
        <v>151</v>
      </c>
      <c r="F1696" s="12">
        <v>481</v>
      </c>
      <c r="G1696" s="12">
        <v>64</v>
      </c>
      <c r="H1696" s="12">
        <v>129</v>
      </c>
      <c r="I1696" s="12">
        <v>22</v>
      </c>
      <c r="J1696" s="12">
        <v>8</v>
      </c>
      <c r="K1696" s="12">
        <v>22</v>
      </c>
      <c r="L1696" s="12">
        <v>53</v>
      </c>
      <c r="M1696" s="12">
        <v>22</v>
      </c>
      <c r="N1696" s="12">
        <v>6</v>
      </c>
      <c r="O1696" s="12">
        <v>29</v>
      </c>
      <c r="P1696" s="12">
        <v>118</v>
      </c>
    </row>
    <row r="1697" spans="1:16" x14ac:dyDescent="0.2">
      <c r="A1697" s="12" t="s">
        <v>1553</v>
      </c>
      <c r="B1697" s="12">
        <v>2013</v>
      </c>
      <c r="C1697" s="12" t="s">
        <v>177</v>
      </c>
      <c r="D1697" s="12" t="s">
        <v>161</v>
      </c>
      <c r="E1697" s="12">
        <v>142</v>
      </c>
      <c r="F1697" s="12">
        <v>482</v>
      </c>
      <c r="G1697" s="12">
        <v>54</v>
      </c>
      <c r="H1697" s="12">
        <v>131</v>
      </c>
      <c r="I1697" s="12">
        <v>33</v>
      </c>
      <c r="J1697" s="12">
        <v>2</v>
      </c>
      <c r="K1697" s="12">
        <v>12</v>
      </c>
      <c r="L1697" s="12">
        <v>52</v>
      </c>
      <c r="M1697" s="12">
        <v>4</v>
      </c>
      <c r="N1697" s="12">
        <v>3</v>
      </c>
      <c r="O1697" s="12">
        <v>61</v>
      </c>
      <c r="P1697" s="12">
        <v>95</v>
      </c>
    </row>
    <row r="1698" spans="1:16" x14ac:dyDescent="0.2">
      <c r="A1698" s="12" t="s">
        <v>1512</v>
      </c>
      <c r="B1698" s="12">
        <v>2013</v>
      </c>
      <c r="C1698" s="12" t="s">
        <v>175</v>
      </c>
      <c r="D1698" s="12" t="s">
        <v>157</v>
      </c>
      <c r="E1698" s="12">
        <v>135</v>
      </c>
      <c r="F1698" s="12">
        <v>485</v>
      </c>
      <c r="G1698" s="12">
        <v>49</v>
      </c>
      <c r="H1698" s="12">
        <v>120</v>
      </c>
      <c r="I1698" s="12">
        <v>28</v>
      </c>
      <c r="J1698" s="12">
        <v>1</v>
      </c>
      <c r="K1698" s="12">
        <v>14</v>
      </c>
      <c r="L1698" s="12">
        <v>55</v>
      </c>
      <c r="M1698" s="12">
        <v>1</v>
      </c>
      <c r="N1698" s="12">
        <v>0</v>
      </c>
      <c r="O1698" s="12">
        <v>48</v>
      </c>
      <c r="P1698" s="12">
        <v>99</v>
      </c>
    </row>
    <row r="1699" spans="1:16" x14ac:dyDescent="0.2">
      <c r="A1699" s="12" t="s">
        <v>108</v>
      </c>
      <c r="B1699" s="12">
        <v>2013</v>
      </c>
      <c r="C1699" s="12" t="s">
        <v>188</v>
      </c>
      <c r="D1699" s="12" t="s">
        <v>161</v>
      </c>
      <c r="E1699" s="12">
        <v>133</v>
      </c>
      <c r="F1699" s="12">
        <v>486</v>
      </c>
      <c r="G1699" s="12">
        <v>49</v>
      </c>
      <c r="H1699" s="12">
        <v>130</v>
      </c>
      <c r="I1699" s="12">
        <v>29</v>
      </c>
      <c r="J1699" s="12">
        <v>4</v>
      </c>
      <c r="K1699" s="12">
        <v>10</v>
      </c>
      <c r="L1699" s="12">
        <v>52</v>
      </c>
      <c r="M1699" s="12">
        <v>2</v>
      </c>
      <c r="N1699" s="12">
        <v>0</v>
      </c>
      <c r="O1699" s="12">
        <v>23</v>
      </c>
      <c r="P1699" s="12">
        <v>72</v>
      </c>
    </row>
    <row r="1700" spans="1:16" x14ac:dyDescent="0.2">
      <c r="A1700" s="12" t="s">
        <v>1980</v>
      </c>
      <c r="B1700" s="12">
        <v>2013</v>
      </c>
      <c r="C1700" s="12" t="s">
        <v>172</v>
      </c>
      <c r="D1700" s="12" t="s">
        <v>161</v>
      </c>
      <c r="E1700" s="12">
        <v>125</v>
      </c>
      <c r="F1700" s="12">
        <v>486</v>
      </c>
      <c r="G1700" s="12">
        <v>62</v>
      </c>
      <c r="H1700" s="12">
        <v>121</v>
      </c>
      <c r="I1700" s="12">
        <v>26</v>
      </c>
      <c r="J1700" s="12">
        <v>0</v>
      </c>
      <c r="K1700" s="12">
        <v>23</v>
      </c>
      <c r="L1700" s="12">
        <v>63</v>
      </c>
      <c r="M1700" s="12">
        <v>1</v>
      </c>
      <c r="N1700" s="12">
        <v>1</v>
      </c>
      <c r="O1700" s="12">
        <v>33</v>
      </c>
      <c r="P1700" s="12">
        <v>123</v>
      </c>
    </row>
    <row r="1701" spans="1:16" x14ac:dyDescent="0.2">
      <c r="A1701" s="12" t="s">
        <v>1435</v>
      </c>
      <c r="B1701" s="12">
        <v>2013</v>
      </c>
      <c r="C1701" s="12" t="s">
        <v>185</v>
      </c>
      <c r="D1701" s="12" t="s">
        <v>161</v>
      </c>
      <c r="E1701" s="12">
        <v>127</v>
      </c>
      <c r="F1701" s="12">
        <v>488</v>
      </c>
      <c r="G1701" s="12">
        <v>57</v>
      </c>
      <c r="H1701" s="12">
        <v>145</v>
      </c>
      <c r="I1701" s="12">
        <v>23</v>
      </c>
      <c r="J1701" s="12">
        <v>3</v>
      </c>
      <c r="K1701" s="12">
        <v>2</v>
      </c>
      <c r="L1701" s="12">
        <v>31</v>
      </c>
      <c r="M1701" s="12">
        <v>2</v>
      </c>
      <c r="N1701" s="12">
        <v>0</v>
      </c>
      <c r="O1701" s="12">
        <v>45</v>
      </c>
      <c r="P1701" s="12">
        <v>34</v>
      </c>
    </row>
    <row r="1702" spans="1:16" x14ac:dyDescent="0.2">
      <c r="A1702" s="12" t="s">
        <v>1388</v>
      </c>
      <c r="B1702" s="12">
        <v>2013</v>
      </c>
      <c r="C1702" s="12" t="s">
        <v>188</v>
      </c>
      <c r="D1702" s="12" t="s">
        <v>161</v>
      </c>
      <c r="E1702" s="12">
        <v>130</v>
      </c>
      <c r="F1702" s="12">
        <v>489</v>
      </c>
      <c r="G1702" s="12">
        <v>74</v>
      </c>
      <c r="H1702" s="12">
        <v>162</v>
      </c>
      <c r="I1702" s="12">
        <v>31</v>
      </c>
      <c r="J1702" s="12">
        <v>3</v>
      </c>
      <c r="K1702" s="12">
        <v>20</v>
      </c>
      <c r="L1702" s="12">
        <v>84</v>
      </c>
      <c r="M1702" s="12">
        <v>10</v>
      </c>
      <c r="N1702" s="12">
        <v>3</v>
      </c>
      <c r="O1702" s="12">
        <v>46</v>
      </c>
      <c r="P1702" s="12">
        <v>100</v>
      </c>
    </row>
    <row r="1703" spans="1:16" x14ac:dyDescent="0.2">
      <c r="A1703" s="12" t="s">
        <v>1453</v>
      </c>
      <c r="B1703" s="12">
        <v>2013</v>
      </c>
      <c r="C1703" s="12" t="s">
        <v>175</v>
      </c>
      <c r="D1703" s="12" t="s">
        <v>157</v>
      </c>
      <c r="E1703" s="12">
        <v>127</v>
      </c>
      <c r="F1703" s="12">
        <v>495</v>
      </c>
      <c r="G1703" s="12">
        <v>56</v>
      </c>
      <c r="H1703" s="12">
        <v>128</v>
      </c>
      <c r="I1703" s="12">
        <v>32</v>
      </c>
      <c r="J1703" s="12">
        <v>0</v>
      </c>
      <c r="K1703" s="12">
        <v>17</v>
      </c>
      <c r="L1703" s="12">
        <v>74</v>
      </c>
      <c r="M1703" s="12">
        <v>0</v>
      </c>
      <c r="N1703" s="12">
        <v>0</v>
      </c>
      <c r="O1703" s="12">
        <v>37</v>
      </c>
      <c r="P1703" s="12">
        <v>98</v>
      </c>
    </row>
    <row r="1704" spans="1:16" x14ac:dyDescent="0.2">
      <c r="A1704" s="12" t="s">
        <v>1754</v>
      </c>
      <c r="B1704" s="12">
        <v>2013</v>
      </c>
      <c r="C1704" s="12" t="s">
        <v>186</v>
      </c>
      <c r="D1704" s="12" t="s">
        <v>161</v>
      </c>
      <c r="E1704" s="12">
        <v>139</v>
      </c>
      <c r="F1704" s="12">
        <v>496</v>
      </c>
      <c r="G1704" s="12">
        <v>65</v>
      </c>
      <c r="H1704" s="12">
        <v>135</v>
      </c>
      <c r="I1704" s="12">
        <v>21</v>
      </c>
      <c r="J1704" s="12">
        <v>4</v>
      </c>
      <c r="K1704" s="12">
        <v>27</v>
      </c>
      <c r="L1704" s="12">
        <v>83</v>
      </c>
      <c r="M1704" s="12">
        <v>8</v>
      </c>
      <c r="N1704" s="12">
        <v>3</v>
      </c>
      <c r="O1704" s="12">
        <v>39</v>
      </c>
      <c r="P1704" s="12">
        <v>97</v>
      </c>
    </row>
    <row r="1705" spans="1:16" x14ac:dyDescent="0.2">
      <c r="A1705" s="12" t="s">
        <v>1871</v>
      </c>
      <c r="B1705" s="12">
        <v>2013</v>
      </c>
      <c r="C1705" s="12" t="s">
        <v>178</v>
      </c>
      <c r="D1705" s="12" t="s">
        <v>157</v>
      </c>
      <c r="E1705" s="12">
        <v>138</v>
      </c>
      <c r="F1705" s="12">
        <v>496</v>
      </c>
      <c r="G1705" s="12">
        <v>48</v>
      </c>
      <c r="H1705" s="12">
        <v>145</v>
      </c>
      <c r="I1705" s="12">
        <v>25</v>
      </c>
      <c r="J1705" s="12">
        <v>3</v>
      </c>
      <c r="K1705" s="12">
        <v>13</v>
      </c>
      <c r="L1705" s="12">
        <v>79</v>
      </c>
      <c r="M1705" s="12">
        <v>0</v>
      </c>
      <c r="N1705" s="12">
        <v>0</v>
      </c>
      <c r="O1705" s="12">
        <v>21</v>
      </c>
      <c r="P1705" s="12">
        <v>63</v>
      </c>
    </row>
    <row r="1706" spans="1:16" x14ac:dyDescent="0.2">
      <c r="A1706" s="12" t="s">
        <v>1575</v>
      </c>
      <c r="B1706" s="12">
        <v>2013</v>
      </c>
      <c r="C1706" s="12" t="s">
        <v>168</v>
      </c>
      <c r="D1706" s="12" t="s">
        <v>157</v>
      </c>
      <c r="E1706" s="12">
        <v>139</v>
      </c>
      <c r="F1706" s="12">
        <v>498</v>
      </c>
      <c r="G1706" s="12">
        <v>79</v>
      </c>
      <c r="H1706" s="12">
        <v>129</v>
      </c>
      <c r="I1706" s="12">
        <v>38</v>
      </c>
      <c r="J1706" s="12">
        <v>2</v>
      </c>
      <c r="K1706" s="12">
        <v>23</v>
      </c>
      <c r="L1706" s="12">
        <v>92</v>
      </c>
      <c r="M1706" s="12">
        <v>1</v>
      </c>
      <c r="N1706" s="12">
        <v>1</v>
      </c>
      <c r="O1706" s="12">
        <v>73</v>
      </c>
      <c r="P1706" s="12">
        <v>187</v>
      </c>
    </row>
    <row r="1707" spans="1:16" x14ac:dyDescent="0.2">
      <c r="A1707" s="12" t="s">
        <v>1828</v>
      </c>
      <c r="B1707" s="12">
        <v>2013</v>
      </c>
      <c r="C1707" s="12" t="s">
        <v>185</v>
      </c>
      <c r="D1707" s="12" t="s">
        <v>161</v>
      </c>
      <c r="E1707" s="12">
        <v>149</v>
      </c>
      <c r="F1707" s="12">
        <v>499</v>
      </c>
      <c r="G1707" s="12">
        <v>52</v>
      </c>
      <c r="H1707" s="12">
        <v>124</v>
      </c>
      <c r="I1707" s="12">
        <v>24</v>
      </c>
      <c r="J1707" s="12">
        <v>3</v>
      </c>
      <c r="K1707" s="12">
        <v>9</v>
      </c>
      <c r="L1707" s="12">
        <v>43</v>
      </c>
      <c r="M1707" s="12">
        <v>1</v>
      </c>
      <c r="N1707" s="12">
        <v>2</v>
      </c>
      <c r="O1707" s="12">
        <v>42</v>
      </c>
      <c r="P1707" s="12">
        <v>96</v>
      </c>
    </row>
    <row r="1708" spans="1:16" x14ac:dyDescent="0.2">
      <c r="A1708" s="12" t="s">
        <v>1748</v>
      </c>
      <c r="B1708" s="12">
        <v>2013</v>
      </c>
      <c r="C1708" s="12" t="s">
        <v>162</v>
      </c>
      <c r="D1708" s="12" t="s">
        <v>161</v>
      </c>
      <c r="E1708" s="12">
        <v>141</v>
      </c>
      <c r="F1708" s="12">
        <v>501</v>
      </c>
      <c r="G1708" s="12">
        <v>49</v>
      </c>
      <c r="H1708" s="12">
        <v>104</v>
      </c>
      <c r="I1708" s="12">
        <v>25</v>
      </c>
      <c r="J1708" s="12">
        <v>1</v>
      </c>
      <c r="K1708" s="12">
        <v>7</v>
      </c>
      <c r="L1708" s="12">
        <v>41</v>
      </c>
      <c r="M1708" s="12">
        <v>4</v>
      </c>
      <c r="N1708" s="12">
        <v>2</v>
      </c>
      <c r="O1708" s="12">
        <v>36</v>
      </c>
      <c r="P1708" s="12">
        <v>64</v>
      </c>
    </row>
    <row r="1709" spans="1:16" x14ac:dyDescent="0.2">
      <c r="A1709" s="12" t="s">
        <v>1364</v>
      </c>
      <c r="B1709" s="12">
        <v>2013</v>
      </c>
      <c r="C1709" s="12" t="s">
        <v>184</v>
      </c>
      <c r="D1709" s="12" t="s">
        <v>157</v>
      </c>
      <c r="E1709" s="12">
        <v>134</v>
      </c>
      <c r="F1709" s="12">
        <v>503</v>
      </c>
      <c r="G1709" s="12">
        <v>48</v>
      </c>
      <c r="H1709" s="12">
        <v>137</v>
      </c>
      <c r="I1709" s="12">
        <v>24</v>
      </c>
      <c r="J1709" s="12">
        <v>1</v>
      </c>
      <c r="K1709" s="12">
        <v>17</v>
      </c>
      <c r="L1709" s="12">
        <v>70</v>
      </c>
      <c r="M1709" s="12">
        <v>1</v>
      </c>
      <c r="N1709" s="12">
        <v>1</v>
      </c>
      <c r="O1709" s="12">
        <v>11</v>
      </c>
      <c r="P1709" s="12">
        <v>76</v>
      </c>
    </row>
    <row r="1710" spans="1:16" x14ac:dyDescent="0.2">
      <c r="A1710" s="12" t="s">
        <v>1486</v>
      </c>
      <c r="B1710" s="12">
        <v>2013</v>
      </c>
      <c r="C1710" s="12" t="s">
        <v>180</v>
      </c>
      <c r="D1710" s="12" t="s">
        <v>161</v>
      </c>
      <c r="E1710" s="12">
        <v>136</v>
      </c>
      <c r="F1710" s="12">
        <v>505</v>
      </c>
      <c r="G1710" s="12">
        <v>68</v>
      </c>
      <c r="H1710" s="12">
        <v>161</v>
      </c>
      <c r="I1710" s="12">
        <v>44</v>
      </c>
      <c r="J1710" s="12">
        <v>0</v>
      </c>
      <c r="K1710" s="12">
        <v>12</v>
      </c>
      <c r="L1710" s="12">
        <v>80</v>
      </c>
      <c r="M1710" s="12">
        <v>3</v>
      </c>
      <c r="N1710" s="12">
        <v>2</v>
      </c>
      <c r="O1710" s="12">
        <v>30</v>
      </c>
      <c r="P1710" s="12">
        <v>55</v>
      </c>
    </row>
    <row r="1711" spans="1:16" x14ac:dyDescent="0.2">
      <c r="A1711" s="12" t="s">
        <v>1646</v>
      </c>
      <c r="B1711" s="12">
        <v>2013</v>
      </c>
      <c r="C1711" s="12" t="s">
        <v>158</v>
      </c>
      <c r="D1711" s="12" t="s">
        <v>157</v>
      </c>
      <c r="E1711" s="12">
        <v>148</v>
      </c>
      <c r="F1711" s="12">
        <v>506</v>
      </c>
      <c r="G1711" s="12">
        <v>64</v>
      </c>
      <c r="H1711" s="12">
        <v>113</v>
      </c>
      <c r="I1711" s="12">
        <v>24</v>
      </c>
      <c r="J1711" s="12">
        <v>2</v>
      </c>
      <c r="K1711" s="12">
        <v>29</v>
      </c>
      <c r="L1711" s="12">
        <v>82</v>
      </c>
      <c r="M1711" s="12">
        <v>2</v>
      </c>
      <c r="N1711" s="12">
        <v>0</v>
      </c>
      <c r="O1711" s="12">
        <v>70</v>
      </c>
      <c r="P1711" s="12">
        <v>212</v>
      </c>
    </row>
    <row r="1712" spans="1:16" x14ac:dyDescent="0.2">
      <c r="A1712" s="12" t="s">
        <v>1597</v>
      </c>
      <c r="B1712" s="12">
        <v>2013</v>
      </c>
      <c r="C1712" s="12" t="s">
        <v>176</v>
      </c>
      <c r="D1712" s="12" t="s">
        <v>157</v>
      </c>
      <c r="E1712" s="12">
        <v>136</v>
      </c>
      <c r="F1712" s="12">
        <v>508</v>
      </c>
      <c r="G1712" s="12">
        <v>66</v>
      </c>
      <c r="H1712" s="12">
        <v>123</v>
      </c>
      <c r="I1712" s="12">
        <v>35</v>
      </c>
      <c r="J1712" s="12">
        <v>2</v>
      </c>
      <c r="K1712" s="12">
        <v>14</v>
      </c>
      <c r="L1712" s="12">
        <v>64</v>
      </c>
      <c r="M1712" s="12">
        <v>9</v>
      </c>
      <c r="N1712" s="12">
        <v>3</v>
      </c>
      <c r="O1712" s="12">
        <v>35</v>
      </c>
      <c r="P1712" s="12">
        <v>114</v>
      </c>
    </row>
    <row r="1713" spans="1:16" x14ac:dyDescent="0.2">
      <c r="A1713" s="12" t="s">
        <v>1762</v>
      </c>
      <c r="B1713" s="12">
        <v>2013</v>
      </c>
      <c r="C1713" s="12" t="s">
        <v>180</v>
      </c>
      <c r="D1713" s="12" t="s">
        <v>161</v>
      </c>
      <c r="E1713" s="12">
        <v>134</v>
      </c>
      <c r="F1713" s="12">
        <v>508</v>
      </c>
      <c r="G1713" s="12">
        <v>71</v>
      </c>
      <c r="H1713" s="12">
        <v>160</v>
      </c>
      <c r="I1713" s="12">
        <v>29</v>
      </c>
      <c r="J1713" s="12">
        <v>2</v>
      </c>
      <c r="K1713" s="12">
        <v>13</v>
      </c>
      <c r="L1713" s="12">
        <v>97</v>
      </c>
      <c r="M1713" s="12">
        <v>2</v>
      </c>
      <c r="N1713" s="12">
        <v>0</v>
      </c>
      <c r="O1713" s="12">
        <v>40</v>
      </c>
      <c r="P1713" s="12">
        <v>100</v>
      </c>
    </row>
    <row r="1714" spans="1:16" x14ac:dyDescent="0.2">
      <c r="A1714" s="12" t="s">
        <v>1602</v>
      </c>
      <c r="B1714" s="12">
        <v>2013</v>
      </c>
      <c r="C1714" s="12" t="s">
        <v>167</v>
      </c>
      <c r="D1714" s="12" t="s">
        <v>157</v>
      </c>
      <c r="E1714" s="12">
        <v>153</v>
      </c>
      <c r="F1714" s="12">
        <v>508</v>
      </c>
      <c r="G1714" s="12">
        <v>61</v>
      </c>
      <c r="H1714" s="12">
        <v>130</v>
      </c>
      <c r="I1714" s="12">
        <v>27</v>
      </c>
      <c r="J1714" s="12">
        <v>1</v>
      </c>
      <c r="K1714" s="12">
        <v>9</v>
      </c>
      <c r="L1714" s="12">
        <v>56</v>
      </c>
      <c r="M1714" s="12">
        <v>4</v>
      </c>
      <c r="N1714" s="12">
        <v>4</v>
      </c>
      <c r="O1714" s="12">
        <v>57</v>
      </c>
      <c r="P1714" s="12">
        <v>73</v>
      </c>
    </row>
    <row r="1715" spans="1:16" x14ac:dyDescent="0.2">
      <c r="A1715" s="12" t="s">
        <v>1816</v>
      </c>
      <c r="B1715" s="12">
        <v>2013</v>
      </c>
      <c r="C1715" s="12" t="s">
        <v>185</v>
      </c>
      <c r="D1715" s="12" t="s">
        <v>161</v>
      </c>
      <c r="E1715" s="12">
        <v>150</v>
      </c>
      <c r="F1715" s="12">
        <v>509</v>
      </c>
      <c r="G1715" s="12">
        <v>76</v>
      </c>
      <c r="H1715" s="12">
        <v>147</v>
      </c>
      <c r="I1715" s="12">
        <v>39</v>
      </c>
      <c r="J1715" s="12">
        <v>4</v>
      </c>
      <c r="K1715" s="12">
        <v>17</v>
      </c>
      <c r="L1715" s="12">
        <v>67</v>
      </c>
      <c r="M1715" s="12">
        <v>5</v>
      </c>
      <c r="N1715" s="12">
        <v>2</v>
      </c>
      <c r="O1715" s="12">
        <v>52</v>
      </c>
      <c r="P1715" s="12">
        <v>125</v>
      </c>
    </row>
    <row r="1716" spans="1:16" x14ac:dyDescent="0.2">
      <c r="A1716" s="12" t="s">
        <v>1924</v>
      </c>
      <c r="B1716" s="12">
        <v>2013</v>
      </c>
      <c r="C1716" s="12" t="s">
        <v>174</v>
      </c>
      <c r="D1716" s="12" t="s">
        <v>161</v>
      </c>
      <c r="E1716" s="12">
        <v>135</v>
      </c>
      <c r="F1716" s="12">
        <v>510</v>
      </c>
      <c r="G1716" s="12">
        <v>83</v>
      </c>
      <c r="H1716" s="12">
        <v>143</v>
      </c>
      <c r="I1716" s="12">
        <v>26</v>
      </c>
      <c r="J1716" s="12">
        <v>10</v>
      </c>
      <c r="K1716" s="12">
        <v>12</v>
      </c>
      <c r="L1716" s="12">
        <v>35</v>
      </c>
      <c r="M1716" s="12">
        <v>41</v>
      </c>
      <c r="N1716" s="12">
        <v>15</v>
      </c>
      <c r="O1716" s="12">
        <v>25</v>
      </c>
      <c r="P1716" s="12">
        <v>138</v>
      </c>
    </row>
    <row r="1717" spans="1:16" x14ac:dyDescent="0.2">
      <c r="A1717" s="12" t="s">
        <v>1482</v>
      </c>
      <c r="B1717" s="12">
        <v>2013</v>
      </c>
      <c r="C1717" s="12" t="s">
        <v>183</v>
      </c>
      <c r="D1717" s="12" t="s">
        <v>161</v>
      </c>
      <c r="E1717" s="12">
        <v>152</v>
      </c>
      <c r="F1717" s="12">
        <v>511</v>
      </c>
      <c r="G1717" s="12">
        <v>70</v>
      </c>
      <c r="H1717" s="12">
        <v>121</v>
      </c>
      <c r="I1717" s="12">
        <v>19</v>
      </c>
      <c r="J1717" s="12">
        <v>3</v>
      </c>
      <c r="K1717" s="12">
        <v>20</v>
      </c>
      <c r="L1717" s="12">
        <v>62</v>
      </c>
      <c r="M1717" s="12">
        <v>4</v>
      </c>
      <c r="N1717" s="12">
        <v>1</v>
      </c>
      <c r="O1717" s="12">
        <v>72</v>
      </c>
      <c r="P1717" s="12">
        <v>131</v>
      </c>
    </row>
    <row r="1718" spans="1:16" x14ac:dyDescent="0.2">
      <c r="A1718" s="12" t="s">
        <v>1416</v>
      </c>
      <c r="B1718" s="12">
        <v>2013</v>
      </c>
      <c r="C1718" s="12" t="s">
        <v>170</v>
      </c>
      <c r="D1718" s="12" t="s">
        <v>157</v>
      </c>
      <c r="E1718" s="12">
        <v>131</v>
      </c>
      <c r="F1718" s="12">
        <v>513</v>
      </c>
      <c r="G1718" s="12">
        <v>93</v>
      </c>
      <c r="H1718" s="12">
        <v>134</v>
      </c>
      <c r="I1718" s="12">
        <v>22</v>
      </c>
      <c r="J1718" s="12">
        <v>3</v>
      </c>
      <c r="K1718" s="12">
        <v>22</v>
      </c>
      <c r="L1718" s="12">
        <v>66</v>
      </c>
      <c r="M1718" s="12">
        <v>21</v>
      </c>
      <c r="N1718" s="12">
        <v>5</v>
      </c>
      <c r="O1718" s="12">
        <v>61</v>
      </c>
      <c r="P1718" s="12">
        <v>65</v>
      </c>
    </row>
    <row r="1719" spans="1:16" x14ac:dyDescent="0.2">
      <c r="A1719" s="12" t="s">
        <v>1718</v>
      </c>
      <c r="B1719" s="12">
        <v>2013</v>
      </c>
      <c r="C1719" s="12" t="s">
        <v>160</v>
      </c>
      <c r="D1719" s="12" t="s">
        <v>161</v>
      </c>
      <c r="E1719" s="12">
        <v>142</v>
      </c>
      <c r="F1719" s="12">
        <v>514</v>
      </c>
      <c r="G1719" s="12">
        <v>54</v>
      </c>
      <c r="H1719" s="12">
        <v>165</v>
      </c>
      <c r="I1719" s="12">
        <v>34</v>
      </c>
      <c r="J1719" s="12">
        <v>0</v>
      </c>
      <c r="K1719" s="12">
        <v>12</v>
      </c>
      <c r="L1719" s="12">
        <v>68</v>
      </c>
      <c r="M1719" s="12">
        <v>0</v>
      </c>
      <c r="N1719" s="12">
        <v>0</v>
      </c>
      <c r="O1719" s="12">
        <v>29</v>
      </c>
      <c r="P1719" s="12">
        <v>116</v>
      </c>
    </row>
    <row r="1720" spans="1:16" x14ac:dyDescent="0.2">
      <c r="A1720" s="12" t="s">
        <v>1360</v>
      </c>
      <c r="B1720" s="12">
        <v>2013</v>
      </c>
      <c r="C1720" s="12" t="s">
        <v>168</v>
      </c>
      <c r="D1720" s="12" t="s">
        <v>157</v>
      </c>
      <c r="E1720" s="12">
        <v>137</v>
      </c>
      <c r="F1720" s="12">
        <v>518</v>
      </c>
      <c r="G1720" s="12">
        <v>84</v>
      </c>
      <c r="H1720" s="12">
        <v>160</v>
      </c>
      <c r="I1720" s="12">
        <v>38</v>
      </c>
      <c r="J1720" s="12">
        <v>2</v>
      </c>
      <c r="K1720" s="12">
        <v>30</v>
      </c>
      <c r="L1720" s="12">
        <v>103</v>
      </c>
      <c r="M1720" s="12">
        <v>4</v>
      </c>
      <c r="N1720" s="12">
        <v>0</v>
      </c>
      <c r="O1720" s="12">
        <v>76</v>
      </c>
      <c r="P1720" s="12">
        <v>88</v>
      </c>
    </row>
    <row r="1721" spans="1:16" x14ac:dyDescent="0.2">
      <c r="A1721" s="12" t="s">
        <v>1612</v>
      </c>
      <c r="B1721" s="12">
        <v>2013</v>
      </c>
      <c r="C1721" s="12" t="s">
        <v>172</v>
      </c>
      <c r="D1721" s="12" t="s">
        <v>161</v>
      </c>
      <c r="E1721" s="12">
        <v>141</v>
      </c>
      <c r="F1721" s="12">
        <v>520</v>
      </c>
      <c r="G1721" s="12">
        <v>59</v>
      </c>
      <c r="H1721" s="12">
        <v>130</v>
      </c>
      <c r="I1721" s="12">
        <v>35</v>
      </c>
      <c r="J1721" s="12">
        <v>2</v>
      </c>
      <c r="K1721" s="12">
        <v>13</v>
      </c>
      <c r="L1721" s="12">
        <v>50</v>
      </c>
      <c r="M1721" s="12">
        <v>8</v>
      </c>
      <c r="N1721" s="12">
        <v>4</v>
      </c>
      <c r="O1721" s="12">
        <v>67</v>
      </c>
      <c r="P1721" s="12">
        <v>142</v>
      </c>
    </row>
    <row r="1722" spans="1:16" x14ac:dyDescent="0.2">
      <c r="A1722" s="12" t="s">
        <v>1476</v>
      </c>
      <c r="B1722" s="12">
        <v>2013</v>
      </c>
      <c r="C1722" s="12" t="s">
        <v>180</v>
      </c>
      <c r="D1722" s="12" t="s">
        <v>161</v>
      </c>
      <c r="E1722" s="12">
        <v>141</v>
      </c>
      <c r="F1722" s="12">
        <v>520</v>
      </c>
      <c r="G1722" s="12">
        <v>103</v>
      </c>
      <c r="H1722" s="12">
        <v>156</v>
      </c>
      <c r="I1722" s="12">
        <v>31</v>
      </c>
      <c r="J1722" s="12">
        <v>1</v>
      </c>
      <c r="K1722" s="12">
        <v>22</v>
      </c>
      <c r="L1722" s="12">
        <v>94</v>
      </c>
      <c r="M1722" s="12">
        <v>6</v>
      </c>
      <c r="N1722" s="12">
        <v>1</v>
      </c>
      <c r="O1722" s="12">
        <v>69</v>
      </c>
      <c r="P1722" s="12">
        <v>86</v>
      </c>
    </row>
    <row r="1723" spans="1:16" x14ac:dyDescent="0.2">
      <c r="A1723" s="12" t="s">
        <v>1730</v>
      </c>
      <c r="B1723" s="12">
        <v>2013</v>
      </c>
      <c r="C1723" s="12" t="s">
        <v>185</v>
      </c>
      <c r="D1723" s="12" t="s">
        <v>161</v>
      </c>
      <c r="E1723" s="12">
        <v>148</v>
      </c>
      <c r="F1723" s="12">
        <v>520</v>
      </c>
      <c r="G1723" s="12">
        <v>61</v>
      </c>
      <c r="H1723" s="12">
        <v>153</v>
      </c>
      <c r="I1723" s="12">
        <v>34</v>
      </c>
      <c r="J1723" s="12">
        <v>1</v>
      </c>
      <c r="K1723" s="12">
        <v>15</v>
      </c>
      <c r="L1723" s="12">
        <v>72</v>
      </c>
      <c r="M1723" s="12">
        <v>2</v>
      </c>
      <c r="N1723" s="12">
        <v>1</v>
      </c>
      <c r="O1723" s="12">
        <v>60</v>
      </c>
      <c r="P1723" s="12">
        <v>70</v>
      </c>
    </row>
    <row r="1724" spans="1:16" x14ac:dyDescent="0.2">
      <c r="A1724" s="12" t="s">
        <v>1406</v>
      </c>
      <c r="B1724" s="12">
        <v>2013</v>
      </c>
      <c r="C1724" s="12" t="s">
        <v>171</v>
      </c>
      <c r="D1724" s="12" t="s">
        <v>157</v>
      </c>
      <c r="E1724" s="12">
        <v>150</v>
      </c>
      <c r="F1724" s="12">
        <v>520</v>
      </c>
      <c r="G1724" s="12">
        <v>57</v>
      </c>
      <c r="H1724" s="12">
        <v>136</v>
      </c>
      <c r="I1724" s="12">
        <v>15</v>
      </c>
      <c r="J1724" s="12">
        <v>3</v>
      </c>
      <c r="K1724" s="12">
        <v>7</v>
      </c>
      <c r="L1724" s="12">
        <v>35</v>
      </c>
      <c r="M1724" s="12">
        <v>20</v>
      </c>
      <c r="N1724" s="12">
        <v>4</v>
      </c>
      <c r="O1724" s="12">
        <v>26</v>
      </c>
      <c r="P1724" s="12">
        <v>63</v>
      </c>
    </row>
    <row r="1725" spans="1:16" x14ac:dyDescent="0.2">
      <c r="A1725" s="12" t="s">
        <v>1782</v>
      </c>
      <c r="B1725" s="12">
        <v>2013</v>
      </c>
      <c r="C1725" s="12" t="s">
        <v>166</v>
      </c>
      <c r="D1725" s="12" t="s">
        <v>161</v>
      </c>
      <c r="E1725" s="12">
        <v>147</v>
      </c>
      <c r="F1725" s="12">
        <v>521</v>
      </c>
      <c r="G1725" s="12">
        <v>59</v>
      </c>
      <c r="H1725" s="12">
        <v>146</v>
      </c>
      <c r="I1725" s="12">
        <v>25</v>
      </c>
      <c r="J1725" s="12">
        <v>6</v>
      </c>
      <c r="K1725" s="12">
        <v>18</v>
      </c>
      <c r="L1725" s="12">
        <v>82</v>
      </c>
      <c r="M1725" s="12">
        <v>9</v>
      </c>
      <c r="N1725" s="12">
        <v>1</v>
      </c>
      <c r="O1725" s="12">
        <v>46</v>
      </c>
      <c r="P1725" s="12">
        <v>69</v>
      </c>
    </row>
    <row r="1726" spans="1:16" x14ac:dyDescent="0.2">
      <c r="A1726" s="12" t="s">
        <v>1744</v>
      </c>
      <c r="B1726" s="12">
        <v>2013</v>
      </c>
      <c r="C1726" s="12" t="s">
        <v>165</v>
      </c>
      <c r="D1726" s="12" t="s">
        <v>157</v>
      </c>
      <c r="E1726" s="12">
        <v>148</v>
      </c>
      <c r="F1726" s="12">
        <v>523</v>
      </c>
      <c r="G1726" s="12">
        <v>59</v>
      </c>
      <c r="H1726" s="12">
        <v>123</v>
      </c>
      <c r="I1726" s="12">
        <v>29</v>
      </c>
      <c r="J1726" s="12">
        <v>0</v>
      </c>
      <c r="K1726" s="12">
        <v>22</v>
      </c>
      <c r="L1726" s="12">
        <v>79</v>
      </c>
      <c r="M1726" s="12">
        <v>2</v>
      </c>
      <c r="N1726" s="12">
        <v>0</v>
      </c>
      <c r="O1726" s="12">
        <v>43</v>
      </c>
      <c r="P1726" s="12">
        <v>104</v>
      </c>
    </row>
    <row r="1727" spans="1:16" x14ac:dyDescent="0.2">
      <c r="A1727" s="12" t="s">
        <v>1546</v>
      </c>
      <c r="B1727" s="12">
        <v>2013</v>
      </c>
      <c r="C1727" s="12" t="s">
        <v>176</v>
      </c>
      <c r="D1727" s="12" t="s">
        <v>157</v>
      </c>
      <c r="E1727" s="12">
        <v>130</v>
      </c>
      <c r="F1727" s="12">
        <v>525</v>
      </c>
      <c r="G1727" s="12">
        <v>75</v>
      </c>
      <c r="H1727" s="12">
        <v>138</v>
      </c>
      <c r="I1727" s="12">
        <v>21</v>
      </c>
      <c r="J1727" s="12">
        <v>6</v>
      </c>
      <c r="K1727" s="12">
        <v>6</v>
      </c>
      <c r="L1727" s="12">
        <v>50</v>
      </c>
      <c r="M1727" s="12">
        <v>23</v>
      </c>
      <c r="N1727" s="12">
        <v>12</v>
      </c>
      <c r="O1727" s="12">
        <v>40</v>
      </c>
      <c r="P1727" s="12">
        <v>132</v>
      </c>
    </row>
    <row r="1728" spans="1:16" x14ac:dyDescent="0.2">
      <c r="A1728" s="12" t="s">
        <v>1390</v>
      </c>
      <c r="B1728" s="12">
        <v>2013</v>
      </c>
      <c r="C1728" s="12" t="s">
        <v>156</v>
      </c>
      <c r="D1728" s="12" t="s">
        <v>157</v>
      </c>
      <c r="E1728" s="12">
        <v>149</v>
      </c>
      <c r="F1728" s="12">
        <v>525</v>
      </c>
      <c r="G1728" s="12">
        <v>60</v>
      </c>
      <c r="H1728" s="12">
        <v>115</v>
      </c>
      <c r="I1728" s="12">
        <v>15</v>
      </c>
      <c r="J1728" s="12">
        <v>0</v>
      </c>
      <c r="K1728" s="12">
        <v>34</v>
      </c>
      <c r="L1728" s="12">
        <v>86</v>
      </c>
      <c r="M1728" s="12">
        <v>1</v>
      </c>
      <c r="N1728" s="12">
        <v>1</v>
      </c>
      <c r="O1728" s="12">
        <v>76</v>
      </c>
      <c r="P1728" s="12">
        <v>189</v>
      </c>
    </row>
    <row r="1729" spans="1:16" x14ac:dyDescent="0.2">
      <c r="A1729" s="12" t="s">
        <v>1685</v>
      </c>
      <c r="B1729" s="12">
        <v>2013</v>
      </c>
      <c r="C1729" s="12" t="s">
        <v>185</v>
      </c>
      <c r="D1729" s="12" t="s">
        <v>161</v>
      </c>
      <c r="E1729" s="12">
        <v>141</v>
      </c>
      <c r="F1729" s="12">
        <v>525</v>
      </c>
      <c r="G1729" s="12">
        <v>52</v>
      </c>
      <c r="H1729" s="12">
        <v>146</v>
      </c>
      <c r="I1729" s="12">
        <v>27</v>
      </c>
      <c r="J1729" s="12">
        <v>2</v>
      </c>
      <c r="K1729" s="12">
        <v>14</v>
      </c>
      <c r="L1729" s="12">
        <v>79</v>
      </c>
      <c r="M1729" s="12">
        <v>0</v>
      </c>
      <c r="N1729" s="12">
        <v>0</v>
      </c>
      <c r="O1729" s="12">
        <v>47</v>
      </c>
      <c r="P1729" s="12">
        <v>79</v>
      </c>
    </row>
    <row r="1730" spans="1:16" x14ac:dyDescent="0.2">
      <c r="A1730" s="12" t="s">
        <v>1779</v>
      </c>
      <c r="B1730" s="12">
        <v>2013</v>
      </c>
      <c r="C1730" s="12" t="s">
        <v>167</v>
      </c>
      <c r="D1730" s="12" t="s">
        <v>157</v>
      </c>
      <c r="E1730" s="12">
        <v>139</v>
      </c>
      <c r="F1730" s="12">
        <v>527</v>
      </c>
      <c r="G1730" s="12">
        <v>82</v>
      </c>
      <c r="H1730" s="12">
        <v>133</v>
      </c>
      <c r="I1730" s="12">
        <v>31</v>
      </c>
      <c r="J1730" s="12">
        <v>6</v>
      </c>
      <c r="K1730" s="12">
        <v>14</v>
      </c>
      <c r="L1730" s="12">
        <v>54</v>
      </c>
      <c r="M1730" s="12">
        <v>20</v>
      </c>
      <c r="N1730" s="12">
        <v>8</v>
      </c>
      <c r="O1730" s="12">
        <v>64</v>
      </c>
      <c r="P1730" s="12">
        <v>115</v>
      </c>
    </row>
    <row r="1731" spans="1:16" x14ac:dyDescent="0.2">
      <c r="A1731" s="12" t="s">
        <v>1897</v>
      </c>
      <c r="B1731" s="12">
        <v>2013</v>
      </c>
      <c r="C1731" s="12" t="s">
        <v>170</v>
      </c>
      <c r="D1731" s="12" t="s">
        <v>157</v>
      </c>
      <c r="E1731" s="12">
        <v>135</v>
      </c>
      <c r="F1731" s="12">
        <v>529</v>
      </c>
      <c r="G1731" s="12">
        <v>74</v>
      </c>
      <c r="H1731" s="12">
        <v>127</v>
      </c>
      <c r="I1731" s="12">
        <v>21</v>
      </c>
      <c r="J1731" s="12">
        <v>4</v>
      </c>
      <c r="K1731" s="12">
        <v>26</v>
      </c>
      <c r="L1731" s="12">
        <v>80</v>
      </c>
      <c r="M1731" s="12">
        <v>7</v>
      </c>
      <c r="N1731" s="12">
        <v>7</v>
      </c>
      <c r="O1731" s="12">
        <v>37</v>
      </c>
      <c r="P1731" s="12">
        <v>137</v>
      </c>
    </row>
    <row r="1732" spans="1:16" x14ac:dyDescent="0.2">
      <c r="A1732" s="12" t="s">
        <v>115</v>
      </c>
      <c r="B1732" s="12">
        <v>2013</v>
      </c>
      <c r="C1732" s="12" t="s">
        <v>164</v>
      </c>
      <c r="D1732" s="12" t="s">
        <v>157</v>
      </c>
      <c r="E1732" s="12">
        <v>142</v>
      </c>
      <c r="F1732" s="12">
        <v>530</v>
      </c>
      <c r="G1732" s="12">
        <v>90</v>
      </c>
      <c r="H1732" s="12">
        <v>144</v>
      </c>
      <c r="I1732" s="12">
        <v>29</v>
      </c>
      <c r="J1732" s="12">
        <v>1</v>
      </c>
      <c r="K1732" s="12">
        <v>36</v>
      </c>
      <c r="L1732" s="12">
        <v>104</v>
      </c>
      <c r="M1732" s="12">
        <v>7</v>
      </c>
      <c r="N1732" s="12">
        <v>1</v>
      </c>
      <c r="O1732" s="12">
        <v>82</v>
      </c>
      <c r="P1732" s="12">
        <v>62</v>
      </c>
    </row>
    <row r="1733" spans="1:16" x14ac:dyDescent="0.2">
      <c r="A1733" s="12" t="s">
        <v>1838</v>
      </c>
      <c r="B1733" s="12">
        <v>2013</v>
      </c>
      <c r="C1733" s="12" t="s">
        <v>179</v>
      </c>
      <c r="D1733" s="12" t="s">
        <v>161</v>
      </c>
      <c r="E1733" s="12">
        <v>150</v>
      </c>
      <c r="F1733" s="12">
        <v>531</v>
      </c>
      <c r="G1733" s="12">
        <v>63</v>
      </c>
      <c r="H1733" s="12">
        <v>124</v>
      </c>
      <c r="I1733" s="12">
        <v>29</v>
      </c>
      <c r="J1733" s="12">
        <v>3</v>
      </c>
      <c r="K1733" s="12">
        <v>19</v>
      </c>
      <c r="L1733" s="12">
        <v>73</v>
      </c>
      <c r="M1733" s="12">
        <v>6</v>
      </c>
      <c r="N1733" s="12">
        <v>5</v>
      </c>
      <c r="O1733" s="12">
        <v>50</v>
      </c>
      <c r="P1733" s="12">
        <v>125</v>
      </c>
    </row>
    <row r="1734" spans="1:16" x14ac:dyDescent="0.2">
      <c r="A1734" s="12" t="s">
        <v>1526</v>
      </c>
      <c r="B1734" s="12">
        <v>2013</v>
      </c>
      <c r="C1734" s="12" t="s">
        <v>165</v>
      </c>
      <c r="D1734" s="12" t="s">
        <v>157</v>
      </c>
      <c r="E1734" s="12">
        <v>146</v>
      </c>
      <c r="F1734" s="12">
        <v>531</v>
      </c>
      <c r="G1734" s="12">
        <v>76</v>
      </c>
      <c r="H1734" s="12">
        <v>137</v>
      </c>
      <c r="I1734" s="12">
        <v>31</v>
      </c>
      <c r="J1734" s="12">
        <v>4</v>
      </c>
      <c r="K1734" s="12">
        <v>12</v>
      </c>
      <c r="L1734" s="12">
        <v>36</v>
      </c>
      <c r="M1734" s="12">
        <v>30</v>
      </c>
      <c r="N1734" s="12">
        <v>7</v>
      </c>
      <c r="O1734" s="12">
        <v>53</v>
      </c>
      <c r="P1734" s="12">
        <v>86</v>
      </c>
    </row>
    <row r="1735" spans="1:16" x14ac:dyDescent="0.2">
      <c r="A1735" s="12" t="s">
        <v>1607</v>
      </c>
      <c r="B1735" s="12">
        <v>2013</v>
      </c>
      <c r="C1735" s="12" t="s">
        <v>166</v>
      </c>
      <c r="D1735" s="12" t="s">
        <v>161</v>
      </c>
      <c r="E1735" s="12">
        <v>147</v>
      </c>
      <c r="F1735" s="12">
        <v>536</v>
      </c>
      <c r="G1735" s="12">
        <v>80</v>
      </c>
      <c r="H1735" s="12">
        <v>152</v>
      </c>
      <c r="I1735" s="12">
        <v>27</v>
      </c>
      <c r="J1735" s="12">
        <v>10</v>
      </c>
      <c r="K1735" s="12">
        <v>24</v>
      </c>
      <c r="L1735" s="12">
        <v>73</v>
      </c>
      <c r="M1735" s="12">
        <v>40</v>
      </c>
      <c r="N1735" s="12">
        <v>7</v>
      </c>
      <c r="O1735" s="12">
        <v>37</v>
      </c>
      <c r="P1735" s="12">
        <v>146</v>
      </c>
    </row>
    <row r="1736" spans="1:16" x14ac:dyDescent="0.2">
      <c r="A1736" s="12" t="s">
        <v>1658</v>
      </c>
      <c r="B1736" s="12">
        <v>2013</v>
      </c>
      <c r="C1736" s="12" t="s">
        <v>171</v>
      </c>
      <c r="D1736" s="12" t="s">
        <v>157</v>
      </c>
      <c r="E1736" s="12">
        <v>145</v>
      </c>
      <c r="F1736" s="12">
        <v>539</v>
      </c>
      <c r="G1736" s="12">
        <v>81</v>
      </c>
      <c r="H1736" s="12">
        <v>147</v>
      </c>
      <c r="I1736" s="12">
        <v>33</v>
      </c>
      <c r="J1736" s="12">
        <v>10</v>
      </c>
      <c r="K1736" s="12">
        <v>8</v>
      </c>
      <c r="L1736" s="12">
        <v>52</v>
      </c>
      <c r="M1736" s="12">
        <v>24</v>
      </c>
      <c r="N1736" s="12">
        <v>8</v>
      </c>
      <c r="O1736" s="12">
        <v>52</v>
      </c>
      <c r="P1736" s="12">
        <v>127</v>
      </c>
    </row>
    <row r="1737" spans="1:16" x14ac:dyDescent="0.2">
      <c r="A1737" s="12" t="s">
        <v>1798</v>
      </c>
      <c r="B1737" s="12">
        <v>2013</v>
      </c>
      <c r="C1737" s="12" t="s">
        <v>176</v>
      </c>
      <c r="D1737" s="12" t="s">
        <v>157</v>
      </c>
      <c r="E1737" s="12">
        <v>154</v>
      </c>
      <c r="F1737" s="12">
        <v>541</v>
      </c>
      <c r="G1737" s="12">
        <v>75</v>
      </c>
      <c r="H1737" s="12">
        <v>145</v>
      </c>
      <c r="I1737" s="12">
        <v>39</v>
      </c>
      <c r="J1737" s="12">
        <v>1</v>
      </c>
      <c r="K1737" s="12">
        <v>20</v>
      </c>
      <c r="L1737" s="12">
        <v>74</v>
      </c>
      <c r="M1737" s="12">
        <v>3</v>
      </c>
      <c r="N1737" s="12">
        <v>1</v>
      </c>
      <c r="O1737" s="12">
        <v>93</v>
      </c>
      <c r="P1737" s="12">
        <v>110</v>
      </c>
    </row>
    <row r="1738" spans="1:16" x14ac:dyDescent="0.2">
      <c r="A1738" s="12" t="s">
        <v>1833</v>
      </c>
      <c r="B1738" s="12">
        <v>2013</v>
      </c>
      <c r="C1738" s="12" t="s">
        <v>158</v>
      </c>
      <c r="D1738" s="12" t="s">
        <v>157</v>
      </c>
      <c r="E1738" s="12">
        <v>152</v>
      </c>
      <c r="F1738" s="12">
        <v>543</v>
      </c>
      <c r="G1738" s="12">
        <v>56</v>
      </c>
      <c r="H1738" s="12">
        <v>131</v>
      </c>
      <c r="I1738" s="12">
        <v>25</v>
      </c>
      <c r="J1738" s="12">
        <v>0</v>
      </c>
      <c r="K1738" s="12">
        <v>21</v>
      </c>
      <c r="L1738" s="12">
        <v>77</v>
      </c>
      <c r="M1738" s="12">
        <v>0</v>
      </c>
      <c r="N1738" s="12">
        <v>1</v>
      </c>
      <c r="O1738" s="12">
        <v>30</v>
      </c>
      <c r="P1738" s="12">
        <v>96</v>
      </c>
    </row>
    <row r="1739" spans="1:16" x14ac:dyDescent="0.2">
      <c r="A1739" s="12" t="s">
        <v>1911</v>
      </c>
      <c r="B1739" s="12">
        <v>2013</v>
      </c>
      <c r="C1739" s="12" t="s">
        <v>163</v>
      </c>
      <c r="D1739" s="12" t="s">
        <v>161</v>
      </c>
      <c r="E1739" s="12">
        <v>148</v>
      </c>
      <c r="F1739" s="12">
        <v>543</v>
      </c>
      <c r="G1739" s="12">
        <v>30</v>
      </c>
      <c r="H1739" s="12">
        <v>123</v>
      </c>
      <c r="I1739" s="12">
        <v>14</v>
      </c>
      <c r="J1739" s="12">
        <v>8</v>
      </c>
      <c r="K1739" s="12">
        <v>3</v>
      </c>
      <c r="L1739" s="12">
        <v>42</v>
      </c>
      <c r="M1739" s="12">
        <v>11</v>
      </c>
      <c r="N1739" s="12">
        <v>10</v>
      </c>
      <c r="O1739" s="12">
        <v>30</v>
      </c>
      <c r="P1739" s="12">
        <v>96</v>
      </c>
    </row>
    <row r="1740" spans="1:16" x14ac:dyDescent="0.2">
      <c r="A1740" s="12" t="s">
        <v>1562</v>
      </c>
      <c r="B1740" s="12">
        <v>2013</v>
      </c>
      <c r="C1740" s="12" t="s">
        <v>184</v>
      </c>
      <c r="D1740" s="12" t="s">
        <v>157</v>
      </c>
      <c r="E1740" s="12">
        <v>136</v>
      </c>
      <c r="F1740" s="12">
        <v>545</v>
      </c>
      <c r="G1740" s="12">
        <v>85</v>
      </c>
      <c r="H1740" s="12">
        <v>151</v>
      </c>
      <c r="I1740" s="12">
        <v>31</v>
      </c>
      <c r="J1740" s="12">
        <v>2</v>
      </c>
      <c r="K1740" s="12">
        <v>13</v>
      </c>
      <c r="L1740" s="12">
        <v>72</v>
      </c>
      <c r="M1740" s="12">
        <v>15</v>
      </c>
      <c r="N1740" s="12">
        <v>11</v>
      </c>
      <c r="O1740" s="12">
        <v>51</v>
      </c>
      <c r="P1740" s="12">
        <v>59</v>
      </c>
    </row>
    <row r="1741" spans="1:16" x14ac:dyDescent="0.2">
      <c r="A1741" s="12" t="s">
        <v>1778</v>
      </c>
      <c r="B1741" s="12">
        <v>2013</v>
      </c>
      <c r="C1741" s="12" t="s">
        <v>180</v>
      </c>
      <c r="D1741" s="12" t="s">
        <v>161</v>
      </c>
      <c r="E1741" s="12">
        <v>157</v>
      </c>
      <c r="F1741" s="12">
        <v>548</v>
      </c>
      <c r="G1741" s="12">
        <v>75</v>
      </c>
      <c r="H1741" s="12">
        <v>151</v>
      </c>
      <c r="I1741" s="12">
        <v>27</v>
      </c>
      <c r="J1741" s="12">
        <v>2</v>
      </c>
      <c r="K1741" s="12">
        <v>7</v>
      </c>
      <c r="L1741" s="12">
        <v>67</v>
      </c>
      <c r="M1741" s="12">
        <v>10</v>
      </c>
      <c r="N1741" s="12">
        <v>5</v>
      </c>
      <c r="O1741" s="12">
        <v>52</v>
      </c>
      <c r="P1741" s="12">
        <v>103</v>
      </c>
    </row>
    <row r="1742" spans="1:16" x14ac:dyDescent="0.2">
      <c r="A1742" s="12" t="s">
        <v>1566</v>
      </c>
      <c r="B1742" s="12">
        <v>2013</v>
      </c>
      <c r="C1742" s="12" t="s">
        <v>167</v>
      </c>
      <c r="D1742" s="12" t="s">
        <v>157</v>
      </c>
      <c r="E1742" s="12">
        <v>158</v>
      </c>
      <c r="F1742" s="12">
        <v>549</v>
      </c>
      <c r="G1742" s="12">
        <v>54</v>
      </c>
      <c r="H1742" s="12">
        <v>164</v>
      </c>
      <c r="I1742" s="12">
        <v>33</v>
      </c>
      <c r="J1742" s="12">
        <v>0</v>
      </c>
      <c r="K1742" s="12">
        <v>13</v>
      </c>
      <c r="L1742" s="12">
        <v>75</v>
      </c>
      <c r="M1742" s="12">
        <v>3</v>
      </c>
      <c r="N1742" s="12">
        <v>1</v>
      </c>
      <c r="O1742" s="12">
        <v>44</v>
      </c>
      <c r="P1742" s="12">
        <v>77</v>
      </c>
    </row>
    <row r="1743" spans="1:16" x14ac:dyDescent="0.2">
      <c r="A1743" s="12" t="s">
        <v>1494</v>
      </c>
      <c r="B1743" s="12">
        <v>2013</v>
      </c>
      <c r="C1743" s="12" t="s">
        <v>176</v>
      </c>
      <c r="D1743" s="12" t="s">
        <v>157</v>
      </c>
      <c r="E1743" s="12">
        <v>145</v>
      </c>
      <c r="F1743" s="12">
        <v>549</v>
      </c>
      <c r="G1743" s="12">
        <v>74</v>
      </c>
      <c r="H1743" s="12">
        <v>135</v>
      </c>
      <c r="I1743" s="12">
        <v>27</v>
      </c>
      <c r="J1743" s="12">
        <v>2</v>
      </c>
      <c r="K1743" s="12">
        <v>22</v>
      </c>
      <c r="L1743" s="12">
        <v>63</v>
      </c>
      <c r="M1743" s="12">
        <v>1</v>
      </c>
      <c r="N1743" s="12">
        <v>0</v>
      </c>
      <c r="O1743" s="12">
        <v>77</v>
      </c>
      <c r="P1743" s="12">
        <v>138</v>
      </c>
    </row>
    <row r="1744" spans="1:16" x14ac:dyDescent="0.2">
      <c r="A1744" s="12" t="s">
        <v>1545</v>
      </c>
      <c r="B1744" s="12">
        <v>2013</v>
      </c>
      <c r="C1744" s="12" t="s">
        <v>181</v>
      </c>
      <c r="D1744" s="12" t="s">
        <v>157</v>
      </c>
      <c r="E1744" s="12">
        <v>138</v>
      </c>
      <c r="F1744" s="12">
        <v>550</v>
      </c>
      <c r="G1744" s="12">
        <v>68</v>
      </c>
      <c r="H1744" s="12">
        <v>149</v>
      </c>
      <c r="I1744" s="12">
        <v>33</v>
      </c>
      <c r="J1744" s="12">
        <v>5</v>
      </c>
      <c r="K1744" s="12">
        <v>6</v>
      </c>
      <c r="L1744" s="12">
        <v>54</v>
      </c>
      <c r="M1744" s="12">
        <v>12</v>
      </c>
      <c r="N1744" s="12">
        <v>7</v>
      </c>
      <c r="O1744" s="12">
        <v>23</v>
      </c>
      <c r="P1744" s="12">
        <v>59</v>
      </c>
    </row>
    <row r="1745" spans="1:16" x14ac:dyDescent="0.2">
      <c r="A1745" s="12" t="s">
        <v>1771</v>
      </c>
      <c r="B1745" s="12">
        <v>2013</v>
      </c>
      <c r="C1745" s="12" t="s">
        <v>160</v>
      </c>
      <c r="D1745" s="12" t="s">
        <v>161</v>
      </c>
      <c r="E1745" s="12">
        <v>147</v>
      </c>
      <c r="F1745" s="12">
        <v>551</v>
      </c>
      <c r="G1745" s="12">
        <v>89</v>
      </c>
      <c r="H1745" s="12">
        <v>176</v>
      </c>
      <c r="I1745" s="12">
        <v>27</v>
      </c>
      <c r="J1745" s="12">
        <v>2</v>
      </c>
      <c r="K1745" s="12">
        <v>23</v>
      </c>
      <c r="L1745" s="12">
        <v>109</v>
      </c>
      <c r="M1745" s="12">
        <v>1</v>
      </c>
      <c r="N1745" s="12">
        <v>0</v>
      </c>
      <c r="O1745" s="12">
        <v>66</v>
      </c>
      <c r="P1745" s="12">
        <v>121</v>
      </c>
    </row>
    <row r="1746" spans="1:16" x14ac:dyDescent="0.2">
      <c r="A1746" s="12" t="s">
        <v>1777</v>
      </c>
      <c r="B1746" s="12">
        <v>2013</v>
      </c>
      <c r="C1746" s="12" t="s">
        <v>182</v>
      </c>
      <c r="D1746" s="12" t="s">
        <v>157</v>
      </c>
      <c r="E1746" s="12">
        <v>129</v>
      </c>
      <c r="F1746" s="12">
        <v>552</v>
      </c>
      <c r="G1746" s="12">
        <v>99</v>
      </c>
      <c r="H1746" s="12">
        <v>150</v>
      </c>
      <c r="I1746" s="12">
        <v>30</v>
      </c>
      <c r="J1746" s="12">
        <v>7</v>
      </c>
      <c r="K1746" s="12">
        <v>12</v>
      </c>
      <c r="L1746" s="12">
        <v>49</v>
      </c>
      <c r="M1746" s="12">
        <v>8</v>
      </c>
      <c r="N1746" s="12">
        <v>4</v>
      </c>
      <c r="O1746" s="12">
        <v>52</v>
      </c>
      <c r="P1746" s="12">
        <v>129</v>
      </c>
    </row>
    <row r="1747" spans="1:16" x14ac:dyDescent="0.2">
      <c r="A1747" s="12" t="s">
        <v>1301</v>
      </c>
      <c r="B1747" s="12">
        <v>2013</v>
      </c>
      <c r="C1747" s="12" t="s">
        <v>180</v>
      </c>
      <c r="D1747" s="12" t="s">
        <v>161</v>
      </c>
      <c r="E1747" s="12">
        <v>145</v>
      </c>
      <c r="F1747" s="12">
        <v>554</v>
      </c>
      <c r="G1747" s="12">
        <v>79</v>
      </c>
      <c r="H1747" s="12">
        <v>164</v>
      </c>
      <c r="I1747" s="12">
        <v>30</v>
      </c>
      <c r="J1747" s="12">
        <v>3</v>
      </c>
      <c r="K1747" s="12">
        <v>24</v>
      </c>
      <c r="L1747" s="12">
        <v>84</v>
      </c>
      <c r="M1747" s="12">
        <v>2</v>
      </c>
      <c r="N1747" s="12">
        <v>1</v>
      </c>
      <c r="O1747" s="12">
        <v>38</v>
      </c>
      <c r="P1747" s="12">
        <v>90</v>
      </c>
    </row>
    <row r="1748" spans="1:16" x14ac:dyDescent="0.2">
      <c r="A1748" s="12" t="s">
        <v>1443</v>
      </c>
      <c r="B1748" s="12">
        <v>2013</v>
      </c>
      <c r="C1748" s="12" t="s">
        <v>182</v>
      </c>
      <c r="D1748" s="12" t="s">
        <v>157</v>
      </c>
      <c r="E1748" s="12">
        <v>148</v>
      </c>
      <c r="F1748" s="12">
        <v>555</v>
      </c>
      <c r="G1748" s="12">
        <v>103</v>
      </c>
      <c r="H1748" s="12">
        <v>193</v>
      </c>
      <c r="I1748" s="12">
        <v>26</v>
      </c>
      <c r="J1748" s="12">
        <v>1</v>
      </c>
      <c r="K1748" s="12">
        <v>44</v>
      </c>
      <c r="L1748" s="12">
        <v>137</v>
      </c>
      <c r="M1748" s="12">
        <v>3</v>
      </c>
      <c r="N1748" s="12">
        <v>0</v>
      </c>
      <c r="O1748" s="12">
        <v>90</v>
      </c>
      <c r="P1748" s="12">
        <v>94</v>
      </c>
    </row>
    <row r="1749" spans="1:16" x14ac:dyDescent="0.2">
      <c r="A1749" s="12" t="s">
        <v>1701</v>
      </c>
      <c r="B1749" s="12">
        <v>2013</v>
      </c>
      <c r="C1749" s="12" t="s">
        <v>176</v>
      </c>
      <c r="D1749" s="12" t="s">
        <v>157</v>
      </c>
      <c r="E1749" s="12">
        <v>151</v>
      </c>
      <c r="F1749" s="12">
        <v>556</v>
      </c>
      <c r="G1749" s="12">
        <v>66</v>
      </c>
      <c r="H1749" s="12">
        <v>158</v>
      </c>
      <c r="I1749" s="12">
        <v>26</v>
      </c>
      <c r="J1749" s="12">
        <v>3</v>
      </c>
      <c r="K1749" s="12">
        <v>10</v>
      </c>
      <c r="L1749" s="12">
        <v>73</v>
      </c>
      <c r="M1749" s="12">
        <v>17</v>
      </c>
      <c r="N1749" s="12">
        <v>4</v>
      </c>
      <c r="O1749" s="12">
        <v>40</v>
      </c>
      <c r="P1749" s="12">
        <v>67</v>
      </c>
    </row>
    <row r="1750" spans="1:16" x14ac:dyDescent="0.2">
      <c r="A1750" s="12" t="s">
        <v>1746</v>
      </c>
      <c r="B1750" s="12">
        <v>2013</v>
      </c>
      <c r="C1750" s="12" t="s">
        <v>174</v>
      </c>
      <c r="D1750" s="12" t="s">
        <v>161</v>
      </c>
      <c r="E1750" s="12">
        <v>152</v>
      </c>
      <c r="F1750" s="12">
        <v>558</v>
      </c>
      <c r="G1750" s="12">
        <v>70</v>
      </c>
      <c r="H1750" s="12">
        <v>130</v>
      </c>
      <c r="I1750" s="12">
        <v>22</v>
      </c>
      <c r="J1750" s="12">
        <v>2</v>
      </c>
      <c r="K1750" s="12">
        <v>36</v>
      </c>
      <c r="L1750" s="12">
        <v>100</v>
      </c>
      <c r="M1750" s="12">
        <v>2</v>
      </c>
      <c r="N1750" s="12">
        <v>0</v>
      </c>
      <c r="O1750" s="12">
        <v>48</v>
      </c>
      <c r="P1750" s="12">
        <v>186</v>
      </c>
    </row>
    <row r="1751" spans="1:16" x14ac:dyDescent="0.2">
      <c r="A1751" s="12" t="s">
        <v>1900</v>
      </c>
      <c r="B1751" s="12">
        <v>2013</v>
      </c>
      <c r="C1751" s="12" t="s">
        <v>175</v>
      </c>
      <c r="D1751" s="12" t="s">
        <v>157</v>
      </c>
      <c r="E1751" s="12">
        <v>147</v>
      </c>
      <c r="F1751" s="12">
        <v>558</v>
      </c>
      <c r="G1751" s="12">
        <v>72</v>
      </c>
      <c r="H1751" s="12">
        <v>136</v>
      </c>
      <c r="I1751" s="12">
        <v>33</v>
      </c>
      <c r="J1751" s="12">
        <v>4</v>
      </c>
      <c r="K1751" s="12">
        <v>18</v>
      </c>
      <c r="L1751" s="12">
        <v>66</v>
      </c>
      <c r="M1751" s="12">
        <v>14</v>
      </c>
      <c r="N1751" s="12">
        <v>7</v>
      </c>
      <c r="O1751" s="12">
        <v>51</v>
      </c>
      <c r="P1751" s="12">
        <v>120</v>
      </c>
    </row>
    <row r="1752" spans="1:16" x14ac:dyDescent="0.2">
      <c r="A1752" s="12" t="s">
        <v>1635</v>
      </c>
      <c r="B1752" s="12">
        <v>2013</v>
      </c>
      <c r="C1752" s="12" t="s">
        <v>160</v>
      </c>
      <c r="D1752" s="12" t="s">
        <v>161</v>
      </c>
      <c r="E1752" s="12">
        <v>149</v>
      </c>
      <c r="F1752" s="12">
        <v>558</v>
      </c>
      <c r="G1752" s="12">
        <v>94</v>
      </c>
      <c r="H1752" s="12">
        <v>147</v>
      </c>
      <c r="I1752" s="12">
        <v>27</v>
      </c>
      <c r="J1752" s="12">
        <v>2</v>
      </c>
      <c r="K1752" s="12">
        <v>27</v>
      </c>
      <c r="L1752" s="12">
        <v>70</v>
      </c>
      <c r="M1752" s="12">
        <v>8</v>
      </c>
      <c r="N1752" s="12">
        <v>1</v>
      </c>
      <c r="O1752" s="12">
        <v>75</v>
      </c>
      <c r="P1752" s="12">
        <v>161</v>
      </c>
    </row>
    <row r="1753" spans="1:16" x14ac:dyDescent="0.2">
      <c r="A1753" s="12" t="s">
        <v>1848</v>
      </c>
      <c r="B1753" s="12">
        <v>2013</v>
      </c>
      <c r="C1753" s="12" t="s">
        <v>176</v>
      </c>
      <c r="D1753" s="12" t="s">
        <v>157</v>
      </c>
      <c r="E1753" s="12">
        <v>149</v>
      </c>
      <c r="F1753" s="12">
        <v>564</v>
      </c>
      <c r="G1753" s="12">
        <v>86</v>
      </c>
      <c r="H1753" s="12">
        <v>160</v>
      </c>
      <c r="I1753" s="12">
        <v>36</v>
      </c>
      <c r="J1753" s="12">
        <v>4</v>
      </c>
      <c r="K1753" s="12">
        <v>17</v>
      </c>
      <c r="L1753" s="12">
        <v>84</v>
      </c>
      <c r="M1753" s="12">
        <v>30</v>
      </c>
      <c r="N1753" s="12">
        <v>7</v>
      </c>
      <c r="O1753" s="12">
        <v>76</v>
      </c>
      <c r="P1753" s="12">
        <v>143</v>
      </c>
    </row>
    <row r="1754" spans="1:16" x14ac:dyDescent="0.2">
      <c r="A1754" s="12" t="s">
        <v>1827</v>
      </c>
      <c r="B1754" s="12">
        <v>2013</v>
      </c>
      <c r="C1754" s="12" t="s">
        <v>179</v>
      </c>
      <c r="D1754" s="12" t="s">
        <v>161</v>
      </c>
      <c r="E1754" s="12">
        <v>151</v>
      </c>
      <c r="F1754" s="12">
        <v>567</v>
      </c>
      <c r="G1754" s="12">
        <v>74</v>
      </c>
      <c r="H1754" s="12">
        <v>144</v>
      </c>
      <c r="I1754" s="12">
        <v>30</v>
      </c>
      <c r="J1754" s="12">
        <v>3</v>
      </c>
      <c r="K1754" s="12">
        <v>12</v>
      </c>
      <c r="L1754" s="12">
        <v>63</v>
      </c>
      <c r="M1754" s="12">
        <v>0</v>
      </c>
      <c r="N1754" s="12">
        <v>0</v>
      </c>
      <c r="O1754" s="12">
        <v>26</v>
      </c>
      <c r="P1754" s="12">
        <v>102</v>
      </c>
    </row>
    <row r="1755" spans="1:16" x14ac:dyDescent="0.2">
      <c r="A1755" s="12" t="s">
        <v>1543</v>
      </c>
      <c r="B1755" s="12">
        <v>2013</v>
      </c>
      <c r="C1755" s="12" t="s">
        <v>183</v>
      </c>
      <c r="D1755" s="12" t="s">
        <v>161</v>
      </c>
      <c r="E1755" s="12">
        <v>147</v>
      </c>
      <c r="F1755" s="12">
        <v>568</v>
      </c>
      <c r="G1755" s="12">
        <v>84</v>
      </c>
      <c r="H1755" s="12">
        <v>156</v>
      </c>
      <c r="I1755" s="12">
        <v>26</v>
      </c>
      <c r="J1755" s="12">
        <v>2</v>
      </c>
      <c r="K1755" s="12">
        <v>26</v>
      </c>
      <c r="L1755" s="12">
        <v>79</v>
      </c>
      <c r="M1755" s="12">
        <v>6</v>
      </c>
      <c r="N1755" s="12">
        <v>0</v>
      </c>
      <c r="O1755" s="12">
        <v>60</v>
      </c>
      <c r="P1755" s="12">
        <v>133</v>
      </c>
    </row>
    <row r="1756" spans="1:16" x14ac:dyDescent="0.2">
      <c r="A1756" s="12" t="s">
        <v>1510</v>
      </c>
      <c r="B1756" s="12">
        <v>2013</v>
      </c>
      <c r="C1756" s="12" t="s">
        <v>179</v>
      </c>
      <c r="D1756" s="12" t="s">
        <v>161</v>
      </c>
      <c r="E1756" s="12">
        <v>154</v>
      </c>
      <c r="F1756" s="12">
        <v>569</v>
      </c>
      <c r="G1756" s="12">
        <v>107</v>
      </c>
      <c r="H1756" s="12">
        <v>162</v>
      </c>
      <c r="I1756" s="12">
        <v>34</v>
      </c>
      <c r="J1756" s="12">
        <v>2</v>
      </c>
      <c r="K1756" s="12">
        <v>21</v>
      </c>
      <c r="L1756" s="12">
        <v>54</v>
      </c>
      <c r="M1756" s="12">
        <v>20</v>
      </c>
      <c r="N1756" s="12">
        <v>11</v>
      </c>
      <c r="O1756" s="12">
        <v>112</v>
      </c>
      <c r="P1756" s="12">
        <v>133</v>
      </c>
    </row>
    <row r="1757" spans="1:16" x14ac:dyDescent="0.2">
      <c r="A1757" s="12" t="s">
        <v>1610</v>
      </c>
      <c r="B1757" s="12">
        <v>2013</v>
      </c>
      <c r="C1757" s="12" t="s">
        <v>181</v>
      </c>
      <c r="D1757" s="12" t="s">
        <v>157</v>
      </c>
      <c r="E1757" s="12">
        <v>151</v>
      </c>
      <c r="F1757" s="12">
        <v>576</v>
      </c>
      <c r="G1757" s="12">
        <v>73</v>
      </c>
      <c r="H1757" s="12">
        <v>144</v>
      </c>
      <c r="I1757" s="12">
        <v>32</v>
      </c>
      <c r="J1757" s="12">
        <v>5</v>
      </c>
      <c r="K1757" s="12">
        <v>21</v>
      </c>
      <c r="L1757" s="12">
        <v>79</v>
      </c>
      <c r="M1757" s="12">
        <v>4</v>
      </c>
      <c r="N1757" s="12">
        <v>0</v>
      </c>
      <c r="O1757" s="12">
        <v>47</v>
      </c>
      <c r="P1757" s="12">
        <v>158</v>
      </c>
    </row>
    <row r="1758" spans="1:16" x14ac:dyDescent="0.2">
      <c r="A1758" s="12" t="s">
        <v>1601</v>
      </c>
      <c r="B1758" s="12">
        <v>2013</v>
      </c>
      <c r="C1758" s="12" t="s">
        <v>168</v>
      </c>
      <c r="D1758" s="12" t="s">
        <v>157</v>
      </c>
      <c r="E1758" s="12">
        <v>134</v>
      </c>
      <c r="F1758" s="12">
        <v>577</v>
      </c>
      <c r="G1758" s="12">
        <v>92</v>
      </c>
      <c r="H1758" s="12">
        <v>172</v>
      </c>
      <c r="I1758" s="12">
        <v>31</v>
      </c>
      <c r="J1758" s="12">
        <v>8</v>
      </c>
      <c r="K1758" s="12">
        <v>9</v>
      </c>
      <c r="L1758" s="12">
        <v>53</v>
      </c>
      <c r="M1758" s="12">
        <v>52</v>
      </c>
      <c r="N1758" s="12">
        <v>4</v>
      </c>
      <c r="O1758" s="12">
        <v>47</v>
      </c>
      <c r="P1758" s="12">
        <v>92</v>
      </c>
    </row>
    <row r="1759" spans="1:16" x14ac:dyDescent="0.2">
      <c r="A1759" s="12" t="s">
        <v>110</v>
      </c>
      <c r="B1759" s="12">
        <v>2013</v>
      </c>
      <c r="C1759" s="12" t="s">
        <v>170</v>
      </c>
      <c r="D1759" s="12" t="s">
        <v>157</v>
      </c>
      <c r="E1759" s="12">
        <v>158</v>
      </c>
      <c r="F1759" s="12">
        <v>579</v>
      </c>
      <c r="G1759" s="12">
        <v>89</v>
      </c>
      <c r="H1759" s="12">
        <v>174</v>
      </c>
      <c r="I1759" s="12">
        <v>37</v>
      </c>
      <c r="J1759" s="12">
        <v>3</v>
      </c>
      <c r="K1759" s="12">
        <v>24</v>
      </c>
      <c r="L1759" s="12">
        <v>93</v>
      </c>
      <c r="M1759" s="12">
        <v>5</v>
      </c>
      <c r="N1759" s="12">
        <v>2</v>
      </c>
      <c r="O1759" s="12">
        <v>76</v>
      </c>
      <c r="P1759" s="12">
        <v>110</v>
      </c>
    </row>
    <row r="1760" spans="1:16" x14ac:dyDescent="0.2">
      <c r="A1760" s="12" t="s">
        <v>1636</v>
      </c>
      <c r="B1760" s="12">
        <v>2013</v>
      </c>
      <c r="C1760" s="12" t="s">
        <v>179</v>
      </c>
      <c r="D1760" s="12" t="s">
        <v>161</v>
      </c>
      <c r="E1760" s="12">
        <v>162</v>
      </c>
      <c r="F1760" s="12">
        <v>581</v>
      </c>
      <c r="G1760" s="12">
        <v>101</v>
      </c>
      <c r="H1760" s="12">
        <v>177</v>
      </c>
      <c r="I1760" s="12">
        <v>30</v>
      </c>
      <c r="J1760" s="12">
        <v>3</v>
      </c>
      <c r="K1760" s="12">
        <v>24</v>
      </c>
      <c r="L1760" s="12">
        <v>73</v>
      </c>
      <c r="M1760" s="12">
        <v>6</v>
      </c>
      <c r="N1760" s="12">
        <v>3</v>
      </c>
      <c r="O1760" s="12">
        <v>135</v>
      </c>
      <c r="P1760" s="12">
        <v>138</v>
      </c>
    </row>
    <row r="1761" spans="1:16" x14ac:dyDescent="0.2">
      <c r="A1761" s="12" t="s">
        <v>1596</v>
      </c>
      <c r="B1761" s="12">
        <v>2013</v>
      </c>
      <c r="C1761" s="12" t="s">
        <v>178</v>
      </c>
      <c r="D1761" s="12" t="s">
        <v>157</v>
      </c>
      <c r="E1761" s="12">
        <v>162</v>
      </c>
      <c r="F1761" s="12">
        <v>582</v>
      </c>
      <c r="G1761" s="12">
        <v>62</v>
      </c>
      <c r="H1761" s="12">
        <v>168</v>
      </c>
      <c r="I1761" s="12">
        <v>27</v>
      </c>
      <c r="J1761" s="12">
        <v>0</v>
      </c>
      <c r="K1761" s="12">
        <v>15</v>
      </c>
      <c r="L1761" s="12">
        <v>82</v>
      </c>
      <c r="M1761" s="12">
        <v>0</v>
      </c>
      <c r="N1761" s="12">
        <v>0</v>
      </c>
      <c r="O1761" s="12">
        <v>79</v>
      </c>
      <c r="P1761" s="12">
        <v>102</v>
      </c>
    </row>
    <row r="1762" spans="1:16" x14ac:dyDescent="0.2">
      <c r="A1762" s="12" t="s">
        <v>1469</v>
      </c>
      <c r="B1762" s="12">
        <v>2013</v>
      </c>
      <c r="C1762" s="12" t="s">
        <v>177</v>
      </c>
      <c r="D1762" s="12" t="s">
        <v>161</v>
      </c>
      <c r="E1762" s="12">
        <v>157</v>
      </c>
      <c r="F1762" s="12">
        <v>583</v>
      </c>
      <c r="G1762" s="12">
        <v>69</v>
      </c>
      <c r="H1762" s="12">
        <v>171</v>
      </c>
      <c r="I1762" s="12">
        <v>32</v>
      </c>
      <c r="J1762" s="12">
        <v>0</v>
      </c>
      <c r="K1762" s="12">
        <v>22</v>
      </c>
      <c r="L1762" s="12">
        <v>100</v>
      </c>
      <c r="M1762" s="12">
        <v>1</v>
      </c>
      <c r="N1762" s="12">
        <v>0</v>
      </c>
      <c r="O1762" s="12">
        <v>47</v>
      </c>
      <c r="P1762" s="12">
        <v>98</v>
      </c>
    </row>
    <row r="1763" spans="1:16" x14ac:dyDescent="0.2">
      <c r="A1763" s="12" t="s">
        <v>1725</v>
      </c>
      <c r="B1763" s="12">
        <v>2013</v>
      </c>
      <c r="C1763" s="12" t="s">
        <v>174</v>
      </c>
      <c r="D1763" s="12" t="s">
        <v>161</v>
      </c>
      <c r="E1763" s="12">
        <v>157</v>
      </c>
      <c r="F1763" s="12">
        <v>583</v>
      </c>
      <c r="G1763" s="12">
        <v>97</v>
      </c>
      <c r="H1763" s="12">
        <v>185</v>
      </c>
      <c r="I1763" s="12">
        <v>38</v>
      </c>
      <c r="J1763" s="12">
        <v>5</v>
      </c>
      <c r="K1763" s="12">
        <v>21</v>
      </c>
      <c r="L1763" s="12">
        <v>84</v>
      </c>
      <c r="M1763" s="12">
        <v>27</v>
      </c>
      <c r="N1763" s="12">
        <v>10</v>
      </c>
      <c r="O1763" s="12">
        <v>78</v>
      </c>
      <c r="P1763" s="12">
        <v>101</v>
      </c>
    </row>
    <row r="1764" spans="1:16" x14ac:dyDescent="0.2">
      <c r="A1764" s="12" t="s">
        <v>106</v>
      </c>
      <c r="B1764" s="12">
        <v>2013</v>
      </c>
      <c r="C1764" s="12" t="s">
        <v>165</v>
      </c>
      <c r="D1764" s="12" t="s">
        <v>157</v>
      </c>
      <c r="E1764" s="12">
        <v>160</v>
      </c>
      <c r="F1764" s="12">
        <v>584</v>
      </c>
      <c r="G1764" s="12">
        <v>103</v>
      </c>
      <c r="H1764" s="12">
        <v>167</v>
      </c>
      <c r="I1764" s="12">
        <v>42</v>
      </c>
      <c r="J1764" s="12">
        <v>1</v>
      </c>
      <c r="K1764" s="12">
        <v>53</v>
      </c>
      <c r="L1764" s="12">
        <v>138</v>
      </c>
      <c r="M1764" s="12">
        <v>4</v>
      </c>
      <c r="N1764" s="12">
        <v>1</v>
      </c>
      <c r="O1764" s="12">
        <v>72</v>
      </c>
      <c r="P1764" s="12">
        <v>199</v>
      </c>
    </row>
    <row r="1765" spans="1:16" x14ac:dyDescent="0.2">
      <c r="A1765" s="12" t="s">
        <v>1940</v>
      </c>
      <c r="B1765" s="12">
        <v>2013</v>
      </c>
      <c r="C1765" s="12" t="s">
        <v>166</v>
      </c>
      <c r="D1765" s="12" t="s">
        <v>161</v>
      </c>
      <c r="E1765" s="12">
        <v>146</v>
      </c>
      <c r="F1765" s="12">
        <v>588</v>
      </c>
      <c r="G1765" s="12">
        <v>74</v>
      </c>
      <c r="H1765" s="12">
        <v>173</v>
      </c>
      <c r="I1765" s="12">
        <v>20</v>
      </c>
      <c r="J1765" s="12">
        <v>10</v>
      </c>
      <c r="K1765" s="12">
        <v>12</v>
      </c>
      <c r="L1765" s="12">
        <v>49</v>
      </c>
      <c r="M1765" s="12">
        <v>44</v>
      </c>
      <c r="N1765" s="12">
        <v>13</v>
      </c>
      <c r="O1765" s="12">
        <v>25</v>
      </c>
      <c r="P1765" s="12">
        <v>84</v>
      </c>
    </row>
    <row r="1766" spans="1:16" x14ac:dyDescent="0.2">
      <c r="A1766" s="12" t="s">
        <v>111</v>
      </c>
      <c r="B1766" s="12">
        <v>2013</v>
      </c>
      <c r="C1766" s="12" t="s">
        <v>181</v>
      </c>
      <c r="D1766" s="12" t="s">
        <v>157</v>
      </c>
      <c r="E1766" s="12">
        <v>157</v>
      </c>
      <c r="F1766" s="12">
        <v>589</v>
      </c>
      <c r="G1766" s="12">
        <v>109</v>
      </c>
      <c r="H1766" s="12">
        <v>190</v>
      </c>
      <c r="I1766" s="12">
        <v>39</v>
      </c>
      <c r="J1766" s="12">
        <v>9</v>
      </c>
      <c r="K1766" s="12">
        <v>27</v>
      </c>
      <c r="L1766" s="12">
        <v>97</v>
      </c>
      <c r="M1766" s="12">
        <v>33</v>
      </c>
      <c r="N1766" s="12">
        <v>7</v>
      </c>
      <c r="O1766" s="12">
        <v>110</v>
      </c>
      <c r="P1766" s="12">
        <v>136</v>
      </c>
    </row>
    <row r="1767" spans="1:16" x14ac:dyDescent="0.2">
      <c r="A1767" s="12" t="s">
        <v>1891</v>
      </c>
      <c r="B1767" s="12">
        <v>2013</v>
      </c>
      <c r="C1767" s="12" t="s">
        <v>166</v>
      </c>
      <c r="D1767" s="12" t="s">
        <v>161</v>
      </c>
      <c r="E1767" s="12">
        <v>155</v>
      </c>
      <c r="F1767" s="12">
        <v>597</v>
      </c>
      <c r="G1767" s="12">
        <v>80</v>
      </c>
      <c r="H1767" s="12">
        <v>171</v>
      </c>
      <c r="I1767" s="12">
        <v>20</v>
      </c>
      <c r="J1767" s="12">
        <v>3</v>
      </c>
      <c r="K1767" s="12">
        <v>8</v>
      </c>
      <c r="L1767" s="12">
        <v>37</v>
      </c>
      <c r="M1767" s="12">
        <v>20</v>
      </c>
      <c r="N1767" s="12">
        <v>12</v>
      </c>
      <c r="O1767" s="12">
        <v>55</v>
      </c>
      <c r="P1767" s="12">
        <v>40</v>
      </c>
    </row>
    <row r="1768" spans="1:16" x14ac:dyDescent="0.2">
      <c r="A1768" s="12" t="s">
        <v>1708</v>
      </c>
      <c r="B1768" s="12">
        <v>2013</v>
      </c>
      <c r="C1768" s="12" t="s">
        <v>183</v>
      </c>
      <c r="D1768" s="12" t="s">
        <v>161</v>
      </c>
      <c r="E1768" s="12">
        <v>158</v>
      </c>
      <c r="F1768" s="12">
        <v>600</v>
      </c>
      <c r="G1768" s="12">
        <v>77</v>
      </c>
      <c r="H1768" s="12">
        <v>168</v>
      </c>
      <c r="I1768" s="12">
        <v>38</v>
      </c>
      <c r="J1768" s="12">
        <v>3</v>
      </c>
      <c r="K1768" s="12">
        <v>20</v>
      </c>
      <c r="L1768" s="12">
        <v>80</v>
      </c>
      <c r="M1768" s="12">
        <v>21</v>
      </c>
      <c r="N1768" s="12">
        <v>6</v>
      </c>
      <c r="O1768" s="12">
        <v>43</v>
      </c>
      <c r="P1768" s="12">
        <v>145</v>
      </c>
    </row>
    <row r="1769" spans="1:16" x14ac:dyDescent="0.2">
      <c r="A1769" s="12" t="s">
        <v>1373</v>
      </c>
      <c r="B1769" s="12">
        <v>2013</v>
      </c>
      <c r="C1769" s="12" t="s">
        <v>186</v>
      </c>
      <c r="D1769" s="12" t="s">
        <v>161</v>
      </c>
      <c r="E1769" s="12">
        <v>160</v>
      </c>
      <c r="F1769" s="12">
        <v>600</v>
      </c>
      <c r="G1769" s="12">
        <v>65</v>
      </c>
      <c r="H1769" s="12">
        <v>151</v>
      </c>
      <c r="I1769" s="12">
        <v>36</v>
      </c>
      <c r="J1769" s="12">
        <v>2</v>
      </c>
      <c r="K1769" s="12">
        <v>6</v>
      </c>
      <c r="L1769" s="12">
        <v>39</v>
      </c>
      <c r="M1769" s="12">
        <v>22</v>
      </c>
      <c r="N1769" s="12">
        <v>6</v>
      </c>
      <c r="O1769" s="12">
        <v>59</v>
      </c>
      <c r="P1769" s="12">
        <v>93</v>
      </c>
    </row>
    <row r="1770" spans="1:16" x14ac:dyDescent="0.2">
      <c r="A1770" s="12" t="s">
        <v>1517</v>
      </c>
      <c r="B1770" s="12">
        <v>2013</v>
      </c>
      <c r="C1770" s="12" t="s">
        <v>165</v>
      </c>
      <c r="D1770" s="12" t="s">
        <v>157</v>
      </c>
      <c r="E1770" s="12">
        <v>159</v>
      </c>
      <c r="F1770" s="12">
        <v>601</v>
      </c>
      <c r="G1770" s="12">
        <v>66</v>
      </c>
      <c r="H1770" s="12">
        <v>158</v>
      </c>
      <c r="I1770" s="12">
        <v>27</v>
      </c>
      <c r="J1770" s="12">
        <v>0</v>
      </c>
      <c r="K1770" s="12">
        <v>25</v>
      </c>
      <c r="L1770" s="12">
        <v>76</v>
      </c>
      <c r="M1770" s="12">
        <v>2</v>
      </c>
      <c r="N1770" s="12">
        <v>1</v>
      </c>
      <c r="O1770" s="12">
        <v>38</v>
      </c>
      <c r="P1770" s="12">
        <v>73</v>
      </c>
    </row>
    <row r="1771" spans="1:16" x14ac:dyDescent="0.2">
      <c r="A1771" s="12" t="s">
        <v>1727</v>
      </c>
      <c r="B1771" s="12">
        <v>2013</v>
      </c>
      <c r="C1771" s="12" t="s">
        <v>169</v>
      </c>
      <c r="D1771" s="12" t="s">
        <v>161</v>
      </c>
      <c r="E1771" s="12">
        <v>156</v>
      </c>
      <c r="F1771" s="12">
        <v>601</v>
      </c>
      <c r="G1771" s="12">
        <v>79</v>
      </c>
      <c r="H1771" s="12">
        <v>161</v>
      </c>
      <c r="I1771" s="12">
        <v>43</v>
      </c>
      <c r="J1771" s="12">
        <v>4</v>
      </c>
      <c r="K1771" s="12">
        <v>10</v>
      </c>
      <c r="L1771" s="12">
        <v>48</v>
      </c>
      <c r="M1771" s="12">
        <v>10</v>
      </c>
      <c r="N1771" s="12">
        <v>10</v>
      </c>
      <c r="O1771" s="12">
        <v>48</v>
      </c>
      <c r="P1771" s="12">
        <v>100</v>
      </c>
    </row>
    <row r="1772" spans="1:16" x14ac:dyDescent="0.2">
      <c r="A1772" s="12" t="s">
        <v>1840</v>
      </c>
      <c r="B1772" s="12">
        <v>2013</v>
      </c>
      <c r="C1772" s="12" t="s">
        <v>169</v>
      </c>
      <c r="D1772" s="12" t="s">
        <v>161</v>
      </c>
      <c r="E1772" s="12">
        <v>160</v>
      </c>
      <c r="F1772" s="12">
        <v>602</v>
      </c>
      <c r="G1772" s="12">
        <v>103</v>
      </c>
      <c r="H1772" s="12">
        <v>182</v>
      </c>
      <c r="I1772" s="12">
        <v>36</v>
      </c>
      <c r="J1772" s="12">
        <v>3</v>
      </c>
      <c r="K1772" s="12">
        <v>36</v>
      </c>
      <c r="L1772" s="12">
        <v>125</v>
      </c>
      <c r="M1772" s="12">
        <v>15</v>
      </c>
      <c r="N1772" s="12">
        <v>7</v>
      </c>
      <c r="O1772" s="12">
        <v>99</v>
      </c>
      <c r="P1772" s="12">
        <v>145</v>
      </c>
    </row>
    <row r="1773" spans="1:16" x14ac:dyDescent="0.2">
      <c r="A1773" s="12" t="s">
        <v>1573</v>
      </c>
      <c r="B1773" s="12">
        <v>2013</v>
      </c>
      <c r="C1773" s="12" t="s">
        <v>159</v>
      </c>
      <c r="D1773" s="12" t="s">
        <v>157</v>
      </c>
      <c r="E1773" s="12">
        <v>156</v>
      </c>
      <c r="F1773" s="12">
        <v>602</v>
      </c>
      <c r="G1773" s="12">
        <v>64</v>
      </c>
      <c r="H1773" s="12">
        <v>167</v>
      </c>
      <c r="I1773" s="12">
        <v>34</v>
      </c>
      <c r="J1773" s="12">
        <v>0</v>
      </c>
      <c r="K1773" s="12">
        <v>23</v>
      </c>
      <c r="L1773" s="12">
        <v>80</v>
      </c>
      <c r="M1773" s="12">
        <v>0</v>
      </c>
      <c r="N1773" s="12">
        <v>0</v>
      </c>
      <c r="O1773" s="12">
        <v>49</v>
      </c>
      <c r="P1773" s="12">
        <v>114</v>
      </c>
    </row>
    <row r="1774" spans="1:16" x14ac:dyDescent="0.2">
      <c r="A1774" s="12" t="s">
        <v>1672</v>
      </c>
      <c r="B1774" s="12">
        <v>2013</v>
      </c>
      <c r="C1774" s="12" t="s">
        <v>170</v>
      </c>
      <c r="D1774" s="12" t="s">
        <v>157</v>
      </c>
      <c r="E1774" s="12">
        <v>154</v>
      </c>
      <c r="F1774" s="12">
        <v>603</v>
      </c>
      <c r="G1774" s="12">
        <v>80</v>
      </c>
      <c r="H1774" s="12">
        <v>175</v>
      </c>
      <c r="I1774" s="12">
        <v>45</v>
      </c>
      <c r="J1774" s="12">
        <v>2</v>
      </c>
      <c r="K1774" s="12">
        <v>15</v>
      </c>
      <c r="L1774" s="12">
        <v>75</v>
      </c>
      <c r="M1774" s="12">
        <v>1</v>
      </c>
      <c r="N1774" s="12">
        <v>0</v>
      </c>
      <c r="O1774" s="12">
        <v>50</v>
      </c>
      <c r="P1774" s="12">
        <v>91</v>
      </c>
    </row>
    <row r="1775" spans="1:16" x14ac:dyDescent="0.2">
      <c r="A1775" s="12" t="s">
        <v>1508</v>
      </c>
      <c r="B1775" s="12">
        <v>2013</v>
      </c>
      <c r="C1775" s="12" t="s">
        <v>171</v>
      </c>
      <c r="D1775" s="12" t="s">
        <v>157</v>
      </c>
      <c r="E1775" s="12">
        <v>160</v>
      </c>
      <c r="F1775" s="12">
        <v>605</v>
      </c>
      <c r="G1775" s="12">
        <v>81</v>
      </c>
      <c r="H1775" s="12">
        <v>190</v>
      </c>
      <c r="I1775" s="12">
        <v>41</v>
      </c>
      <c r="J1775" s="12">
        <v>0</v>
      </c>
      <c r="K1775" s="12">
        <v>27</v>
      </c>
      <c r="L1775" s="12">
        <v>107</v>
      </c>
      <c r="M1775" s="12">
        <v>7</v>
      </c>
      <c r="N1775" s="12">
        <v>1</v>
      </c>
      <c r="O1775" s="12">
        <v>65</v>
      </c>
      <c r="P1775" s="12">
        <v>85</v>
      </c>
    </row>
    <row r="1776" spans="1:16" x14ac:dyDescent="0.2">
      <c r="A1776" s="12" t="s">
        <v>1427</v>
      </c>
      <c r="B1776" s="12">
        <v>2013</v>
      </c>
      <c r="C1776" s="12" t="s">
        <v>182</v>
      </c>
      <c r="D1776" s="12" t="s">
        <v>157</v>
      </c>
      <c r="E1776" s="12">
        <v>159</v>
      </c>
      <c r="F1776" s="12">
        <v>605</v>
      </c>
      <c r="G1776" s="12">
        <v>68</v>
      </c>
      <c r="H1776" s="12">
        <v>182</v>
      </c>
      <c r="I1776" s="12">
        <v>36</v>
      </c>
      <c r="J1776" s="12">
        <v>0</v>
      </c>
      <c r="K1776" s="12">
        <v>14</v>
      </c>
      <c r="L1776" s="12">
        <v>83</v>
      </c>
      <c r="M1776" s="12">
        <v>0</v>
      </c>
      <c r="N1776" s="12">
        <v>2</v>
      </c>
      <c r="O1776" s="12">
        <v>54</v>
      </c>
      <c r="P1776" s="12">
        <v>62</v>
      </c>
    </row>
    <row r="1777" spans="1:16" x14ac:dyDescent="0.2">
      <c r="A1777" s="12" t="s">
        <v>1341</v>
      </c>
      <c r="B1777" s="12">
        <v>2013</v>
      </c>
      <c r="C1777" s="12" t="s">
        <v>182</v>
      </c>
      <c r="D1777" s="12" t="s">
        <v>157</v>
      </c>
      <c r="E1777" s="12">
        <v>144</v>
      </c>
      <c r="F1777" s="12">
        <v>606</v>
      </c>
      <c r="G1777" s="12">
        <v>90</v>
      </c>
      <c r="H1777" s="12">
        <v>184</v>
      </c>
      <c r="I1777" s="12">
        <v>37</v>
      </c>
      <c r="J1777" s="12">
        <v>5</v>
      </c>
      <c r="K1777" s="12">
        <v>17</v>
      </c>
      <c r="L1777" s="12">
        <v>84</v>
      </c>
      <c r="M1777" s="12">
        <v>3</v>
      </c>
      <c r="N1777" s="12">
        <v>2</v>
      </c>
      <c r="O1777" s="12">
        <v>26</v>
      </c>
      <c r="P1777" s="12">
        <v>113</v>
      </c>
    </row>
    <row r="1778" spans="1:16" x14ac:dyDescent="0.2">
      <c r="A1778" s="12" t="s">
        <v>1430</v>
      </c>
      <c r="B1778" s="12">
        <v>2013</v>
      </c>
      <c r="C1778" s="12" t="s">
        <v>179</v>
      </c>
      <c r="D1778" s="12" t="s">
        <v>161</v>
      </c>
      <c r="E1778" s="12">
        <v>151</v>
      </c>
      <c r="F1778" s="12">
        <v>606</v>
      </c>
      <c r="G1778" s="12">
        <v>80</v>
      </c>
      <c r="H1778" s="12">
        <v>158</v>
      </c>
      <c r="I1778" s="12">
        <v>24</v>
      </c>
      <c r="J1778" s="12">
        <v>2</v>
      </c>
      <c r="K1778" s="12">
        <v>18</v>
      </c>
      <c r="L1778" s="12">
        <v>103</v>
      </c>
      <c r="M1778" s="12">
        <v>5</v>
      </c>
      <c r="N1778" s="12">
        <v>3</v>
      </c>
      <c r="O1778" s="12">
        <v>39</v>
      </c>
      <c r="P1778" s="12">
        <v>98</v>
      </c>
    </row>
    <row r="1779" spans="1:16" x14ac:dyDescent="0.2">
      <c r="A1779" s="12" t="s">
        <v>1874</v>
      </c>
      <c r="B1779" s="12">
        <v>2013</v>
      </c>
      <c r="C1779" s="12" t="s">
        <v>162</v>
      </c>
      <c r="D1779" s="12" t="s">
        <v>161</v>
      </c>
      <c r="E1779" s="12">
        <v>160</v>
      </c>
      <c r="F1779" s="12">
        <v>606</v>
      </c>
      <c r="G1779" s="12">
        <v>71</v>
      </c>
      <c r="H1779" s="12">
        <v>141</v>
      </c>
      <c r="I1779" s="12">
        <v>40</v>
      </c>
      <c r="J1779" s="12">
        <v>2</v>
      </c>
      <c r="K1779" s="12">
        <v>23</v>
      </c>
      <c r="L1779" s="12">
        <v>80</v>
      </c>
      <c r="M1779" s="12">
        <v>6</v>
      </c>
      <c r="N1779" s="12">
        <v>5</v>
      </c>
      <c r="O1779" s="12">
        <v>76</v>
      </c>
      <c r="P1779" s="12">
        <v>127</v>
      </c>
    </row>
    <row r="1780" spans="1:16" x14ac:dyDescent="0.2">
      <c r="A1780" s="12" t="s">
        <v>1942</v>
      </c>
      <c r="B1780" s="12">
        <v>2013</v>
      </c>
      <c r="C1780" s="12" t="s">
        <v>160</v>
      </c>
      <c r="D1780" s="12" t="s">
        <v>161</v>
      </c>
      <c r="E1780" s="12">
        <v>157</v>
      </c>
      <c r="F1780" s="12">
        <v>606</v>
      </c>
      <c r="G1780" s="12">
        <v>76</v>
      </c>
      <c r="H1780" s="12">
        <v>150</v>
      </c>
      <c r="I1780" s="12">
        <v>27</v>
      </c>
      <c r="J1780" s="12">
        <v>6</v>
      </c>
      <c r="K1780" s="12">
        <v>17</v>
      </c>
      <c r="L1780" s="12">
        <v>59</v>
      </c>
      <c r="M1780" s="12">
        <v>6</v>
      </c>
      <c r="N1780" s="12">
        <v>5</v>
      </c>
      <c r="O1780" s="12">
        <v>40</v>
      </c>
      <c r="P1780" s="12">
        <v>55</v>
      </c>
    </row>
    <row r="1781" spans="1:16" x14ac:dyDescent="0.2">
      <c r="A1781" s="12" t="s">
        <v>1599</v>
      </c>
      <c r="B1781" s="12">
        <v>2013</v>
      </c>
      <c r="C1781" s="12" t="s">
        <v>156</v>
      </c>
      <c r="D1781" s="12" t="s">
        <v>157</v>
      </c>
      <c r="E1781" s="12">
        <v>153</v>
      </c>
      <c r="F1781" s="12">
        <v>607</v>
      </c>
      <c r="G1781" s="12">
        <v>84</v>
      </c>
      <c r="H1781" s="12">
        <v>160</v>
      </c>
      <c r="I1781" s="12">
        <v>27</v>
      </c>
      <c r="J1781" s="12">
        <v>4</v>
      </c>
      <c r="K1781" s="12">
        <v>17</v>
      </c>
      <c r="L1781" s="12">
        <v>62</v>
      </c>
      <c r="M1781" s="12">
        <v>20</v>
      </c>
      <c r="N1781" s="12">
        <v>8</v>
      </c>
      <c r="O1781" s="12">
        <v>50</v>
      </c>
      <c r="P1781" s="12">
        <v>147</v>
      </c>
    </row>
    <row r="1782" spans="1:16" x14ac:dyDescent="0.2">
      <c r="A1782" s="12" t="s">
        <v>1654</v>
      </c>
      <c r="B1782" s="12">
        <v>2013</v>
      </c>
      <c r="C1782" s="12" t="s">
        <v>178</v>
      </c>
      <c r="D1782" s="12" t="s">
        <v>157</v>
      </c>
      <c r="E1782" s="12">
        <v>158</v>
      </c>
      <c r="F1782" s="12">
        <v>607</v>
      </c>
      <c r="G1782" s="12">
        <v>57</v>
      </c>
      <c r="H1782" s="12">
        <v>142</v>
      </c>
      <c r="I1782" s="12">
        <v>20</v>
      </c>
      <c r="J1782" s="12">
        <v>4</v>
      </c>
      <c r="K1782" s="12">
        <v>4</v>
      </c>
      <c r="L1782" s="12">
        <v>52</v>
      </c>
      <c r="M1782" s="12">
        <v>22</v>
      </c>
      <c r="N1782" s="12">
        <v>0</v>
      </c>
      <c r="O1782" s="12">
        <v>19</v>
      </c>
      <c r="P1782" s="12">
        <v>84</v>
      </c>
    </row>
    <row r="1783" spans="1:16" x14ac:dyDescent="0.2">
      <c r="A1783" s="12" t="s">
        <v>1579</v>
      </c>
      <c r="B1783" s="12">
        <v>2013</v>
      </c>
      <c r="C1783" s="12" t="s">
        <v>169</v>
      </c>
      <c r="D1783" s="12" t="s">
        <v>161</v>
      </c>
      <c r="E1783" s="12">
        <v>155</v>
      </c>
      <c r="F1783" s="12">
        <v>609</v>
      </c>
      <c r="G1783" s="12">
        <v>70</v>
      </c>
      <c r="H1783" s="12">
        <v>172</v>
      </c>
      <c r="I1783" s="12">
        <v>36</v>
      </c>
      <c r="J1783" s="12">
        <v>2</v>
      </c>
      <c r="K1783" s="12">
        <v>14</v>
      </c>
      <c r="L1783" s="12">
        <v>82</v>
      </c>
      <c r="M1783" s="12">
        <v>3</v>
      </c>
      <c r="N1783" s="12">
        <v>5</v>
      </c>
      <c r="O1783" s="12">
        <v>47</v>
      </c>
      <c r="P1783" s="12">
        <v>53</v>
      </c>
    </row>
    <row r="1784" spans="1:16" x14ac:dyDescent="0.2">
      <c r="A1784" s="12" t="s">
        <v>1687</v>
      </c>
      <c r="B1784" s="12">
        <v>2013</v>
      </c>
      <c r="C1784" s="12" t="s">
        <v>183</v>
      </c>
      <c r="D1784" s="12" t="s">
        <v>161</v>
      </c>
      <c r="E1784" s="12">
        <v>153</v>
      </c>
      <c r="F1784" s="12">
        <v>610</v>
      </c>
      <c r="G1784" s="12">
        <v>75</v>
      </c>
      <c r="H1784" s="12">
        <v>170</v>
      </c>
      <c r="I1784" s="12">
        <v>28</v>
      </c>
      <c r="J1784" s="12">
        <v>11</v>
      </c>
      <c r="K1784" s="12">
        <v>4</v>
      </c>
      <c r="L1784" s="12">
        <v>47</v>
      </c>
      <c r="M1784" s="12">
        <v>20</v>
      </c>
      <c r="N1784" s="12">
        <v>6</v>
      </c>
      <c r="O1784" s="12">
        <v>42</v>
      </c>
      <c r="P1784" s="12">
        <v>77</v>
      </c>
    </row>
    <row r="1785" spans="1:16" x14ac:dyDescent="0.2">
      <c r="A1785" s="12" t="s">
        <v>1591</v>
      </c>
      <c r="B1785" s="12">
        <v>2013</v>
      </c>
      <c r="C1785" s="12" t="s">
        <v>167</v>
      </c>
      <c r="D1785" s="12" t="s">
        <v>157</v>
      </c>
      <c r="E1785" s="12">
        <v>157</v>
      </c>
      <c r="F1785" s="12">
        <v>612</v>
      </c>
      <c r="G1785" s="12">
        <v>77</v>
      </c>
      <c r="H1785" s="12">
        <v>168</v>
      </c>
      <c r="I1785" s="12">
        <v>36</v>
      </c>
      <c r="J1785" s="12">
        <v>3</v>
      </c>
      <c r="K1785" s="12">
        <v>12</v>
      </c>
      <c r="L1785" s="12">
        <v>71</v>
      </c>
      <c r="M1785" s="12">
        <v>11</v>
      </c>
      <c r="N1785" s="12">
        <v>3</v>
      </c>
      <c r="O1785" s="12">
        <v>72</v>
      </c>
      <c r="P1785" s="12">
        <v>91</v>
      </c>
    </row>
    <row r="1786" spans="1:16" x14ac:dyDescent="0.2">
      <c r="A1786" s="12" t="s">
        <v>1671</v>
      </c>
      <c r="B1786" s="12">
        <v>2013</v>
      </c>
      <c r="C1786" s="12" t="s">
        <v>167</v>
      </c>
      <c r="D1786" s="12" t="s">
        <v>157</v>
      </c>
      <c r="E1786" s="12">
        <v>160</v>
      </c>
      <c r="F1786" s="12">
        <v>614</v>
      </c>
      <c r="G1786" s="12">
        <v>91</v>
      </c>
      <c r="H1786" s="12">
        <v>165</v>
      </c>
      <c r="I1786" s="12">
        <v>39</v>
      </c>
      <c r="J1786" s="12">
        <v>3</v>
      </c>
      <c r="K1786" s="12">
        <v>32</v>
      </c>
      <c r="L1786" s="12">
        <v>88</v>
      </c>
      <c r="M1786" s="12">
        <v>1</v>
      </c>
      <c r="N1786" s="12">
        <v>0</v>
      </c>
      <c r="O1786" s="12">
        <v>70</v>
      </c>
      <c r="P1786" s="12">
        <v>162</v>
      </c>
    </row>
    <row r="1787" spans="1:16" x14ac:dyDescent="0.2">
      <c r="A1787" s="12" t="s">
        <v>1883</v>
      </c>
      <c r="B1787" s="12">
        <v>2013</v>
      </c>
      <c r="C1787" s="12" t="s">
        <v>159</v>
      </c>
      <c r="D1787" s="12" t="s">
        <v>157</v>
      </c>
      <c r="E1787" s="12">
        <v>160</v>
      </c>
      <c r="F1787" s="12">
        <v>615</v>
      </c>
      <c r="G1787" s="12">
        <v>79</v>
      </c>
      <c r="H1787" s="12">
        <v>160</v>
      </c>
      <c r="I1787" s="12">
        <v>32</v>
      </c>
      <c r="J1787" s="12">
        <v>2</v>
      </c>
      <c r="K1787" s="12">
        <v>22</v>
      </c>
      <c r="L1787" s="12">
        <v>69</v>
      </c>
      <c r="M1787" s="12">
        <v>9</v>
      </c>
      <c r="N1787" s="12">
        <v>3</v>
      </c>
      <c r="O1787" s="12">
        <v>68</v>
      </c>
      <c r="P1787" s="12">
        <v>122</v>
      </c>
    </row>
    <row r="1788" spans="1:16" x14ac:dyDescent="0.2">
      <c r="A1788" s="12" t="s">
        <v>1696</v>
      </c>
      <c r="B1788" s="12">
        <v>2013</v>
      </c>
      <c r="C1788" s="12" t="s">
        <v>184</v>
      </c>
      <c r="D1788" s="12" t="s">
        <v>157</v>
      </c>
      <c r="E1788" s="12">
        <v>156</v>
      </c>
      <c r="F1788" s="12">
        <v>620</v>
      </c>
      <c r="G1788" s="12">
        <v>91</v>
      </c>
      <c r="H1788" s="12">
        <v>168</v>
      </c>
      <c r="I1788" s="12">
        <v>17</v>
      </c>
      <c r="J1788" s="12">
        <v>4</v>
      </c>
      <c r="K1788" s="12">
        <v>4</v>
      </c>
      <c r="L1788" s="12">
        <v>67</v>
      </c>
      <c r="M1788" s="12">
        <v>42</v>
      </c>
      <c r="N1788" s="12">
        <v>8</v>
      </c>
      <c r="O1788" s="12">
        <v>52</v>
      </c>
      <c r="P1788" s="12">
        <v>97</v>
      </c>
    </row>
    <row r="1789" spans="1:16" x14ac:dyDescent="0.2">
      <c r="A1789" s="12" t="s">
        <v>1806</v>
      </c>
      <c r="B1789" s="12">
        <v>2013</v>
      </c>
      <c r="C1789" s="12" t="s">
        <v>181</v>
      </c>
      <c r="D1789" s="12" t="s">
        <v>157</v>
      </c>
      <c r="E1789" s="12">
        <v>159</v>
      </c>
      <c r="F1789" s="12">
        <v>620</v>
      </c>
      <c r="G1789" s="12">
        <v>85</v>
      </c>
      <c r="H1789" s="12">
        <v>145</v>
      </c>
      <c r="I1789" s="12">
        <v>30</v>
      </c>
      <c r="J1789" s="12">
        <v>2</v>
      </c>
      <c r="K1789" s="12">
        <v>34</v>
      </c>
      <c r="L1789" s="12">
        <v>100</v>
      </c>
      <c r="M1789" s="12">
        <v>5</v>
      </c>
      <c r="N1789" s="12">
        <v>2</v>
      </c>
      <c r="O1789" s="12">
        <v>54</v>
      </c>
      <c r="P1789" s="12">
        <v>184</v>
      </c>
    </row>
    <row r="1790" spans="1:16" x14ac:dyDescent="0.2">
      <c r="A1790" s="12" t="s">
        <v>1846</v>
      </c>
      <c r="B1790" s="12">
        <v>2013</v>
      </c>
      <c r="C1790" s="12" t="s">
        <v>178</v>
      </c>
      <c r="D1790" s="12" t="s">
        <v>157</v>
      </c>
      <c r="E1790" s="12">
        <v>159</v>
      </c>
      <c r="F1790" s="12">
        <v>623</v>
      </c>
      <c r="G1790" s="12">
        <v>86</v>
      </c>
      <c r="H1790" s="12">
        <v>188</v>
      </c>
      <c r="I1790" s="12">
        <v>34</v>
      </c>
      <c r="J1790" s="12">
        <v>3</v>
      </c>
      <c r="K1790" s="12">
        <v>17</v>
      </c>
      <c r="L1790" s="12">
        <v>79</v>
      </c>
      <c r="M1790" s="12">
        <v>11</v>
      </c>
      <c r="N1790" s="12">
        <v>4</v>
      </c>
      <c r="O1790" s="12">
        <v>51</v>
      </c>
      <c r="P1790" s="12">
        <v>100</v>
      </c>
    </row>
    <row r="1791" spans="1:16" x14ac:dyDescent="0.2">
      <c r="A1791" s="12" t="s">
        <v>1513</v>
      </c>
      <c r="B1791" s="12">
        <v>2013</v>
      </c>
      <c r="C1791" s="12" t="s">
        <v>182</v>
      </c>
      <c r="D1791" s="12" t="s">
        <v>157</v>
      </c>
      <c r="E1791" s="12">
        <v>162</v>
      </c>
      <c r="F1791" s="12">
        <v>624</v>
      </c>
      <c r="G1791" s="12">
        <v>82</v>
      </c>
      <c r="H1791" s="12">
        <v>174</v>
      </c>
      <c r="I1791" s="12">
        <v>36</v>
      </c>
      <c r="J1791" s="12">
        <v>0</v>
      </c>
      <c r="K1791" s="12">
        <v>25</v>
      </c>
      <c r="L1791" s="12">
        <v>106</v>
      </c>
      <c r="M1791" s="12">
        <v>1</v>
      </c>
      <c r="N1791" s="12">
        <v>1</v>
      </c>
      <c r="O1791" s="12">
        <v>75</v>
      </c>
      <c r="P1791" s="12">
        <v>117</v>
      </c>
    </row>
    <row r="1792" spans="1:16" x14ac:dyDescent="0.2">
      <c r="A1792" s="12" t="s">
        <v>1814</v>
      </c>
      <c r="B1792" s="12">
        <v>2013</v>
      </c>
      <c r="C1792" s="12" t="s">
        <v>158</v>
      </c>
      <c r="D1792" s="12" t="s">
        <v>157</v>
      </c>
      <c r="E1792" s="12">
        <v>152</v>
      </c>
      <c r="F1792" s="12">
        <v>626</v>
      </c>
      <c r="G1792" s="12">
        <v>64</v>
      </c>
      <c r="H1792" s="12">
        <v>177</v>
      </c>
      <c r="I1792" s="12">
        <v>31</v>
      </c>
      <c r="J1792" s="12">
        <v>2</v>
      </c>
      <c r="K1792" s="12">
        <v>5</v>
      </c>
      <c r="L1792" s="12">
        <v>52</v>
      </c>
      <c r="M1792" s="12">
        <v>35</v>
      </c>
      <c r="N1792" s="12">
        <v>13</v>
      </c>
      <c r="O1792" s="12">
        <v>32</v>
      </c>
      <c r="P1792" s="12">
        <v>85</v>
      </c>
    </row>
    <row r="1793" spans="1:16" x14ac:dyDescent="0.2">
      <c r="A1793" s="12" t="s">
        <v>1644</v>
      </c>
      <c r="B1793" s="12">
        <v>2013</v>
      </c>
      <c r="C1793" s="12" t="s">
        <v>179</v>
      </c>
      <c r="D1793" s="12" t="s">
        <v>161</v>
      </c>
      <c r="E1793" s="12">
        <v>160</v>
      </c>
      <c r="F1793" s="12">
        <v>626</v>
      </c>
      <c r="G1793" s="12">
        <v>89</v>
      </c>
      <c r="H1793" s="12">
        <v>164</v>
      </c>
      <c r="I1793" s="12">
        <v>43</v>
      </c>
      <c r="J1793" s="12">
        <v>1</v>
      </c>
      <c r="K1793" s="12">
        <v>30</v>
      </c>
      <c r="L1793" s="12">
        <v>109</v>
      </c>
      <c r="M1793" s="12">
        <v>7</v>
      </c>
      <c r="N1793" s="12">
        <v>3</v>
      </c>
      <c r="O1793" s="12">
        <v>63</v>
      </c>
      <c r="P1793" s="12">
        <v>185</v>
      </c>
    </row>
    <row r="1794" spans="1:16" x14ac:dyDescent="0.2">
      <c r="A1794" s="12" t="s">
        <v>1819</v>
      </c>
      <c r="B1794" s="12">
        <v>2013</v>
      </c>
      <c r="C1794" s="12" t="s">
        <v>180</v>
      </c>
      <c r="D1794" s="12" t="s">
        <v>161</v>
      </c>
      <c r="E1794" s="12">
        <v>157</v>
      </c>
      <c r="F1794" s="12">
        <v>626</v>
      </c>
      <c r="G1794" s="12">
        <v>126</v>
      </c>
      <c r="H1794" s="12">
        <v>199</v>
      </c>
      <c r="I1794" s="12">
        <v>55</v>
      </c>
      <c r="J1794" s="12">
        <v>7</v>
      </c>
      <c r="K1794" s="12">
        <v>11</v>
      </c>
      <c r="L1794" s="12">
        <v>78</v>
      </c>
      <c r="M1794" s="12">
        <v>3</v>
      </c>
      <c r="N1794" s="12">
        <v>3</v>
      </c>
      <c r="O1794" s="12">
        <v>72</v>
      </c>
      <c r="P1794" s="12">
        <v>98</v>
      </c>
    </row>
    <row r="1795" spans="1:16" x14ac:dyDescent="0.2">
      <c r="A1795" s="12" t="s">
        <v>1624</v>
      </c>
      <c r="B1795" s="12">
        <v>2013</v>
      </c>
      <c r="C1795" s="12" t="s">
        <v>185</v>
      </c>
      <c r="D1795" s="12" t="s">
        <v>161</v>
      </c>
      <c r="E1795" s="12">
        <v>162</v>
      </c>
      <c r="F1795" s="12">
        <v>629</v>
      </c>
      <c r="G1795" s="12">
        <v>91</v>
      </c>
      <c r="H1795" s="12">
        <v>178</v>
      </c>
      <c r="I1795" s="12">
        <v>35</v>
      </c>
      <c r="J1795" s="12">
        <v>5</v>
      </c>
      <c r="K1795" s="12">
        <v>27</v>
      </c>
      <c r="L1795" s="12">
        <v>99</v>
      </c>
      <c r="M1795" s="12">
        <v>22</v>
      </c>
      <c r="N1795" s="12">
        <v>3</v>
      </c>
      <c r="O1795" s="12">
        <v>52</v>
      </c>
      <c r="P1795" s="12">
        <v>115</v>
      </c>
    </row>
    <row r="1796" spans="1:16" x14ac:dyDescent="0.2">
      <c r="A1796" s="12" t="s">
        <v>1300</v>
      </c>
      <c r="B1796" s="12">
        <v>2013</v>
      </c>
      <c r="C1796" s="12" t="s">
        <v>184</v>
      </c>
      <c r="D1796" s="12" t="s">
        <v>157</v>
      </c>
      <c r="E1796" s="12">
        <v>161</v>
      </c>
      <c r="F1796" s="12">
        <v>631</v>
      </c>
      <c r="G1796" s="12">
        <v>88</v>
      </c>
      <c r="H1796" s="12">
        <v>199</v>
      </c>
      <c r="I1796" s="12">
        <v>32</v>
      </c>
      <c r="J1796" s="12">
        <v>0</v>
      </c>
      <c r="K1796" s="12">
        <v>30</v>
      </c>
      <c r="L1796" s="12">
        <v>92</v>
      </c>
      <c r="M1796" s="12">
        <v>1</v>
      </c>
      <c r="N1796" s="12">
        <v>0</v>
      </c>
      <c r="O1796" s="12">
        <v>50</v>
      </c>
      <c r="P1796" s="12">
        <v>78</v>
      </c>
    </row>
    <row r="1797" spans="1:16" x14ac:dyDescent="0.2">
      <c r="A1797" s="12" t="s">
        <v>1609</v>
      </c>
      <c r="B1797" s="12">
        <v>2013</v>
      </c>
      <c r="C1797" s="12" t="s">
        <v>178</v>
      </c>
      <c r="D1797" s="12" t="s">
        <v>157</v>
      </c>
      <c r="E1797" s="12">
        <v>156</v>
      </c>
      <c r="F1797" s="12">
        <v>633</v>
      </c>
      <c r="G1797" s="12">
        <v>90</v>
      </c>
      <c r="H1797" s="12">
        <v>168</v>
      </c>
      <c r="I1797" s="12">
        <v>27</v>
      </c>
      <c r="J1797" s="12">
        <v>6</v>
      </c>
      <c r="K1797" s="12">
        <v>20</v>
      </c>
      <c r="L1797" s="12">
        <v>81</v>
      </c>
      <c r="M1797" s="12">
        <v>11</v>
      </c>
      <c r="N1797" s="12">
        <v>3</v>
      </c>
      <c r="O1797" s="12">
        <v>52</v>
      </c>
      <c r="P1797" s="12">
        <v>141</v>
      </c>
    </row>
    <row r="1798" spans="1:16" x14ac:dyDescent="0.2">
      <c r="A1798" s="12" t="s">
        <v>1568</v>
      </c>
      <c r="B1798" s="12">
        <v>2013</v>
      </c>
      <c r="C1798" s="12" t="s">
        <v>165</v>
      </c>
      <c r="D1798" s="12" t="s">
        <v>157</v>
      </c>
      <c r="E1798" s="12">
        <v>160</v>
      </c>
      <c r="F1798" s="12">
        <v>634</v>
      </c>
      <c r="G1798" s="12">
        <v>89</v>
      </c>
      <c r="H1798" s="12">
        <v>172</v>
      </c>
      <c r="I1798" s="12">
        <v>24</v>
      </c>
      <c r="J1798" s="12">
        <v>0</v>
      </c>
      <c r="K1798" s="12">
        <v>10</v>
      </c>
      <c r="L1798" s="12">
        <v>59</v>
      </c>
      <c r="M1798" s="12">
        <v>1</v>
      </c>
      <c r="N1798" s="12">
        <v>2</v>
      </c>
      <c r="O1798" s="12">
        <v>55</v>
      </c>
      <c r="P1798" s="12">
        <v>76</v>
      </c>
    </row>
    <row r="1799" spans="1:16" x14ac:dyDescent="0.2">
      <c r="A1799" s="12" t="s">
        <v>1681</v>
      </c>
      <c r="B1799" s="12">
        <v>2013</v>
      </c>
      <c r="C1799" s="12" t="s">
        <v>156</v>
      </c>
      <c r="D1799" s="12" t="s">
        <v>157</v>
      </c>
      <c r="E1799" s="12">
        <v>158</v>
      </c>
      <c r="F1799" s="12">
        <v>637</v>
      </c>
      <c r="G1799" s="12">
        <v>68</v>
      </c>
      <c r="H1799" s="12">
        <v>181</v>
      </c>
      <c r="I1799" s="12">
        <v>39</v>
      </c>
      <c r="J1799" s="12">
        <v>2</v>
      </c>
      <c r="K1799" s="12">
        <v>6</v>
      </c>
      <c r="L1799" s="12">
        <v>48</v>
      </c>
      <c r="M1799" s="12">
        <v>30</v>
      </c>
      <c r="N1799" s="12">
        <v>9</v>
      </c>
      <c r="O1799" s="12">
        <v>26</v>
      </c>
      <c r="P1799" s="12">
        <v>68</v>
      </c>
    </row>
    <row r="1800" spans="1:16" x14ac:dyDescent="0.2">
      <c r="A1800" s="12" t="s">
        <v>1577</v>
      </c>
      <c r="B1800" s="12">
        <v>2013</v>
      </c>
      <c r="C1800" s="12" t="s">
        <v>168</v>
      </c>
      <c r="D1800" s="12" t="s">
        <v>157</v>
      </c>
      <c r="E1800" s="12">
        <v>160</v>
      </c>
      <c r="F1800" s="12">
        <v>641</v>
      </c>
      <c r="G1800" s="12">
        <v>91</v>
      </c>
      <c r="H1800" s="12">
        <v>193</v>
      </c>
      <c r="I1800" s="12">
        <v>42</v>
      </c>
      <c r="J1800" s="12">
        <v>2</v>
      </c>
      <c r="K1800" s="12">
        <v>9</v>
      </c>
      <c r="L1800" s="12">
        <v>84</v>
      </c>
      <c r="M1800" s="12">
        <v>17</v>
      </c>
      <c r="N1800" s="12">
        <v>5</v>
      </c>
      <c r="O1800" s="12">
        <v>73</v>
      </c>
      <c r="P1800" s="12">
        <v>75</v>
      </c>
    </row>
    <row r="1801" spans="1:16" x14ac:dyDescent="0.2">
      <c r="A1801" s="12" t="s">
        <v>1559</v>
      </c>
      <c r="B1801" s="12">
        <v>2013</v>
      </c>
      <c r="C1801" s="12" t="s">
        <v>165</v>
      </c>
      <c r="D1801" s="12" t="s">
        <v>157</v>
      </c>
      <c r="E1801" s="12">
        <v>160</v>
      </c>
      <c r="F1801" s="12">
        <v>653</v>
      </c>
      <c r="G1801" s="12">
        <v>100</v>
      </c>
      <c r="H1801" s="12">
        <v>186</v>
      </c>
      <c r="I1801" s="12">
        <v>35</v>
      </c>
      <c r="J1801" s="12">
        <v>1</v>
      </c>
      <c r="K1801" s="12">
        <v>33</v>
      </c>
      <c r="L1801" s="12">
        <v>108</v>
      </c>
      <c r="M1801" s="12">
        <v>14</v>
      </c>
      <c r="N1801" s="12">
        <v>3</v>
      </c>
      <c r="O1801" s="12">
        <v>25</v>
      </c>
      <c r="P1801" s="12">
        <v>136</v>
      </c>
    </row>
    <row r="1802" spans="1:16" x14ac:dyDescent="0.2">
      <c r="A1802" s="12" t="s">
        <v>1677</v>
      </c>
      <c r="B1802" s="12">
        <v>2013</v>
      </c>
      <c r="C1802" s="12" t="s">
        <v>173</v>
      </c>
      <c r="D1802" s="12" t="s">
        <v>161</v>
      </c>
      <c r="E1802" s="12">
        <v>161</v>
      </c>
      <c r="F1802" s="12">
        <v>658</v>
      </c>
      <c r="G1802" s="12">
        <v>92</v>
      </c>
      <c r="H1802" s="12">
        <v>188</v>
      </c>
      <c r="I1802" s="12">
        <v>38</v>
      </c>
      <c r="J1802" s="12">
        <v>4</v>
      </c>
      <c r="K1802" s="12">
        <v>13</v>
      </c>
      <c r="L1802" s="12">
        <v>78</v>
      </c>
      <c r="M1802" s="12">
        <v>23</v>
      </c>
      <c r="N1802" s="12">
        <v>3</v>
      </c>
      <c r="O1802" s="12">
        <v>32</v>
      </c>
      <c r="P1802" s="12">
        <v>95</v>
      </c>
    </row>
    <row r="1803" spans="1:16" x14ac:dyDescent="0.2">
      <c r="A1803" s="12" t="s">
        <v>1759</v>
      </c>
      <c r="B1803" s="12">
        <v>2013</v>
      </c>
      <c r="C1803" s="12" t="s">
        <v>162</v>
      </c>
      <c r="D1803" s="12" t="s">
        <v>161</v>
      </c>
      <c r="E1803" s="12">
        <v>161</v>
      </c>
      <c r="F1803" s="12">
        <v>666</v>
      </c>
      <c r="G1803" s="12">
        <v>59</v>
      </c>
      <c r="H1803" s="12">
        <v>163</v>
      </c>
      <c r="I1803" s="12">
        <v>34</v>
      </c>
      <c r="J1803" s="12">
        <v>2</v>
      </c>
      <c r="K1803" s="12">
        <v>10</v>
      </c>
      <c r="L1803" s="12">
        <v>44</v>
      </c>
      <c r="M1803" s="12">
        <v>9</v>
      </c>
      <c r="N1803" s="12">
        <v>6</v>
      </c>
      <c r="O1803" s="12">
        <v>30</v>
      </c>
      <c r="P1803" s="12">
        <v>129</v>
      </c>
    </row>
    <row r="1804" spans="1:16" x14ac:dyDescent="0.2">
      <c r="A1804" s="12" t="s">
        <v>1923</v>
      </c>
      <c r="B1804" s="12">
        <v>2013</v>
      </c>
      <c r="C1804" s="12" t="s">
        <v>165</v>
      </c>
      <c r="D1804" s="12" t="s">
        <v>157</v>
      </c>
      <c r="E1804" s="12">
        <v>156</v>
      </c>
      <c r="F1804" s="12">
        <v>667</v>
      </c>
      <c r="G1804" s="12">
        <v>88</v>
      </c>
      <c r="H1804" s="12">
        <v>189</v>
      </c>
      <c r="I1804" s="12">
        <v>51</v>
      </c>
      <c r="J1804" s="12">
        <v>3</v>
      </c>
      <c r="K1804" s="12">
        <v>14</v>
      </c>
      <c r="L1804" s="12">
        <v>71</v>
      </c>
      <c r="M1804" s="12">
        <v>6</v>
      </c>
      <c r="N1804" s="12">
        <v>7</v>
      </c>
      <c r="O1804" s="12">
        <v>29</v>
      </c>
      <c r="P1804" s="12">
        <v>113</v>
      </c>
    </row>
    <row r="1805" spans="1:16" x14ac:dyDescent="0.2">
      <c r="A1805" s="12" t="s">
        <v>1578</v>
      </c>
      <c r="B1805" s="12">
        <v>2014</v>
      </c>
      <c r="C1805" s="12" t="s">
        <v>185</v>
      </c>
      <c r="D1805" s="12" t="s">
        <v>161</v>
      </c>
      <c r="E1805" s="12">
        <v>61</v>
      </c>
      <c r="F1805" s="12">
        <v>100</v>
      </c>
      <c r="G1805" s="12">
        <v>13</v>
      </c>
      <c r="H1805" s="12">
        <v>17</v>
      </c>
      <c r="I1805" s="12">
        <v>7</v>
      </c>
      <c r="J1805" s="12">
        <v>0</v>
      </c>
      <c r="K1805" s="12">
        <v>1</v>
      </c>
      <c r="L1805" s="12">
        <v>3</v>
      </c>
      <c r="M1805" s="12">
        <v>0</v>
      </c>
      <c r="N1805" s="12">
        <v>1</v>
      </c>
      <c r="O1805" s="12">
        <v>5</v>
      </c>
      <c r="P1805" s="12">
        <v>25</v>
      </c>
    </row>
    <row r="1806" spans="1:16" x14ac:dyDescent="0.2">
      <c r="A1806" s="12" t="s">
        <v>2060</v>
      </c>
      <c r="B1806" s="12">
        <v>2014</v>
      </c>
      <c r="C1806" s="12" t="s">
        <v>156</v>
      </c>
      <c r="D1806" s="12" t="s">
        <v>157</v>
      </c>
      <c r="E1806" s="12">
        <v>28</v>
      </c>
      <c r="F1806" s="12">
        <v>100</v>
      </c>
      <c r="G1806" s="12">
        <v>6</v>
      </c>
      <c r="H1806" s="12">
        <v>25</v>
      </c>
      <c r="I1806" s="12">
        <v>5</v>
      </c>
      <c r="J1806" s="12">
        <v>0</v>
      </c>
      <c r="K1806" s="12">
        <v>0</v>
      </c>
      <c r="L1806" s="12">
        <v>5</v>
      </c>
      <c r="M1806" s="12">
        <v>1</v>
      </c>
      <c r="N1806" s="12">
        <v>1</v>
      </c>
      <c r="O1806" s="12">
        <v>3</v>
      </c>
      <c r="P1806" s="12">
        <v>25</v>
      </c>
    </row>
    <row r="1807" spans="1:16" x14ac:dyDescent="0.2">
      <c r="A1807" s="12" t="s">
        <v>1949</v>
      </c>
      <c r="B1807" s="12">
        <v>2014</v>
      </c>
      <c r="C1807" s="12" t="s">
        <v>184</v>
      </c>
      <c r="D1807" s="12" t="s">
        <v>157</v>
      </c>
      <c r="E1807" s="12">
        <v>44</v>
      </c>
      <c r="F1807" s="12">
        <v>101</v>
      </c>
      <c r="G1807" s="12">
        <v>13</v>
      </c>
      <c r="H1807" s="12">
        <v>17</v>
      </c>
      <c r="I1807" s="12">
        <v>3</v>
      </c>
      <c r="J1807" s="12">
        <v>0</v>
      </c>
      <c r="K1807" s="12">
        <v>1</v>
      </c>
      <c r="L1807" s="12">
        <v>8</v>
      </c>
      <c r="M1807" s="12">
        <v>3</v>
      </c>
      <c r="N1807" s="12">
        <v>1</v>
      </c>
      <c r="O1807" s="12">
        <v>10</v>
      </c>
      <c r="P1807" s="12">
        <v>27</v>
      </c>
    </row>
    <row r="1808" spans="1:16" x14ac:dyDescent="0.2">
      <c r="A1808" s="12" t="s">
        <v>2032</v>
      </c>
      <c r="B1808" s="12">
        <v>2014</v>
      </c>
      <c r="C1808" s="12" t="s">
        <v>172</v>
      </c>
      <c r="D1808" s="12" t="s">
        <v>161</v>
      </c>
      <c r="E1808" s="12">
        <v>51</v>
      </c>
      <c r="F1808" s="12">
        <v>101</v>
      </c>
      <c r="G1808" s="12">
        <v>12</v>
      </c>
      <c r="H1808" s="12">
        <v>22</v>
      </c>
      <c r="I1808" s="12">
        <v>1</v>
      </c>
      <c r="J1808" s="12">
        <v>3</v>
      </c>
      <c r="K1808" s="12">
        <v>1</v>
      </c>
      <c r="L1808" s="12">
        <v>10</v>
      </c>
      <c r="M1808" s="12">
        <v>2</v>
      </c>
      <c r="N1808" s="12">
        <v>1</v>
      </c>
      <c r="O1808" s="12">
        <v>12</v>
      </c>
      <c r="P1808" s="12">
        <v>32</v>
      </c>
    </row>
    <row r="1809" spans="1:16" x14ac:dyDescent="0.2">
      <c r="A1809" s="12" t="s">
        <v>1441</v>
      </c>
      <c r="B1809" s="12">
        <v>2014</v>
      </c>
      <c r="C1809" s="12" t="s">
        <v>174</v>
      </c>
      <c r="D1809" s="12" t="s">
        <v>161</v>
      </c>
      <c r="E1809" s="12">
        <v>48</v>
      </c>
      <c r="F1809" s="12">
        <v>102</v>
      </c>
      <c r="G1809" s="12">
        <v>15</v>
      </c>
      <c r="H1809" s="12">
        <v>25</v>
      </c>
      <c r="I1809" s="12">
        <v>5</v>
      </c>
      <c r="J1809" s="12">
        <v>0</v>
      </c>
      <c r="K1809" s="12">
        <v>0</v>
      </c>
      <c r="L1809" s="12">
        <v>7</v>
      </c>
      <c r="M1809" s="12">
        <v>1</v>
      </c>
      <c r="N1809" s="12">
        <v>1</v>
      </c>
      <c r="O1809" s="12">
        <v>9</v>
      </c>
      <c r="P1809" s="12">
        <v>18</v>
      </c>
    </row>
    <row r="1810" spans="1:16" x14ac:dyDescent="0.2">
      <c r="A1810" s="12" t="s">
        <v>1938</v>
      </c>
      <c r="B1810" s="12">
        <v>2014</v>
      </c>
      <c r="C1810" s="12" t="s">
        <v>186</v>
      </c>
      <c r="D1810" s="12" t="s">
        <v>161</v>
      </c>
      <c r="E1810" s="12">
        <v>52</v>
      </c>
      <c r="F1810" s="12">
        <v>102</v>
      </c>
      <c r="G1810" s="12">
        <v>13</v>
      </c>
      <c r="H1810" s="12">
        <v>24</v>
      </c>
      <c r="I1810" s="12">
        <v>8</v>
      </c>
      <c r="J1810" s="12">
        <v>0</v>
      </c>
      <c r="K1810" s="12">
        <v>3</v>
      </c>
      <c r="L1810" s="12">
        <v>8</v>
      </c>
      <c r="M1810" s="12">
        <v>0</v>
      </c>
      <c r="N1810" s="12">
        <v>0</v>
      </c>
      <c r="O1810" s="12">
        <v>8</v>
      </c>
      <c r="P1810" s="12">
        <v>32</v>
      </c>
    </row>
    <row r="1811" spans="1:16" x14ac:dyDescent="0.2">
      <c r="A1811" s="12" t="s">
        <v>1744</v>
      </c>
      <c r="B1811" s="12">
        <v>2014</v>
      </c>
      <c r="C1811" s="12" t="s">
        <v>165</v>
      </c>
      <c r="D1811" s="12" t="s">
        <v>157</v>
      </c>
      <c r="E1811" s="12">
        <v>26</v>
      </c>
      <c r="F1811" s="12">
        <v>104</v>
      </c>
      <c r="G1811" s="12">
        <v>13</v>
      </c>
      <c r="H1811" s="12">
        <v>32</v>
      </c>
      <c r="I1811" s="12">
        <v>5</v>
      </c>
      <c r="J1811" s="12">
        <v>0</v>
      </c>
      <c r="K1811" s="12">
        <v>5</v>
      </c>
      <c r="L1811" s="12">
        <v>18</v>
      </c>
      <c r="M1811" s="12">
        <v>0</v>
      </c>
      <c r="N1811" s="12">
        <v>1</v>
      </c>
      <c r="O1811" s="12">
        <v>6</v>
      </c>
      <c r="P1811" s="12">
        <v>19</v>
      </c>
    </row>
    <row r="1812" spans="1:16" x14ac:dyDescent="0.2">
      <c r="A1812" s="12" t="s">
        <v>1335</v>
      </c>
      <c r="B1812" s="12">
        <v>2014</v>
      </c>
      <c r="C1812" s="12" t="s">
        <v>186</v>
      </c>
      <c r="D1812" s="12" t="s">
        <v>161</v>
      </c>
      <c r="E1812" s="12">
        <v>80</v>
      </c>
      <c r="F1812" s="12">
        <v>105</v>
      </c>
      <c r="G1812" s="12">
        <v>14</v>
      </c>
      <c r="H1812" s="12">
        <v>16</v>
      </c>
      <c r="I1812" s="12">
        <v>2</v>
      </c>
      <c r="J1812" s="12">
        <v>1</v>
      </c>
      <c r="K1812" s="12">
        <v>0</v>
      </c>
      <c r="L1812" s="12">
        <v>3</v>
      </c>
      <c r="M1812" s="12">
        <v>3</v>
      </c>
      <c r="N1812" s="12">
        <v>0</v>
      </c>
      <c r="O1812" s="12">
        <v>15</v>
      </c>
      <c r="P1812" s="12">
        <v>23</v>
      </c>
    </row>
    <row r="1813" spans="1:16" x14ac:dyDescent="0.2">
      <c r="A1813" s="12" t="s">
        <v>2059</v>
      </c>
      <c r="B1813" s="12">
        <v>2014</v>
      </c>
      <c r="C1813" s="12" t="s">
        <v>184</v>
      </c>
      <c r="D1813" s="12" t="s">
        <v>157</v>
      </c>
      <c r="E1813" s="12">
        <v>28</v>
      </c>
      <c r="F1813" s="12">
        <v>105</v>
      </c>
      <c r="G1813" s="12">
        <v>11</v>
      </c>
      <c r="H1813" s="12">
        <v>31</v>
      </c>
      <c r="I1813" s="12">
        <v>7</v>
      </c>
      <c r="J1813" s="12">
        <v>0</v>
      </c>
      <c r="K1813" s="12">
        <v>2</v>
      </c>
      <c r="L1813" s="12">
        <v>14</v>
      </c>
      <c r="M1813" s="12">
        <v>1</v>
      </c>
      <c r="N1813" s="12">
        <v>0</v>
      </c>
      <c r="O1813" s="12">
        <v>2</v>
      </c>
      <c r="P1813" s="12">
        <v>18</v>
      </c>
    </row>
    <row r="1814" spans="1:16" x14ac:dyDescent="0.2">
      <c r="A1814" s="12" t="s">
        <v>1951</v>
      </c>
      <c r="B1814" s="12">
        <v>2014</v>
      </c>
      <c r="C1814" s="12" t="s">
        <v>159</v>
      </c>
      <c r="D1814" s="12" t="s">
        <v>157</v>
      </c>
      <c r="E1814" s="12">
        <v>27</v>
      </c>
      <c r="F1814" s="12">
        <v>106</v>
      </c>
      <c r="G1814" s="12">
        <v>10</v>
      </c>
      <c r="H1814" s="12">
        <v>21</v>
      </c>
      <c r="I1814" s="12">
        <v>5</v>
      </c>
      <c r="J1814" s="12">
        <v>1</v>
      </c>
      <c r="K1814" s="12">
        <v>1</v>
      </c>
      <c r="L1814" s="12">
        <v>8</v>
      </c>
      <c r="M1814" s="12">
        <v>3</v>
      </c>
      <c r="N1814" s="12">
        <v>1</v>
      </c>
      <c r="O1814" s="12">
        <v>6</v>
      </c>
      <c r="P1814" s="12">
        <v>40</v>
      </c>
    </row>
    <row r="1815" spans="1:16" x14ac:dyDescent="0.2">
      <c r="A1815" s="12" t="s">
        <v>1991</v>
      </c>
      <c r="B1815" s="12">
        <v>2014</v>
      </c>
      <c r="C1815" s="12" t="s">
        <v>169</v>
      </c>
      <c r="D1815" s="12" t="s">
        <v>161</v>
      </c>
      <c r="E1815" s="12">
        <v>44</v>
      </c>
      <c r="F1815" s="12">
        <v>106</v>
      </c>
      <c r="G1815" s="12">
        <v>8</v>
      </c>
      <c r="H1815" s="12">
        <v>18</v>
      </c>
      <c r="I1815" s="12">
        <v>5</v>
      </c>
      <c r="J1815" s="12">
        <v>1</v>
      </c>
      <c r="K1815" s="12">
        <v>2</v>
      </c>
      <c r="L1815" s="12">
        <v>9</v>
      </c>
      <c r="M1815" s="12">
        <v>1</v>
      </c>
      <c r="N1815" s="12">
        <v>0</v>
      </c>
      <c r="O1815" s="12">
        <v>6</v>
      </c>
      <c r="P1815" s="12">
        <v>34</v>
      </c>
    </row>
    <row r="1816" spans="1:16" x14ac:dyDescent="0.2">
      <c r="A1816" s="12" t="s">
        <v>2043</v>
      </c>
      <c r="B1816" s="12">
        <v>2014</v>
      </c>
      <c r="C1816" s="12" t="s">
        <v>156</v>
      </c>
      <c r="D1816" s="12" t="s">
        <v>157</v>
      </c>
      <c r="E1816" s="12">
        <v>48</v>
      </c>
      <c r="F1816" s="12">
        <v>106</v>
      </c>
      <c r="G1816" s="12">
        <v>8</v>
      </c>
      <c r="H1816" s="12">
        <v>25</v>
      </c>
      <c r="I1816" s="12">
        <v>5</v>
      </c>
      <c r="J1816" s="12">
        <v>0</v>
      </c>
      <c r="K1816" s="12">
        <v>2</v>
      </c>
      <c r="L1816" s="12">
        <v>7</v>
      </c>
      <c r="M1816" s="12">
        <v>0</v>
      </c>
      <c r="N1816" s="12">
        <v>1</v>
      </c>
      <c r="O1816" s="12">
        <v>8</v>
      </c>
      <c r="P1816" s="12">
        <v>38</v>
      </c>
    </row>
    <row r="1817" spans="1:16" x14ac:dyDescent="0.2">
      <c r="A1817" s="12" t="s">
        <v>1714</v>
      </c>
      <c r="B1817" s="12">
        <v>2014</v>
      </c>
      <c r="C1817" s="12" t="s">
        <v>184</v>
      </c>
      <c r="D1817" s="12" t="s">
        <v>157</v>
      </c>
      <c r="E1817" s="12">
        <v>34</v>
      </c>
      <c r="F1817" s="12">
        <v>107</v>
      </c>
      <c r="G1817" s="12">
        <v>13</v>
      </c>
      <c r="H1817" s="12">
        <v>28</v>
      </c>
      <c r="I1817" s="12">
        <v>10</v>
      </c>
      <c r="J1817" s="12">
        <v>0</v>
      </c>
      <c r="K1817" s="12">
        <v>0</v>
      </c>
      <c r="L1817" s="12">
        <v>11</v>
      </c>
      <c r="M1817" s="12">
        <v>0</v>
      </c>
      <c r="N1817" s="12">
        <v>1</v>
      </c>
      <c r="O1817" s="12">
        <v>11</v>
      </c>
      <c r="P1817" s="12">
        <v>26</v>
      </c>
    </row>
    <row r="1818" spans="1:16" x14ac:dyDescent="0.2">
      <c r="A1818" s="12" t="s">
        <v>2041</v>
      </c>
      <c r="B1818" s="12">
        <v>2014</v>
      </c>
      <c r="C1818" s="12" t="s">
        <v>172</v>
      </c>
      <c r="D1818" s="12" t="s">
        <v>161</v>
      </c>
      <c r="E1818" s="12">
        <v>38</v>
      </c>
      <c r="F1818" s="12">
        <v>109</v>
      </c>
      <c r="G1818" s="12">
        <v>13</v>
      </c>
      <c r="H1818" s="12">
        <v>24</v>
      </c>
      <c r="I1818" s="12">
        <v>2</v>
      </c>
      <c r="J1818" s="12">
        <v>0</v>
      </c>
      <c r="K1818" s="12">
        <v>1</v>
      </c>
      <c r="L1818" s="12">
        <v>6</v>
      </c>
      <c r="M1818" s="12">
        <v>4</v>
      </c>
      <c r="N1818" s="12">
        <v>1</v>
      </c>
      <c r="O1818" s="12">
        <v>9</v>
      </c>
      <c r="P1818" s="12">
        <v>39</v>
      </c>
    </row>
    <row r="1819" spans="1:16" x14ac:dyDescent="0.2">
      <c r="A1819" s="12" t="s">
        <v>2033</v>
      </c>
      <c r="B1819" s="12">
        <v>2014</v>
      </c>
      <c r="C1819" s="12" t="s">
        <v>180</v>
      </c>
      <c r="D1819" s="12" t="s">
        <v>161</v>
      </c>
      <c r="E1819" s="12">
        <v>47</v>
      </c>
      <c r="F1819" s="12">
        <v>110</v>
      </c>
      <c r="G1819" s="12">
        <v>11</v>
      </c>
      <c r="H1819" s="12">
        <v>27</v>
      </c>
      <c r="I1819" s="12">
        <v>6</v>
      </c>
      <c r="J1819" s="12">
        <v>1</v>
      </c>
      <c r="K1819" s="12">
        <v>3</v>
      </c>
      <c r="L1819" s="12">
        <v>8</v>
      </c>
      <c r="M1819" s="12">
        <v>0</v>
      </c>
      <c r="N1819" s="12">
        <v>2</v>
      </c>
      <c r="O1819" s="12">
        <v>5</v>
      </c>
      <c r="P1819" s="12">
        <v>31</v>
      </c>
    </row>
    <row r="1820" spans="1:16" x14ac:dyDescent="0.2">
      <c r="A1820" s="12" t="s">
        <v>1808</v>
      </c>
      <c r="B1820" s="12">
        <v>2014</v>
      </c>
      <c r="C1820" s="12" t="s">
        <v>178</v>
      </c>
      <c r="D1820" s="12" t="s">
        <v>157</v>
      </c>
      <c r="E1820" s="12">
        <v>36</v>
      </c>
      <c r="F1820" s="12">
        <v>110</v>
      </c>
      <c r="G1820" s="12">
        <v>8</v>
      </c>
      <c r="H1820" s="12">
        <v>31</v>
      </c>
      <c r="I1820" s="12">
        <v>5</v>
      </c>
      <c r="J1820" s="12">
        <v>0</v>
      </c>
      <c r="K1820" s="12">
        <v>2</v>
      </c>
      <c r="L1820" s="12">
        <v>11</v>
      </c>
      <c r="M1820" s="12">
        <v>0</v>
      </c>
      <c r="N1820" s="12">
        <v>0</v>
      </c>
      <c r="O1820" s="12">
        <v>7</v>
      </c>
      <c r="P1820" s="12">
        <v>27</v>
      </c>
    </row>
    <row r="1821" spans="1:16" x14ac:dyDescent="0.2">
      <c r="A1821" s="12" t="s">
        <v>1855</v>
      </c>
      <c r="B1821" s="12">
        <v>2014</v>
      </c>
      <c r="C1821" s="12" t="s">
        <v>166</v>
      </c>
      <c r="D1821" s="12" t="s">
        <v>161</v>
      </c>
      <c r="E1821" s="12">
        <v>52</v>
      </c>
      <c r="F1821" s="12">
        <v>111</v>
      </c>
      <c r="G1821" s="12">
        <v>14</v>
      </c>
      <c r="H1821" s="12">
        <v>26</v>
      </c>
      <c r="I1821" s="12">
        <v>5</v>
      </c>
      <c r="J1821" s="12">
        <v>0</v>
      </c>
      <c r="K1821" s="12">
        <v>4</v>
      </c>
      <c r="L1821" s="12">
        <v>16</v>
      </c>
      <c r="M1821" s="12">
        <v>0</v>
      </c>
      <c r="N1821" s="12">
        <v>0</v>
      </c>
      <c r="O1821" s="12">
        <v>11</v>
      </c>
      <c r="P1821" s="12">
        <v>32</v>
      </c>
    </row>
    <row r="1822" spans="1:16" x14ac:dyDescent="0.2">
      <c r="A1822" s="12" t="s">
        <v>1487</v>
      </c>
      <c r="B1822" s="12">
        <v>2014</v>
      </c>
      <c r="C1822" s="12" t="s">
        <v>184</v>
      </c>
      <c r="D1822" s="12" t="s">
        <v>157</v>
      </c>
      <c r="E1822" s="12">
        <v>45</v>
      </c>
      <c r="F1822" s="12">
        <v>112</v>
      </c>
      <c r="G1822" s="12">
        <v>11</v>
      </c>
      <c r="H1822" s="12">
        <v>22</v>
      </c>
      <c r="I1822" s="12">
        <v>3</v>
      </c>
      <c r="J1822" s="12">
        <v>0</v>
      </c>
      <c r="K1822" s="12">
        <v>4</v>
      </c>
      <c r="L1822" s="12">
        <v>14</v>
      </c>
      <c r="M1822" s="12">
        <v>0</v>
      </c>
      <c r="N1822" s="12">
        <v>1</v>
      </c>
      <c r="O1822" s="12">
        <v>11</v>
      </c>
      <c r="P1822" s="12">
        <v>38</v>
      </c>
    </row>
    <row r="1823" spans="1:16" x14ac:dyDescent="0.2">
      <c r="A1823" s="12" t="s">
        <v>1929</v>
      </c>
      <c r="B1823" s="12">
        <v>2014</v>
      </c>
      <c r="C1823" s="12" t="s">
        <v>173</v>
      </c>
      <c r="D1823" s="12" t="s">
        <v>161</v>
      </c>
      <c r="E1823" s="12">
        <v>61</v>
      </c>
      <c r="F1823" s="12">
        <v>112</v>
      </c>
      <c r="G1823" s="12">
        <v>16</v>
      </c>
      <c r="H1823" s="12">
        <v>29</v>
      </c>
      <c r="I1823" s="12">
        <v>14</v>
      </c>
      <c r="J1823" s="12">
        <v>1</v>
      </c>
      <c r="K1823" s="12">
        <v>3</v>
      </c>
      <c r="L1823" s="12">
        <v>16</v>
      </c>
      <c r="M1823" s="12">
        <v>4</v>
      </c>
      <c r="N1823" s="12">
        <v>0</v>
      </c>
      <c r="O1823" s="12">
        <v>16</v>
      </c>
      <c r="P1823" s="12">
        <v>39</v>
      </c>
    </row>
    <row r="1824" spans="1:16" x14ac:dyDescent="0.2">
      <c r="A1824" s="12" t="s">
        <v>1956</v>
      </c>
      <c r="B1824" s="12">
        <v>2014</v>
      </c>
      <c r="C1824" s="12" t="s">
        <v>160</v>
      </c>
      <c r="D1824" s="12" t="s">
        <v>161</v>
      </c>
      <c r="E1824" s="12">
        <v>31</v>
      </c>
      <c r="F1824" s="12">
        <v>113</v>
      </c>
      <c r="G1824" s="12">
        <v>7</v>
      </c>
      <c r="H1824" s="12">
        <v>28</v>
      </c>
      <c r="I1824" s="12">
        <v>3</v>
      </c>
      <c r="J1824" s="12">
        <v>0</v>
      </c>
      <c r="K1824" s="12">
        <v>0</v>
      </c>
      <c r="L1824" s="12">
        <v>9</v>
      </c>
      <c r="M1824" s="12">
        <v>1</v>
      </c>
      <c r="N1824" s="12">
        <v>1</v>
      </c>
      <c r="O1824" s="12">
        <v>3</v>
      </c>
      <c r="P1824" s="12">
        <v>26</v>
      </c>
    </row>
    <row r="1825" spans="1:16" x14ac:dyDescent="0.2">
      <c r="A1825" s="12" t="s">
        <v>1983</v>
      </c>
      <c r="B1825" s="12">
        <v>2014</v>
      </c>
      <c r="C1825" s="12" t="s">
        <v>186</v>
      </c>
      <c r="D1825" s="12" t="s">
        <v>161</v>
      </c>
      <c r="E1825" s="12">
        <v>66</v>
      </c>
      <c r="F1825" s="12">
        <v>114</v>
      </c>
      <c r="G1825" s="12">
        <v>13</v>
      </c>
      <c r="H1825" s="12">
        <v>27</v>
      </c>
      <c r="I1825" s="12">
        <v>2</v>
      </c>
      <c r="J1825" s="12">
        <v>0</v>
      </c>
      <c r="K1825" s="12">
        <v>1</v>
      </c>
      <c r="L1825" s="12">
        <v>4</v>
      </c>
      <c r="M1825" s="12">
        <v>1</v>
      </c>
      <c r="N1825" s="12">
        <v>1</v>
      </c>
      <c r="O1825" s="12">
        <v>9</v>
      </c>
      <c r="P1825" s="12">
        <v>33</v>
      </c>
    </row>
    <row r="1826" spans="1:16" x14ac:dyDescent="0.2">
      <c r="A1826" s="12" t="s">
        <v>1628</v>
      </c>
      <c r="B1826" s="12">
        <v>2014</v>
      </c>
      <c r="C1826" s="12" t="s">
        <v>171</v>
      </c>
      <c r="D1826" s="12" t="s">
        <v>157</v>
      </c>
      <c r="E1826" s="12">
        <v>49</v>
      </c>
      <c r="F1826" s="12">
        <v>114</v>
      </c>
      <c r="G1826" s="12">
        <v>5</v>
      </c>
      <c r="H1826" s="12">
        <v>19</v>
      </c>
      <c r="I1826" s="12">
        <v>4</v>
      </c>
      <c r="J1826" s="12">
        <v>0</v>
      </c>
      <c r="K1826" s="12">
        <v>0</v>
      </c>
      <c r="L1826" s="12">
        <v>8</v>
      </c>
      <c r="M1826" s="12">
        <v>0</v>
      </c>
      <c r="N1826" s="12">
        <v>2</v>
      </c>
      <c r="O1826" s="12">
        <v>4</v>
      </c>
      <c r="P1826" s="12">
        <v>30</v>
      </c>
    </row>
    <row r="1827" spans="1:16" x14ac:dyDescent="0.2">
      <c r="A1827" s="12" t="s">
        <v>2063</v>
      </c>
      <c r="B1827" s="12">
        <v>2014</v>
      </c>
      <c r="C1827" s="12" t="s">
        <v>184</v>
      </c>
      <c r="D1827" s="12" t="s">
        <v>157</v>
      </c>
      <c r="E1827" s="12">
        <v>43</v>
      </c>
      <c r="F1827" s="12">
        <v>115</v>
      </c>
      <c r="G1827" s="12">
        <v>12</v>
      </c>
      <c r="H1827" s="12">
        <v>30</v>
      </c>
      <c r="I1827" s="12">
        <v>6</v>
      </c>
      <c r="J1827" s="12">
        <v>0</v>
      </c>
      <c r="K1827" s="12">
        <v>0</v>
      </c>
      <c r="L1827" s="12">
        <v>8</v>
      </c>
      <c r="M1827" s="12">
        <v>5</v>
      </c>
      <c r="N1827" s="12">
        <v>1</v>
      </c>
      <c r="O1827" s="12">
        <v>5</v>
      </c>
      <c r="P1827" s="12">
        <v>21</v>
      </c>
    </row>
    <row r="1828" spans="1:16" x14ac:dyDescent="0.2">
      <c r="A1828" s="12" t="s">
        <v>2001</v>
      </c>
      <c r="B1828" s="12">
        <v>2014</v>
      </c>
      <c r="C1828" s="12" t="s">
        <v>164</v>
      </c>
      <c r="D1828" s="12" t="s">
        <v>157</v>
      </c>
      <c r="E1828" s="12">
        <v>53</v>
      </c>
      <c r="F1828" s="12">
        <v>116</v>
      </c>
      <c r="G1828" s="12">
        <v>19</v>
      </c>
      <c r="H1828" s="12">
        <v>31</v>
      </c>
      <c r="I1828" s="12">
        <v>9</v>
      </c>
      <c r="J1828" s="12">
        <v>0</v>
      </c>
      <c r="K1828" s="12">
        <v>2</v>
      </c>
      <c r="L1828" s="12">
        <v>7</v>
      </c>
      <c r="M1828" s="12">
        <v>1</v>
      </c>
      <c r="N1828" s="12">
        <v>2</v>
      </c>
      <c r="O1828" s="12">
        <v>4</v>
      </c>
      <c r="P1828" s="12">
        <v>28</v>
      </c>
    </row>
    <row r="1829" spans="1:16" x14ac:dyDescent="0.2">
      <c r="A1829" s="12" t="s">
        <v>1882</v>
      </c>
      <c r="B1829" s="12">
        <v>2014</v>
      </c>
      <c r="C1829" s="12" t="s">
        <v>166</v>
      </c>
      <c r="D1829" s="12" t="s">
        <v>161</v>
      </c>
      <c r="E1829" s="12">
        <v>65</v>
      </c>
      <c r="F1829" s="12">
        <v>116</v>
      </c>
      <c r="G1829" s="12">
        <v>13</v>
      </c>
      <c r="H1829" s="12">
        <v>21</v>
      </c>
      <c r="I1829" s="12">
        <v>9</v>
      </c>
      <c r="J1829" s="12">
        <v>1</v>
      </c>
      <c r="K1829" s="12">
        <v>0</v>
      </c>
      <c r="L1829" s="12">
        <v>8</v>
      </c>
      <c r="M1829" s="12">
        <v>2</v>
      </c>
      <c r="N1829" s="12">
        <v>1</v>
      </c>
      <c r="O1829" s="12">
        <v>15</v>
      </c>
      <c r="P1829" s="12">
        <v>27</v>
      </c>
    </row>
    <row r="1830" spans="1:16" x14ac:dyDescent="0.2">
      <c r="A1830" s="12" t="s">
        <v>1899</v>
      </c>
      <c r="B1830" s="12">
        <v>2014</v>
      </c>
      <c r="C1830" s="12" t="s">
        <v>156</v>
      </c>
      <c r="D1830" s="12" t="s">
        <v>157</v>
      </c>
      <c r="E1830" s="12">
        <v>51</v>
      </c>
      <c r="F1830" s="12">
        <v>117</v>
      </c>
      <c r="G1830" s="12">
        <v>14</v>
      </c>
      <c r="H1830" s="12">
        <v>26</v>
      </c>
      <c r="I1830" s="12">
        <v>2</v>
      </c>
      <c r="J1830" s="12">
        <v>0</v>
      </c>
      <c r="K1830" s="12">
        <v>2</v>
      </c>
      <c r="L1830" s="12">
        <v>10</v>
      </c>
      <c r="M1830" s="12">
        <v>5</v>
      </c>
      <c r="N1830" s="12">
        <v>3</v>
      </c>
      <c r="O1830" s="12">
        <v>14</v>
      </c>
      <c r="P1830" s="12">
        <v>46</v>
      </c>
    </row>
    <row r="1831" spans="1:16" x14ac:dyDescent="0.2">
      <c r="A1831" s="12" t="s">
        <v>1594</v>
      </c>
      <c r="B1831" s="12">
        <v>2014</v>
      </c>
      <c r="C1831" s="12" t="s">
        <v>160</v>
      </c>
      <c r="D1831" s="12" t="s">
        <v>161</v>
      </c>
      <c r="E1831" s="12">
        <v>41</v>
      </c>
      <c r="F1831" s="12">
        <v>118</v>
      </c>
      <c r="G1831" s="12">
        <v>12</v>
      </c>
      <c r="H1831" s="12">
        <v>25</v>
      </c>
      <c r="I1831" s="12">
        <v>3</v>
      </c>
      <c r="J1831" s="12">
        <v>1</v>
      </c>
      <c r="K1831" s="12">
        <v>1</v>
      </c>
      <c r="L1831" s="12">
        <v>6</v>
      </c>
      <c r="M1831" s="12">
        <v>12</v>
      </c>
      <c r="N1831" s="12">
        <v>2</v>
      </c>
      <c r="O1831" s="12">
        <v>10</v>
      </c>
      <c r="P1831" s="12">
        <v>36</v>
      </c>
    </row>
    <row r="1832" spans="1:16" x14ac:dyDescent="0.2">
      <c r="A1832" s="12" t="s">
        <v>1903</v>
      </c>
      <c r="B1832" s="12">
        <v>2014</v>
      </c>
      <c r="C1832" s="12" t="s">
        <v>186</v>
      </c>
      <c r="D1832" s="12" t="s">
        <v>161</v>
      </c>
      <c r="E1832" s="12">
        <v>43</v>
      </c>
      <c r="F1832" s="12">
        <v>119</v>
      </c>
      <c r="G1832" s="12">
        <v>14</v>
      </c>
      <c r="H1832" s="12">
        <v>21</v>
      </c>
      <c r="I1832" s="12">
        <v>3</v>
      </c>
      <c r="J1832" s="12">
        <v>1</v>
      </c>
      <c r="K1832" s="12">
        <v>4</v>
      </c>
      <c r="L1832" s="12">
        <v>12</v>
      </c>
      <c r="M1832" s="12">
        <v>1</v>
      </c>
      <c r="N1832" s="12">
        <v>0</v>
      </c>
      <c r="O1832" s="12">
        <v>8</v>
      </c>
      <c r="P1832" s="12">
        <v>30</v>
      </c>
    </row>
    <row r="1833" spans="1:16" x14ac:dyDescent="0.2">
      <c r="A1833" s="12" t="s">
        <v>1780</v>
      </c>
      <c r="B1833" s="12">
        <v>2014</v>
      </c>
      <c r="C1833" s="12" t="s">
        <v>162</v>
      </c>
      <c r="D1833" s="12" t="s">
        <v>161</v>
      </c>
      <c r="E1833" s="12">
        <v>57</v>
      </c>
      <c r="F1833" s="12">
        <v>121</v>
      </c>
      <c r="G1833" s="12">
        <v>13</v>
      </c>
      <c r="H1833" s="12">
        <v>30</v>
      </c>
      <c r="I1833" s="12">
        <v>4</v>
      </c>
      <c r="J1833" s="12">
        <v>4</v>
      </c>
      <c r="K1833" s="12">
        <v>0</v>
      </c>
      <c r="L1833" s="12">
        <v>5</v>
      </c>
      <c r="M1833" s="12">
        <v>3</v>
      </c>
      <c r="N1833" s="12">
        <v>2</v>
      </c>
      <c r="O1833" s="12">
        <v>8</v>
      </c>
      <c r="P1833" s="12">
        <v>28</v>
      </c>
    </row>
    <row r="1834" spans="1:16" x14ac:dyDescent="0.2">
      <c r="A1834" s="12" t="s">
        <v>1807</v>
      </c>
      <c r="B1834" s="12">
        <v>2014</v>
      </c>
      <c r="C1834" s="12" t="s">
        <v>162</v>
      </c>
      <c r="D1834" s="12" t="s">
        <v>161</v>
      </c>
      <c r="E1834" s="12">
        <v>44</v>
      </c>
      <c r="F1834" s="12">
        <v>121</v>
      </c>
      <c r="G1834" s="12">
        <v>10</v>
      </c>
      <c r="H1834" s="12">
        <v>28</v>
      </c>
      <c r="I1834" s="12">
        <v>4</v>
      </c>
      <c r="J1834" s="12">
        <v>0</v>
      </c>
      <c r="K1834" s="12">
        <v>3</v>
      </c>
      <c r="L1834" s="12">
        <v>13</v>
      </c>
      <c r="M1834" s="12">
        <v>1</v>
      </c>
      <c r="N1834" s="12">
        <v>0</v>
      </c>
      <c r="O1834" s="12">
        <v>7</v>
      </c>
      <c r="P1834" s="12">
        <v>35</v>
      </c>
    </row>
    <row r="1835" spans="1:16" x14ac:dyDescent="0.2">
      <c r="A1835" s="12" t="s">
        <v>1915</v>
      </c>
      <c r="B1835" s="12">
        <v>2014</v>
      </c>
      <c r="C1835" s="12" t="s">
        <v>158</v>
      </c>
      <c r="D1835" s="12" t="s">
        <v>157</v>
      </c>
      <c r="E1835" s="12">
        <v>55</v>
      </c>
      <c r="F1835" s="12">
        <v>122</v>
      </c>
      <c r="G1835" s="12">
        <v>12</v>
      </c>
      <c r="H1835" s="12">
        <v>21</v>
      </c>
      <c r="I1835" s="12">
        <v>5</v>
      </c>
      <c r="J1835" s="12">
        <v>0</v>
      </c>
      <c r="K1835" s="12">
        <v>3</v>
      </c>
      <c r="L1835" s="12">
        <v>11</v>
      </c>
      <c r="M1835" s="12">
        <v>0</v>
      </c>
      <c r="N1835" s="12">
        <v>0</v>
      </c>
      <c r="O1835" s="12">
        <v>10</v>
      </c>
      <c r="P1835" s="12">
        <v>31</v>
      </c>
    </row>
    <row r="1836" spans="1:16" x14ac:dyDescent="0.2">
      <c r="A1836" s="12" t="s">
        <v>1723</v>
      </c>
      <c r="B1836" s="12">
        <v>2014</v>
      </c>
      <c r="C1836" s="12" t="s">
        <v>186</v>
      </c>
      <c r="D1836" s="12" t="s">
        <v>161</v>
      </c>
      <c r="E1836" s="12">
        <v>63</v>
      </c>
      <c r="F1836" s="12">
        <v>122</v>
      </c>
      <c r="G1836" s="12">
        <v>11</v>
      </c>
      <c r="H1836" s="12">
        <v>26</v>
      </c>
      <c r="I1836" s="12">
        <v>7</v>
      </c>
      <c r="J1836" s="12">
        <v>0</v>
      </c>
      <c r="K1836" s="12">
        <v>6</v>
      </c>
      <c r="L1836" s="12">
        <v>21</v>
      </c>
      <c r="M1836" s="12">
        <v>0</v>
      </c>
      <c r="N1836" s="12">
        <v>0</v>
      </c>
      <c r="O1836" s="12">
        <v>15</v>
      </c>
      <c r="P1836" s="12">
        <v>30</v>
      </c>
    </row>
    <row r="1837" spans="1:16" x14ac:dyDescent="0.2">
      <c r="A1837" s="12" t="s">
        <v>1428</v>
      </c>
      <c r="B1837" s="12">
        <v>2014</v>
      </c>
      <c r="C1837" s="12" t="s">
        <v>186</v>
      </c>
      <c r="D1837" s="12" t="s">
        <v>161</v>
      </c>
      <c r="E1837" s="12">
        <v>36</v>
      </c>
      <c r="F1837" s="12">
        <v>122</v>
      </c>
      <c r="G1837" s="12">
        <v>9</v>
      </c>
      <c r="H1837" s="12">
        <v>31</v>
      </c>
      <c r="I1837" s="12">
        <v>8</v>
      </c>
      <c r="J1837" s="12">
        <v>0</v>
      </c>
      <c r="K1837" s="12">
        <v>1</v>
      </c>
      <c r="L1837" s="12">
        <v>7</v>
      </c>
      <c r="M1837" s="12">
        <v>1</v>
      </c>
      <c r="N1837" s="12">
        <v>0</v>
      </c>
      <c r="O1837" s="12">
        <v>1</v>
      </c>
      <c r="P1837" s="12">
        <v>34</v>
      </c>
    </row>
    <row r="1838" spans="1:16" x14ac:dyDescent="0.2">
      <c r="A1838" s="12" t="s">
        <v>1727</v>
      </c>
      <c r="B1838" s="12">
        <v>2014</v>
      </c>
      <c r="C1838" s="12" t="s">
        <v>166</v>
      </c>
      <c r="D1838" s="12" t="s">
        <v>161</v>
      </c>
      <c r="E1838" s="12">
        <v>46</v>
      </c>
      <c r="F1838" s="12">
        <v>123</v>
      </c>
      <c r="G1838" s="12">
        <v>13</v>
      </c>
      <c r="H1838" s="12">
        <v>33</v>
      </c>
      <c r="I1838" s="12">
        <v>4</v>
      </c>
      <c r="J1838" s="12">
        <v>1</v>
      </c>
      <c r="K1838" s="12">
        <v>3</v>
      </c>
      <c r="L1838" s="12">
        <v>10</v>
      </c>
      <c r="M1838" s="12">
        <v>4</v>
      </c>
      <c r="N1838" s="12">
        <v>2</v>
      </c>
      <c r="O1838" s="12">
        <v>8</v>
      </c>
      <c r="P1838" s="12">
        <v>28</v>
      </c>
    </row>
    <row r="1839" spans="1:16" x14ac:dyDescent="0.2">
      <c r="A1839" s="12" t="s">
        <v>1461</v>
      </c>
      <c r="B1839" s="12">
        <v>2014</v>
      </c>
      <c r="C1839" s="12" t="s">
        <v>168</v>
      </c>
      <c r="D1839" s="12" t="s">
        <v>157</v>
      </c>
      <c r="E1839" s="12">
        <v>30</v>
      </c>
      <c r="F1839" s="12">
        <v>123</v>
      </c>
      <c r="G1839" s="12">
        <v>14</v>
      </c>
      <c r="H1839" s="12">
        <v>33</v>
      </c>
      <c r="I1839" s="12">
        <v>6</v>
      </c>
      <c r="J1839" s="12">
        <v>1</v>
      </c>
      <c r="K1839" s="12">
        <v>2</v>
      </c>
      <c r="L1839" s="12">
        <v>12</v>
      </c>
      <c r="M1839" s="12">
        <v>2</v>
      </c>
      <c r="N1839" s="12">
        <v>0</v>
      </c>
      <c r="O1839" s="12">
        <v>6</v>
      </c>
      <c r="P1839" s="12">
        <v>21</v>
      </c>
    </row>
    <row r="1840" spans="1:16" x14ac:dyDescent="0.2">
      <c r="A1840" s="12" t="s">
        <v>2039</v>
      </c>
      <c r="B1840" s="12">
        <v>2014</v>
      </c>
      <c r="C1840" s="12" t="s">
        <v>169</v>
      </c>
      <c r="D1840" s="12" t="s">
        <v>161</v>
      </c>
      <c r="E1840" s="12">
        <v>37</v>
      </c>
      <c r="F1840" s="12">
        <v>126</v>
      </c>
      <c r="G1840" s="12">
        <v>15</v>
      </c>
      <c r="H1840" s="12">
        <v>29</v>
      </c>
      <c r="I1840" s="12">
        <v>4</v>
      </c>
      <c r="J1840" s="12">
        <v>1</v>
      </c>
      <c r="K1840" s="12">
        <v>4</v>
      </c>
      <c r="L1840" s="12">
        <v>11</v>
      </c>
      <c r="M1840" s="12">
        <v>1</v>
      </c>
      <c r="N1840" s="12">
        <v>1</v>
      </c>
      <c r="O1840" s="12">
        <v>6</v>
      </c>
      <c r="P1840" s="12">
        <v>37</v>
      </c>
    </row>
    <row r="1841" spans="1:16" x14ac:dyDescent="0.2">
      <c r="A1841" s="12" t="s">
        <v>1941</v>
      </c>
      <c r="B1841" s="12">
        <v>2014</v>
      </c>
      <c r="C1841" s="12" t="s">
        <v>156</v>
      </c>
      <c r="D1841" s="12" t="s">
        <v>157</v>
      </c>
      <c r="E1841" s="12">
        <v>83</v>
      </c>
      <c r="F1841" s="12">
        <v>127</v>
      </c>
      <c r="G1841" s="12">
        <v>20</v>
      </c>
      <c r="H1841" s="12">
        <v>35</v>
      </c>
      <c r="I1841" s="12">
        <v>8</v>
      </c>
      <c r="J1841" s="12">
        <v>2</v>
      </c>
      <c r="K1841" s="12">
        <v>2</v>
      </c>
      <c r="L1841" s="12">
        <v>7</v>
      </c>
      <c r="M1841" s="12">
        <v>3</v>
      </c>
      <c r="N1841" s="12">
        <v>1</v>
      </c>
      <c r="O1841" s="12">
        <v>7</v>
      </c>
      <c r="P1841" s="12">
        <v>34</v>
      </c>
    </row>
    <row r="1842" spans="1:16" x14ac:dyDescent="0.2">
      <c r="A1842" s="12" t="s">
        <v>1977</v>
      </c>
      <c r="B1842" s="12">
        <v>2014</v>
      </c>
      <c r="C1842" s="12" t="s">
        <v>160</v>
      </c>
      <c r="D1842" s="12" t="s">
        <v>161</v>
      </c>
      <c r="E1842" s="12">
        <v>46</v>
      </c>
      <c r="F1842" s="12">
        <v>128</v>
      </c>
      <c r="G1842" s="12">
        <v>17</v>
      </c>
      <c r="H1842" s="12">
        <v>34</v>
      </c>
      <c r="I1842" s="12">
        <v>4</v>
      </c>
      <c r="J1842" s="12">
        <v>0</v>
      </c>
      <c r="K1842" s="12">
        <v>1</v>
      </c>
      <c r="L1842" s="12">
        <v>3</v>
      </c>
      <c r="M1842" s="12">
        <v>2</v>
      </c>
      <c r="N1842" s="12">
        <v>2</v>
      </c>
      <c r="O1842" s="12">
        <v>5</v>
      </c>
      <c r="P1842" s="12">
        <v>27</v>
      </c>
    </row>
    <row r="1843" spans="1:16" x14ac:dyDescent="0.2">
      <c r="A1843" s="12" t="s">
        <v>1976</v>
      </c>
      <c r="B1843" s="12">
        <v>2014</v>
      </c>
      <c r="C1843" s="12" t="s">
        <v>169</v>
      </c>
      <c r="D1843" s="12" t="s">
        <v>161</v>
      </c>
      <c r="E1843" s="12">
        <v>41</v>
      </c>
      <c r="F1843" s="12">
        <v>129</v>
      </c>
      <c r="G1843" s="12">
        <v>6</v>
      </c>
      <c r="H1843" s="12">
        <v>29</v>
      </c>
      <c r="I1843" s="12">
        <v>8</v>
      </c>
      <c r="J1843" s="12">
        <v>0</v>
      </c>
      <c r="K1843" s="12">
        <v>1</v>
      </c>
      <c r="L1843" s="12">
        <v>7</v>
      </c>
      <c r="M1843" s="12">
        <v>0</v>
      </c>
      <c r="N1843" s="12">
        <v>0</v>
      </c>
      <c r="O1843" s="12">
        <v>3</v>
      </c>
      <c r="P1843" s="12">
        <v>24</v>
      </c>
    </row>
    <row r="1844" spans="1:16" x14ac:dyDescent="0.2">
      <c r="A1844" s="12" t="s">
        <v>1580</v>
      </c>
      <c r="B1844" s="12">
        <v>2014</v>
      </c>
      <c r="C1844" s="12" t="s">
        <v>172</v>
      </c>
      <c r="D1844" s="12" t="s">
        <v>161</v>
      </c>
      <c r="E1844" s="12">
        <v>50</v>
      </c>
      <c r="F1844" s="12">
        <v>130</v>
      </c>
      <c r="G1844" s="12">
        <v>9</v>
      </c>
      <c r="H1844" s="12">
        <v>23</v>
      </c>
      <c r="I1844" s="12">
        <v>6</v>
      </c>
      <c r="J1844" s="12">
        <v>0</v>
      </c>
      <c r="K1844" s="12">
        <v>4</v>
      </c>
      <c r="L1844" s="12">
        <v>18</v>
      </c>
      <c r="M1844" s="12">
        <v>0</v>
      </c>
      <c r="N1844" s="12">
        <v>0</v>
      </c>
      <c r="O1844" s="12">
        <v>17</v>
      </c>
      <c r="P1844" s="12">
        <v>33</v>
      </c>
    </row>
    <row r="1845" spans="1:16" x14ac:dyDescent="0.2">
      <c r="A1845" s="12" t="s">
        <v>1738</v>
      </c>
      <c r="B1845" s="12">
        <v>2014</v>
      </c>
      <c r="C1845" s="12" t="s">
        <v>175</v>
      </c>
      <c r="D1845" s="12" t="s">
        <v>157</v>
      </c>
      <c r="E1845" s="12">
        <v>41</v>
      </c>
      <c r="F1845" s="12">
        <v>130</v>
      </c>
      <c r="G1845" s="12">
        <v>17</v>
      </c>
      <c r="H1845" s="12">
        <v>37</v>
      </c>
      <c r="I1845" s="12">
        <v>5</v>
      </c>
      <c r="J1845" s="12">
        <v>1</v>
      </c>
      <c r="K1845" s="12">
        <v>1</v>
      </c>
      <c r="L1845" s="12">
        <v>13</v>
      </c>
      <c r="M1845" s="12">
        <v>15</v>
      </c>
      <c r="N1845" s="12">
        <v>5</v>
      </c>
      <c r="O1845" s="12">
        <v>12</v>
      </c>
      <c r="P1845" s="12">
        <v>28</v>
      </c>
    </row>
    <row r="1846" spans="1:16" x14ac:dyDescent="0.2">
      <c r="A1846" s="12" t="s">
        <v>1587</v>
      </c>
      <c r="B1846" s="12">
        <v>2014</v>
      </c>
      <c r="C1846" s="12" t="s">
        <v>160</v>
      </c>
      <c r="D1846" s="12" t="s">
        <v>161</v>
      </c>
      <c r="E1846" s="12">
        <v>48</v>
      </c>
      <c r="F1846" s="12">
        <v>130</v>
      </c>
      <c r="G1846" s="12">
        <v>13</v>
      </c>
      <c r="H1846" s="12">
        <v>21</v>
      </c>
      <c r="I1846" s="12">
        <v>3</v>
      </c>
      <c r="J1846" s="12">
        <v>0</v>
      </c>
      <c r="K1846" s="12">
        <v>2</v>
      </c>
      <c r="L1846" s="12">
        <v>10</v>
      </c>
      <c r="M1846" s="12">
        <v>0</v>
      </c>
      <c r="N1846" s="12">
        <v>0</v>
      </c>
      <c r="O1846" s="12">
        <v>10</v>
      </c>
      <c r="P1846" s="12">
        <v>40</v>
      </c>
    </row>
    <row r="1847" spans="1:16" x14ac:dyDescent="0.2">
      <c r="A1847" s="12" t="s">
        <v>1552</v>
      </c>
      <c r="B1847" s="12">
        <v>2014</v>
      </c>
      <c r="C1847" s="12" t="s">
        <v>168</v>
      </c>
      <c r="D1847" s="12" t="s">
        <v>157</v>
      </c>
      <c r="E1847" s="12">
        <v>39</v>
      </c>
      <c r="F1847" s="12">
        <v>131</v>
      </c>
      <c r="G1847" s="12">
        <v>11</v>
      </c>
      <c r="H1847" s="12">
        <v>23</v>
      </c>
      <c r="I1847" s="12">
        <v>6</v>
      </c>
      <c r="J1847" s="12">
        <v>1</v>
      </c>
      <c r="K1847" s="12">
        <v>4</v>
      </c>
      <c r="L1847" s="12">
        <v>11</v>
      </c>
      <c r="M1847" s="12">
        <v>1</v>
      </c>
      <c r="N1847" s="12">
        <v>1</v>
      </c>
      <c r="O1847" s="12">
        <v>14</v>
      </c>
      <c r="P1847" s="12">
        <v>39</v>
      </c>
    </row>
    <row r="1848" spans="1:16" x14ac:dyDescent="0.2">
      <c r="A1848" s="12" t="s">
        <v>1295</v>
      </c>
      <c r="B1848" s="12">
        <v>2014</v>
      </c>
      <c r="C1848" s="12" t="s">
        <v>173</v>
      </c>
      <c r="D1848" s="12" t="s">
        <v>161</v>
      </c>
      <c r="E1848" s="12">
        <v>78</v>
      </c>
      <c r="F1848" s="12">
        <v>133</v>
      </c>
      <c r="G1848" s="12">
        <v>12</v>
      </c>
      <c r="H1848" s="12">
        <v>33</v>
      </c>
      <c r="I1848" s="12">
        <v>9</v>
      </c>
      <c r="J1848" s="12">
        <v>0</v>
      </c>
      <c r="K1848" s="12">
        <v>1</v>
      </c>
      <c r="L1848" s="12">
        <v>14</v>
      </c>
      <c r="M1848" s="12">
        <v>1</v>
      </c>
      <c r="N1848" s="12">
        <v>0</v>
      </c>
      <c r="O1848" s="12">
        <v>20</v>
      </c>
      <c r="P1848" s="12">
        <v>21</v>
      </c>
    </row>
    <row r="1849" spans="1:16" x14ac:dyDescent="0.2">
      <c r="A1849" s="12" t="s">
        <v>1411</v>
      </c>
      <c r="B1849" s="12">
        <v>2014</v>
      </c>
      <c r="C1849" s="12" t="s">
        <v>159</v>
      </c>
      <c r="D1849" s="12" t="s">
        <v>157</v>
      </c>
      <c r="E1849" s="12">
        <v>47</v>
      </c>
      <c r="F1849" s="12">
        <v>133</v>
      </c>
      <c r="G1849" s="12">
        <v>15</v>
      </c>
      <c r="H1849" s="12">
        <v>37</v>
      </c>
      <c r="I1849" s="12">
        <v>6</v>
      </c>
      <c r="J1849" s="12">
        <v>0</v>
      </c>
      <c r="K1849" s="12">
        <v>1</v>
      </c>
      <c r="L1849" s="12">
        <v>14</v>
      </c>
      <c r="M1849" s="12">
        <v>1</v>
      </c>
      <c r="N1849" s="12">
        <v>1</v>
      </c>
      <c r="O1849" s="12">
        <v>4</v>
      </c>
      <c r="P1849" s="12">
        <v>32</v>
      </c>
    </row>
    <row r="1850" spans="1:16" x14ac:dyDescent="0.2">
      <c r="A1850" s="12" t="s">
        <v>1579</v>
      </c>
      <c r="B1850" s="12">
        <v>2014</v>
      </c>
      <c r="C1850" s="12" t="s">
        <v>171</v>
      </c>
      <c r="D1850" s="12" t="s">
        <v>157</v>
      </c>
      <c r="E1850" s="12">
        <v>37</v>
      </c>
      <c r="F1850" s="12">
        <v>133</v>
      </c>
      <c r="G1850" s="12">
        <v>18</v>
      </c>
      <c r="H1850" s="12">
        <v>42</v>
      </c>
      <c r="I1850" s="12">
        <v>9</v>
      </c>
      <c r="J1850" s="12">
        <v>0</v>
      </c>
      <c r="K1850" s="12">
        <v>7</v>
      </c>
      <c r="L1850" s="12">
        <v>16</v>
      </c>
      <c r="M1850" s="12">
        <v>1</v>
      </c>
      <c r="N1850" s="12">
        <v>0</v>
      </c>
      <c r="O1850" s="12">
        <v>3</v>
      </c>
      <c r="P1850" s="12">
        <v>23</v>
      </c>
    </row>
    <row r="1851" spans="1:16" x14ac:dyDescent="0.2">
      <c r="A1851" s="12" t="s">
        <v>1741</v>
      </c>
      <c r="B1851" s="12">
        <v>2014</v>
      </c>
      <c r="C1851" s="12" t="s">
        <v>164</v>
      </c>
      <c r="D1851" s="12" t="s">
        <v>157</v>
      </c>
      <c r="E1851" s="12">
        <v>57</v>
      </c>
      <c r="F1851" s="12">
        <v>133</v>
      </c>
      <c r="G1851" s="12">
        <v>11</v>
      </c>
      <c r="H1851" s="12">
        <v>33</v>
      </c>
      <c r="I1851" s="12">
        <v>4</v>
      </c>
      <c r="J1851" s="12">
        <v>0</v>
      </c>
      <c r="K1851" s="12">
        <v>0</v>
      </c>
      <c r="L1851" s="12">
        <v>7</v>
      </c>
      <c r="M1851" s="12">
        <v>0</v>
      </c>
      <c r="N1851" s="12">
        <v>3</v>
      </c>
      <c r="O1851" s="12">
        <v>14</v>
      </c>
      <c r="P1851" s="12">
        <v>25</v>
      </c>
    </row>
    <row r="1852" spans="1:16" x14ac:dyDescent="0.2">
      <c r="A1852" s="12" t="s">
        <v>1829</v>
      </c>
      <c r="B1852" s="12">
        <v>2014</v>
      </c>
      <c r="C1852" s="12" t="s">
        <v>180</v>
      </c>
      <c r="D1852" s="12" t="s">
        <v>161</v>
      </c>
      <c r="E1852" s="12">
        <v>50</v>
      </c>
      <c r="F1852" s="12">
        <v>135</v>
      </c>
      <c r="G1852" s="12">
        <v>11</v>
      </c>
      <c r="H1852" s="12">
        <v>27</v>
      </c>
      <c r="I1852" s="12">
        <v>5</v>
      </c>
      <c r="J1852" s="12">
        <v>0</v>
      </c>
      <c r="K1852" s="12">
        <v>1</v>
      </c>
      <c r="L1852" s="12">
        <v>17</v>
      </c>
      <c r="M1852" s="12">
        <v>0</v>
      </c>
      <c r="N1852" s="12">
        <v>3</v>
      </c>
      <c r="O1852" s="12">
        <v>13</v>
      </c>
      <c r="P1852" s="12">
        <v>28</v>
      </c>
    </row>
    <row r="1853" spans="1:16" x14ac:dyDescent="0.2">
      <c r="A1853" s="12" t="s">
        <v>1913</v>
      </c>
      <c r="B1853" s="12">
        <v>2014</v>
      </c>
      <c r="C1853" s="12" t="s">
        <v>166</v>
      </c>
      <c r="D1853" s="12" t="s">
        <v>161</v>
      </c>
      <c r="E1853" s="12">
        <v>69</v>
      </c>
      <c r="F1853" s="12">
        <v>135</v>
      </c>
      <c r="G1853" s="12">
        <v>14</v>
      </c>
      <c r="H1853" s="12">
        <v>37</v>
      </c>
      <c r="I1853" s="12">
        <v>7</v>
      </c>
      <c r="J1853" s="12">
        <v>1</v>
      </c>
      <c r="K1853" s="12">
        <v>0</v>
      </c>
      <c r="L1853" s="12">
        <v>5</v>
      </c>
      <c r="M1853" s="12">
        <v>4</v>
      </c>
      <c r="N1853" s="12">
        <v>1</v>
      </c>
      <c r="O1853" s="12">
        <v>3</v>
      </c>
      <c r="P1853" s="12">
        <v>36</v>
      </c>
    </row>
    <row r="1854" spans="1:16" x14ac:dyDescent="0.2">
      <c r="A1854" s="12" t="s">
        <v>1584</v>
      </c>
      <c r="B1854" s="12">
        <v>2014</v>
      </c>
      <c r="C1854" s="12" t="s">
        <v>174</v>
      </c>
      <c r="D1854" s="12" t="s">
        <v>161</v>
      </c>
      <c r="E1854" s="12">
        <v>49</v>
      </c>
      <c r="F1854" s="12">
        <v>136</v>
      </c>
      <c r="G1854" s="12">
        <v>9</v>
      </c>
      <c r="H1854" s="12">
        <v>40</v>
      </c>
      <c r="I1854" s="12">
        <v>5</v>
      </c>
      <c r="J1854" s="12">
        <v>0</v>
      </c>
      <c r="K1854" s="12">
        <v>0</v>
      </c>
      <c r="L1854" s="12">
        <v>10</v>
      </c>
      <c r="M1854" s="12">
        <v>0</v>
      </c>
      <c r="N1854" s="12">
        <v>1</v>
      </c>
      <c r="O1854" s="12">
        <v>12</v>
      </c>
      <c r="P1854" s="12">
        <v>27</v>
      </c>
    </row>
    <row r="1855" spans="1:16" x14ac:dyDescent="0.2">
      <c r="A1855" s="12" t="s">
        <v>2074</v>
      </c>
      <c r="B1855" s="12">
        <v>2014</v>
      </c>
      <c r="C1855" s="12" t="s">
        <v>159</v>
      </c>
      <c r="D1855" s="12" t="s">
        <v>157</v>
      </c>
      <c r="E1855" s="12">
        <v>47</v>
      </c>
      <c r="F1855" s="12">
        <v>136</v>
      </c>
      <c r="G1855" s="12">
        <v>16</v>
      </c>
      <c r="H1855" s="12">
        <v>39</v>
      </c>
      <c r="I1855" s="12">
        <v>8</v>
      </c>
      <c r="J1855" s="12">
        <v>0</v>
      </c>
      <c r="K1855" s="12">
        <v>0</v>
      </c>
      <c r="L1855" s="12">
        <v>9</v>
      </c>
      <c r="M1855" s="12">
        <v>5</v>
      </c>
      <c r="N1855" s="12">
        <v>2</v>
      </c>
      <c r="O1855" s="12">
        <v>11</v>
      </c>
      <c r="P1855" s="12">
        <v>39</v>
      </c>
    </row>
    <row r="1856" spans="1:16" x14ac:dyDescent="0.2">
      <c r="A1856" s="12" t="s">
        <v>1705</v>
      </c>
      <c r="B1856" s="12">
        <v>2014</v>
      </c>
      <c r="C1856" s="12" t="s">
        <v>185</v>
      </c>
      <c r="D1856" s="12" t="s">
        <v>161</v>
      </c>
      <c r="E1856" s="12">
        <v>57</v>
      </c>
      <c r="F1856" s="12">
        <v>139</v>
      </c>
      <c r="G1856" s="12">
        <v>16</v>
      </c>
      <c r="H1856" s="12">
        <v>31</v>
      </c>
      <c r="I1856" s="12">
        <v>10</v>
      </c>
      <c r="J1856" s="12">
        <v>3</v>
      </c>
      <c r="K1856" s="12">
        <v>2</v>
      </c>
      <c r="L1856" s="12">
        <v>18</v>
      </c>
      <c r="M1856" s="12">
        <v>1</v>
      </c>
      <c r="N1856" s="12">
        <v>0</v>
      </c>
      <c r="O1856" s="12">
        <v>8</v>
      </c>
      <c r="P1856" s="12">
        <v>45</v>
      </c>
    </row>
    <row r="1857" spans="1:16" x14ac:dyDescent="0.2">
      <c r="A1857" s="12" t="s">
        <v>1526</v>
      </c>
      <c r="B1857" s="12">
        <v>2014</v>
      </c>
      <c r="C1857" s="12" t="s">
        <v>183</v>
      </c>
      <c r="D1857" s="12" t="s">
        <v>161</v>
      </c>
      <c r="E1857" s="12">
        <v>79</v>
      </c>
      <c r="F1857" s="12">
        <v>139</v>
      </c>
      <c r="G1857" s="12">
        <v>10</v>
      </c>
      <c r="H1857" s="12">
        <v>24</v>
      </c>
      <c r="I1857" s="12">
        <v>6</v>
      </c>
      <c r="J1857" s="12">
        <v>0</v>
      </c>
      <c r="K1857" s="12">
        <v>1</v>
      </c>
      <c r="L1857" s="12">
        <v>7</v>
      </c>
      <c r="M1857" s="12">
        <v>4</v>
      </c>
      <c r="N1857" s="12">
        <v>1</v>
      </c>
      <c r="O1857" s="12">
        <v>16</v>
      </c>
      <c r="P1857" s="12">
        <v>35</v>
      </c>
    </row>
    <row r="1858" spans="1:16" x14ac:dyDescent="0.2">
      <c r="A1858" s="12" t="s">
        <v>1552</v>
      </c>
      <c r="B1858" s="12">
        <v>2014</v>
      </c>
      <c r="C1858" s="12" t="s">
        <v>171</v>
      </c>
      <c r="D1858" s="12" t="s">
        <v>157</v>
      </c>
      <c r="E1858" s="12">
        <v>46</v>
      </c>
      <c r="F1858" s="12">
        <v>140</v>
      </c>
      <c r="G1858" s="12">
        <v>7</v>
      </c>
      <c r="H1858" s="12">
        <v>21</v>
      </c>
      <c r="I1858" s="12">
        <v>8</v>
      </c>
      <c r="J1858" s="12">
        <v>0</v>
      </c>
      <c r="K1858" s="12">
        <v>3</v>
      </c>
      <c r="L1858" s="12">
        <v>15</v>
      </c>
      <c r="M1858" s="12">
        <v>0</v>
      </c>
      <c r="N1858" s="12">
        <v>0</v>
      </c>
      <c r="O1858" s="12">
        <v>13</v>
      </c>
      <c r="P1858" s="12">
        <v>36</v>
      </c>
    </row>
    <row r="1859" spans="1:16" x14ac:dyDescent="0.2">
      <c r="A1859" s="12" t="s">
        <v>1928</v>
      </c>
      <c r="B1859" s="12">
        <v>2014</v>
      </c>
      <c r="C1859" s="12" t="s">
        <v>179</v>
      </c>
      <c r="D1859" s="12" t="s">
        <v>161</v>
      </c>
      <c r="E1859" s="12">
        <v>49</v>
      </c>
      <c r="F1859" s="12">
        <v>144</v>
      </c>
      <c r="G1859" s="12">
        <v>19</v>
      </c>
      <c r="H1859" s="12">
        <v>39</v>
      </c>
      <c r="I1859" s="12">
        <v>10</v>
      </c>
      <c r="J1859" s="12">
        <v>1</v>
      </c>
      <c r="K1859" s="12">
        <v>6</v>
      </c>
      <c r="L1859" s="12">
        <v>17</v>
      </c>
      <c r="M1859" s="12">
        <v>5</v>
      </c>
      <c r="N1859" s="12">
        <v>0</v>
      </c>
      <c r="O1859" s="12">
        <v>12</v>
      </c>
      <c r="P1859" s="12">
        <v>40</v>
      </c>
    </row>
    <row r="1860" spans="1:16" x14ac:dyDescent="0.2">
      <c r="A1860" s="12" t="s">
        <v>1971</v>
      </c>
      <c r="B1860" s="12">
        <v>2014</v>
      </c>
      <c r="C1860" s="12" t="s">
        <v>156</v>
      </c>
      <c r="D1860" s="12" t="s">
        <v>157</v>
      </c>
      <c r="E1860" s="12">
        <v>74</v>
      </c>
      <c r="F1860" s="12">
        <v>145</v>
      </c>
      <c r="G1860" s="12">
        <v>13</v>
      </c>
      <c r="H1860" s="12">
        <v>24</v>
      </c>
      <c r="I1860" s="12">
        <v>3</v>
      </c>
      <c r="J1860" s="12">
        <v>0</v>
      </c>
      <c r="K1860" s="12">
        <v>1</v>
      </c>
      <c r="L1860" s="12">
        <v>6</v>
      </c>
      <c r="M1860" s="12">
        <v>11</v>
      </c>
      <c r="N1860" s="12">
        <v>1</v>
      </c>
      <c r="O1860" s="12">
        <v>5</v>
      </c>
      <c r="P1860" s="12">
        <v>48</v>
      </c>
    </row>
    <row r="1861" spans="1:16" x14ac:dyDescent="0.2">
      <c r="A1861" s="12" t="s">
        <v>1647</v>
      </c>
      <c r="B1861" s="12">
        <v>2014</v>
      </c>
      <c r="C1861" s="12" t="s">
        <v>171</v>
      </c>
      <c r="D1861" s="12" t="s">
        <v>157</v>
      </c>
      <c r="E1861" s="12">
        <v>49</v>
      </c>
      <c r="F1861" s="12">
        <v>146</v>
      </c>
      <c r="G1861" s="12">
        <v>18</v>
      </c>
      <c r="H1861" s="12">
        <v>44</v>
      </c>
      <c r="I1861" s="12">
        <v>11</v>
      </c>
      <c r="J1861" s="12">
        <v>1</v>
      </c>
      <c r="K1861" s="12">
        <v>2</v>
      </c>
      <c r="L1861" s="12">
        <v>13</v>
      </c>
      <c r="M1861" s="12">
        <v>1</v>
      </c>
      <c r="N1861" s="12">
        <v>0</v>
      </c>
      <c r="O1861" s="12">
        <v>11</v>
      </c>
      <c r="P1861" s="12">
        <v>41</v>
      </c>
    </row>
    <row r="1862" spans="1:16" x14ac:dyDescent="0.2">
      <c r="A1862" s="12" t="s">
        <v>1729</v>
      </c>
      <c r="B1862" s="12">
        <v>2014</v>
      </c>
      <c r="C1862" s="12" t="s">
        <v>160</v>
      </c>
      <c r="D1862" s="12" t="s">
        <v>161</v>
      </c>
      <c r="E1862" s="12">
        <v>81</v>
      </c>
      <c r="F1862" s="12">
        <v>147</v>
      </c>
      <c r="G1862" s="12">
        <v>9</v>
      </c>
      <c r="H1862" s="12">
        <v>36</v>
      </c>
      <c r="I1862" s="12">
        <v>6</v>
      </c>
      <c r="J1862" s="12">
        <v>0</v>
      </c>
      <c r="K1862" s="12">
        <v>3</v>
      </c>
      <c r="L1862" s="12">
        <v>9</v>
      </c>
      <c r="M1862" s="12">
        <v>1</v>
      </c>
      <c r="N1862" s="12">
        <v>0</v>
      </c>
      <c r="O1862" s="12">
        <v>13</v>
      </c>
      <c r="P1862" s="12">
        <v>38</v>
      </c>
    </row>
    <row r="1863" spans="1:16" x14ac:dyDescent="0.2">
      <c r="A1863" s="12" t="s">
        <v>2057</v>
      </c>
      <c r="B1863" s="12">
        <v>2014</v>
      </c>
      <c r="C1863" s="12" t="s">
        <v>177</v>
      </c>
      <c r="D1863" s="12" t="s">
        <v>161</v>
      </c>
      <c r="E1863" s="12">
        <v>85</v>
      </c>
      <c r="F1863" s="12">
        <v>149</v>
      </c>
      <c r="G1863" s="12">
        <v>16</v>
      </c>
      <c r="H1863" s="12">
        <v>27</v>
      </c>
      <c r="I1863" s="12">
        <v>3</v>
      </c>
      <c r="J1863" s="12">
        <v>0</v>
      </c>
      <c r="K1863" s="12">
        <v>1</v>
      </c>
      <c r="L1863" s="12">
        <v>9</v>
      </c>
      <c r="M1863" s="12">
        <v>0</v>
      </c>
      <c r="N1863" s="12">
        <v>0</v>
      </c>
      <c r="O1863" s="12">
        <v>10</v>
      </c>
      <c r="P1863" s="12">
        <v>28</v>
      </c>
    </row>
    <row r="1864" spans="1:16" x14ac:dyDescent="0.2">
      <c r="A1864" s="12" t="s">
        <v>1513</v>
      </c>
      <c r="B1864" s="12">
        <v>2014</v>
      </c>
      <c r="C1864" s="12" t="s">
        <v>184</v>
      </c>
      <c r="D1864" s="12" t="s">
        <v>157</v>
      </c>
      <c r="E1864" s="12">
        <v>42</v>
      </c>
      <c r="F1864" s="12">
        <v>150</v>
      </c>
      <c r="G1864" s="12">
        <v>19</v>
      </c>
      <c r="H1864" s="12">
        <v>37</v>
      </c>
      <c r="I1864" s="12">
        <v>8</v>
      </c>
      <c r="J1864" s="12">
        <v>0</v>
      </c>
      <c r="K1864" s="12">
        <v>3</v>
      </c>
      <c r="L1864" s="12">
        <v>16</v>
      </c>
      <c r="M1864" s="12">
        <v>0</v>
      </c>
      <c r="N1864" s="12">
        <v>0</v>
      </c>
      <c r="O1864" s="12">
        <v>25</v>
      </c>
      <c r="P1864" s="12">
        <v>24</v>
      </c>
    </row>
    <row r="1865" spans="1:16" x14ac:dyDescent="0.2">
      <c r="A1865" s="12" t="s">
        <v>1965</v>
      </c>
      <c r="B1865" s="12">
        <v>2014</v>
      </c>
      <c r="C1865" s="12" t="s">
        <v>173</v>
      </c>
      <c r="D1865" s="12" t="s">
        <v>161</v>
      </c>
      <c r="E1865" s="12">
        <v>53</v>
      </c>
      <c r="F1865" s="12">
        <v>152</v>
      </c>
      <c r="G1865" s="12">
        <v>23</v>
      </c>
      <c r="H1865" s="12">
        <v>38</v>
      </c>
      <c r="I1865" s="12">
        <v>11</v>
      </c>
      <c r="J1865" s="12">
        <v>0</v>
      </c>
      <c r="K1865" s="12">
        <v>0</v>
      </c>
      <c r="L1865" s="12">
        <v>7</v>
      </c>
      <c r="M1865" s="12">
        <v>7</v>
      </c>
      <c r="N1865" s="12">
        <v>4</v>
      </c>
      <c r="O1865" s="12">
        <v>21</v>
      </c>
      <c r="P1865" s="12">
        <v>34</v>
      </c>
    </row>
    <row r="1866" spans="1:16" x14ac:dyDescent="0.2">
      <c r="A1866" s="12" t="s">
        <v>1450</v>
      </c>
      <c r="B1866" s="12">
        <v>2014</v>
      </c>
      <c r="C1866" s="12" t="s">
        <v>160</v>
      </c>
      <c r="D1866" s="12" t="s">
        <v>161</v>
      </c>
      <c r="E1866" s="12">
        <v>53</v>
      </c>
      <c r="F1866" s="12">
        <v>152</v>
      </c>
      <c r="G1866" s="12">
        <v>12</v>
      </c>
      <c r="H1866" s="12">
        <v>31</v>
      </c>
      <c r="I1866" s="12">
        <v>8</v>
      </c>
      <c r="J1866" s="12">
        <v>0</v>
      </c>
      <c r="K1866" s="12">
        <v>0</v>
      </c>
      <c r="L1866" s="12">
        <v>10</v>
      </c>
      <c r="M1866" s="12">
        <v>0</v>
      </c>
      <c r="N1866" s="12">
        <v>0</v>
      </c>
      <c r="O1866" s="12">
        <v>14</v>
      </c>
      <c r="P1866" s="12">
        <v>33</v>
      </c>
    </row>
    <row r="1867" spans="1:16" x14ac:dyDescent="0.2">
      <c r="A1867" s="12" t="s">
        <v>1431</v>
      </c>
      <c r="B1867" s="12">
        <v>2014</v>
      </c>
      <c r="C1867" s="12" t="s">
        <v>168</v>
      </c>
      <c r="D1867" s="12" t="s">
        <v>157</v>
      </c>
      <c r="E1867" s="12">
        <v>50</v>
      </c>
      <c r="F1867" s="12">
        <v>152</v>
      </c>
      <c r="G1867" s="12">
        <v>16</v>
      </c>
      <c r="H1867" s="12">
        <v>28</v>
      </c>
      <c r="I1867" s="12">
        <v>7</v>
      </c>
      <c r="J1867" s="12">
        <v>0</v>
      </c>
      <c r="K1867" s="12">
        <v>7</v>
      </c>
      <c r="L1867" s="12">
        <v>15</v>
      </c>
      <c r="M1867" s="12">
        <v>0</v>
      </c>
      <c r="N1867" s="12">
        <v>1</v>
      </c>
      <c r="O1867" s="12">
        <v>16</v>
      </c>
      <c r="P1867" s="12">
        <v>58</v>
      </c>
    </row>
    <row r="1868" spans="1:16" x14ac:dyDescent="0.2">
      <c r="A1868" s="12" t="s">
        <v>1573</v>
      </c>
      <c r="B1868" s="12">
        <v>2014</v>
      </c>
      <c r="C1868" s="12" t="s">
        <v>175</v>
      </c>
      <c r="D1868" s="12" t="s">
        <v>157</v>
      </c>
      <c r="E1868" s="12">
        <v>39</v>
      </c>
      <c r="F1868" s="12">
        <v>154</v>
      </c>
      <c r="G1868" s="12">
        <v>12</v>
      </c>
      <c r="H1868" s="12">
        <v>36</v>
      </c>
      <c r="I1868" s="12">
        <v>11</v>
      </c>
      <c r="J1868" s="12">
        <v>0</v>
      </c>
      <c r="K1868" s="12">
        <v>1</v>
      </c>
      <c r="L1868" s="12">
        <v>18</v>
      </c>
      <c r="M1868" s="12">
        <v>0</v>
      </c>
      <c r="N1868" s="12">
        <v>0</v>
      </c>
      <c r="O1868" s="12">
        <v>6</v>
      </c>
      <c r="P1868" s="12">
        <v>27</v>
      </c>
    </row>
    <row r="1869" spans="1:16" x14ac:dyDescent="0.2">
      <c r="A1869" s="12" t="s">
        <v>1808</v>
      </c>
      <c r="B1869" s="12">
        <v>2014</v>
      </c>
      <c r="C1869" s="12" t="s">
        <v>164</v>
      </c>
      <c r="D1869" s="12" t="s">
        <v>157</v>
      </c>
      <c r="E1869" s="12">
        <v>50</v>
      </c>
      <c r="F1869" s="12">
        <v>154</v>
      </c>
      <c r="G1869" s="12">
        <v>12</v>
      </c>
      <c r="H1869" s="12">
        <v>37</v>
      </c>
      <c r="I1869" s="12">
        <v>11</v>
      </c>
      <c r="J1869" s="12">
        <v>1</v>
      </c>
      <c r="K1869" s="12">
        <v>2</v>
      </c>
      <c r="L1869" s="12">
        <v>19</v>
      </c>
      <c r="M1869" s="12">
        <v>1</v>
      </c>
      <c r="N1869" s="12">
        <v>1</v>
      </c>
      <c r="O1869" s="12">
        <v>7</v>
      </c>
      <c r="P1869" s="12">
        <v>35</v>
      </c>
    </row>
    <row r="1870" spans="1:16" x14ac:dyDescent="0.2">
      <c r="A1870" s="12" t="s">
        <v>1916</v>
      </c>
      <c r="B1870" s="12">
        <v>2014</v>
      </c>
      <c r="C1870" s="12" t="s">
        <v>182</v>
      </c>
      <c r="D1870" s="12" t="s">
        <v>157</v>
      </c>
      <c r="E1870" s="12">
        <v>62</v>
      </c>
      <c r="F1870" s="12">
        <v>156</v>
      </c>
      <c r="G1870" s="12">
        <v>14</v>
      </c>
      <c r="H1870" s="12">
        <v>36</v>
      </c>
      <c r="I1870" s="12">
        <v>5</v>
      </c>
      <c r="J1870" s="12">
        <v>1</v>
      </c>
      <c r="K1870" s="12">
        <v>0</v>
      </c>
      <c r="L1870" s="12">
        <v>15</v>
      </c>
      <c r="M1870" s="12">
        <v>1</v>
      </c>
      <c r="N1870" s="12">
        <v>1</v>
      </c>
      <c r="O1870" s="12">
        <v>8</v>
      </c>
      <c r="P1870" s="12">
        <v>37</v>
      </c>
    </row>
    <row r="1871" spans="1:16" x14ac:dyDescent="0.2">
      <c r="A1871" s="12" t="s">
        <v>1481</v>
      </c>
      <c r="B1871" s="12">
        <v>2014</v>
      </c>
      <c r="C1871" s="12" t="s">
        <v>175</v>
      </c>
      <c r="D1871" s="12" t="s">
        <v>157</v>
      </c>
      <c r="E1871" s="12">
        <v>45</v>
      </c>
      <c r="F1871" s="12">
        <v>156</v>
      </c>
      <c r="G1871" s="12">
        <v>12</v>
      </c>
      <c r="H1871" s="12">
        <v>35</v>
      </c>
      <c r="I1871" s="12">
        <v>6</v>
      </c>
      <c r="J1871" s="12">
        <v>1</v>
      </c>
      <c r="K1871" s="12">
        <v>1</v>
      </c>
      <c r="L1871" s="12">
        <v>13</v>
      </c>
      <c r="M1871" s="12">
        <v>1</v>
      </c>
      <c r="N1871" s="12">
        <v>0</v>
      </c>
      <c r="O1871" s="12">
        <v>19</v>
      </c>
      <c r="P1871" s="12">
        <v>59</v>
      </c>
    </row>
    <row r="1872" spans="1:16" x14ac:dyDescent="0.2">
      <c r="A1872" s="12" t="s">
        <v>1512</v>
      </c>
      <c r="B1872" s="12">
        <v>2014</v>
      </c>
      <c r="C1872" s="12" t="s">
        <v>160</v>
      </c>
      <c r="D1872" s="12" t="s">
        <v>161</v>
      </c>
      <c r="E1872" s="12">
        <v>100</v>
      </c>
      <c r="F1872" s="12">
        <v>157</v>
      </c>
      <c r="G1872" s="12">
        <v>11</v>
      </c>
      <c r="H1872" s="12">
        <v>31</v>
      </c>
      <c r="I1872" s="12">
        <v>4</v>
      </c>
      <c r="J1872" s="12">
        <v>0</v>
      </c>
      <c r="K1872" s="12">
        <v>5</v>
      </c>
      <c r="L1872" s="12">
        <v>17</v>
      </c>
      <c r="M1872" s="12">
        <v>1</v>
      </c>
      <c r="N1872" s="12">
        <v>0</v>
      </c>
      <c r="O1872" s="12">
        <v>7</v>
      </c>
      <c r="P1872" s="12">
        <v>49</v>
      </c>
    </row>
    <row r="1873" spans="1:16" x14ac:dyDescent="0.2">
      <c r="A1873" s="12" t="s">
        <v>1606</v>
      </c>
      <c r="B1873" s="12">
        <v>2014</v>
      </c>
      <c r="C1873" s="12" t="s">
        <v>170</v>
      </c>
      <c r="D1873" s="12" t="s">
        <v>157</v>
      </c>
      <c r="E1873" s="12">
        <v>53</v>
      </c>
      <c r="F1873" s="12">
        <v>157</v>
      </c>
      <c r="G1873" s="12">
        <v>20</v>
      </c>
      <c r="H1873" s="12">
        <v>33</v>
      </c>
      <c r="I1873" s="12">
        <v>6</v>
      </c>
      <c r="J1873" s="12">
        <v>2</v>
      </c>
      <c r="K1873" s="12">
        <v>1</v>
      </c>
      <c r="L1873" s="12">
        <v>15</v>
      </c>
      <c r="M1873" s="12">
        <v>8</v>
      </c>
      <c r="N1873" s="12">
        <v>1</v>
      </c>
      <c r="O1873" s="12">
        <v>14</v>
      </c>
      <c r="P1873" s="12">
        <v>28</v>
      </c>
    </row>
    <row r="1874" spans="1:16" x14ac:dyDescent="0.2">
      <c r="A1874" s="12" t="s">
        <v>1967</v>
      </c>
      <c r="B1874" s="12">
        <v>2014</v>
      </c>
      <c r="C1874" s="12" t="s">
        <v>163</v>
      </c>
      <c r="D1874" s="12" t="s">
        <v>161</v>
      </c>
      <c r="E1874" s="12">
        <v>49</v>
      </c>
      <c r="F1874" s="12">
        <v>158</v>
      </c>
      <c r="G1874" s="12">
        <v>31</v>
      </c>
      <c r="H1874" s="12">
        <v>36</v>
      </c>
      <c r="I1874" s="12">
        <v>6</v>
      </c>
      <c r="J1874" s="12">
        <v>2</v>
      </c>
      <c r="K1874" s="12">
        <v>5</v>
      </c>
      <c r="L1874" s="12">
        <v>17</v>
      </c>
      <c r="M1874" s="12">
        <v>1</v>
      </c>
      <c r="N1874" s="12">
        <v>0</v>
      </c>
      <c r="O1874" s="12">
        <v>13</v>
      </c>
      <c r="P1874" s="12">
        <v>38</v>
      </c>
    </row>
    <row r="1875" spans="1:16" x14ac:dyDescent="0.2">
      <c r="A1875" s="12" t="s">
        <v>1662</v>
      </c>
      <c r="B1875" s="12">
        <v>2014</v>
      </c>
      <c r="C1875" s="12" t="s">
        <v>165</v>
      </c>
      <c r="D1875" s="12" t="s">
        <v>157</v>
      </c>
      <c r="E1875" s="12">
        <v>50</v>
      </c>
      <c r="F1875" s="12">
        <v>159</v>
      </c>
      <c r="G1875" s="12">
        <v>17</v>
      </c>
      <c r="H1875" s="12">
        <v>37</v>
      </c>
      <c r="I1875" s="12">
        <v>4</v>
      </c>
      <c r="J1875" s="12">
        <v>0</v>
      </c>
      <c r="K1875" s="12">
        <v>5</v>
      </c>
      <c r="L1875" s="12">
        <v>19</v>
      </c>
      <c r="M1875" s="12">
        <v>1</v>
      </c>
      <c r="N1875" s="12">
        <v>0</v>
      </c>
      <c r="O1875" s="12">
        <v>10</v>
      </c>
      <c r="P1875" s="12">
        <v>50</v>
      </c>
    </row>
    <row r="1876" spans="1:16" x14ac:dyDescent="0.2">
      <c r="A1876" s="12" t="s">
        <v>1864</v>
      </c>
      <c r="B1876" s="12">
        <v>2014</v>
      </c>
      <c r="C1876" s="12" t="s">
        <v>181</v>
      </c>
      <c r="D1876" s="12" t="s">
        <v>157</v>
      </c>
      <c r="E1876" s="12">
        <v>64</v>
      </c>
      <c r="F1876" s="12">
        <v>159</v>
      </c>
      <c r="G1876" s="12">
        <v>17</v>
      </c>
      <c r="H1876" s="12">
        <v>39</v>
      </c>
      <c r="I1876" s="12">
        <v>10</v>
      </c>
      <c r="J1876" s="12">
        <v>1</v>
      </c>
      <c r="K1876" s="12">
        <v>1</v>
      </c>
      <c r="L1876" s="12">
        <v>14</v>
      </c>
      <c r="M1876" s="12">
        <v>1</v>
      </c>
      <c r="N1876" s="12">
        <v>3</v>
      </c>
      <c r="O1876" s="12">
        <v>13</v>
      </c>
      <c r="P1876" s="12">
        <v>27</v>
      </c>
    </row>
    <row r="1877" spans="1:16" x14ac:dyDescent="0.2">
      <c r="A1877" s="12" t="s">
        <v>1765</v>
      </c>
      <c r="B1877" s="12">
        <v>2014</v>
      </c>
      <c r="C1877" s="12" t="s">
        <v>180</v>
      </c>
      <c r="D1877" s="12" t="s">
        <v>161</v>
      </c>
      <c r="E1877" s="12">
        <v>104</v>
      </c>
      <c r="F1877" s="12">
        <v>161</v>
      </c>
      <c r="G1877" s="12">
        <v>20</v>
      </c>
      <c r="H1877" s="12">
        <v>39</v>
      </c>
      <c r="I1877" s="12">
        <v>11</v>
      </c>
      <c r="J1877" s="12">
        <v>0</v>
      </c>
      <c r="K1877" s="12">
        <v>0</v>
      </c>
      <c r="L1877" s="12">
        <v>10</v>
      </c>
      <c r="M1877" s="12">
        <v>1</v>
      </c>
      <c r="N1877" s="12">
        <v>3</v>
      </c>
      <c r="O1877" s="12">
        <v>20</v>
      </c>
      <c r="P1877" s="12">
        <v>33</v>
      </c>
    </row>
    <row r="1878" spans="1:16" x14ac:dyDescent="0.2">
      <c r="A1878" s="12" t="s">
        <v>1492</v>
      </c>
      <c r="B1878" s="12">
        <v>2014</v>
      </c>
      <c r="C1878" s="12" t="s">
        <v>186</v>
      </c>
      <c r="D1878" s="12" t="s">
        <v>161</v>
      </c>
      <c r="E1878" s="12">
        <v>60</v>
      </c>
      <c r="F1878" s="12">
        <v>162</v>
      </c>
      <c r="G1878" s="12">
        <v>21</v>
      </c>
      <c r="H1878" s="12">
        <v>41</v>
      </c>
      <c r="I1878" s="12">
        <v>9</v>
      </c>
      <c r="J1878" s="12">
        <v>2</v>
      </c>
      <c r="K1878" s="12">
        <v>3</v>
      </c>
      <c r="L1878" s="12">
        <v>12</v>
      </c>
      <c r="M1878" s="12">
        <v>1</v>
      </c>
      <c r="N1878" s="12">
        <v>1</v>
      </c>
      <c r="O1878" s="12">
        <v>14</v>
      </c>
      <c r="P1878" s="12">
        <v>35</v>
      </c>
    </row>
    <row r="1879" spans="1:16" x14ac:dyDescent="0.2">
      <c r="A1879" s="12" t="s">
        <v>1616</v>
      </c>
      <c r="B1879" s="12">
        <v>2014</v>
      </c>
      <c r="C1879" s="12" t="s">
        <v>182</v>
      </c>
      <c r="D1879" s="12" t="s">
        <v>157</v>
      </c>
      <c r="E1879" s="12">
        <v>95</v>
      </c>
      <c r="F1879" s="12">
        <v>163</v>
      </c>
      <c r="G1879" s="12">
        <v>24</v>
      </c>
      <c r="H1879" s="12">
        <v>40</v>
      </c>
      <c r="I1879" s="12">
        <v>5</v>
      </c>
      <c r="J1879" s="12">
        <v>1</v>
      </c>
      <c r="K1879" s="12">
        <v>0</v>
      </c>
      <c r="L1879" s="12">
        <v>7</v>
      </c>
      <c r="M1879" s="12">
        <v>6</v>
      </c>
      <c r="N1879" s="12">
        <v>1</v>
      </c>
      <c r="O1879" s="12">
        <v>20</v>
      </c>
      <c r="P1879" s="12">
        <v>29</v>
      </c>
    </row>
    <row r="1880" spans="1:16" x14ac:dyDescent="0.2">
      <c r="A1880" s="12" t="s">
        <v>1878</v>
      </c>
      <c r="B1880" s="12">
        <v>2014</v>
      </c>
      <c r="C1880" s="12" t="s">
        <v>185</v>
      </c>
      <c r="D1880" s="12" t="s">
        <v>161</v>
      </c>
      <c r="E1880" s="12">
        <v>66</v>
      </c>
      <c r="F1880" s="12">
        <v>163</v>
      </c>
      <c r="G1880" s="12">
        <v>8</v>
      </c>
      <c r="H1880" s="12">
        <v>32</v>
      </c>
      <c r="I1880" s="12">
        <v>8</v>
      </c>
      <c r="J1880" s="12">
        <v>0</v>
      </c>
      <c r="K1880" s="12">
        <v>3</v>
      </c>
      <c r="L1880" s="12">
        <v>28</v>
      </c>
      <c r="M1880" s="12">
        <v>0</v>
      </c>
      <c r="N1880" s="12">
        <v>1</v>
      </c>
      <c r="O1880" s="12">
        <v>8</v>
      </c>
      <c r="P1880" s="12">
        <v>55</v>
      </c>
    </row>
    <row r="1881" spans="1:16" x14ac:dyDescent="0.2">
      <c r="A1881" s="12" t="s">
        <v>1606</v>
      </c>
      <c r="B1881" s="12">
        <v>2014</v>
      </c>
      <c r="C1881" s="12" t="s">
        <v>175</v>
      </c>
      <c r="D1881" s="12" t="s">
        <v>157</v>
      </c>
      <c r="E1881" s="12">
        <v>53</v>
      </c>
      <c r="F1881" s="12">
        <v>164</v>
      </c>
      <c r="G1881" s="12">
        <v>15</v>
      </c>
      <c r="H1881" s="12">
        <v>45</v>
      </c>
      <c r="I1881" s="12">
        <v>10</v>
      </c>
      <c r="J1881" s="12">
        <v>0</v>
      </c>
      <c r="K1881" s="12">
        <v>1</v>
      </c>
      <c r="L1881" s="12">
        <v>17</v>
      </c>
      <c r="M1881" s="12">
        <v>12</v>
      </c>
      <c r="N1881" s="12">
        <v>3</v>
      </c>
      <c r="O1881" s="12">
        <v>26</v>
      </c>
      <c r="P1881" s="12">
        <v>29</v>
      </c>
    </row>
    <row r="1882" spans="1:16" x14ac:dyDescent="0.2">
      <c r="A1882" s="12" t="s">
        <v>1683</v>
      </c>
      <c r="B1882" s="12">
        <v>2014</v>
      </c>
      <c r="C1882" s="12" t="s">
        <v>184</v>
      </c>
      <c r="D1882" s="12" t="s">
        <v>157</v>
      </c>
      <c r="E1882" s="12">
        <v>56</v>
      </c>
      <c r="F1882" s="12">
        <v>164</v>
      </c>
      <c r="G1882" s="12">
        <v>20</v>
      </c>
      <c r="H1882" s="12">
        <v>43</v>
      </c>
      <c r="I1882" s="12">
        <v>7</v>
      </c>
      <c r="J1882" s="12">
        <v>0</v>
      </c>
      <c r="K1882" s="12">
        <v>4</v>
      </c>
      <c r="L1882" s="12">
        <v>19</v>
      </c>
      <c r="M1882" s="12">
        <v>4</v>
      </c>
      <c r="N1882" s="12">
        <v>2</v>
      </c>
      <c r="O1882" s="12">
        <v>13</v>
      </c>
      <c r="P1882" s="12">
        <v>42</v>
      </c>
    </row>
    <row r="1883" spans="1:16" x14ac:dyDescent="0.2">
      <c r="A1883" s="12" t="s">
        <v>1716</v>
      </c>
      <c r="B1883" s="12">
        <v>2014</v>
      </c>
      <c r="C1883" s="12" t="s">
        <v>158</v>
      </c>
      <c r="D1883" s="12" t="s">
        <v>157</v>
      </c>
      <c r="E1883" s="12">
        <v>69</v>
      </c>
      <c r="F1883" s="12">
        <v>165</v>
      </c>
      <c r="G1883" s="12">
        <v>10</v>
      </c>
      <c r="H1883" s="12">
        <v>31</v>
      </c>
      <c r="I1883" s="12">
        <v>4</v>
      </c>
      <c r="J1883" s="12">
        <v>0</v>
      </c>
      <c r="K1883" s="12">
        <v>2</v>
      </c>
      <c r="L1883" s="12">
        <v>9</v>
      </c>
      <c r="M1883" s="12">
        <v>3</v>
      </c>
      <c r="N1883" s="12">
        <v>0</v>
      </c>
      <c r="O1883" s="12">
        <v>19</v>
      </c>
      <c r="P1883" s="12">
        <v>52</v>
      </c>
    </row>
    <row r="1884" spans="1:16" x14ac:dyDescent="0.2">
      <c r="A1884" s="12" t="s">
        <v>1342</v>
      </c>
      <c r="B1884" s="12">
        <v>2014</v>
      </c>
      <c r="C1884" s="12" t="s">
        <v>181</v>
      </c>
      <c r="D1884" s="12" t="s">
        <v>157</v>
      </c>
      <c r="E1884" s="12">
        <v>57</v>
      </c>
      <c r="F1884" s="12">
        <v>166</v>
      </c>
      <c r="G1884" s="12">
        <v>16</v>
      </c>
      <c r="H1884" s="12">
        <v>26</v>
      </c>
      <c r="I1884" s="12">
        <v>5</v>
      </c>
      <c r="J1884" s="12">
        <v>2</v>
      </c>
      <c r="K1884" s="12">
        <v>3</v>
      </c>
      <c r="L1884" s="12">
        <v>21</v>
      </c>
      <c r="M1884" s="12">
        <v>3</v>
      </c>
      <c r="N1884" s="12">
        <v>2</v>
      </c>
      <c r="O1884" s="12">
        <v>23</v>
      </c>
      <c r="P1884" s="12">
        <v>43</v>
      </c>
    </row>
    <row r="1885" spans="1:16" x14ac:dyDescent="0.2">
      <c r="A1885" s="12" t="s">
        <v>1785</v>
      </c>
      <c r="B1885" s="12">
        <v>2014</v>
      </c>
      <c r="C1885" s="12" t="s">
        <v>184</v>
      </c>
      <c r="D1885" s="12" t="s">
        <v>157</v>
      </c>
      <c r="E1885" s="12">
        <v>52</v>
      </c>
      <c r="F1885" s="12">
        <v>167</v>
      </c>
      <c r="G1885" s="12">
        <v>18</v>
      </c>
      <c r="H1885" s="12">
        <v>41</v>
      </c>
      <c r="I1885" s="12">
        <v>9</v>
      </c>
      <c r="J1885" s="12">
        <v>1</v>
      </c>
      <c r="K1885" s="12">
        <v>2</v>
      </c>
      <c r="L1885" s="12">
        <v>23</v>
      </c>
      <c r="M1885" s="12">
        <v>0</v>
      </c>
      <c r="N1885" s="12">
        <v>0</v>
      </c>
      <c r="O1885" s="12">
        <v>12</v>
      </c>
      <c r="P1885" s="12">
        <v>43</v>
      </c>
    </row>
    <row r="1886" spans="1:16" x14ac:dyDescent="0.2">
      <c r="A1886" s="12" t="s">
        <v>1783</v>
      </c>
      <c r="B1886" s="12">
        <v>2014</v>
      </c>
      <c r="C1886" s="12" t="s">
        <v>188</v>
      </c>
      <c r="D1886" s="12" t="s">
        <v>161</v>
      </c>
      <c r="E1886" s="12">
        <v>57</v>
      </c>
      <c r="F1886" s="12">
        <v>168</v>
      </c>
      <c r="G1886" s="12">
        <v>23</v>
      </c>
      <c r="H1886" s="12">
        <v>53</v>
      </c>
      <c r="I1886" s="12">
        <v>9</v>
      </c>
      <c r="J1886" s="12">
        <v>0</v>
      </c>
      <c r="K1886" s="12">
        <v>8</v>
      </c>
      <c r="L1886" s="12">
        <v>22</v>
      </c>
      <c r="M1886" s="12">
        <v>0</v>
      </c>
      <c r="N1886" s="12">
        <v>3</v>
      </c>
      <c r="O1886" s="12">
        <v>22</v>
      </c>
      <c r="P1886" s="12">
        <v>42</v>
      </c>
    </row>
    <row r="1887" spans="1:16" x14ac:dyDescent="0.2">
      <c r="A1887" s="12" t="s">
        <v>2002</v>
      </c>
      <c r="B1887" s="12">
        <v>2014</v>
      </c>
      <c r="C1887" s="12" t="s">
        <v>175</v>
      </c>
      <c r="D1887" s="12" t="s">
        <v>157</v>
      </c>
      <c r="E1887" s="12">
        <v>57</v>
      </c>
      <c r="F1887" s="12">
        <v>169</v>
      </c>
      <c r="G1887" s="12">
        <v>25</v>
      </c>
      <c r="H1887" s="12">
        <v>37</v>
      </c>
      <c r="I1887" s="12">
        <v>8</v>
      </c>
      <c r="J1887" s="12">
        <v>0</v>
      </c>
      <c r="K1887" s="12">
        <v>7</v>
      </c>
      <c r="L1887" s="12">
        <v>18</v>
      </c>
      <c r="M1887" s="12">
        <v>0</v>
      </c>
      <c r="N1887" s="12">
        <v>1</v>
      </c>
      <c r="O1887" s="12">
        <v>24</v>
      </c>
      <c r="P1887" s="12">
        <v>50</v>
      </c>
    </row>
    <row r="1888" spans="1:16" x14ac:dyDescent="0.2">
      <c r="A1888" s="12" t="s">
        <v>1755</v>
      </c>
      <c r="B1888" s="12">
        <v>2014</v>
      </c>
      <c r="C1888" s="12" t="s">
        <v>177</v>
      </c>
      <c r="D1888" s="12" t="s">
        <v>161</v>
      </c>
      <c r="E1888" s="12">
        <v>61</v>
      </c>
      <c r="F1888" s="12">
        <v>170</v>
      </c>
      <c r="G1888" s="12">
        <v>16</v>
      </c>
      <c r="H1888" s="12">
        <v>32</v>
      </c>
      <c r="I1888" s="12">
        <v>6</v>
      </c>
      <c r="J1888" s="12">
        <v>1</v>
      </c>
      <c r="K1888" s="12">
        <v>3</v>
      </c>
      <c r="L1888" s="12">
        <v>14</v>
      </c>
      <c r="M1888" s="12">
        <v>0</v>
      </c>
      <c r="N1888" s="12">
        <v>0</v>
      </c>
      <c r="O1888" s="12">
        <v>17</v>
      </c>
      <c r="P1888" s="12">
        <v>41</v>
      </c>
    </row>
    <row r="1889" spans="1:16" x14ac:dyDescent="0.2">
      <c r="A1889" s="12" t="s">
        <v>1706</v>
      </c>
      <c r="B1889" s="12">
        <v>2014</v>
      </c>
      <c r="C1889" s="12" t="s">
        <v>158</v>
      </c>
      <c r="D1889" s="12" t="s">
        <v>157</v>
      </c>
      <c r="E1889" s="12">
        <v>55</v>
      </c>
      <c r="F1889" s="12">
        <v>170</v>
      </c>
      <c r="G1889" s="12">
        <v>22</v>
      </c>
      <c r="H1889" s="12">
        <v>40</v>
      </c>
      <c r="I1889" s="12">
        <v>6</v>
      </c>
      <c r="J1889" s="12">
        <v>0</v>
      </c>
      <c r="K1889" s="12">
        <v>6</v>
      </c>
      <c r="L1889" s="12">
        <v>19</v>
      </c>
      <c r="M1889" s="12">
        <v>0</v>
      </c>
      <c r="N1889" s="12">
        <v>0</v>
      </c>
      <c r="O1889" s="12">
        <v>14</v>
      </c>
      <c r="P1889" s="12">
        <v>37</v>
      </c>
    </row>
    <row r="1890" spans="1:16" x14ac:dyDescent="0.2">
      <c r="A1890" s="12" t="s">
        <v>1805</v>
      </c>
      <c r="B1890" s="12">
        <v>2014</v>
      </c>
      <c r="C1890" s="12" t="s">
        <v>164</v>
      </c>
      <c r="D1890" s="12" t="s">
        <v>157</v>
      </c>
      <c r="E1890" s="12">
        <v>109</v>
      </c>
      <c r="F1890" s="12">
        <v>170</v>
      </c>
      <c r="G1890" s="12">
        <v>21</v>
      </c>
      <c r="H1890" s="12">
        <v>43</v>
      </c>
      <c r="I1890" s="12">
        <v>7</v>
      </c>
      <c r="J1890" s="12">
        <v>2</v>
      </c>
      <c r="K1890" s="12">
        <v>3</v>
      </c>
      <c r="L1890" s="12">
        <v>16</v>
      </c>
      <c r="M1890" s="12">
        <v>3</v>
      </c>
      <c r="N1890" s="12">
        <v>1</v>
      </c>
      <c r="O1890" s="12">
        <v>12</v>
      </c>
      <c r="P1890" s="12">
        <v>49</v>
      </c>
    </row>
    <row r="1891" spans="1:16" x14ac:dyDescent="0.2">
      <c r="A1891" s="12" t="s">
        <v>1904</v>
      </c>
      <c r="B1891" s="12">
        <v>2014</v>
      </c>
      <c r="C1891" s="12" t="s">
        <v>156</v>
      </c>
      <c r="D1891" s="12" t="s">
        <v>157</v>
      </c>
      <c r="E1891" s="12">
        <v>46</v>
      </c>
      <c r="F1891" s="12">
        <v>172</v>
      </c>
      <c r="G1891" s="12">
        <v>19</v>
      </c>
      <c r="H1891" s="12">
        <v>42</v>
      </c>
      <c r="I1891" s="12">
        <v>8</v>
      </c>
      <c r="J1891" s="12">
        <v>0</v>
      </c>
      <c r="K1891" s="12">
        <v>7</v>
      </c>
      <c r="L1891" s="12">
        <v>29</v>
      </c>
      <c r="M1891" s="12">
        <v>4</v>
      </c>
      <c r="N1891" s="12">
        <v>1</v>
      </c>
      <c r="O1891" s="12">
        <v>14</v>
      </c>
      <c r="P1891" s="12">
        <v>44</v>
      </c>
    </row>
    <row r="1892" spans="1:16" x14ac:dyDescent="0.2">
      <c r="A1892" s="12" t="s">
        <v>1990</v>
      </c>
      <c r="B1892" s="12">
        <v>2014</v>
      </c>
      <c r="C1892" s="12" t="s">
        <v>158</v>
      </c>
      <c r="D1892" s="12" t="s">
        <v>157</v>
      </c>
      <c r="E1892" s="12">
        <v>51</v>
      </c>
      <c r="F1892" s="12">
        <v>173</v>
      </c>
      <c r="G1892" s="12">
        <v>18</v>
      </c>
      <c r="H1892" s="12">
        <v>47</v>
      </c>
      <c r="I1892" s="12">
        <v>8</v>
      </c>
      <c r="J1892" s="12">
        <v>0</v>
      </c>
      <c r="K1892" s="12">
        <v>3</v>
      </c>
      <c r="L1892" s="12">
        <v>19</v>
      </c>
      <c r="M1892" s="12">
        <v>6</v>
      </c>
      <c r="N1892" s="12">
        <v>3</v>
      </c>
      <c r="O1892" s="12">
        <v>5</v>
      </c>
      <c r="P1892" s="12">
        <v>48</v>
      </c>
    </row>
    <row r="1893" spans="1:16" x14ac:dyDescent="0.2">
      <c r="A1893" s="12" t="s">
        <v>1922</v>
      </c>
      <c r="B1893" s="12">
        <v>2014</v>
      </c>
      <c r="C1893" s="12" t="s">
        <v>165</v>
      </c>
      <c r="D1893" s="12" t="s">
        <v>157</v>
      </c>
      <c r="E1893" s="12">
        <v>112</v>
      </c>
      <c r="F1893" s="12">
        <v>174</v>
      </c>
      <c r="G1893" s="12">
        <v>31</v>
      </c>
      <c r="H1893" s="12">
        <v>43</v>
      </c>
      <c r="I1893" s="12">
        <v>6</v>
      </c>
      <c r="J1893" s="12">
        <v>3</v>
      </c>
      <c r="K1893" s="12">
        <v>4</v>
      </c>
      <c r="L1893" s="12">
        <v>16</v>
      </c>
      <c r="M1893" s="12">
        <v>8</v>
      </c>
      <c r="N1893" s="12">
        <v>5</v>
      </c>
      <c r="O1893" s="12">
        <v>15</v>
      </c>
      <c r="P1893" s="12">
        <v>33</v>
      </c>
    </row>
    <row r="1894" spans="1:16" x14ac:dyDescent="0.2">
      <c r="A1894" s="12" t="s">
        <v>1873</v>
      </c>
      <c r="B1894" s="12">
        <v>2014</v>
      </c>
      <c r="C1894" s="12" t="s">
        <v>173</v>
      </c>
      <c r="D1894" s="12" t="s">
        <v>161</v>
      </c>
      <c r="E1894" s="12">
        <v>58</v>
      </c>
      <c r="F1894" s="12">
        <v>174</v>
      </c>
      <c r="G1894" s="12">
        <v>18</v>
      </c>
      <c r="H1894" s="12">
        <v>35</v>
      </c>
      <c r="I1894" s="12">
        <v>9</v>
      </c>
      <c r="J1894" s="12">
        <v>0</v>
      </c>
      <c r="K1894" s="12">
        <v>7</v>
      </c>
      <c r="L1894" s="12">
        <v>27</v>
      </c>
      <c r="M1894" s="12">
        <v>1</v>
      </c>
      <c r="N1894" s="12">
        <v>1</v>
      </c>
      <c r="O1894" s="12">
        <v>10</v>
      </c>
      <c r="P1894" s="12">
        <v>64</v>
      </c>
    </row>
    <row r="1895" spans="1:16" x14ac:dyDescent="0.2">
      <c r="A1895" s="12" t="s">
        <v>1803</v>
      </c>
      <c r="B1895" s="12">
        <v>2014</v>
      </c>
      <c r="C1895" s="12" t="s">
        <v>174</v>
      </c>
      <c r="D1895" s="12" t="s">
        <v>161</v>
      </c>
      <c r="E1895" s="12">
        <v>80</v>
      </c>
      <c r="F1895" s="12">
        <v>174</v>
      </c>
      <c r="G1895" s="12">
        <v>14</v>
      </c>
      <c r="H1895" s="12">
        <v>49</v>
      </c>
      <c r="I1895" s="12">
        <v>5</v>
      </c>
      <c r="J1895" s="12">
        <v>2</v>
      </c>
      <c r="K1895" s="12">
        <v>0</v>
      </c>
      <c r="L1895" s="12">
        <v>17</v>
      </c>
      <c r="M1895" s="12">
        <v>1</v>
      </c>
      <c r="N1895" s="12">
        <v>2</v>
      </c>
      <c r="O1895" s="12">
        <v>7</v>
      </c>
      <c r="P1895" s="12">
        <v>26</v>
      </c>
    </row>
    <row r="1896" spans="1:16" x14ac:dyDescent="0.2">
      <c r="A1896" s="12" t="s">
        <v>1597</v>
      </c>
      <c r="B1896" s="12">
        <v>2014</v>
      </c>
      <c r="C1896" s="12" t="s">
        <v>183</v>
      </c>
      <c r="D1896" s="12" t="s">
        <v>161</v>
      </c>
      <c r="E1896" s="12">
        <v>49</v>
      </c>
      <c r="F1896" s="12">
        <v>175</v>
      </c>
      <c r="G1896" s="12">
        <v>20</v>
      </c>
      <c r="H1896" s="12">
        <v>40</v>
      </c>
      <c r="I1896" s="12">
        <v>9</v>
      </c>
      <c r="J1896" s="12">
        <v>2</v>
      </c>
      <c r="K1896" s="12">
        <v>5</v>
      </c>
      <c r="L1896" s="12">
        <v>21</v>
      </c>
      <c r="M1896" s="12">
        <v>3</v>
      </c>
      <c r="N1896" s="12">
        <v>0</v>
      </c>
      <c r="O1896" s="12">
        <v>22</v>
      </c>
      <c r="P1896" s="12">
        <v>29</v>
      </c>
    </row>
    <row r="1897" spans="1:16" x14ac:dyDescent="0.2">
      <c r="A1897" s="12" t="s">
        <v>1524</v>
      </c>
      <c r="B1897" s="12">
        <v>2014</v>
      </c>
      <c r="C1897" s="12" t="s">
        <v>163</v>
      </c>
      <c r="D1897" s="12" t="s">
        <v>161</v>
      </c>
      <c r="E1897" s="12">
        <v>64</v>
      </c>
      <c r="F1897" s="12">
        <v>175</v>
      </c>
      <c r="G1897" s="12">
        <v>12</v>
      </c>
      <c r="H1897" s="12">
        <v>35</v>
      </c>
      <c r="I1897" s="12">
        <v>7</v>
      </c>
      <c r="J1897" s="12">
        <v>0</v>
      </c>
      <c r="K1897" s="12">
        <v>2</v>
      </c>
      <c r="L1897" s="12">
        <v>12</v>
      </c>
      <c r="M1897" s="12">
        <v>0</v>
      </c>
      <c r="N1897" s="12">
        <v>0</v>
      </c>
      <c r="O1897" s="12">
        <v>15</v>
      </c>
      <c r="P1897" s="12">
        <v>64</v>
      </c>
    </row>
    <row r="1898" spans="1:16" x14ac:dyDescent="0.2">
      <c r="A1898" s="12" t="s">
        <v>2076</v>
      </c>
      <c r="B1898" s="12">
        <v>2014</v>
      </c>
      <c r="C1898" s="12" t="s">
        <v>168</v>
      </c>
      <c r="D1898" s="12" t="s">
        <v>157</v>
      </c>
      <c r="E1898" s="12">
        <v>55</v>
      </c>
      <c r="F1898" s="12">
        <v>175</v>
      </c>
      <c r="G1898" s="12">
        <v>15</v>
      </c>
      <c r="H1898" s="12">
        <v>42</v>
      </c>
      <c r="I1898" s="12">
        <v>9</v>
      </c>
      <c r="J1898" s="12">
        <v>0</v>
      </c>
      <c r="K1898" s="12">
        <v>1</v>
      </c>
      <c r="L1898" s="12">
        <v>20</v>
      </c>
      <c r="M1898" s="12">
        <v>0</v>
      </c>
      <c r="N1898" s="12">
        <v>0</v>
      </c>
      <c r="O1898" s="12">
        <v>19</v>
      </c>
      <c r="P1898" s="12">
        <v>33</v>
      </c>
    </row>
    <row r="1899" spans="1:16" x14ac:dyDescent="0.2">
      <c r="A1899" s="12" t="s">
        <v>1679</v>
      </c>
      <c r="B1899" s="12">
        <v>2014</v>
      </c>
      <c r="C1899" s="12" t="s">
        <v>169</v>
      </c>
      <c r="D1899" s="12" t="s">
        <v>161</v>
      </c>
      <c r="E1899" s="12">
        <v>68</v>
      </c>
      <c r="F1899" s="12">
        <v>177</v>
      </c>
      <c r="G1899" s="12">
        <v>21</v>
      </c>
      <c r="H1899" s="12">
        <v>45</v>
      </c>
      <c r="I1899" s="12">
        <v>5</v>
      </c>
      <c r="J1899" s="12">
        <v>3</v>
      </c>
      <c r="K1899" s="12">
        <v>2</v>
      </c>
      <c r="L1899" s="12">
        <v>10</v>
      </c>
      <c r="M1899" s="12">
        <v>6</v>
      </c>
      <c r="N1899" s="12">
        <v>1</v>
      </c>
      <c r="O1899" s="12">
        <v>20</v>
      </c>
      <c r="P1899" s="12">
        <v>36</v>
      </c>
    </row>
    <row r="1900" spans="1:16" x14ac:dyDescent="0.2">
      <c r="A1900" s="12" t="s">
        <v>2055</v>
      </c>
      <c r="B1900" s="12">
        <v>2014</v>
      </c>
      <c r="C1900" s="12" t="s">
        <v>184</v>
      </c>
      <c r="D1900" s="12" t="s">
        <v>157</v>
      </c>
      <c r="E1900" s="12">
        <v>70</v>
      </c>
      <c r="F1900" s="12">
        <v>177</v>
      </c>
      <c r="G1900" s="12">
        <v>23</v>
      </c>
      <c r="H1900" s="12">
        <v>48</v>
      </c>
      <c r="I1900" s="12">
        <v>9</v>
      </c>
      <c r="J1900" s="12">
        <v>1</v>
      </c>
      <c r="K1900" s="12">
        <v>0</v>
      </c>
      <c r="L1900" s="12">
        <v>21</v>
      </c>
      <c r="M1900" s="12">
        <v>6</v>
      </c>
      <c r="N1900" s="12">
        <v>4</v>
      </c>
      <c r="O1900" s="12">
        <v>17</v>
      </c>
      <c r="P1900" s="12">
        <v>28</v>
      </c>
    </row>
    <row r="1901" spans="1:16" x14ac:dyDescent="0.2">
      <c r="A1901" s="12" t="s">
        <v>2058</v>
      </c>
      <c r="B1901" s="12">
        <v>2014</v>
      </c>
      <c r="C1901" s="12" t="s">
        <v>159</v>
      </c>
      <c r="D1901" s="12" t="s">
        <v>157</v>
      </c>
      <c r="E1901" s="12">
        <v>72</v>
      </c>
      <c r="F1901" s="12">
        <v>177</v>
      </c>
      <c r="G1901" s="12">
        <v>19</v>
      </c>
      <c r="H1901" s="12">
        <v>34</v>
      </c>
      <c r="I1901" s="12">
        <v>6</v>
      </c>
      <c r="J1901" s="12">
        <v>2</v>
      </c>
      <c r="K1901" s="12">
        <v>3</v>
      </c>
      <c r="L1901" s="12">
        <v>11</v>
      </c>
      <c r="M1901" s="12">
        <v>0</v>
      </c>
      <c r="N1901" s="12">
        <v>4</v>
      </c>
      <c r="O1901" s="12">
        <v>4</v>
      </c>
      <c r="P1901" s="12">
        <v>48</v>
      </c>
    </row>
    <row r="1902" spans="1:16" x14ac:dyDescent="0.2">
      <c r="A1902" s="12" t="s">
        <v>1417</v>
      </c>
      <c r="B1902" s="12">
        <v>2014</v>
      </c>
      <c r="C1902" s="12" t="s">
        <v>180</v>
      </c>
      <c r="D1902" s="12" t="s">
        <v>161</v>
      </c>
      <c r="E1902" s="12">
        <v>73</v>
      </c>
      <c r="F1902" s="12">
        <v>178</v>
      </c>
      <c r="G1902" s="12">
        <v>15</v>
      </c>
      <c r="H1902" s="12">
        <v>32</v>
      </c>
      <c r="I1902" s="12">
        <v>6</v>
      </c>
      <c r="J1902" s="12">
        <v>0</v>
      </c>
      <c r="K1902" s="12">
        <v>0</v>
      </c>
      <c r="L1902" s="12">
        <v>12</v>
      </c>
      <c r="M1902" s="12">
        <v>4</v>
      </c>
      <c r="N1902" s="12">
        <v>1</v>
      </c>
      <c r="O1902" s="12">
        <v>14</v>
      </c>
      <c r="P1902" s="12">
        <v>38</v>
      </c>
    </row>
    <row r="1903" spans="1:16" x14ac:dyDescent="0.2">
      <c r="A1903" s="12" t="s">
        <v>1989</v>
      </c>
      <c r="B1903" s="12">
        <v>2014</v>
      </c>
      <c r="C1903" s="12" t="s">
        <v>163</v>
      </c>
      <c r="D1903" s="12" t="s">
        <v>161</v>
      </c>
      <c r="E1903" s="12">
        <v>69</v>
      </c>
      <c r="F1903" s="12">
        <v>179</v>
      </c>
      <c r="G1903" s="12">
        <v>19</v>
      </c>
      <c r="H1903" s="12">
        <v>45</v>
      </c>
      <c r="I1903" s="12">
        <v>5</v>
      </c>
      <c r="J1903" s="12">
        <v>0</v>
      </c>
      <c r="K1903" s="12">
        <v>1</v>
      </c>
      <c r="L1903" s="12">
        <v>9</v>
      </c>
      <c r="M1903" s="12">
        <v>1</v>
      </c>
      <c r="N1903" s="12">
        <v>0</v>
      </c>
      <c r="O1903" s="12">
        <v>8</v>
      </c>
      <c r="P1903" s="12">
        <v>48</v>
      </c>
    </row>
    <row r="1904" spans="1:16" x14ac:dyDescent="0.2">
      <c r="A1904" s="12" t="s">
        <v>1434</v>
      </c>
      <c r="B1904" s="12">
        <v>2014</v>
      </c>
      <c r="C1904" s="12" t="s">
        <v>179</v>
      </c>
      <c r="D1904" s="12" t="s">
        <v>161</v>
      </c>
      <c r="E1904" s="12">
        <v>75</v>
      </c>
      <c r="F1904" s="12">
        <v>179</v>
      </c>
      <c r="G1904" s="12">
        <v>20</v>
      </c>
      <c r="H1904" s="12">
        <v>44</v>
      </c>
      <c r="I1904" s="12">
        <v>8</v>
      </c>
      <c r="J1904" s="12">
        <v>0</v>
      </c>
      <c r="K1904" s="12">
        <v>2</v>
      </c>
      <c r="L1904" s="12">
        <v>17</v>
      </c>
      <c r="M1904" s="12">
        <v>2</v>
      </c>
      <c r="N1904" s="12">
        <v>1</v>
      </c>
      <c r="O1904" s="12">
        <v>24</v>
      </c>
      <c r="P1904" s="12">
        <v>38</v>
      </c>
    </row>
    <row r="1905" spans="1:16" x14ac:dyDescent="0.2">
      <c r="A1905" s="12" t="s">
        <v>1975</v>
      </c>
      <c r="B1905" s="12">
        <v>2014</v>
      </c>
      <c r="C1905" s="12" t="s">
        <v>164</v>
      </c>
      <c r="D1905" s="12" t="s">
        <v>157</v>
      </c>
      <c r="E1905" s="12">
        <v>67</v>
      </c>
      <c r="F1905" s="12">
        <v>181</v>
      </c>
      <c r="G1905" s="12">
        <v>14</v>
      </c>
      <c r="H1905" s="12">
        <v>34</v>
      </c>
      <c r="I1905" s="12">
        <v>6</v>
      </c>
      <c r="J1905" s="12">
        <v>3</v>
      </c>
      <c r="K1905" s="12">
        <v>1</v>
      </c>
      <c r="L1905" s="12">
        <v>15</v>
      </c>
      <c r="M1905" s="12">
        <v>0</v>
      </c>
      <c r="N1905" s="12">
        <v>1</v>
      </c>
      <c r="O1905" s="12">
        <v>5</v>
      </c>
      <c r="P1905" s="12">
        <v>42</v>
      </c>
    </row>
    <row r="1906" spans="1:16" x14ac:dyDescent="0.2">
      <c r="A1906" s="12" t="s">
        <v>1639</v>
      </c>
      <c r="B1906" s="12">
        <v>2014</v>
      </c>
      <c r="C1906" s="12" t="s">
        <v>162</v>
      </c>
      <c r="D1906" s="12" t="s">
        <v>161</v>
      </c>
      <c r="E1906" s="12">
        <v>68</v>
      </c>
      <c r="F1906" s="12">
        <v>182</v>
      </c>
      <c r="G1906" s="12">
        <v>9</v>
      </c>
      <c r="H1906" s="12">
        <v>35</v>
      </c>
      <c r="I1906" s="12">
        <v>7</v>
      </c>
      <c r="J1906" s="12">
        <v>0</v>
      </c>
      <c r="K1906" s="12">
        <v>0</v>
      </c>
      <c r="L1906" s="12">
        <v>15</v>
      </c>
      <c r="M1906" s="12">
        <v>0</v>
      </c>
      <c r="N1906" s="12">
        <v>0</v>
      </c>
      <c r="O1906" s="12">
        <v>19</v>
      </c>
      <c r="P1906" s="12">
        <v>58</v>
      </c>
    </row>
    <row r="1907" spans="1:16" x14ac:dyDescent="0.2">
      <c r="A1907" s="12" t="s">
        <v>1492</v>
      </c>
      <c r="B1907" s="12">
        <v>2014</v>
      </c>
      <c r="C1907" s="12" t="s">
        <v>168</v>
      </c>
      <c r="D1907" s="12" t="s">
        <v>157</v>
      </c>
      <c r="E1907" s="12">
        <v>52</v>
      </c>
      <c r="F1907" s="12">
        <v>185</v>
      </c>
      <c r="G1907" s="12">
        <v>14</v>
      </c>
      <c r="H1907" s="12">
        <v>40</v>
      </c>
      <c r="I1907" s="12">
        <v>10</v>
      </c>
      <c r="J1907" s="12">
        <v>2</v>
      </c>
      <c r="K1907" s="12">
        <v>2</v>
      </c>
      <c r="L1907" s="12">
        <v>15</v>
      </c>
      <c r="M1907" s="12">
        <v>5</v>
      </c>
      <c r="N1907" s="12">
        <v>0</v>
      </c>
      <c r="O1907" s="12">
        <v>19</v>
      </c>
      <c r="P1907" s="12">
        <v>41</v>
      </c>
    </row>
    <row r="1908" spans="1:16" x14ac:dyDescent="0.2">
      <c r="A1908" s="12" t="s">
        <v>1984</v>
      </c>
      <c r="B1908" s="12">
        <v>2014</v>
      </c>
      <c r="C1908" s="12" t="s">
        <v>175</v>
      </c>
      <c r="D1908" s="12" t="s">
        <v>157</v>
      </c>
      <c r="E1908" s="12">
        <v>69</v>
      </c>
      <c r="F1908" s="12">
        <v>186</v>
      </c>
      <c r="G1908" s="12">
        <v>22</v>
      </c>
      <c r="H1908" s="12">
        <v>40</v>
      </c>
      <c r="I1908" s="12">
        <v>8</v>
      </c>
      <c r="J1908" s="12">
        <v>0</v>
      </c>
      <c r="K1908" s="12">
        <v>1</v>
      </c>
      <c r="L1908" s="12">
        <v>18</v>
      </c>
      <c r="M1908" s="12">
        <v>4</v>
      </c>
      <c r="N1908" s="12">
        <v>3</v>
      </c>
      <c r="O1908" s="12">
        <v>36</v>
      </c>
      <c r="P1908" s="12">
        <v>56</v>
      </c>
    </row>
    <row r="1909" spans="1:16" x14ac:dyDescent="0.2">
      <c r="A1909" s="12" t="s">
        <v>1986</v>
      </c>
      <c r="B1909" s="12">
        <v>2014</v>
      </c>
      <c r="C1909" s="12" t="s">
        <v>158</v>
      </c>
      <c r="D1909" s="12" t="s">
        <v>157</v>
      </c>
      <c r="E1909" s="12">
        <v>67</v>
      </c>
      <c r="F1909" s="12">
        <v>186</v>
      </c>
      <c r="G1909" s="12">
        <v>16</v>
      </c>
      <c r="H1909" s="12">
        <v>36</v>
      </c>
      <c r="I1909" s="12">
        <v>6</v>
      </c>
      <c r="J1909" s="12">
        <v>0</v>
      </c>
      <c r="K1909" s="12">
        <v>6</v>
      </c>
      <c r="L1909" s="12">
        <v>21</v>
      </c>
      <c r="M1909" s="12">
        <v>0</v>
      </c>
      <c r="N1909" s="12">
        <v>0</v>
      </c>
      <c r="O1909" s="12">
        <v>21</v>
      </c>
      <c r="P1909" s="12">
        <v>54</v>
      </c>
    </row>
    <row r="1910" spans="1:16" x14ac:dyDescent="0.2">
      <c r="A1910" s="12" t="s">
        <v>1449</v>
      </c>
      <c r="B1910" s="12">
        <v>2014</v>
      </c>
      <c r="C1910" s="12" t="s">
        <v>163</v>
      </c>
      <c r="D1910" s="12" t="s">
        <v>161</v>
      </c>
      <c r="E1910" s="12">
        <v>113</v>
      </c>
      <c r="F1910" s="12">
        <v>187</v>
      </c>
      <c r="G1910" s="12">
        <v>24</v>
      </c>
      <c r="H1910" s="12">
        <v>44</v>
      </c>
      <c r="I1910" s="12">
        <v>15</v>
      </c>
      <c r="J1910" s="12">
        <v>0</v>
      </c>
      <c r="K1910" s="12">
        <v>2</v>
      </c>
      <c r="L1910" s="12">
        <v>25</v>
      </c>
      <c r="M1910" s="12">
        <v>0</v>
      </c>
      <c r="N1910" s="12">
        <v>1</v>
      </c>
      <c r="O1910" s="12">
        <v>1</v>
      </c>
      <c r="P1910" s="12">
        <v>37</v>
      </c>
    </row>
    <row r="1911" spans="1:16" x14ac:dyDescent="0.2">
      <c r="A1911" s="12" t="s">
        <v>2021</v>
      </c>
      <c r="B1911" s="12">
        <v>2014</v>
      </c>
      <c r="C1911" s="12" t="s">
        <v>168</v>
      </c>
      <c r="D1911" s="12" t="s">
        <v>157</v>
      </c>
      <c r="E1911" s="12">
        <v>52</v>
      </c>
      <c r="F1911" s="12">
        <v>189</v>
      </c>
      <c r="G1911" s="12">
        <v>34</v>
      </c>
      <c r="H1911" s="12">
        <v>55</v>
      </c>
      <c r="I1911" s="12">
        <v>12</v>
      </c>
      <c r="J1911" s="12">
        <v>1</v>
      </c>
      <c r="K1911" s="12">
        <v>5</v>
      </c>
      <c r="L1911" s="12">
        <v>18</v>
      </c>
      <c r="M1911" s="12">
        <v>7</v>
      </c>
      <c r="N1911" s="12">
        <v>3</v>
      </c>
      <c r="O1911" s="12">
        <v>21</v>
      </c>
      <c r="P1911" s="12">
        <v>31</v>
      </c>
    </row>
    <row r="1912" spans="1:16" x14ac:dyDescent="0.2">
      <c r="A1912" s="12" t="s">
        <v>2024</v>
      </c>
      <c r="B1912" s="12">
        <v>2014</v>
      </c>
      <c r="C1912" s="12" t="s">
        <v>173</v>
      </c>
      <c r="D1912" s="12" t="s">
        <v>161</v>
      </c>
      <c r="E1912" s="12">
        <v>85</v>
      </c>
      <c r="F1912" s="12">
        <v>190</v>
      </c>
      <c r="G1912" s="12">
        <v>16</v>
      </c>
      <c r="H1912" s="12">
        <v>50</v>
      </c>
      <c r="I1912" s="12">
        <v>9</v>
      </c>
      <c r="J1912" s="12">
        <v>0</v>
      </c>
      <c r="K1912" s="12">
        <v>3</v>
      </c>
      <c r="L1912" s="12">
        <v>16</v>
      </c>
      <c r="M1912" s="12">
        <v>3</v>
      </c>
      <c r="N1912" s="12">
        <v>0</v>
      </c>
      <c r="O1912" s="12">
        <v>17</v>
      </c>
      <c r="P1912" s="12">
        <v>55</v>
      </c>
    </row>
    <row r="1913" spans="1:16" x14ac:dyDescent="0.2">
      <c r="A1913" s="12" t="s">
        <v>1388</v>
      </c>
      <c r="B1913" s="12">
        <v>2014</v>
      </c>
      <c r="C1913" s="12" t="s">
        <v>188</v>
      </c>
      <c r="D1913" s="12" t="s">
        <v>161</v>
      </c>
      <c r="E1913" s="12">
        <v>49</v>
      </c>
      <c r="F1913" s="12">
        <v>190</v>
      </c>
      <c r="G1913" s="12">
        <v>32</v>
      </c>
      <c r="H1913" s="12">
        <v>63</v>
      </c>
      <c r="I1913" s="12">
        <v>15</v>
      </c>
      <c r="J1913" s="12">
        <v>1</v>
      </c>
      <c r="K1913" s="12">
        <v>10</v>
      </c>
      <c r="L1913" s="12">
        <v>31</v>
      </c>
      <c r="M1913" s="12">
        <v>3</v>
      </c>
      <c r="N1913" s="12">
        <v>0</v>
      </c>
      <c r="O1913" s="12">
        <v>14</v>
      </c>
      <c r="P1913" s="12">
        <v>30</v>
      </c>
    </row>
    <row r="1914" spans="1:16" x14ac:dyDescent="0.2">
      <c r="A1914" s="12" t="s">
        <v>1612</v>
      </c>
      <c r="B1914" s="12">
        <v>2014</v>
      </c>
      <c r="C1914" s="12" t="s">
        <v>171</v>
      </c>
      <c r="D1914" s="12" t="s">
        <v>157</v>
      </c>
      <c r="E1914" s="12">
        <v>58</v>
      </c>
      <c r="F1914" s="12">
        <v>191</v>
      </c>
      <c r="G1914" s="12">
        <v>28</v>
      </c>
      <c r="H1914" s="12">
        <v>50</v>
      </c>
      <c r="I1914" s="12">
        <v>8</v>
      </c>
      <c r="J1914" s="12">
        <v>0</v>
      </c>
      <c r="K1914" s="12">
        <v>6</v>
      </c>
      <c r="L1914" s="12">
        <v>17</v>
      </c>
      <c r="M1914" s="12">
        <v>3</v>
      </c>
      <c r="N1914" s="12">
        <v>2</v>
      </c>
      <c r="O1914" s="12">
        <v>29</v>
      </c>
      <c r="P1914" s="12">
        <v>49</v>
      </c>
    </row>
    <row r="1915" spans="1:16" x14ac:dyDescent="0.2">
      <c r="A1915" s="12" t="s">
        <v>1544</v>
      </c>
      <c r="B1915" s="12">
        <v>2014</v>
      </c>
      <c r="C1915" s="12" t="s">
        <v>185</v>
      </c>
      <c r="D1915" s="12" t="s">
        <v>161</v>
      </c>
      <c r="E1915" s="12">
        <v>107</v>
      </c>
      <c r="F1915" s="12">
        <v>193</v>
      </c>
      <c r="G1915" s="12">
        <v>18</v>
      </c>
      <c r="H1915" s="12">
        <v>49</v>
      </c>
      <c r="I1915" s="12">
        <v>9</v>
      </c>
      <c r="J1915" s="12">
        <v>0</v>
      </c>
      <c r="K1915" s="12">
        <v>0</v>
      </c>
      <c r="L1915" s="12">
        <v>15</v>
      </c>
      <c r="M1915" s="12">
        <v>1</v>
      </c>
      <c r="N1915" s="12">
        <v>0</v>
      </c>
      <c r="O1915" s="12">
        <v>8</v>
      </c>
      <c r="P1915" s="12">
        <v>23</v>
      </c>
    </row>
    <row r="1916" spans="1:16" x14ac:dyDescent="0.2">
      <c r="A1916" s="12" t="s">
        <v>1489</v>
      </c>
      <c r="B1916" s="12">
        <v>2014</v>
      </c>
      <c r="C1916" s="12" t="s">
        <v>176</v>
      </c>
      <c r="D1916" s="12" t="s">
        <v>157</v>
      </c>
      <c r="E1916" s="12">
        <v>74</v>
      </c>
      <c r="F1916" s="12">
        <v>195</v>
      </c>
      <c r="G1916" s="12">
        <v>18</v>
      </c>
      <c r="H1916" s="12">
        <v>39</v>
      </c>
      <c r="I1916" s="12">
        <v>7</v>
      </c>
      <c r="J1916" s="12">
        <v>0</v>
      </c>
      <c r="K1916" s="12">
        <v>4</v>
      </c>
      <c r="L1916" s="12">
        <v>22</v>
      </c>
      <c r="M1916" s="12">
        <v>0</v>
      </c>
      <c r="N1916" s="12">
        <v>0</v>
      </c>
      <c r="O1916" s="12">
        <v>13</v>
      </c>
      <c r="P1916" s="12">
        <v>51</v>
      </c>
    </row>
    <row r="1917" spans="1:16" x14ac:dyDescent="0.2">
      <c r="A1917" s="12" t="s">
        <v>1401</v>
      </c>
      <c r="B1917" s="12">
        <v>2014</v>
      </c>
      <c r="C1917" s="12" t="s">
        <v>170</v>
      </c>
      <c r="D1917" s="12" t="s">
        <v>157</v>
      </c>
      <c r="E1917" s="12">
        <v>73</v>
      </c>
      <c r="F1917" s="12">
        <v>198</v>
      </c>
      <c r="G1917" s="12">
        <v>21</v>
      </c>
      <c r="H1917" s="12">
        <v>41</v>
      </c>
      <c r="I1917" s="12">
        <v>7</v>
      </c>
      <c r="J1917" s="12">
        <v>2</v>
      </c>
      <c r="K1917" s="12">
        <v>2</v>
      </c>
      <c r="L1917" s="12">
        <v>14</v>
      </c>
      <c r="M1917" s="12">
        <v>3</v>
      </c>
      <c r="N1917" s="12">
        <v>1</v>
      </c>
      <c r="O1917" s="12">
        <v>25</v>
      </c>
      <c r="P1917" s="12">
        <v>56</v>
      </c>
    </row>
    <row r="1918" spans="1:16" x14ac:dyDescent="0.2">
      <c r="A1918" s="12" t="s">
        <v>1897</v>
      </c>
      <c r="B1918" s="12">
        <v>2014</v>
      </c>
      <c r="C1918" s="12" t="s">
        <v>168</v>
      </c>
      <c r="D1918" s="12" t="s">
        <v>157</v>
      </c>
      <c r="E1918" s="12">
        <v>51</v>
      </c>
      <c r="F1918" s="12">
        <v>201</v>
      </c>
      <c r="G1918" s="12">
        <v>27</v>
      </c>
      <c r="H1918" s="12">
        <v>54</v>
      </c>
      <c r="I1918" s="12">
        <v>10</v>
      </c>
      <c r="J1918" s="12">
        <v>3</v>
      </c>
      <c r="K1918" s="12">
        <v>5</v>
      </c>
      <c r="L1918" s="12">
        <v>33</v>
      </c>
      <c r="M1918" s="12">
        <v>4</v>
      </c>
      <c r="N1918" s="12">
        <v>0</v>
      </c>
      <c r="O1918" s="12">
        <v>7</v>
      </c>
      <c r="P1918" s="12">
        <v>48</v>
      </c>
    </row>
    <row r="1919" spans="1:16" x14ac:dyDescent="0.2">
      <c r="A1919" s="12" t="s">
        <v>1522</v>
      </c>
      <c r="B1919" s="12">
        <v>2014</v>
      </c>
      <c r="C1919" s="12" t="s">
        <v>171</v>
      </c>
      <c r="D1919" s="12" t="s">
        <v>157</v>
      </c>
      <c r="E1919" s="12">
        <v>77</v>
      </c>
      <c r="F1919" s="12">
        <v>201</v>
      </c>
      <c r="G1919" s="12">
        <v>21</v>
      </c>
      <c r="H1919" s="12">
        <v>44</v>
      </c>
      <c r="I1919" s="12">
        <v>9</v>
      </c>
      <c r="J1919" s="12">
        <v>2</v>
      </c>
      <c r="K1919" s="12">
        <v>6</v>
      </c>
      <c r="L1919" s="12">
        <v>22</v>
      </c>
      <c r="M1919" s="12">
        <v>2</v>
      </c>
      <c r="N1919" s="12">
        <v>1</v>
      </c>
      <c r="O1919" s="12">
        <v>23</v>
      </c>
      <c r="P1919" s="12">
        <v>50</v>
      </c>
    </row>
    <row r="1920" spans="1:16" x14ac:dyDescent="0.2">
      <c r="A1920" s="12" t="s">
        <v>1458</v>
      </c>
      <c r="B1920" s="12">
        <v>2014</v>
      </c>
      <c r="C1920" s="12" t="s">
        <v>169</v>
      </c>
      <c r="D1920" s="12" t="s">
        <v>161</v>
      </c>
      <c r="E1920" s="12">
        <v>83</v>
      </c>
      <c r="F1920" s="12">
        <v>202</v>
      </c>
      <c r="G1920" s="12">
        <v>15</v>
      </c>
      <c r="H1920" s="12">
        <v>51</v>
      </c>
      <c r="I1920" s="12">
        <v>8</v>
      </c>
      <c r="J1920" s="12">
        <v>0</v>
      </c>
      <c r="K1920" s="12">
        <v>2</v>
      </c>
      <c r="L1920" s="12">
        <v>15</v>
      </c>
      <c r="M1920" s="12">
        <v>0</v>
      </c>
      <c r="N1920" s="12">
        <v>0</v>
      </c>
      <c r="O1920" s="12">
        <v>15</v>
      </c>
      <c r="P1920" s="12">
        <v>44</v>
      </c>
    </row>
    <row r="1921" spans="1:16" x14ac:dyDescent="0.2">
      <c r="A1921" s="12" t="s">
        <v>1747</v>
      </c>
      <c r="B1921" s="12">
        <v>2014</v>
      </c>
      <c r="C1921" s="12" t="s">
        <v>184</v>
      </c>
      <c r="D1921" s="12" t="s">
        <v>157</v>
      </c>
      <c r="E1921" s="12">
        <v>63</v>
      </c>
      <c r="F1921" s="12">
        <v>203</v>
      </c>
      <c r="G1921" s="12">
        <v>20</v>
      </c>
      <c r="H1921" s="12">
        <v>36</v>
      </c>
      <c r="I1921" s="12">
        <v>9</v>
      </c>
      <c r="J1921" s="12">
        <v>0</v>
      </c>
      <c r="K1921" s="12">
        <v>10</v>
      </c>
      <c r="L1921" s="12">
        <v>35</v>
      </c>
      <c r="M1921" s="12">
        <v>0</v>
      </c>
      <c r="N1921" s="12">
        <v>0</v>
      </c>
      <c r="O1921" s="12">
        <v>10</v>
      </c>
      <c r="P1921" s="12">
        <v>62</v>
      </c>
    </row>
    <row r="1922" spans="1:16" x14ac:dyDescent="0.2">
      <c r="A1922" s="12" t="s">
        <v>1748</v>
      </c>
      <c r="B1922" s="12">
        <v>2014</v>
      </c>
      <c r="C1922" s="12" t="s">
        <v>162</v>
      </c>
      <c r="D1922" s="12" t="s">
        <v>161</v>
      </c>
      <c r="E1922" s="12">
        <v>72</v>
      </c>
      <c r="F1922" s="12">
        <v>204</v>
      </c>
      <c r="G1922" s="12">
        <v>18</v>
      </c>
      <c r="H1922" s="12">
        <v>47</v>
      </c>
      <c r="I1922" s="12">
        <v>10</v>
      </c>
      <c r="J1922" s="12">
        <v>2</v>
      </c>
      <c r="K1922" s="12">
        <v>2</v>
      </c>
      <c r="L1922" s="12">
        <v>16</v>
      </c>
      <c r="M1922" s="12">
        <v>1</v>
      </c>
      <c r="N1922" s="12">
        <v>0</v>
      </c>
      <c r="O1922" s="12">
        <v>9</v>
      </c>
      <c r="P1922" s="12">
        <v>31</v>
      </c>
    </row>
    <row r="1923" spans="1:16" x14ac:dyDescent="0.2">
      <c r="A1923" s="12" t="s">
        <v>1775</v>
      </c>
      <c r="B1923" s="12">
        <v>2014</v>
      </c>
      <c r="C1923" s="12" t="s">
        <v>185</v>
      </c>
      <c r="D1923" s="12" t="s">
        <v>161</v>
      </c>
      <c r="E1923" s="12">
        <v>71</v>
      </c>
      <c r="F1923" s="12">
        <v>204</v>
      </c>
      <c r="G1923" s="12">
        <v>27</v>
      </c>
      <c r="H1923" s="12">
        <v>33</v>
      </c>
      <c r="I1923" s="12">
        <v>6</v>
      </c>
      <c r="J1923" s="12">
        <v>1</v>
      </c>
      <c r="K1923" s="12">
        <v>8</v>
      </c>
      <c r="L1923" s="12">
        <v>22</v>
      </c>
      <c r="M1923" s="12">
        <v>0</v>
      </c>
      <c r="N1923" s="12">
        <v>1</v>
      </c>
      <c r="O1923" s="12">
        <v>32</v>
      </c>
      <c r="P1923" s="12">
        <v>77</v>
      </c>
    </row>
    <row r="1924" spans="1:16" x14ac:dyDescent="0.2">
      <c r="A1924" s="12" t="s">
        <v>1790</v>
      </c>
      <c r="B1924" s="12">
        <v>2014</v>
      </c>
      <c r="C1924" s="12" t="s">
        <v>175</v>
      </c>
      <c r="D1924" s="12" t="s">
        <v>157</v>
      </c>
      <c r="E1924" s="12">
        <v>72</v>
      </c>
      <c r="F1924" s="12">
        <v>204</v>
      </c>
      <c r="G1924" s="12">
        <v>26</v>
      </c>
      <c r="H1924" s="12">
        <v>51</v>
      </c>
      <c r="I1924" s="12">
        <v>7</v>
      </c>
      <c r="J1924" s="12">
        <v>4</v>
      </c>
      <c r="K1924" s="12">
        <v>4</v>
      </c>
      <c r="L1924" s="12">
        <v>24</v>
      </c>
      <c r="M1924" s="12">
        <v>9</v>
      </c>
      <c r="N1924" s="12">
        <v>3</v>
      </c>
      <c r="O1924" s="12">
        <v>5</v>
      </c>
      <c r="P1924" s="12">
        <v>31</v>
      </c>
    </row>
    <row r="1925" spans="1:16" x14ac:dyDescent="0.2">
      <c r="A1925" s="12" t="s">
        <v>1962</v>
      </c>
      <c r="B1925" s="12">
        <v>2014</v>
      </c>
      <c r="C1925" s="12" t="s">
        <v>175</v>
      </c>
      <c r="D1925" s="12" t="s">
        <v>157</v>
      </c>
      <c r="E1925" s="12">
        <v>59</v>
      </c>
      <c r="F1925" s="12">
        <v>205</v>
      </c>
      <c r="G1925" s="12">
        <v>17</v>
      </c>
      <c r="H1925" s="12">
        <v>47</v>
      </c>
      <c r="I1925" s="12">
        <v>13</v>
      </c>
      <c r="J1925" s="12">
        <v>0</v>
      </c>
      <c r="K1925" s="12">
        <v>6</v>
      </c>
      <c r="L1925" s="12">
        <v>39</v>
      </c>
      <c r="M1925" s="12">
        <v>0</v>
      </c>
      <c r="N1925" s="12">
        <v>2</v>
      </c>
      <c r="O1925" s="12">
        <v>14</v>
      </c>
      <c r="P1925" s="12">
        <v>66</v>
      </c>
    </row>
    <row r="1926" spans="1:16" x14ac:dyDescent="0.2">
      <c r="A1926" s="12" t="s">
        <v>1585</v>
      </c>
      <c r="B1926" s="12">
        <v>2014</v>
      </c>
      <c r="C1926" s="12" t="s">
        <v>162</v>
      </c>
      <c r="D1926" s="12" t="s">
        <v>161</v>
      </c>
      <c r="E1926" s="12">
        <v>77</v>
      </c>
      <c r="F1926" s="12">
        <v>207</v>
      </c>
      <c r="G1926" s="12">
        <v>22</v>
      </c>
      <c r="H1926" s="12">
        <v>52</v>
      </c>
      <c r="I1926" s="12">
        <v>9</v>
      </c>
      <c r="J1926" s="12">
        <v>0</v>
      </c>
      <c r="K1926" s="12">
        <v>3</v>
      </c>
      <c r="L1926" s="12">
        <v>20</v>
      </c>
      <c r="M1926" s="12">
        <v>0</v>
      </c>
      <c r="N1926" s="12">
        <v>0</v>
      </c>
      <c r="O1926" s="12">
        <v>15</v>
      </c>
      <c r="P1926" s="12">
        <v>33</v>
      </c>
    </row>
    <row r="1927" spans="1:16" x14ac:dyDescent="0.2">
      <c r="A1927" s="12" t="s">
        <v>1505</v>
      </c>
      <c r="B1927" s="12">
        <v>2014</v>
      </c>
      <c r="C1927" s="12" t="s">
        <v>163</v>
      </c>
      <c r="D1927" s="12" t="s">
        <v>161</v>
      </c>
      <c r="E1927" s="12">
        <v>90</v>
      </c>
      <c r="F1927" s="12">
        <v>208</v>
      </c>
      <c r="G1927" s="12">
        <v>27</v>
      </c>
      <c r="H1927" s="12">
        <v>55</v>
      </c>
      <c r="I1927" s="12">
        <v>10</v>
      </c>
      <c r="J1927" s="12">
        <v>4</v>
      </c>
      <c r="K1927" s="12">
        <v>3</v>
      </c>
      <c r="L1927" s="12">
        <v>28</v>
      </c>
      <c r="M1927" s="12">
        <v>1</v>
      </c>
      <c r="N1927" s="12">
        <v>0</v>
      </c>
      <c r="O1927" s="12">
        <v>13</v>
      </c>
      <c r="P1927" s="12">
        <v>51</v>
      </c>
    </row>
    <row r="1928" spans="1:16" x14ac:dyDescent="0.2">
      <c r="A1928" s="12" t="s">
        <v>1349</v>
      </c>
      <c r="B1928" s="12">
        <v>2014</v>
      </c>
      <c r="C1928" s="12" t="s">
        <v>156</v>
      </c>
      <c r="D1928" s="12" t="s">
        <v>157</v>
      </c>
      <c r="E1928" s="12">
        <v>81</v>
      </c>
      <c r="F1928" s="12">
        <v>208</v>
      </c>
      <c r="G1928" s="12">
        <v>15</v>
      </c>
      <c r="H1928" s="12">
        <v>43</v>
      </c>
      <c r="I1928" s="12">
        <v>8</v>
      </c>
      <c r="J1928" s="12">
        <v>0</v>
      </c>
      <c r="K1928" s="12">
        <v>5</v>
      </c>
      <c r="L1928" s="12">
        <v>22</v>
      </c>
      <c r="M1928" s="12">
        <v>0</v>
      </c>
      <c r="N1928" s="12">
        <v>0</v>
      </c>
      <c r="O1928" s="12">
        <v>10</v>
      </c>
      <c r="P1928" s="12">
        <v>51</v>
      </c>
    </row>
    <row r="1929" spans="1:16" x14ac:dyDescent="0.2">
      <c r="A1929" s="12" t="s">
        <v>1447</v>
      </c>
      <c r="B1929" s="12">
        <v>2014</v>
      </c>
      <c r="C1929" s="12" t="s">
        <v>168</v>
      </c>
      <c r="D1929" s="12" t="s">
        <v>157</v>
      </c>
      <c r="E1929" s="12">
        <v>78</v>
      </c>
      <c r="F1929" s="12">
        <v>209</v>
      </c>
      <c r="G1929" s="12">
        <v>22</v>
      </c>
      <c r="H1929" s="12">
        <v>49</v>
      </c>
      <c r="I1929" s="12">
        <v>7</v>
      </c>
      <c r="J1929" s="12">
        <v>0</v>
      </c>
      <c r="K1929" s="12">
        <v>6</v>
      </c>
      <c r="L1929" s="12">
        <v>32</v>
      </c>
      <c r="M1929" s="12">
        <v>0</v>
      </c>
      <c r="N1929" s="12">
        <v>0</v>
      </c>
      <c r="O1929" s="12">
        <v>26</v>
      </c>
      <c r="P1929" s="12">
        <v>70</v>
      </c>
    </row>
    <row r="1930" spans="1:16" x14ac:dyDescent="0.2">
      <c r="A1930" s="12" t="s">
        <v>1898</v>
      </c>
      <c r="B1930" s="12">
        <v>2014</v>
      </c>
      <c r="C1930" s="12" t="s">
        <v>188</v>
      </c>
      <c r="D1930" s="12" t="s">
        <v>161</v>
      </c>
      <c r="E1930" s="12">
        <v>95</v>
      </c>
      <c r="F1930" s="12">
        <v>210</v>
      </c>
      <c r="G1930" s="12">
        <v>17</v>
      </c>
      <c r="H1930" s="12">
        <v>41</v>
      </c>
      <c r="I1930" s="12">
        <v>7</v>
      </c>
      <c r="J1930" s="12">
        <v>2</v>
      </c>
      <c r="K1930" s="12">
        <v>3</v>
      </c>
      <c r="L1930" s="12">
        <v>24</v>
      </c>
      <c r="M1930" s="12">
        <v>2</v>
      </c>
      <c r="N1930" s="12">
        <v>2</v>
      </c>
      <c r="O1930" s="12">
        <v>12</v>
      </c>
      <c r="P1930" s="12">
        <v>62</v>
      </c>
    </row>
    <row r="1931" spans="1:16" x14ac:dyDescent="0.2">
      <c r="A1931" s="12" t="s">
        <v>1945</v>
      </c>
      <c r="B1931" s="12">
        <v>2014</v>
      </c>
      <c r="C1931" s="12" t="s">
        <v>177</v>
      </c>
      <c r="D1931" s="12" t="s">
        <v>161</v>
      </c>
      <c r="E1931" s="12">
        <v>98</v>
      </c>
      <c r="F1931" s="12">
        <v>212</v>
      </c>
      <c r="G1931" s="12">
        <v>32</v>
      </c>
      <c r="H1931" s="12">
        <v>63</v>
      </c>
      <c r="I1931" s="12">
        <v>13</v>
      </c>
      <c r="J1931" s="12">
        <v>1</v>
      </c>
      <c r="K1931" s="12">
        <v>11</v>
      </c>
      <c r="L1931" s="12">
        <v>29</v>
      </c>
      <c r="M1931" s="12">
        <v>4</v>
      </c>
      <c r="N1931" s="12">
        <v>2</v>
      </c>
      <c r="O1931" s="12">
        <v>28</v>
      </c>
      <c r="P1931" s="12">
        <v>71</v>
      </c>
    </row>
    <row r="1932" spans="1:16" x14ac:dyDescent="0.2">
      <c r="A1932" s="12" t="s">
        <v>2019</v>
      </c>
      <c r="B1932" s="12">
        <v>2014</v>
      </c>
      <c r="C1932" s="12" t="s">
        <v>162</v>
      </c>
      <c r="D1932" s="12" t="s">
        <v>161</v>
      </c>
      <c r="E1932" s="12">
        <v>52</v>
      </c>
      <c r="F1932" s="12">
        <v>213</v>
      </c>
      <c r="G1932" s="12">
        <v>25</v>
      </c>
      <c r="H1932" s="12">
        <v>36</v>
      </c>
      <c r="I1932" s="12">
        <v>6</v>
      </c>
      <c r="J1932" s="12">
        <v>0</v>
      </c>
      <c r="K1932" s="12">
        <v>9</v>
      </c>
      <c r="L1932" s="12">
        <v>20</v>
      </c>
      <c r="M1932" s="12">
        <v>5</v>
      </c>
      <c r="N1932" s="12">
        <v>1</v>
      </c>
      <c r="O1932" s="12">
        <v>15</v>
      </c>
      <c r="P1932" s="12">
        <v>95</v>
      </c>
    </row>
    <row r="1933" spans="1:16" x14ac:dyDescent="0.2">
      <c r="A1933" s="12" t="s">
        <v>1573</v>
      </c>
      <c r="B1933" s="12">
        <v>2014</v>
      </c>
      <c r="C1933" s="12" t="s">
        <v>159</v>
      </c>
      <c r="D1933" s="12" t="s">
        <v>157</v>
      </c>
      <c r="E1933" s="12">
        <v>59</v>
      </c>
      <c r="F1933" s="12">
        <v>213</v>
      </c>
      <c r="G1933" s="12">
        <v>16</v>
      </c>
      <c r="H1933" s="12">
        <v>44</v>
      </c>
      <c r="I1933" s="12">
        <v>9</v>
      </c>
      <c r="J1933" s="12">
        <v>0</v>
      </c>
      <c r="K1933" s="12">
        <v>7</v>
      </c>
      <c r="L1933" s="12">
        <v>24</v>
      </c>
      <c r="M1933" s="12">
        <v>0</v>
      </c>
      <c r="N1933" s="12">
        <v>0</v>
      </c>
      <c r="O1933" s="12">
        <v>21</v>
      </c>
      <c r="P1933" s="12">
        <v>41</v>
      </c>
    </row>
    <row r="1934" spans="1:16" x14ac:dyDescent="0.2">
      <c r="A1934" s="12" t="s">
        <v>1816</v>
      </c>
      <c r="B1934" s="12">
        <v>2014</v>
      </c>
      <c r="C1934" s="12" t="s">
        <v>185</v>
      </c>
      <c r="D1934" s="12" t="s">
        <v>161</v>
      </c>
      <c r="E1934" s="12">
        <v>61</v>
      </c>
      <c r="F1934" s="12">
        <v>214</v>
      </c>
      <c r="G1934" s="12">
        <v>30</v>
      </c>
      <c r="H1934" s="12">
        <v>52</v>
      </c>
      <c r="I1934" s="12">
        <v>8</v>
      </c>
      <c r="J1934" s="12">
        <v>0</v>
      </c>
      <c r="K1934" s="12">
        <v>12</v>
      </c>
      <c r="L1934" s="12">
        <v>27</v>
      </c>
      <c r="M1934" s="12">
        <v>3</v>
      </c>
      <c r="N1934" s="12">
        <v>1</v>
      </c>
      <c r="O1934" s="12">
        <v>18</v>
      </c>
      <c r="P1934" s="12">
        <v>64</v>
      </c>
    </row>
    <row r="1935" spans="1:16" x14ac:dyDescent="0.2">
      <c r="A1935" s="12" t="s">
        <v>1720</v>
      </c>
      <c r="B1935" s="12">
        <v>2014</v>
      </c>
      <c r="C1935" s="12" t="s">
        <v>183</v>
      </c>
      <c r="D1935" s="12" t="s">
        <v>161</v>
      </c>
      <c r="E1935" s="12">
        <v>66</v>
      </c>
      <c r="F1935" s="12">
        <v>214</v>
      </c>
      <c r="G1935" s="12">
        <v>18</v>
      </c>
      <c r="H1935" s="12">
        <v>50</v>
      </c>
      <c r="I1935" s="12">
        <v>9</v>
      </c>
      <c r="J1935" s="12">
        <v>0</v>
      </c>
      <c r="K1935" s="12">
        <v>2</v>
      </c>
      <c r="L1935" s="12">
        <v>12</v>
      </c>
      <c r="M1935" s="12">
        <v>0</v>
      </c>
      <c r="N1935" s="12">
        <v>0</v>
      </c>
      <c r="O1935" s="12">
        <v>15</v>
      </c>
      <c r="P1935" s="12">
        <v>61</v>
      </c>
    </row>
    <row r="1936" spans="1:16" x14ac:dyDescent="0.2">
      <c r="A1936" s="12" t="s">
        <v>1543</v>
      </c>
      <c r="B1936" s="12">
        <v>2014</v>
      </c>
      <c r="C1936" s="12" t="s">
        <v>183</v>
      </c>
      <c r="D1936" s="12" t="s">
        <v>161</v>
      </c>
      <c r="E1936" s="12">
        <v>61</v>
      </c>
      <c r="F1936" s="12">
        <v>214</v>
      </c>
      <c r="G1936" s="12">
        <v>26</v>
      </c>
      <c r="H1936" s="12">
        <v>60</v>
      </c>
      <c r="I1936" s="12">
        <v>19</v>
      </c>
      <c r="J1936" s="12">
        <v>1</v>
      </c>
      <c r="K1936" s="12">
        <v>5</v>
      </c>
      <c r="L1936" s="12">
        <v>38</v>
      </c>
      <c r="M1936" s="12">
        <v>0</v>
      </c>
      <c r="N1936" s="12">
        <v>0</v>
      </c>
      <c r="O1936" s="12">
        <v>22</v>
      </c>
      <c r="P1936" s="12">
        <v>37</v>
      </c>
    </row>
    <row r="1937" spans="1:16" x14ac:dyDescent="0.2">
      <c r="A1937" s="12" t="s">
        <v>1926</v>
      </c>
      <c r="B1937" s="12">
        <v>2014</v>
      </c>
      <c r="C1937" s="12" t="s">
        <v>168</v>
      </c>
      <c r="D1937" s="12" t="s">
        <v>157</v>
      </c>
      <c r="E1937" s="12">
        <v>63</v>
      </c>
      <c r="F1937" s="12">
        <v>215</v>
      </c>
      <c r="G1937" s="12">
        <v>14</v>
      </c>
      <c r="H1937" s="12">
        <v>41</v>
      </c>
      <c r="I1937" s="12">
        <v>10</v>
      </c>
      <c r="J1937" s="12">
        <v>0</v>
      </c>
      <c r="K1937" s="12">
        <v>2</v>
      </c>
      <c r="L1937" s="12">
        <v>19</v>
      </c>
      <c r="M1937" s="12">
        <v>1</v>
      </c>
      <c r="N1937" s="12">
        <v>1</v>
      </c>
      <c r="O1937" s="12">
        <v>15</v>
      </c>
      <c r="P1937" s="12">
        <v>70</v>
      </c>
    </row>
    <row r="1938" spans="1:16" x14ac:dyDescent="0.2">
      <c r="A1938" s="12" t="s">
        <v>2075</v>
      </c>
      <c r="B1938" s="12">
        <v>2014</v>
      </c>
      <c r="C1938" s="12" t="s">
        <v>175</v>
      </c>
      <c r="D1938" s="12" t="s">
        <v>157</v>
      </c>
      <c r="E1938" s="12">
        <v>53</v>
      </c>
      <c r="F1938" s="12">
        <v>215</v>
      </c>
      <c r="G1938" s="12">
        <v>26</v>
      </c>
      <c r="H1938" s="12">
        <v>59</v>
      </c>
      <c r="I1938" s="12">
        <v>10</v>
      </c>
      <c r="J1938" s="12">
        <v>1</v>
      </c>
      <c r="K1938" s="12">
        <v>9</v>
      </c>
      <c r="L1938" s="12">
        <v>38</v>
      </c>
      <c r="M1938" s="12">
        <v>0</v>
      </c>
      <c r="N1938" s="12">
        <v>0</v>
      </c>
      <c r="O1938" s="12">
        <v>12</v>
      </c>
      <c r="P1938" s="12">
        <v>63</v>
      </c>
    </row>
    <row r="1939" spans="1:16" x14ac:dyDescent="0.2">
      <c r="A1939" s="12" t="s">
        <v>2066</v>
      </c>
      <c r="B1939" s="12">
        <v>2014</v>
      </c>
      <c r="C1939" s="12" t="s">
        <v>172</v>
      </c>
      <c r="D1939" s="12" t="s">
        <v>161</v>
      </c>
      <c r="E1939" s="12">
        <v>56</v>
      </c>
      <c r="F1939" s="12">
        <v>217</v>
      </c>
      <c r="G1939" s="12">
        <v>30</v>
      </c>
      <c r="H1939" s="12">
        <v>58</v>
      </c>
      <c r="I1939" s="12">
        <v>5</v>
      </c>
      <c r="J1939" s="12">
        <v>1</v>
      </c>
      <c r="K1939" s="12">
        <v>4</v>
      </c>
      <c r="L1939" s="12">
        <v>17</v>
      </c>
      <c r="M1939" s="12">
        <v>0</v>
      </c>
      <c r="N1939" s="12">
        <v>1</v>
      </c>
      <c r="O1939" s="12">
        <v>23</v>
      </c>
      <c r="P1939" s="12">
        <v>24</v>
      </c>
    </row>
    <row r="1940" spans="1:16" x14ac:dyDescent="0.2">
      <c r="A1940" s="12" t="s">
        <v>1554</v>
      </c>
      <c r="B1940" s="12">
        <v>2014</v>
      </c>
      <c r="C1940" s="12" t="s">
        <v>183</v>
      </c>
      <c r="D1940" s="12" t="s">
        <v>161</v>
      </c>
      <c r="E1940" s="12">
        <v>105</v>
      </c>
      <c r="F1940" s="12">
        <v>220</v>
      </c>
      <c r="G1940" s="12">
        <v>17</v>
      </c>
      <c r="H1940" s="12">
        <v>57</v>
      </c>
      <c r="I1940" s="12">
        <v>8</v>
      </c>
      <c r="J1940" s="12">
        <v>0</v>
      </c>
      <c r="K1940" s="12">
        <v>1</v>
      </c>
      <c r="L1940" s="12">
        <v>17</v>
      </c>
      <c r="M1940" s="12">
        <v>0</v>
      </c>
      <c r="N1940" s="12">
        <v>0</v>
      </c>
      <c r="O1940" s="12">
        <v>6</v>
      </c>
      <c r="P1940" s="12">
        <v>26</v>
      </c>
    </row>
    <row r="1941" spans="1:16" x14ac:dyDescent="0.2">
      <c r="A1941" s="12" t="s">
        <v>1636</v>
      </c>
      <c r="B1941" s="12">
        <v>2014</v>
      </c>
      <c r="C1941" s="12" t="s">
        <v>179</v>
      </c>
      <c r="D1941" s="12" t="s">
        <v>161</v>
      </c>
      <c r="E1941" s="12">
        <v>62</v>
      </c>
      <c r="F1941" s="12">
        <v>220</v>
      </c>
      <c r="G1941" s="12">
        <v>32</v>
      </c>
      <c r="H1941" s="12">
        <v>56</v>
      </c>
      <c r="I1941" s="12">
        <v>16</v>
      </c>
      <c r="J1941" s="12">
        <v>0</v>
      </c>
      <c r="K1941" s="12">
        <v>6</v>
      </c>
      <c r="L1941" s="12">
        <v>23</v>
      </c>
      <c r="M1941" s="12">
        <v>1</v>
      </c>
      <c r="N1941" s="12">
        <v>1</v>
      </c>
      <c r="O1941" s="12">
        <v>47</v>
      </c>
      <c r="P1941" s="12">
        <v>49</v>
      </c>
    </row>
    <row r="1942" spans="1:16" x14ac:dyDescent="0.2">
      <c r="A1942" s="12" t="s">
        <v>1777</v>
      </c>
      <c r="B1942" s="12">
        <v>2014</v>
      </c>
      <c r="C1942" s="12" t="s">
        <v>159</v>
      </c>
      <c r="D1942" s="12" t="s">
        <v>157</v>
      </c>
      <c r="E1942" s="12">
        <v>54</v>
      </c>
      <c r="F1942" s="12">
        <v>223</v>
      </c>
      <c r="G1942" s="12">
        <v>19</v>
      </c>
      <c r="H1942" s="12">
        <v>51</v>
      </c>
      <c r="I1942" s="12">
        <v>5</v>
      </c>
      <c r="J1942" s="12">
        <v>1</v>
      </c>
      <c r="K1942" s="12">
        <v>0</v>
      </c>
      <c r="L1942" s="12">
        <v>14</v>
      </c>
      <c r="M1942" s="12">
        <v>11</v>
      </c>
      <c r="N1942" s="12">
        <v>2</v>
      </c>
      <c r="O1942" s="12">
        <v>12</v>
      </c>
      <c r="P1942" s="12">
        <v>59</v>
      </c>
    </row>
    <row r="1943" spans="1:16" x14ac:dyDescent="0.2">
      <c r="A1943" s="12" t="s">
        <v>1627</v>
      </c>
      <c r="B1943" s="12">
        <v>2014</v>
      </c>
      <c r="C1943" s="12" t="s">
        <v>162</v>
      </c>
      <c r="D1943" s="12" t="s">
        <v>161</v>
      </c>
      <c r="E1943" s="12">
        <v>81</v>
      </c>
      <c r="F1943" s="12">
        <v>224</v>
      </c>
      <c r="G1943" s="12">
        <v>29</v>
      </c>
      <c r="H1943" s="12">
        <v>63</v>
      </c>
      <c r="I1943" s="12">
        <v>13</v>
      </c>
      <c r="J1943" s="12">
        <v>1</v>
      </c>
      <c r="K1943" s="12">
        <v>6</v>
      </c>
      <c r="L1943" s="12">
        <v>28</v>
      </c>
      <c r="M1943" s="12">
        <v>2</v>
      </c>
      <c r="N1943" s="12">
        <v>4</v>
      </c>
      <c r="O1943" s="12">
        <v>18</v>
      </c>
      <c r="P1943" s="12">
        <v>70</v>
      </c>
    </row>
    <row r="1944" spans="1:16" x14ac:dyDescent="0.2">
      <c r="A1944" s="12" t="s">
        <v>1499</v>
      </c>
      <c r="B1944" s="12">
        <v>2014</v>
      </c>
      <c r="C1944" s="12" t="s">
        <v>175</v>
      </c>
      <c r="D1944" s="12" t="s">
        <v>157</v>
      </c>
      <c r="E1944" s="12">
        <v>68</v>
      </c>
      <c r="F1944" s="12">
        <v>224</v>
      </c>
      <c r="G1944" s="12">
        <v>34</v>
      </c>
      <c r="H1944" s="12">
        <v>47</v>
      </c>
      <c r="I1944" s="12">
        <v>5</v>
      </c>
      <c r="J1944" s="12">
        <v>1</v>
      </c>
      <c r="K1944" s="12">
        <v>12</v>
      </c>
      <c r="L1944" s="12">
        <v>34</v>
      </c>
      <c r="M1944" s="12">
        <v>1</v>
      </c>
      <c r="N1944" s="12">
        <v>0</v>
      </c>
      <c r="O1944" s="12">
        <v>42</v>
      </c>
      <c r="P1944" s="12">
        <v>78</v>
      </c>
    </row>
    <row r="1945" spans="1:16" x14ac:dyDescent="0.2">
      <c r="A1945" s="12" t="s">
        <v>1611</v>
      </c>
      <c r="B1945" s="12">
        <v>2014</v>
      </c>
      <c r="C1945" s="12" t="s">
        <v>167</v>
      </c>
      <c r="D1945" s="12" t="s">
        <v>157</v>
      </c>
      <c r="E1945" s="12">
        <v>84</v>
      </c>
      <c r="F1945" s="12">
        <v>225</v>
      </c>
      <c r="G1945" s="12">
        <v>18</v>
      </c>
      <c r="H1945" s="12">
        <v>49</v>
      </c>
      <c r="I1945" s="12">
        <v>9</v>
      </c>
      <c r="J1945" s="12">
        <v>0</v>
      </c>
      <c r="K1945" s="12">
        <v>5</v>
      </c>
      <c r="L1945" s="12">
        <v>34</v>
      </c>
      <c r="M1945" s="12">
        <v>1</v>
      </c>
      <c r="N1945" s="12">
        <v>0</v>
      </c>
      <c r="O1945" s="12">
        <v>31</v>
      </c>
      <c r="P1945" s="12">
        <v>39</v>
      </c>
    </row>
    <row r="1946" spans="1:16" x14ac:dyDescent="0.2">
      <c r="A1946" s="12" t="s">
        <v>1397</v>
      </c>
      <c r="B1946" s="12">
        <v>2014</v>
      </c>
      <c r="C1946" s="12" t="s">
        <v>167</v>
      </c>
      <c r="D1946" s="12" t="s">
        <v>157</v>
      </c>
      <c r="E1946" s="12">
        <v>80</v>
      </c>
      <c r="F1946" s="12">
        <v>225</v>
      </c>
      <c r="G1946" s="12">
        <v>4</v>
      </c>
      <c r="H1946" s="12">
        <v>40</v>
      </c>
      <c r="I1946" s="12">
        <v>2</v>
      </c>
      <c r="J1946" s="12">
        <v>0</v>
      </c>
      <c r="K1946" s="12">
        <v>0</v>
      </c>
      <c r="L1946" s="12">
        <v>10</v>
      </c>
      <c r="M1946" s="12">
        <v>3</v>
      </c>
      <c r="N1946" s="12">
        <v>0</v>
      </c>
      <c r="O1946" s="12">
        <v>14</v>
      </c>
      <c r="P1946" s="12">
        <v>55</v>
      </c>
    </row>
    <row r="1947" spans="1:16" x14ac:dyDescent="0.2">
      <c r="A1947" s="12" t="s">
        <v>1931</v>
      </c>
      <c r="B1947" s="12">
        <v>2014</v>
      </c>
      <c r="C1947" s="12" t="s">
        <v>162</v>
      </c>
      <c r="D1947" s="12" t="s">
        <v>161</v>
      </c>
      <c r="E1947" s="12">
        <v>89</v>
      </c>
      <c r="F1947" s="12">
        <v>225</v>
      </c>
      <c r="G1947" s="12">
        <v>23</v>
      </c>
      <c r="H1947" s="12">
        <v>36</v>
      </c>
      <c r="I1947" s="12">
        <v>8</v>
      </c>
      <c r="J1947" s="12">
        <v>0</v>
      </c>
      <c r="K1947" s="12">
        <v>12</v>
      </c>
      <c r="L1947" s="12">
        <v>33</v>
      </c>
      <c r="M1947" s="12">
        <v>0</v>
      </c>
      <c r="N1947" s="12">
        <v>1</v>
      </c>
      <c r="O1947" s="12">
        <v>25</v>
      </c>
      <c r="P1947" s="12">
        <v>100</v>
      </c>
    </row>
    <row r="1948" spans="1:16" x14ac:dyDescent="0.2">
      <c r="A1948" s="12" t="s">
        <v>1375</v>
      </c>
      <c r="B1948" s="12">
        <v>2014</v>
      </c>
      <c r="C1948" s="12" t="s">
        <v>171</v>
      </c>
      <c r="D1948" s="12" t="s">
        <v>157</v>
      </c>
      <c r="E1948" s="12">
        <v>67</v>
      </c>
      <c r="F1948" s="12">
        <v>226</v>
      </c>
      <c r="G1948" s="12">
        <v>22</v>
      </c>
      <c r="H1948" s="12">
        <v>50</v>
      </c>
      <c r="I1948" s="12">
        <v>15</v>
      </c>
      <c r="J1948" s="12">
        <v>0</v>
      </c>
      <c r="K1948" s="12">
        <v>6</v>
      </c>
      <c r="L1948" s="12">
        <v>23</v>
      </c>
      <c r="M1948" s="12">
        <v>1</v>
      </c>
      <c r="N1948" s="12">
        <v>0</v>
      </c>
      <c r="O1948" s="12">
        <v>6</v>
      </c>
      <c r="P1948" s="12">
        <v>71</v>
      </c>
    </row>
    <row r="1949" spans="1:16" x14ac:dyDescent="0.2">
      <c r="A1949" s="12" t="s">
        <v>1761</v>
      </c>
      <c r="B1949" s="12">
        <v>2014</v>
      </c>
      <c r="C1949" s="12" t="s">
        <v>181</v>
      </c>
      <c r="D1949" s="12" t="s">
        <v>157</v>
      </c>
      <c r="E1949" s="12">
        <v>80</v>
      </c>
      <c r="F1949" s="12">
        <v>231</v>
      </c>
      <c r="G1949" s="12">
        <v>24</v>
      </c>
      <c r="H1949" s="12">
        <v>51</v>
      </c>
      <c r="I1949" s="12">
        <v>12</v>
      </c>
      <c r="J1949" s="12">
        <v>0</v>
      </c>
      <c r="K1949" s="12">
        <v>4</v>
      </c>
      <c r="L1949" s="12">
        <v>25</v>
      </c>
      <c r="M1949" s="12">
        <v>0</v>
      </c>
      <c r="N1949" s="12">
        <v>2</v>
      </c>
      <c r="O1949" s="12">
        <v>22</v>
      </c>
      <c r="P1949" s="12">
        <v>57</v>
      </c>
    </row>
    <row r="1950" spans="1:16" x14ac:dyDescent="0.2">
      <c r="A1950" s="12" t="s">
        <v>1737</v>
      </c>
      <c r="B1950" s="12">
        <v>2014</v>
      </c>
      <c r="C1950" s="12" t="s">
        <v>159</v>
      </c>
      <c r="D1950" s="12" t="s">
        <v>157</v>
      </c>
      <c r="E1950" s="12">
        <v>78</v>
      </c>
      <c r="F1950" s="12">
        <v>231</v>
      </c>
      <c r="G1950" s="12">
        <v>38</v>
      </c>
      <c r="H1950" s="12">
        <v>63</v>
      </c>
      <c r="I1950" s="12">
        <v>11</v>
      </c>
      <c r="J1950" s="12">
        <v>3</v>
      </c>
      <c r="K1950" s="12">
        <v>8</v>
      </c>
      <c r="L1950" s="12">
        <v>34</v>
      </c>
      <c r="M1950" s="12">
        <v>4</v>
      </c>
      <c r="N1950" s="12">
        <v>5</v>
      </c>
      <c r="O1950" s="12">
        <v>26</v>
      </c>
      <c r="P1950" s="12">
        <v>59</v>
      </c>
    </row>
    <row r="1951" spans="1:16" x14ac:dyDescent="0.2">
      <c r="A1951" s="12" t="s">
        <v>2009</v>
      </c>
      <c r="B1951" s="12">
        <v>2014</v>
      </c>
      <c r="C1951" s="12" t="s">
        <v>156</v>
      </c>
      <c r="D1951" s="12" t="s">
        <v>157</v>
      </c>
      <c r="E1951" s="12">
        <v>64</v>
      </c>
      <c r="F1951" s="12">
        <v>231</v>
      </c>
      <c r="G1951" s="12">
        <v>30</v>
      </c>
      <c r="H1951" s="12">
        <v>54</v>
      </c>
      <c r="I1951" s="12">
        <v>10</v>
      </c>
      <c r="J1951" s="12">
        <v>2</v>
      </c>
      <c r="K1951" s="12">
        <v>6</v>
      </c>
      <c r="L1951" s="12">
        <v>28</v>
      </c>
      <c r="M1951" s="12">
        <v>3</v>
      </c>
      <c r="N1951" s="12">
        <v>0</v>
      </c>
      <c r="O1951" s="12">
        <v>21</v>
      </c>
      <c r="P1951" s="12">
        <v>70</v>
      </c>
    </row>
    <row r="1952" spans="1:16" x14ac:dyDescent="0.2">
      <c r="A1952" s="12" t="s">
        <v>1387</v>
      </c>
      <c r="B1952" s="12">
        <v>2014</v>
      </c>
      <c r="C1952" s="12" t="s">
        <v>159</v>
      </c>
      <c r="D1952" s="12" t="s">
        <v>157</v>
      </c>
      <c r="E1952" s="12">
        <v>80</v>
      </c>
      <c r="F1952" s="12">
        <v>232</v>
      </c>
      <c r="G1952" s="12">
        <v>22</v>
      </c>
      <c r="H1952" s="12">
        <v>64</v>
      </c>
      <c r="I1952" s="12">
        <v>12</v>
      </c>
      <c r="J1952" s="12">
        <v>2</v>
      </c>
      <c r="K1952" s="12">
        <v>2</v>
      </c>
      <c r="L1952" s="12">
        <v>23</v>
      </c>
      <c r="M1952" s="12">
        <v>5</v>
      </c>
      <c r="N1952" s="12">
        <v>2</v>
      </c>
      <c r="O1952" s="12">
        <v>15</v>
      </c>
      <c r="P1952" s="12">
        <v>30</v>
      </c>
    </row>
    <row r="1953" spans="1:16" x14ac:dyDescent="0.2">
      <c r="A1953" s="12" t="s">
        <v>1713</v>
      </c>
      <c r="B1953" s="12">
        <v>2014</v>
      </c>
      <c r="C1953" s="12" t="s">
        <v>170</v>
      </c>
      <c r="D1953" s="12" t="s">
        <v>157</v>
      </c>
      <c r="E1953" s="12">
        <v>94</v>
      </c>
      <c r="F1953" s="12">
        <v>232</v>
      </c>
      <c r="G1953" s="12">
        <v>38</v>
      </c>
      <c r="H1953" s="12">
        <v>59</v>
      </c>
      <c r="I1953" s="12">
        <v>6</v>
      </c>
      <c r="J1953" s="12">
        <v>1</v>
      </c>
      <c r="K1953" s="12">
        <v>0</v>
      </c>
      <c r="L1953" s="12">
        <v>12</v>
      </c>
      <c r="M1953" s="12">
        <v>20</v>
      </c>
      <c r="N1953" s="12">
        <v>2</v>
      </c>
      <c r="O1953" s="12">
        <v>17</v>
      </c>
      <c r="P1953" s="12">
        <v>44</v>
      </c>
    </row>
    <row r="1954" spans="1:16" x14ac:dyDescent="0.2">
      <c r="A1954" s="12" t="s">
        <v>1474</v>
      </c>
      <c r="B1954" s="12">
        <v>2014</v>
      </c>
      <c r="C1954" s="12" t="s">
        <v>159</v>
      </c>
      <c r="D1954" s="12" t="s">
        <v>157</v>
      </c>
      <c r="E1954" s="12">
        <v>68</v>
      </c>
      <c r="F1954" s="12">
        <v>232</v>
      </c>
      <c r="G1954" s="12">
        <v>17</v>
      </c>
      <c r="H1954" s="12">
        <v>47</v>
      </c>
      <c r="I1954" s="12">
        <v>9</v>
      </c>
      <c r="J1954" s="12">
        <v>0</v>
      </c>
      <c r="K1954" s="12">
        <v>6</v>
      </c>
      <c r="L1954" s="12">
        <v>21</v>
      </c>
      <c r="M1954" s="12">
        <v>2</v>
      </c>
      <c r="N1954" s="12">
        <v>0</v>
      </c>
      <c r="O1954" s="12">
        <v>16</v>
      </c>
      <c r="P1954" s="12">
        <v>59</v>
      </c>
    </row>
    <row r="1955" spans="1:16" x14ac:dyDescent="0.2">
      <c r="A1955" s="12" t="s">
        <v>2073</v>
      </c>
      <c r="B1955" s="12">
        <v>2014</v>
      </c>
      <c r="C1955" s="12" t="s">
        <v>180</v>
      </c>
      <c r="D1955" s="12" t="s">
        <v>161</v>
      </c>
      <c r="E1955" s="12">
        <v>80</v>
      </c>
      <c r="F1955" s="12">
        <v>234</v>
      </c>
      <c r="G1955" s="12">
        <v>18</v>
      </c>
      <c r="H1955" s="12">
        <v>56</v>
      </c>
      <c r="I1955" s="12">
        <v>8</v>
      </c>
      <c r="J1955" s="12">
        <v>0</v>
      </c>
      <c r="K1955" s="12">
        <v>3</v>
      </c>
      <c r="L1955" s="12">
        <v>22</v>
      </c>
      <c r="M1955" s="12">
        <v>0</v>
      </c>
      <c r="N1955" s="12">
        <v>1</v>
      </c>
      <c r="O1955" s="12">
        <v>12</v>
      </c>
      <c r="P1955" s="12">
        <v>37</v>
      </c>
    </row>
    <row r="1956" spans="1:16" x14ac:dyDescent="0.2">
      <c r="A1956" s="12" t="s">
        <v>2004</v>
      </c>
      <c r="B1956" s="12">
        <v>2014</v>
      </c>
      <c r="C1956" s="12" t="s">
        <v>176</v>
      </c>
      <c r="D1956" s="12" t="s">
        <v>157</v>
      </c>
      <c r="E1956" s="12">
        <v>68</v>
      </c>
      <c r="F1956" s="12">
        <v>237</v>
      </c>
      <c r="G1956" s="12">
        <v>27</v>
      </c>
      <c r="H1956" s="12">
        <v>62</v>
      </c>
      <c r="I1956" s="12">
        <v>10</v>
      </c>
      <c r="J1956" s="12">
        <v>2</v>
      </c>
      <c r="K1956" s="12">
        <v>2</v>
      </c>
      <c r="L1956" s="12">
        <v>17</v>
      </c>
      <c r="M1956" s="12">
        <v>10</v>
      </c>
      <c r="N1956" s="12">
        <v>1</v>
      </c>
      <c r="O1956" s="12">
        <v>13</v>
      </c>
      <c r="P1956" s="12">
        <v>35</v>
      </c>
    </row>
    <row r="1957" spans="1:16" x14ac:dyDescent="0.2">
      <c r="A1957" s="12" t="s">
        <v>1682</v>
      </c>
      <c r="B1957" s="12">
        <v>2014</v>
      </c>
      <c r="C1957" s="12" t="s">
        <v>167</v>
      </c>
      <c r="D1957" s="12" t="s">
        <v>157</v>
      </c>
      <c r="E1957" s="12">
        <v>96</v>
      </c>
      <c r="F1957" s="12">
        <v>237</v>
      </c>
      <c r="G1957" s="12">
        <v>30</v>
      </c>
      <c r="H1957" s="12">
        <v>50</v>
      </c>
      <c r="I1957" s="12">
        <v>13</v>
      </c>
      <c r="J1957" s="12">
        <v>3</v>
      </c>
      <c r="K1957" s="12">
        <v>12</v>
      </c>
      <c r="L1957" s="12">
        <v>41</v>
      </c>
      <c r="M1957" s="12">
        <v>2</v>
      </c>
      <c r="N1957" s="12">
        <v>1</v>
      </c>
      <c r="O1957" s="12">
        <v>10</v>
      </c>
      <c r="P1957" s="12">
        <v>66</v>
      </c>
    </row>
    <row r="1958" spans="1:16" x14ac:dyDescent="0.2">
      <c r="A1958" s="12" t="s">
        <v>1445</v>
      </c>
      <c r="B1958" s="12">
        <v>2014</v>
      </c>
      <c r="C1958" s="12" t="s">
        <v>167</v>
      </c>
      <c r="D1958" s="12" t="s">
        <v>157</v>
      </c>
      <c r="E1958" s="12">
        <v>83</v>
      </c>
      <c r="F1958" s="12">
        <v>238</v>
      </c>
      <c r="G1958" s="12">
        <v>24</v>
      </c>
      <c r="H1958" s="12">
        <v>59</v>
      </c>
      <c r="I1958" s="12">
        <v>15</v>
      </c>
      <c r="J1958" s="12">
        <v>2</v>
      </c>
      <c r="K1958" s="12">
        <v>6</v>
      </c>
      <c r="L1958" s="12">
        <v>19</v>
      </c>
      <c r="M1958" s="12">
        <v>0</v>
      </c>
      <c r="N1958" s="12">
        <v>3</v>
      </c>
      <c r="O1958" s="12">
        <v>30</v>
      </c>
      <c r="P1958" s="12">
        <v>43</v>
      </c>
    </row>
    <row r="1959" spans="1:16" x14ac:dyDescent="0.2">
      <c r="A1959" s="12" t="s">
        <v>1908</v>
      </c>
      <c r="B1959" s="12">
        <v>2014</v>
      </c>
      <c r="C1959" s="12" t="s">
        <v>164</v>
      </c>
      <c r="D1959" s="12" t="s">
        <v>157</v>
      </c>
      <c r="E1959" s="12">
        <v>94</v>
      </c>
      <c r="F1959" s="12">
        <v>239</v>
      </c>
      <c r="G1959" s="12">
        <v>31</v>
      </c>
      <c r="H1959" s="12">
        <v>54</v>
      </c>
      <c r="I1959" s="12">
        <v>8</v>
      </c>
      <c r="J1959" s="12">
        <v>1</v>
      </c>
      <c r="K1959" s="12">
        <v>2</v>
      </c>
      <c r="L1959" s="12">
        <v>13</v>
      </c>
      <c r="M1959" s="12">
        <v>15</v>
      </c>
      <c r="N1959" s="12">
        <v>5</v>
      </c>
      <c r="O1959" s="12">
        <v>25</v>
      </c>
      <c r="P1959" s="12">
        <v>74</v>
      </c>
    </row>
    <row r="1960" spans="1:16" x14ac:dyDescent="0.2">
      <c r="A1960" s="12" t="s">
        <v>1920</v>
      </c>
      <c r="B1960" s="12">
        <v>2014</v>
      </c>
      <c r="C1960" s="12" t="s">
        <v>164</v>
      </c>
      <c r="D1960" s="12" t="s">
        <v>157</v>
      </c>
      <c r="E1960" s="12">
        <v>82</v>
      </c>
      <c r="F1960" s="12">
        <v>240</v>
      </c>
      <c r="G1960" s="12">
        <v>31</v>
      </c>
      <c r="H1960" s="12">
        <v>62</v>
      </c>
      <c r="I1960" s="12">
        <v>7</v>
      </c>
      <c r="J1960" s="12">
        <v>1</v>
      </c>
      <c r="K1960" s="12">
        <v>0</v>
      </c>
      <c r="L1960" s="12">
        <v>17</v>
      </c>
      <c r="M1960" s="12">
        <v>1</v>
      </c>
      <c r="N1960" s="12">
        <v>0</v>
      </c>
      <c r="O1960" s="12">
        <v>22</v>
      </c>
      <c r="P1960" s="12">
        <v>49</v>
      </c>
    </row>
    <row r="1961" spans="1:16" x14ac:dyDescent="0.2">
      <c r="A1961" s="12" t="s">
        <v>1992</v>
      </c>
      <c r="B1961" s="12">
        <v>2014</v>
      </c>
      <c r="C1961" s="12" t="s">
        <v>172</v>
      </c>
      <c r="D1961" s="12" t="s">
        <v>161</v>
      </c>
      <c r="E1961" s="12">
        <v>102</v>
      </c>
      <c r="F1961" s="12">
        <v>240</v>
      </c>
      <c r="G1961" s="12">
        <v>31</v>
      </c>
      <c r="H1961" s="12">
        <v>56</v>
      </c>
      <c r="I1961" s="12">
        <v>11</v>
      </c>
      <c r="J1961" s="12">
        <v>2</v>
      </c>
      <c r="K1961" s="12">
        <v>9</v>
      </c>
      <c r="L1961" s="12">
        <v>27</v>
      </c>
      <c r="M1961" s="12">
        <v>6</v>
      </c>
      <c r="N1961" s="12">
        <v>1</v>
      </c>
      <c r="O1961" s="12">
        <v>14</v>
      </c>
      <c r="P1961" s="12">
        <v>75</v>
      </c>
    </row>
    <row r="1962" spans="1:16" x14ac:dyDescent="0.2">
      <c r="A1962" s="12" t="s">
        <v>2029</v>
      </c>
      <c r="B1962" s="12">
        <v>2014</v>
      </c>
      <c r="C1962" s="12" t="s">
        <v>181</v>
      </c>
      <c r="D1962" s="12" t="s">
        <v>157</v>
      </c>
      <c r="E1962" s="12">
        <v>79</v>
      </c>
      <c r="F1962" s="12">
        <v>242</v>
      </c>
      <c r="G1962" s="12">
        <v>28</v>
      </c>
      <c r="H1962" s="12">
        <v>62</v>
      </c>
      <c r="I1962" s="12">
        <v>12</v>
      </c>
      <c r="J1962" s="12">
        <v>1</v>
      </c>
      <c r="K1962" s="12">
        <v>11</v>
      </c>
      <c r="L1962" s="12">
        <v>37</v>
      </c>
      <c r="M1962" s="12">
        <v>0</v>
      </c>
      <c r="N1962" s="12">
        <v>0</v>
      </c>
      <c r="O1962" s="12">
        <v>10</v>
      </c>
      <c r="P1962" s="12">
        <v>61</v>
      </c>
    </row>
    <row r="1963" spans="1:16" x14ac:dyDescent="0.2">
      <c r="A1963" s="12" t="s">
        <v>1589</v>
      </c>
      <c r="B1963" s="12">
        <v>2014</v>
      </c>
      <c r="C1963" s="12" t="s">
        <v>165</v>
      </c>
      <c r="D1963" s="12" t="s">
        <v>157</v>
      </c>
      <c r="E1963" s="12">
        <v>83</v>
      </c>
      <c r="F1963" s="12">
        <v>242</v>
      </c>
      <c r="G1963" s="12">
        <v>27</v>
      </c>
      <c r="H1963" s="12">
        <v>73</v>
      </c>
      <c r="I1963" s="12">
        <v>11</v>
      </c>
      <c r="J1963" s="12">
        <v>1</v>
      </c>
      <c r="K1963" s="12">
        <v>7</v>
      </c>
      <c r="L1963" s="12">
        <v>30</v>
      </c>
      <c r="M1963" s="12">
        <v>2</v>
      </c>
      <c r="N1963" s="12">
        <v>0</v>
      </c>
      <c r="O1963" s="12">
        <v>10</v>
      </c>
      <c r="P1963" s="12">
        <v>51</v>
      </c>
    </row>
    <row r="1964" spans="1:16" x14ac:dyDescent="0.2">
      <c r="A1964" s="12" t="s">
        <v>2071</v>
      </c>
      <c r="B1964" s="12">
        <v>2014</v>
      </c>
      <c r="C1964" s="12" t="s">
        <v>182</v>
      </c>
      <c r="D1964" s="12" t="s">
        <v>157</v>
      </c>
      <c r="E1964" s="12">
        <v>85</v>
      </c>
      <c r="F1964" s="12">
        <v>244</v>
      </c>
      <c r="G1964" s="12">
        <v>33</v>
      </c>
      <c r="H1964" s="12">
        <v>59</v>
      </c>
      <c r="I1964" s="12">
        <v>9</v>
      </c>
      <c r="J1964" s="12">
        <v>1</v>
      </c>
      <c r="K1964" s="12">
        <v>4</v>
      </c>
      <c r="L1964" s="12">
        <v>23</v>
      </c>
      <c r="M1964" s="12">
        <v>3</v>
      </c>
      <c r="N1964" s="12">
        <v>2</v>
      </c>
      <c r="O1964" s="12">
        <v>22</v>
      </c>
      <c r="P1964" s="12">
        <v>67</v>
      </c>
    </row>
    <row r="1965" spans="1:16" x14ac:dyDescent="0.2">
      <c r="A1965" s="12" t="s">
        <v>2038</v>
      </c>
      <c r="B1965" s="12">
        <v>2014</v>
      </c>
      <c r="C1965" s="12" t="s">
        <v>165</v>
      </c>
      <c r="D1965" s="12" t="s">
        <v>157</v>
      </c>
      <c r="E1965" s="12">
        <v>82</v>
      </c>
      <c r="F1965" s="12">
        <v>246</v>
      </c>
      <c r="G1965" s="12">
        <v>22</v>
      </c>
      <c r="H1965" s="12">
        <v>51</v>
      </c>
      <c r="I1965" s="12">
        <v>9</v>
      </c>
      <c r="J1965" s="12">
        <v>0</v>
      </c>
      <c r="K1965" s="12">
        <v>9</v>
      </c>
      <c r="L1965" s="12">
        <v>28</v>
      </c>
      <c r="M1965" s="12">
        <v>0</v>
      </c>
      <c r="N1965" s="12">
        <v>1</v>
      </c>
      <c r="O1965" s="12">
        <v>17</v>
      </c>
      <c r="P1965" s="12">
        <v>69</v>
      </c>
    </row>
    <row r="1966" spans="1:16" x14ac:dyDescent="0.2">
      <c r="A1966" s="12" t="s">
        <v>1534</v>
      </c>
      <c r="B1966" s="12">
        <v>2014</v>
      </c>
      <c r="C1966" s="12" t="s">
        <v>179</v>
      </c>
      <c r="D1966" s="12" t="s">
        <v>161</v>
      </c>
      <c r="E1966" s="12">
        <v>83</v>
      </c>
      <c r="F1966" s="12">
        <v>247</v>
      </c>
      <c r="G1966" s="12">
        <v>22</v>
      </c>
      <c r="H1966" s="12">
        <v>58</v>
      </c>
      <c r="I1966" s="12">
        <v>12</v>
      </c>
      <c r="J1966" s="12">
        <v>0</v>
      </c>
      <c r="K1966" s="12">
        <v>2</v>
      </c>
      <c r="L1966" s="12">
        <v>22</v>
      </c>
      <c r="M1966" s="12">
        <v>2</v>
      </c>
      <c r="N1966" s="12">
        <v>1</v>
      </c>
      <c r="O1966" s="12">
        <v>18</v>
      </c>
      <c r="P1966" s="12">
        <v>50</v>
      </c>
    </row>
    <row r="1967" spans="1:16" x14ac:dyDescent="0.2">
      <c r="A1967" s="12" t="s">
        <v>1511</v>
      </c>
      <c r="B1967" s="12">
        <v>2014</v>
      </c>
      <c r="C1967" s="12" t="s">
        <v>172</v>
      </c>
      <c r="D1967" s="12" t="s">
        <v>161</v>
      </c>
      <c r="E1967" s="12">
        <v>89</v>
      </c>
      <c r="F1967" s="12">
        <v>248</v>
      </c>
      <c r="G1967" s="12">
        <v>25</v>
      </c>
      <c r="H1967" s="12">
        <v>60</v>
      </c>
      <c r="I1967" s="12">
        <v>10</v>
      </c>
      <c r="J1967" s="12">
        <v>3</v>
      </c>
      <c r="K1967" s="12">
        <v>1</v>
      </c>
      <c r="L1967" s="12">
        <v>16</v>
      </c>
      <c r="M1967" s="12">
        <v>8</v>
      </c>
      <c r="N1967" s="12">
        <v>1</v>
      </c>
      <c r="O1967" s="12">
        <v>18</v>
      </c>
      <c r="P1967" s="12">
        <v>51</v>
      </c>
    </row>
    <row r="1968" spans="1:16" x14ac:dyDescent="0.2">
      <c r="A1968" s="12" t="s">
        <v>1800</v>
      </c>
      <c r="B1968" s="12">
        <v>2014</v>
      </c>
      <c r="C1968" s="12" t="s">
        <v>159</v>
      </c>
      <c r="D1968" s="12" t="s">
        <v>157</v>
      </c>
      <c r="E1968" s="12">
        <v>80</v>
      </c>
      <c r="F1968" s="12">
        <v>248</v>
      </c>
      <c r="G1968" s="12">
        <v>28</v>
      </c>
      <c r="H1968" s="12">
        <v>50</v>
      </c>
      <c r="I1968" s="12">
        <v>13</v>
      </c>
      <c r="J1968" s="12">
        <v>0</v>
      </c>
      <c r="K1968" s="12">
        <v>7</v>
      </c>
      <c r="L1968" s="12">
        <v>30</v>
      </c>
      <c r="M1968" s="12">
        <v>0</v>
      </c>
      <c r="N1968" s="12">
        <v>1</v>
      </c>
      <c r="O1968" s="12">
        <v>24</v>
      </c>
      <c r="P1968" s="12">
        <v>66</v>
      </c>
    </row>
    <row r="1969" spans="1:16" x14ac:dyDescent="0.2">
      <c r="A1969" s="12" t="s">
        <v>1868</v>
      </c>
      <c r="B1969" s="12">
        <v>2014</v>
      </c>
      <c r="C1969" s="12" t="s">
        <v>175</v>
      </c>
      <c r="D1969" s="12" t="s">
        <v>157</v>
      </c>
      <c r="E1969" s="12">
        <v>87</v>
      </c>
      <c r="F1969" s="12">
        <v>250</v>
      </c>
      <c r="G1969" s="12">
        <v>27</v>
      </c>
      <c r="H1969" s="12">
        <v>64</v>
      </c>
      <c r="I1969" s="12">
        <v>11</v>
      </c>
      <c r="J1969" s="12">
        <v>0</v>
      </c>
      <c r="K1969" s="12">
        <v>7</v>
      </c>
      <c r="L1969" s="12">
        <v>28</v>
      </c>
      <c r="M1969" s="12">
        <v>0</v>
      </c>
      <c r="N1969" s="12">
        <v>3</v>
      </c>
      <c r="O1969" s="12">
        <v>17</v>
      </c>
      <c r="P1969" s="12">
        <v>64</v>
      </c>
    </row>
    <row r="1970" spans="1:16" x14ac:dyDescent="0.2">
      <c r="A1970" s="12" t="s">
        <v>1619</v>
      </c>
      <c r="B1970" s="12">
        <v>2014</v>
      </c>
      <c r="C1970" s="12" t="s">
        <v>172</v>
      </c>
      <c r="D1970" s="12" t="s">
        <v>161</v>
      </c>
      <c r="E1970" s="12">
        <v>95</v>
      </c>
      <c r="F1970" s="12">
        <v>251</v>
      </c>
      <c r="G1970" s="12">
        <v>24</v>
      </c>
      <c r="H1970" s="12">
        <v>59</v>
      </c>
      <c r="I1970" s="12">
        <v>13</v>
      </c>
      <c r="J1970" s="12">
        <v>4</v>
      </c>
      <c r="K1970" s="12">
        <v>1</v>
      </c>
      <c r="L1970" s="12">
        <v>15</v>
      </c>
      <c r="M1970" s="12">
        <v>4</v>
      </c>
      <c r="N1970" s="12">
        <v>3</v>
      </c>
      <c r="O1970" s="12">
        <v>19</v>
      </c>
      <c r="P1970" s="12">
        <v>56</v>
      </c>
    </row>
    <row r="1971" spans="1:16" x14ac:dyDescent="0.2">
      <c r="A1971" s="12" t="s">
        <v>1797</v>
      </c>
      <c r="B1971" s="12">
        <v>2014</v>
      </c>
      <c r="C1971" s="12" t="s">
        <v>182</v>
      </c>
      <c r="D1971" s="12" t="s">
        <v>157</v>
      </c>
      <c r="E1971" s="12">
        <v>94</v>
      </c>
      <c r="F1971" s="12">
        <v>251</v>
      </c>
      <c r="G1971" s="12">
        <v>30</v>
      </c>
      <c r="H1971" s="12">
        <v>57</v>
      </c>
      <c r="I1971" s="12">
        <v>6</v>
      </c>
      <c r="J1971" s="12">
        <v>0</v>
      </c>
      <c r="K1971" s="12">
        <v>2</v>
      </c>
      <c r="L1971" s="12">
        <v>12</v>
      </c>
      <c r="M1971" s="12">
        <v>12</v>
      </c>
      <c r="N1971" s="12">
        <v>2</v>
      </c>
      <c r="O1971" s="12">
        <v>18</v>
      </c>
      <c r="P1971" s="12">
        <v>60</v>
      </c>
    </row>
    <row r="1972" spans="1:16" x14ac:dyDescent="0.2">
      <c r="A1972" s="12" t="s">
        <v>2066</v>
      </c>
      <c r="B1972" s="12">
        <v>2014</v>
      </c>
      <c r="C1972" s="12" t="s">
        <v>171</v>
      </c>
      <c r="D1972" s="12" t="s">
        <v>157</v>
      </c>
      <c r="E1972" s="12">
        <v>75</v>
      </c>
      <c r="F1972" s="12">
        <v>252</v>
      </c>
      <c r="G1972" s="12">
        <v>26</v>
      </c>
      <c r="H1972" s="12">
        <v>64</v>
      </c>
      <c r="I1972" s="12">
        <v>14</v>
      </c>
      <c r="J1972" s="12">
        <v>0</v>
      </c>
      <c r="K1972" s="12">
        <v>6</v>
      </c>
      <c r="L1972" s="12">
        <v>31</v>
      </c>
      <c r="M1972" s="12">
        <v>0</v>
      </c>
      <c r="N1972" s="12">
        <v>0</v>
      </c>
      <c r="O1972" s="12">
        <v>30</v>
      </c>
      <c r="P1972" s="12">
        <v>34</v>
      </c>
    </row>
    <row r="1973" spans="1:16" x14ac:dyDescent="0.2">
      <c r="A1973" s="12" t="s">
        <v>1462</v>
      </c>
      <c r="B1973" s="12">
        <v>2014</v>
      </c>
      <c r="C1973" s="12" t="s">
        <v>166</v>
      </c>
      <c r="D1973" s="12" t="s">
        <v>161</v>
      </c>
      <c r="E1973" s="12">
        <v>121</v>
      </c>
      <c r="F1973" s="12">
        <v>252</v>
      </c>
      <c r="G1973" s="12">
        <v>36</v>
      </c>
      <c r="H1973" s="12">
        <v>69</v>
      </c>
      <c r="I1973" s="12">
        <v>19</v>
      </c>
      <c r="J1973" s="12">
        <v>1</v>
      </c>
      <c r="K1973" s="12">
        <v>8</v>
      </c>
      <c r="L1973" s="12">
        <v>29</v>
      </c>
      <c r="M1973" s="12">
        <v>3</v>
      </c>
      <c r="N1973" s="12">
        <v>4</v>
      </c>
      <c r="O1973" s="12">
        <v>25</v>
      </c>
      <c r="P1973" s="12">
        <v>73</v>
      </c>
    </row>
    <row r="1974" spans="1:16" x14ac:dyDescent="0.2">
      <c r="A1974" s="12" t="s">
        <v>1961</v>
      </c>
      <c r="B1974" s="12">
        <v>2014</v>
      </c>
      <c r="C1974" s="12" t="s">
        <v>184</v>
      </c>
      <c r="D1974" s="12" t="s">
        <v>157</v>
      </c>
      <c r="E1974" s="12">
        <v>86</v>
      </c>
      <c r="F1974" s="12">
        <v>253</v>
      </c>
      <c r="G1974" s="12">
        <v>20</v>
      </c>
      <c r="H1974" s="12">
        <v>46</v>
      </c>
      <c r="I1974" s="12">
        <v>6</v>
      </c>
      <c r="J1974" s="12">
        <v>1</v>
      </c>
      <c r="K1974" s="12">
        <v>9</v>
      </c>
      <c r="L1974" s="12">
        <v>36</v>
      </c>
      <c r="M1974" s="12">
        <v>1</v>
      </c>
      <c r="N1974" s="12">
        <v>0</v>
      </c>
      <c r="O1974" s="12">
        <v>21</v>
      </c>
      <c r="P1974" s="12">
        <v>69</v>
      </c>
    </row>
    <row r="1975" spans="1:16" x14ac:dyDescent="0.2">
      <c r="A1975" s="12" t="s">
        <v>1793</v>
      </c>
      <c r="B1975" s="12">
        <v>2014</v>
      </c>
      <c r="C1975" s="12" t="s">
        <v>158</v>
      </c>
      <c r="D1975" s="12" t="s">
        <v>157</v>
      </c>
      <c r="E1975" s="12">
        <v>89</v>
      </c>
      <c r="F1975" s="12">
        <v>254</v>
      </c>
      <c r="G1975" s="12">
        <v>22</v>
      </c>
      <c r="H1975" s="12">
        <v>62</v>
      </c>
      <c r="I1975" s="12">
        <v>6</v>
      </c>
      <c r="J1975" s="12">
        <v>1</v>
      </c>
      <c r="K1975" s="12">
        <v>6</v>
      </c>
      <c r="L1975" s="12">
        <v>19</v>
      </c>
      <c r="M1975" s="12">
        <v>5</v>
      </c>
      <c r="N1975" s="12">
        <v>1</v>
      </c>
      <c r="O1975" s="12">
        <v>13</v>
      </c>
      <c r="P1975" s="12">
        <v>44</v>
      </c>
    </row>
    <row r="1976" spans="1:16" x14ac:dyDescent="0.2">
      <c r="A1976" s="12" t="s">
        <v>1502</v>
      </c>
      <c r="B1976" s="12">
        <v>2014</v>
      </c>
      <c r="C1976" s="12" t="s">
        <v>173</v>
      </c>
      <c r="D1976" s="12" t="s">
        <v>161</v>
      </c>
      <c r="E1976" s="12">
        <v>88</v>
      </c>
      <c r="F1976" s="12">
        <v>254</v>
      </c>
      <c r="G1976" s="12">
        <v>31</v>
      </c>
      <c r="H1976" s="12">
        <v>52</v>
      </c>
      <c r="I1976" s="12">
        <v>12</v>
      </c>
      <c r="J1976" s="12">
        <v>0</v>
      </c>
      <c r="K1976" s="12">
        <v>8</v>
      </c>
      <c r="L1976" s="12">
        <v>28</v>
      </c>
      <c r="M1976" s="12">
        <v>7</v>
      </c>
      <c r="N1976" s="12">
        <v>3</v>
      </c>
      <c r="O1976" s="12">
        <v>25</v>
      </c>
      <c r="P1976" s="12">
        <v>54</v>
      </c>
    </row>
    <row r="1977" spans="1:16" x14ac:dyDescent="0.2">
      <c r="A1977" s="12" t="s">
        <v>1364</v>
      </c>
      <c r="B1977" s="12">
        <v>2014</v>
      </c>
      <c r="C1977" s="12" t="s">
        <v>168</v>
      </c>
      <c r="D1977" s="12" t="s">
        <v>157</v>
      </c>
      <c r="E1977" s="12">
        <v>72</v>
      </c>
      <c r="F1977" s="12">
        <v>256</v>
      </c>
      <c r="G1977" s="12">
        <v>19</v>
      </c>
      <c r="H1977" s="12">
        <v>65</v>
      </c>
      <c r="I1977" s="12">
        <v>10</v>
      </c>
      <c r="J1977" s="12">
        <v>1</v>
      </c>
      <c r="K1977" s="12">
        <v>4</v>
      </c>
      <c r="L1977" s="12">
        <v>31</v>
      </c>
      <c r="M1977" s="12">
        <v>0</v>
      </c>
      <c r="N1977" s="12">
        <v>0</v>
      </c>
      <c r="O1977" s="12">
        <v>9</v>
      </c>
      <c r="P1977" s="12">
        <v>40</v>
      </c>
    </row>
    <row r="1978" spans="1:16" x14ac:dyDescent="0.2">
      <c r="A1978" s="12" t="s">
        <v>1398</v>
      </c>
      <c r="B1978" s="12">
        <v>2014</v>
      </c>
      <c r="C1978" s="12" t="s">
        <v>166</v>
      </c>
      <c r="D1978" s="12" t="s">
        <v>161</v>
      </c>
      <c r="E1978" s="12">
        <v>121</v>
      </c>
      <c r="F1978" s="12">
        <v>258</v>
      </c>
      <c r="G1978" s="12">
        <v>24</v>
      </c>
      <c r="H1978" s="12">
        <v>60</v>
      </c>
      <c r="I1978" s="12">
        <v>14</v>
      </c>
      <c r="J1978" s="12">
        <v>0</v>
      </c>
      <c r="K1978" s="12">
        <v>4</v>
      </c>
      <c r="L1978" s="12">
        <v>35</v>
      </c>
      <c r="M1978" s="12">
        <v>2</v>
      </c>
      <c r="N1978" s="12">
        <v>0</v>
      </c>
      <c r="O1978" s="12">
        <v>36</v>
      </c>
      <c r="P1978" s="12">
        <v>60</v>
      </c>
    </row>
    <row r="1979" spans="1:16" x14ac:dyDescent="0.2">
      <c r="A1979" s="12" t="s">
        <v>1968</v>
      </c>
      <c r="B1979" s="12">
        <v>2014</v>
      </c>
      <c r="C1979" s="12" t="s">
        <v>173</v>
      </c>
      <c r="D1979" s="12" t="s">
        <v>161</v>
      </c>
      <c r="E1979" s="12">
        <v>78</v>
      </c>
      <c r="F1979" s="12">
        <v>259</v>
      </c>
      <c r="G1979" s="12">
        <v>28</v>
      </c>
      <c r="H1979" s="12">
        <v>65</v>
      </c>
      <c r="I1979" s="12">
        <v>13</v>
      </c>
      <c r="J1979" s="12">
        <v>1</v>
      </c>
      <c r="K1979" s="12">
        <v>6</v>
      </c>
      <c r="L1979" s="12">
        <v>29</v>
      </c>
      <c r="M1979" s="12">
        <v>1</v>
      </c>
      <c r="N1979" s="12">
        <v>0</v>
      </c>
      <c r="O1979" s="12">
        <v>12</v>
      </c>
      <c r="P1979" s="12">
        <v>31</v>
      </c>
    </row>
    <row r="1980" spans="1:16" x14ac:dyDescent="0.2">
      <c r="A1980" s="12" t="s">
        <v>1844</v>
      </c>
      <c r="B1980" s="12">
        <v>2014</v>
      </c>
      <c r="C1980" s="12" t="s">
        <v>167</v>
      </c>
      <c r="D1980" s="12" t="s">
        <v>157</v>
      </c>
      <c r="E1980" s="12">
        <v>97</v>
      </c>
      <c r="F1980" s="12">
        <v>259</v>
      </c>
      <c r="G1980" s="12">
        <v>37</v>
      </c>
      <c r="H1980" s="12">
        <v>69</v>
      </c>
      <c r="I1980" s="12">
        <v>15</v>
      </c>
      <c r="J1980" s="12">
        <v>1</v>
      </c>
      <c r="K1980" s="12">
        <v>3</v>
      </c>
      <c r="L1980" s="12">
        <v>26</v>
      </c>
      <c r="M1980" s="12">
        <v>6</v>
      </c>
      <c r="N1980" s="12">
        <v>1</v>
      </c>
      <c r="O1980" s="12">
        <v>16</v>
      </c>
      <c r="P1980" s="12">
        <v>52</v>
      </c>
    </row>
    <row r="1981" spans="1:16" x14ac:dyDescent="0.2">
      <c r="A1981" s="12" t="s">
        <v>1851</v>
      </c>
      <c r="B1981" s="12">
        <v>2014</v>
      </c>
      <c r="C1981" s="12" t="s">
        <v>164</v>
      </c>
      <c r="D1981" s="12" t="s">
        <v>157</v>
      </c>
      <c r="E1981" s="12">
        <v>70</v>
      </c>
      <c r="F1981" s="12">
        <v>259</v>
      </c>
      <c r="G1981" s="12">
        <v>27</v>
      </c>
      <c r="H1981" s="12">
        <v>64</v>
      </c>
      <c r="I1981" s="12">
        <v>9</v>
      </c>
      <c r="J1981" s="12">
        <v>0</v>
      </c>
      <c r="K1981" s="12">
        <v>12</v>
      </c>
      <c r="L1981" s="12">
        <v>38</v>
      </c>
      <c r="M1981" s="12">
        <v>0</v>
      </c>
      <c r="N1981" s="12">
        <v>0</v>
      </c>
      <c r="O1981" s="12">
        <v>16</v>
      </c>
      <c r="P1981" s="12">
        <v>49</v>
      </c>
    </row>
    <row r="1982" spans="1:16" x14ac:dyDescent="0.2">
      <c r="A1982" s="12" t="s">
        <v>1826</v>
      </c>
      <c r="B1982" s="12">
        <v>2014</v>
      </c>
      <c r="C1982" s="12" t="s">
        <v>181</v>
      </c>
      <c r="D1982" s="12" t="s">
        <v>157</v>
      </c>
      <c r="E1982" s="12">
        <v>106</v>
      </c>
      <c r="F1982" s="12">
        <v>260</v>
      </c>
      <c r="G1982" s="12">
        <v>37</v>
      </c>
      <c r="H1982" s="12">
        <v>65</v>
      </c>
      <c r="I1982" s="12">
        <v>10</v>
      </c>
      <c r="J1982" s="12">
        <v>1</v>
      </c>
      <c r="K1982" s="12">
        <v>5</v>
      </c>
      <c r="L1982" s="12">
        <v>21</v>
      </c>
      <c r="M1982" s="12">
        <v>4</v>
      </c>
      <c r="N1982" s="12">
        <v>0</v>
      </c>
      <c r="O1982" s="12">
        <v>26</v>
      </c>
      <c r="P1982" s="12">
        <v>74</v>
      </c>
    </row>
    <row r="1983" spans="1:16" x14ac:dyDescent="0.2">
      <c r="A1983" s="12" t="s">
        <v>1768</v>
      </c>
      <c r="B1983" s="12">
        <v>2014</v>
      </c>
      <c r="C1983" s="12" t="s">
        <v>178</v>
      </c>
      <c r="D1983" s="12" t="s">
        <v>157</v>
      </c>
      <c r="E1983" s="12">
        <v>120</v>
      </c>
      <c r="F1983" s="12">
        <v>260</v>
      </c>
      <c r="G1983" s="12">
        <v>33</v>
      </c>
      <c r="H1983" s="12">
        <v>70</v>
      </c>
      <c r="I1983" s="12">
        <v>4</v>
      </c>
      <c r="J1983" s="12">
        <v>4</v>
      </c>
      <c r="K1983" s="12">
        <v>1</v>
      </c>
      <c r="L1983" s="12">
        <v>24</v>
      </c>
      <c r="M1983" s="12">
        <v>36</v>
      </c>
      <c r="N1983" s="12">
        <v>7</v>
      </c>
      <c r="O1983" s="12">
        <v>22</v>
      </c>
      <c r="P1983" s="12">
        <v>52</v>
      </c>
    </row>
    <row r="1984" spans="1:16" x14ac:dyDescent="0.2">
      <c r="A1984" s="12" t="s">
        <v>114</v>
      </c>
      <c r="B1984" s="12">
        <v>2014</v>
      </c>
      <c r="C1984" s="12" t="s">
        <v>188</v>
      </c>
      <c r="D1984" s="12" t="s">
        <v>161</v>
      </c>
      <c r="E1984" s="12">
        <v>70</v>
      </c>
      <c r="F1984" s="12">
        <v>260</v>
      </c>
      <c r="G1984" s="12">
        <v>35</v>
      </c>
      <c r="H1984" s="12">
        <v>62</v>
      </c>
      <c r="I1984" s="12">
        <v>15</v>
      </c>
      <c r="J1984" s="12">
        <v>1</v>
      </c>
      <c r="K1984" s="12">
        <v>11</v>
      </c>
      <c r="L1984" s="12">
        <v>38</v>
      </c>
      <c r="M1984" s="12">
        <v>3</v>
      </c>
      <c r="N1984" s="12">
        <v>0</v>
      </c>
      <c r="O1984" s="12">
        <v>19</v>
      </c>
      <c r="P1984" s="12">
        <v>70</v>
      </c>
    </row>
    <row r="1985" spans="1:16" x14ac:dyDescent="0.2">
      <c r="A1985" s="12" t="s">
        <v>1684</v>
      </c>
      <c r="B1985" s="12">
        <v>2014</v>
      </c>
      <c r="C1985" s="12" t="s">
        <v>174</v>
      </c>
      <c r="D1985" s="12" t="s">
        <v>161</v>
      </c>
      <c r="E1985" s="12">
        <v>123</v>
      </c>
      <c r="F1985" s="12">
        <v>262</v>
      </c>
      <c r="G1985" s="12">
        <v>31</v>
      </c>
      <c r="H1985" s="12">
        <v>60</v>
      </c>
      <c r="I1985" s="12">
        <v>18</v>
      </c>
      <c r="J1985" s="12">
        <v>1</v>
      </c>
      <c r="K1985" s="12">
        <v>7</v>
      </c>
      <c r="L1985" s="12">
        <v>33</v>
      </c>
      <c r="M1985" s="12">
        <v>2</v>
      </c>
      <c r="N1985" s="12">
        <v>0</v>
      </c>
      <c r="O1985" s="12">
        <v>23</v>
      </c>
      <c r="P1985" s="12">
        <v>58</v>
      </c>
    </row>
    <row r="1986" spans="1:16" x14ac:dyDescent="0.2">
      <c r="A1986" s="12" t="s">
        <v>2011</v>
      </c>
      <c r="B1986" s="12">
        <v>2014</v>
      </c>
      <c r="C1986" s="12" t="s">
        <v>158</v>
      </c>
      <c r="D1986" s="12" t="s">
        <v>157</v>
      </c>
      <c r="E1986" s="12">
        <v>87</v>
      </c>
      <c r="F1986" s="12">
        <v>263</v>
      </c>
      <c r="G1986" s="12">
        <v>31</v>
      </c>
      <c r="H1986" s="12">
        <v>55</v>
      </c>
      <c r="I1986" s="12">
        <v>13</v>
      </c>
      <c r="J1986" s="12">
        <v>2</v>
      </c>
      <c r="K1986" s="12">
        <v>7</v>
      </c>
      <c r="L1986" s="12">
        <v>27</v>
      </c>
      <c r="M1986" s="12">
        <v>17</v>
      </c>
      <c r="N1986" s="12">
        <v>4</v>
      </c>
      <c r="O1986" s="12">
        <v>19</v>
      </c>
      <c r="P1986" s="12">
        <v>80</v>
      </c>
    </row>
    <row r="1987" spans="1:16" x14ac:dyDescent="0.2">
      <c r="A1987" s="12" t="s">
        <v>1753</v>
      </c>
      <c r="B1987" s="12">
        <v>2014</v>
      </c>
      <c r="C1987" s="12" t="s">
        <v>180</v>
      </c>
      <c r="D1987" s="12" t="s">
        <v>161</v>
      </c>
      <c r="E1987" s="12">
        <v>119</v>
      </c>
      <c r="F1987" s="12">
        <v>264</v>
      </c>
      <c r="G1987" s="12">
        <v>32</v>
      </c>
      <c r="H1987" s="12">
        <v>61</v>
      </c>
      <c r="I1987" s="12">
        <v>9</v>
      </c>
      <c r="J1987" s="12">
        <v>5</v>
      </c>
      <c r="K1987" s="12">
        <v>4</v>
      </c>
      <c r="L1987" s="12">
        <v>24</v>
      </c>
      <c r="M1987" s="12">
        <v>9</v>
      </c>
      <c r="N1987" s="12">
        <v>3</v>
      </c>
      <c r="O1987" s="12">
        <v>20</v>
      </c>
      <c r="P1987" s="12">
        <v>78</v>
      </c>
    </row>
    <row r="1988" spans="1:16" x14ac:dyDescent="0.2">
      <c r="A1988" s="12" t="s">
        <v>1935</v>
      </c>
      <c r="B1988" s="12">
        <v>2014</v>
      </c>
      <c r="C1988" s="12" t="s">
        <v>169</v>
      </c>
      <c r="D1988" s="12" t="s">
        <v>161</v>
      </c>
      <c r="E1988" s="12">
        <v>75</v>
      </c>
      <c r="F1988" s="12">
        <v>265</v>
      </c>
      <c r="G1988" s="12">
        <v>41</v>
      </c>
      <c r="H1988" s="12">
        <v>80</v>
      </c>
      <c r="I1988" s="12">
        <v>19</v>
      </c>
      <c r="J1988" s="12">
        <v>6</v>
      </c>
      <c r="K1988" s="12">
        <v>7</v>
      </c>
      <c r="L1988" s="12">
        <v>24</v>
      </c>
      <c r="M1988" s="12">
        <v>14</v>
      </c>
      <c r="N1988" s="12">
        <v>3</v>
      </c>
      <c r="O1988" s="12">
        <v>19</v>
      </c>
      <c r="P1988" s="12">
        <v>46</v>
      </c>
    </row>
    <row r="1989" spans="1:16" x14ac:dyDescent="0.2">
      <c r="A1989" s="12" t="s">
        <v>1745</v>
      </c>
      <c r="B1989" s="12">
        <v>2014</v>
      </c>
      <c r="C1989" s="12" t="s">
        <v>172</v>
      </c>
      <c r="D1989" s="12" t="s">
        <v>161</v>
      </c>
      <c r="E1989" s="12">
        <v>84</v>
      </c>
      <c r="F1989" s="12">
        <v>267</v>
      </c>
      <c r="G1989" s="12">
        <v>27</v>
      </c>
      <c r="H1989" s="12">
        <v>64</v>
      </c>
      <c r="I1989" s="12">
        <v>19</v>
      </c>
      <c r="J1989" s="12">
        <v>1</v>
      </c>
      <c r="K1989" s="12">
        <v>7</v>
      </c>
      <c r="L1989" s="12">
        <v>27</v>
      </c>
      <c r="M1989" s="12">
        <v>6</v>
      </c>
      <c r="N1989" s="12">
        <v>1</v>
      </c>
      <c r="O1989" s="12">
        <v>17</v>
      </c>
      <c r="P1989" s="12">
        <v>36</v>
      </c>
    </row>
    <row r="1990" spans="1:16" x14ac:dyDescent="0.2">
      <c r="A1990" s="12" t="s">
        <v>2045</v>
      </c>
      <c r="B1990" s="12">
        <v>2014</v>
      </c>
      <c r="C1990" s="12" t="s">
        <v>185</v>
      </c>
      <c r="D1990" s="12" t="s">
        <v>161</v>
      </c>
      <c r="E1990" s="12">
        <v>73</v>
      </c>
      <c r="F1990" s="12">
        <v>269</v>
      </c>
      <c r="G1990" s="12">
        <v>31</v>
      </c>
      <c r="H1990" s="12">
        <v>82</v>
      </c>
      <c r="I1990" s="12">
        <v>10</v>
      </c>
      <c r="J1990" s="12">
        <v>2</v>
      </c>
      <c r="K1990" s="12">
        <v>1</v>
      </c>
      <c r="L1990" s="12">
        <v>18</v>
      </c>
      <c r="M1990" s="12">
        <v>0</v>
      </c>
      <c r="N1990" s="12">
        <v>0</v>
      </c>
      <c r="O1990" s="12">
        <v>16</v>
      </c>
      <c r="P1990" s="12">
        <v>33</v>
      </c>
    </row>
    <row r="1991" spans="1:16" x14ac:dyDescent="0.2">
      <c r="A1991" s="12" t="s">
        <v>1946</v>
      </c>
      <c r="B1991" s="12">
        <v>2014</v>
      </c>
      <c r="C1991" s="12" t="s">
        <v>170</v>
      </c>
      <c r="D1991" s="12" t="s">
        <v>157</v>
      </c>
      <c r="E1991" s="12">
        <v>84</v>
      </c>
      <c r="F1991" s="12">
        <v>269</v>
      </c>
      <c r="G1991" s="12">
        <v>26</v>
      </c>
      <c r="H1991" s="12">
        <v>75</v>
      </c>
      <c r="I1991" s="12">
        <v>10</v>
      </c>
      <c r="J1991" s="12">
        <v>2</v>
      </c>
      <c r="K1991" s="12">
        <v>9</v>
      </c>
      <c r="L1991" s="12">
        <v>35</v>
      </c>
      <c r="M1991" s="12">
        <v>1</v>
      </c>
      <c r="N1991" s="12">
        <v>0</v>
      </c>
      <c r="O1991" s="12">
        <v>16</v>
      </c>
      <c r="P1991" s="12">
        <v>39</v>
      </c>
    </row>
    <row r="1992" spans="1:16" x14ac:dyDescent="0.2">
      <c r="A1992" s="12" t="s">
        <v>1910</v>
      </c>
      <c r="B1992" s="12">
        <v>2014</v>
      </c>
      <c r="C1992" s="12" t="s">
        <v>169</v>
      </c>
      <c r="D1992" s="12" t="s">
        <v>161</v>
      </c>
      <c r="E1992" s="12">
        <v>80</v>
      </c>
      <c r="F1992" s="12">
        <v>270</v>
      </c>
      <c r="G1992" s="12">
        <v>35</v>
      </c>
      <c r="H1992" s="12">
        <v>61</v>
      </c>
      <c r="I1992" s="12">
        <v>9</v>
      </c>
      <c r="J1992" s="12">
        <v>5</v>
      </c>
      <c r="K1992" s="12">
        <v>6</v>
      </c>
      <c r="L1992" s="12">
        <v>27</v>
      </c>
      <c r="M1992" s="12">
        <v>3</v>
      </c>
      <c r="N1992" s="12">
        <v>0</v>
      </c>
      <c r="O1992" s="12">
        <v>22</v>
      </c>
      <c r="P1992" s="12">
        <v>52</v>
      </c>
    </row>
    <row r="1993" spans="1:16" x14ac:dyDescent="0.2">
      <c r="A1993" s="12" t="s">
        <v>1773</v>
      </c>
      <c r="B1993" s="12">
        <v>2014</v>
      </c>
      <c r="C1993" s="12" t="s">
        <v>179</v>
      </c>
      <c r="D1993" s="12" t="s">
        <v>161</v>
      </c>
      <c r="E1993" s="12">
        <v>119</v>
      </c>
      <c r="F1993" s="12">
        <v>275</v>
      </c>
      <c r="G1993" s="12">
        <v>34</v>
      </c>
      <c r="H1993" s="12">
        <v>61</v>
      </c>
      <c r="I1993" s="12">
        <v>15</v>
      </c>
      <c r="J1993" s="12">
        <v>2</v>
      </c>
      <c r="K1993" s="12">
        <v>8</v>
      </c>
      <c r="L1993" s="12">
        <v>22</v>
      </c>
      <c r="M1993" s="12">
        <v>9</v>
      </c>
      <c r="N1993" s="12">
        <v>2</v>
      </c>
      <c r="O1993" s="12">
        <v>15</v>
      </c>
      <c r="P1993" s="12">
        <v>64</v>
      </c>
    </row>
    <row r="1994" spans="1:16" x14ac:dyDescent="0.2">
      <c r="A1994" s="12" t="s">
        <v>1594</v>
      </c>
      <c r="B1994" s="12">
        <v>2014</v>
      </c>
      <c r="C1994" s="12" t="s">
        <v>162</v>
      </c>
      <c r="D1994" s="12" t="s">
        <v>161</v>
      </c>
      <c r="E1994" s="12">
        <v>69</v>
      </c>
      <c r="F1994" s="12">
        <v>276</v>
      </c>
      <c r="G1994" s="12">
        <v>35</v>
      </c>
      <c r="H1994" s="12">
        <v>77</v>
      </c>
      <c r="I1994" s="12">
        <v>14</v>
      </c>
      <c r="J1994" s="12">
        <v>3</v>
      </c>
      <c r="K1994" s="12">
        <v>2</v>
      </c>
      <c r="L1994" s="12">
        <v>18</v>
      </c>
      <c r="M1994" s="12">
        <v>14</v>
      </c>
      <c r="N1994" s="12">
        <v>6</v>
      </c>
      <c r="O1994" s="12">
        <v>16</v>
      </c>
      <c r="P1994" s="12">
        <v>49</v>
      </c>
    </row>
    <row r="1995" spans="1:16" x14ac:dyDescent="0.2">
      <c r="A1995" s="12" t="s">
        <v>2053</v>
      </c>
      <c r="B1995" s="12">
        <v>2014</v>
      </c>
      <c r="C1995" s="12" t="s">
        <v>174</v>
      </c>
      <c r="D1995" s="12" t="s">
        <v>161</v>
      </c>
      <c r="E1995" s="12">
        <v>89</v>
      </c>
      <c r="F1995" s="12">
        <v>277</v>
      </c>
      <c r="G1995" s="12">
        <v>50</v>
      </c>
      <c r="H1995" s="12">
        <v>65</v>
      </c>
      <c r="I1995" s="12">
        <v>9</v>
      </c>
      <c r="J1995" s="12">
        <v>0</v>
      </c>
      <c r="K1995" s="12">
        <v>7</v>
      </c>
      <c r="L1995" s="12">
        <v>33</v>
      </c>
      <c r="M1995" s="12">
        <v>14</v>
      </c>
      <c r="N1995" s="12">
        <v>5</v>
      </c>
      <c r="O1995" s="12">
        <v>30</v>
      </c>
      <c r="P1995" s="12">
        <v>59</v>
      </c>
    </row>
    <row r="1996" spans="1:16" x14ac:dyDescent="0.2">
      <c r="A1996" s="12" t="s">
        <v>2017</v>
      </c>
      <c r="B1996" s="12">
        <v>2014</v>
      </c>
      <c r="C1996" s="12" t="s">
        <v>162</v>
      </c>
      <c r="D1996" s="12" t="s">
        <v>161</v>
      </c>
      <c r="E1996" s="12">
        <v>70</v>
      </c>
      <c r="F1996" s="12">
        <v>278</v>
      </c>
      <c r="G1996" s="12">
        <v>31</v>
      </c>
      <c r="H1996" s="12">
        <v>57</v>
      </c>
      <c r="I1996" s="12">
        <v>11</v>
      </c>
      <c r="J1996" s="12">
        <v>2</v>
      </c>
      <c r="K1996" s="12">
        <v>10</v>
      </c>
      <c r="L1996" s="12">
        <v>29</v>
      </c>
      <c r="M1996" s="12">
        <v>8</v>
      </c>
      <c r="N1996" s="12">
        <v>5</v>
      </c>
      <c r="O1996" s="12">
        <v>17</v>
      </c>
      <c r="P1996" s="12">
        <v>93</v>
      </c>
    </row>
    <row r="1997" spans="1:16" x14ac:dyDescent="0.2">
      <c r="A1997" s="12" t="s">
        <v>1612</v>
      </c>
      <c r="B1997" s="12">
        <v>2014</v>
      </c>
      <c r="C1997" s="12" t="s">
        <v>172</v>
      </c>
      <c r="D1997" s="12" t="s">
        <v>161</v>
      </c>
      <c r="E1997" s="12">
        <v>77</v>
      </c>
      <c r="F1997" s="12">
        <v>279</v>
      </c>
      <c r="G1997" s="12">
        <v>27</v>
      </c>
      <c r="H1997" s="12">
        <v>64</v>
      </c>
      <c r="I1997" s="12">
        <v>12</v>
      </c>
      <c r="J1997" s="12">
        <v>1</v>
      </c>
      <c r="K1997" s="12">
        <v>7</v>
      </c>
      <c r="L1997" s="12">
        <v>32</v>
      </c>
      <c r="M1997" s="12">
        <v>4</v>
      </c>
      <c r="N1997" s="12">
        <v>1</v>
      </c>
      <c r="O1997" s="12">
        <v>22</v>
      </c>
      <c r="P1997" s="12">
        <v>73</v>
      </c>
    </row>
    <row r="1998" spans="1:16" x14ac:dyDescent="0.2">
      <c r="A1998" s="12" t="s">
        <v>1383</v>
      </c>
      <c r="B1998" s="12">
        <v>2014</v>
      </c>
      <c r="C1998" s="12" t="s">
        <v>173</v>
      </c>
      <c r="D1998" s="12" t="s">
        <v>161</v>
      </c>
      <c r="E1998" s="12">
        <v>100</v>
      </c>
      <c r="F1998" s="12">
        <v>280</v>
      </c>
      <c r="G1998" s="12">
        <v>48</v>
      </c>
      <c r="H1998" s="12">
        <v>64</v>
      </c>
      <c r="I1998" s="12">
        <v>10</v>
      </c>
      <c r="J1998" s="12">
        <v>5</v>
      </c>
      <c r="K1998" s="12">
        <v>1</v>
      </c>
      <c r="L1998" s="12">
        <v>17</v>
      </c>
      <c r="M1998" s="12">
        <v>30</v>
      </c>
      <c r="N1998" s="12">
        <v>6</v>
      </c>
      <c r="O1998" s="12">
        <v>24</v>
      </c>
      <c r="P1998" s="12">
        <v>60</v>
      </c>
    </row>
    <row r="1999" spans="1:16" x14ac:dyDescent="0.2">
      <c r="A1999" s="12" t="s">
        <v>1902</v>
      </c>
      <c r="B1999" s="12">
        <v>2014</v>
      </c>
      <c r="C1999" s="12" t="s">
        <v>165</v>
      </c>
      <c r="D1999" s="12" t="s">
        <v>157</v>
      </c>
      <c r="E1999" s="12">
        <v>102</v>
      </c>
      <c r="F1999" s="12">
        <v>281</v>
      </c>
      <c r="G1999" s="12">
        <v>33</v>
      </c>
      <c r="H1999" s="12">
        <v>62</v>
      </c>
      <c r="I1999" s="12">
        <v>15</v>
      </c>
      <c r="J1999" s="12">
        <v>1</v>
      </c>
      <c r="K1999" s="12">
        <v>7</v>
      </c>
      <c r="L1999" s="12">
        <v>32</v>
      </c>
      <c r="M1999" s="12">
        <v>1</v>
      </c>
      <c r="N1999" s="12">
        <v>0</v>
      </c>
      <c r="O1999" s="12">
        <v>22</v>
      </c>
      <c r="P1999" s="12">
        <v>68</v>
      </c>
    </row>
    <row r="2000" spans="1:16" x14ac:dyDescent="0.2">
      <c r="A2000" s="12" t="s">
        <v>1653</v>
      </c>
      <c r="B2000" s="12">
        <v>2014</v>
      </c>
      <c r="C2000" s="12" t="s">
        <v>177</v>
      </c>
      <c r="D2000" s="12" t="s">
        <v>161</v>
      </c>
      <c r="E2000" s="12">
        <v>93</v>
      </c>
      <c r="F2000" s="12">
        <v>283</v>
      </c>
      <c r="G2000" s="12">
        <v>21</v>
      </c>
      <c r="H2000" s="12">
        <v>54</v>
      </c>
      <c r="I2000" s="12">
        <v>9</v>
      </c>
      <c r="J2000" s="12">
        <v>0</v>
      </c>
      <c r="K2000" s="12">
        <v>3</v>
      </c>
      <c r="L2000" s="12">
        <v>25</v>
      </c>
      <c r="M2000" s="12">
        <v>0</v>
      </c>
      <c r="N2000" s="12">
        <v>0</v>
      </c>
      <c r="O2000" s="12">
        <v>53</v>
      </c>
      <c r="P2000" s="12">
        <v>57</v>
      </c>
    </row>
    <row r="2001" spans="1:16" x14ac:dyDescent="0.2">
      <c r="A2001" s="12" t="s">
        <v>1907</v>
      </c>
      <c r="B2001" s="12">
        <v>2014</v>
      </c>
      <c r="C2001" s="12" t="s">
        <v>158</v>
      </c>
      <c r="D2001" s="12" t="s">
        <v>157</v>
      </c>
      <c r="E2001" s="12">
        <v>103</v>
      </c>
      <c r="F2001" s="12">
        <v>285</v>
      </c>
      <c r="G2001" s="12">
        <v>33</v>
      </c>
      <c r="H2001" s="12">
        <v>79</v>
      </c>
      <c r="I2001" s="12">
        <v>15</v>
      </c>
      <c r="J2001" s="12">
        <v>1</v>
      </c>
      <c r="K2001" s="12">
        <v>6</v>
      </c>
      <c r="L2001" s="12">
        <v>23</v>
      </c>
      <c r="M2001" s="12">
        <v>2</v>
      </c>
      <c r="N2001" s="12">
        <v>4</v>
      </c>
      <c r="O2001" s="12">
        <v>17</v>
      </c>
      <c r="P2001" s="12">
        <v>58</v>
      </c>
    </row>
    <row r="2002" spans="1:16" x14ac:dyDescent="0.2">
      <c r="A2002" s="12" t="s">
        <v>1711</v>
      </c>
      <c r="B2002" s="12">
        <v>2014</v>
      </c>
      <c r="C2002" s="12" t="s">
        <v>164</v>
      </c>
      <c r="D2002" s="12" t="s">
        <v>157</v>
      </c>
      <c r="E2002" s="12">
        <v>106</v>
      </c>
      <c r="F2002" s="12">
        <v>287</v>
      </c>
      <c r="G2002" s="12">
        <v>40</v>
      </c>
      <c r="H2002" s="12">
        <v>63</v>
      </c>
      <c r="I2002" s="12">
        <v>16</v>
      </c>
      <c r="J2002" s="12">
        <v>2</v>
      </c>
      <c r="K2002" s="12">
        <v>16</v>
      </c>
      <c r="L2002" s="12">
        <v>43</v>
      </c>
      <c r="M2002" s="12">
        <v>0</v>
      </c>
      <c r="N2002" s="12">
        <v>2</v>
      </c>
      <c r="O2002" s="12">
        <v>27</v>
      </c>
      <c r="P2002" s="12">
        <v>116</v>
      </c>
    </row>
    <row r="2003" spans="1:16" x14ac:dyDescent="0.2">
      <c r="A2003" s="12" t="s">
        <v>1742</v>
      </c>
      <c r="B2003" s="12">
        <v>2014</v>
      </c>
      <c r="C2003" s="12" t="s">
        <v>177</v>
      </c>
      <c r="D2003" s="12" t="s">
        <v>161</v>
      </c>
      <c r="E2003" s="12">
        <v>109</v>
      </c>
      <c r="F2003" s="12">
        <v>288</v>
      </c>
      <c r="G2003" s="12">
        <v>46</v>
      </c>
      <c r="H2003" s="12">
        <v>98</v>
      </c>
      <c r="I2003" s="12">
        <v>21</v>
      </c>
      <c r="J2003" s="12">
        <v>1</v>
      </c>
      <c r="K2003" s="12">
        <v>7</v>
      </c>
      <c r="L2003" s="12">
        <v>43</v>
      </c>
      <c r="M2003" s="12">
        <v>6</v>
      </c>
      <c r="N2003" s="12">
        <v>1</v>
      </c>
      <c r="O2003" s="12">
        <v>28</v>
      </c>
      <c r="P2003" s="12">
        <v>58</v>
      </c>
    </row>
    <row r="2004" spans="1:16" x14ac:dyDescent="0.2">
      <c r="A2004" s="12" t="s">
        <v>1565</v>
      </c>
      <c r="B2004" s="12">
        <v>2014</v>
      </c>
      <c r="C2004" s="12" t="s">
        <v>164</v>
      </c>
      <c r="D2004" s="12" t="s">
        <v>157</v>
      </c>
      <c r="E2004" s="12">
        <v>96</v>
      </c>
      <c r="F2004" s="12">
        <v>290</v>
      </c>
      <c r="G2004" s="12">
        <v>38</v>
      </c>
      <c r="H2004" s="12">
        <v>93</v>
      </c>
      <c r="I2004" s="12">
        <v>24</v>
      </c>
      <c r="J2004" s="12">
        <v>2</v>
      </c>
      <c r="K2004" s="12">
        <v>6</v>
      </c>
      <c r="L2004" s="12">
        <v>40</v>
      </c>
      <c r="M2004" s="12">
        <v>0</v>
      </c>
      <c r="N2004" s="12">
        <v>0</v>
      </c>
      <c r="O2004" s="12">
        <v>28</v>
      </c>
      <c r="P2004" s="12">
        <v>48</v>
      </c>
    </row>
    <row r="2005" spans="1:16" x14ac:dyDescent="0.2">
      <c r="A2005" s="12" t="s">
        <v>1801</v>
      </c>
      <c r="B2005" s="12">
        <v>2014</v>
      </c>
      <c r="C2005" s="12" t="s">
        <v>170</v>
      </c>
      <c r="D2005" s="12" t="s">
        <v>157</v>
      </c>
      <c r="E2005" s="12">
        <v>117</v>
      </c>
      <c r="F2005" s="12">
        <v>291</v>
      </c>
      <c r="G2005" s="12">
        <v>38</v>
      </c>
      <c r="H2005" s="12">
        <v>65</v>
      </c>
      <c r="I2005" s="12">
        <v>10</v>
      </c>
      <c r="J2005" s="12">
        <v>0</v>
      </c>
      <c r="K2005" s="12">
        <v>1</v>
      </c>
      <c r="L2005" s="12">
        <v>22</v>
      </c>
      <c r="M2005" s="12">
        <v>11</v>
      </c>
      <c r="N2005" s="12">
        <v>4</v>
      </c>
      <c r="O2005" s="12">
        <v>31</v>
      </c>
      <c r="P2005" s="12">
        <v>37</v>
      </c>
    </row>
    <row r="2006" spans="1:16" x14ac:dyDescent="0.2">
      <c r="A2006" s="12" t="s">
        <v>1892</v>
      </c>
      <c r="B2006" s="12">
        <v>2014</v>
      </c>
      <c r="C2006" s="12" t="s">
        <v>188</v>
      </c>
      <c r="D2006" s="12" t="s">
        <v>161</v>
      </c>
      <c r="E2006" s="12">
        <v>132</v>
      </c>
      <c r="F2006" s="12">
        <v>292</v>
      </c>
      <c r="G2006" s="12">
        <v>37</v>
      </c>
      <c r="H2006" s="12">
        <v>75</v>
      </c>
      <c r="I2006" s="12">
        <v>17</v>
      </c>
      <c r="J2006" s="12">
        <v>4</v>
      </c>
      <c r="K2006" s="12">
        <v>8</v>
      </c>
      <c r="L2006" s="12">
        <v>27</v>
      </c>
      <c r="M2006" s="12">
        <v>5</v>
      </c>
      <c r="N2006" s="12">
        <v>4</v>
      </c>
      <c r="O2006" s="12">
        <v>15</v>
      </c>
      <c r="P2006" s="12">
        <v>100</v>
      </c>
    </row>
    <row r="2007" spans="1:16" x14ac:dyDescent="0.2">
      <c r="A2007" s="12" t="s">
        <v>1491</v>
      </c>
      <c r="B2007" s="12">
        <v>2014</v>
      </c>
      <c r="C2007" s="12" t="s">
        <v>172</v>
      </c>
      <c r="D2007" s="12" t="s">
        <v>161</v>
      </c>
      <c r="E2007" s="12">
        <v>103</v>
      </c>
      <c r="F2007" s="12">
        <v>294</v>
      </c>
      <c r="G2007" s="12">
        <v>27</v>
      </c>
      <c r="H2007" s="12">
        <v>74</v>
      </c>
      <c r="I2007" s="12">
        <v>18</v>
      </c>
      <c r="J2007" s="12">
        <v>1</v>
      </c>
      <c r="K2007" s="12">
        <v>11</v>
      </c>
      <c r="L2007" s="12">
        <v>44</v>
      </c>
      <c r="M2007" s="12">
        <v>0</v>
      </c>
      <c r="N2007" s="12">
        <v>0</v>
      </c>
      <c r="O2007" s="12">
        <v>27</v>
      </c>
      <c r="P2007" s="12">
        <v>76</v>
      </c>
    </row>
    <row r="2008" spans="1:16" x14ac:dyDescent="0.2">
      <c r="A2008" s="12" t="s">
        <v>2070</v>
      </c>
      <c r="B2008" s="12">
        <v>2014</v>
      </c>
      <c r="C2008" s="12" t="s">
        <v>158</v>
      </c>
      <c r="D2008" s="12" t="s">
        <v>157</v>
      </c>
      <c r="E2008" s="12">
        <v>78</v>
      </c>
      <c r="F2008" s="12">
        <v>295</v>
      </c>
      <c r="G2008" s="12">
        <v>45</v>
      </c>
      <c r="H2008" s="12">
        <v>68</v>
      </c>
      <c r="I2008" s="12">
        <v>8</v>
      </c>
      <c r="J2008" s="12">
        <v>1</v>
      </c>
      <c r="K2008" s="12">
        <v>20</v>
      </c>
      <c r="L2008" s="12">
        <v>51</v>
      </c>
      <c r="M2008" s="12">
        <v>5</v>
      </c>
      <c r="N2008" s="12">
        <v>2</v>
      </c>
      <c r="O2008" s="12">
        <v>39</v>
      </c>
      <c r="P2008" s="12">
        <v>114</v>
      </c>
    </row>
    <row r="2009" spans="1:16" x14ac:dyDescent="0.2">
      <c r="A2009" s="12" t="s">
        <v>1837</v>
      </c>
      <c r="B2009" s="12">
        <v>2014</v>
      </c>
      <c r="C2009" s="12" t="s">
        <v>167</v>
      </c>
      <c r="D2009" s="12" t="s">
        <v>157</v>
      </c>
      <c r="E2009" s="12">
        <v>110</v>
      </c>
      <c r="F2009" s="12">
        <v>301</v>
      </c>
      <c r="G2009" s="12">
        <v>32</v>
      </c>
      <c r="H2009" s="12">
        <v>67</v>
      </c>
      <c r="I2009" s="12">
        <v>12</v>
      </c>
      <c r="J2009" s="12">
        <v>1</v>
      </c>
      <c r="K2009" s="12">
        <v>6</v>
      </c>
      <c r="L2009" s="12">
        <v>26</v>
      </c>
      <c r="M2009" s="12">
        <v>2</v>
      </c>
      <c r="N2009" s="12">
        <v>0</v>
      </c>
      <c r="O2009" s="12">
        <v>25</v>
      </c>
      <c r="P2009" s="12">
        <v>71</v>
      </c>
    </row>
    <row r="2010" spans="1:16" x14ac:dyDescent="0.2">
      <c r="A2010" s="12" t="s">
        <v>1821</v>
      </c>
      <c r="B2010" s="12">
        <v>2014</v>
      </c>
      <c r="C2010" s="12" t="s">
        <v>184</v>
      </c>
      <c r="D2010" s="12" t="s">
        <v>157</v>
      </c>
      <c r="E2010" s="12">
        <v>93</v>
      </c>
      <c r="F2010" s="12">
        <v>306</v>
      </c>
      <c r="G2010" s="12">
        <v>36</v>
      </c>
      <c r="H2010" s="12">
        <v>73</v>
      </c>
      <c r="I2010" s="12">
        <v>15</v>
      </c>
      <c r="J2010" s="12">
        <v>0</v>
      </c>
      <c r="K2010" s="12">
        <v>13</v>
      </c>
      <c r="L2010" s="12">
        <v>40</v>
      </c>
      <c r="M2010" s="12">
        <v>0</v>
      </c>
      <c r="N2010" s="12">
        <v>1</v>
      </c>
      <c r="O2010" s="12">
        <v>17</v>
      </c>
      <c r="P2010" s="12">
        <v>71</v>
      </c>
    </row>
    <row r="2011" spans="1:16" x14ac:dyDescent="0.2">
      <c r="A2011" s="12" t="s">
        <v>1556</v>
      </c>
      <c r="B2011" s="12">
        <v>2014</v>
      </c>
      <c r="C2011" s="12" t="s">
        <v>181</v>
      </c>
      <c r="D2011" s="12" t="s">
        <v>157</v>
      </c>
      <c r="E2011" s="12">
        <v>108</v>
      </c>
      <c r="F2011" s="12">
        <v>306</v>
      </c>
      <c r="G2011" s="12">
        <v>41</v>
      </c>
      <c r="H2011" s="12">
        <v>77</v>
      </c>
      <c r="I2011" s="12">
        <v>22</v>
      </c>
      <c r="J2011" s="12">
        <v>0</v>
      </c>
      <c r="K2011" s="12">
        <v>7</v>
      </c>
      <c r="L2011" s="12">
        <v>43</v>
      </c>
      <c r="M2011" s="12">
        <v>3</v>
      </c>
      <c r="N2011" s="12">
        <v>0</v>
      </c>
      <c r="O2011" s="12">
        <v>54</v>
      </c>
      <c r="P2011" s="12">
        <v>91</v>
      </c>
    </row>
    <row r="2012" spans="1:16" x14ac:dyDescent="0.2">
      <c r="A2012" s="12" t="s">
        <v>1664</v>
      </c>
      <c r="B2012" s="12">
        <v>2014</v>
      </c>
      <c r="C2012" s="12" t="s">
        <v>170</v>
      </c>
      <c r="D2012" s="12" t="s">
        <v>157</v>
      </c>
      <c r="E2012" s="12">
        <v>99</v>
      </c>
      <c r="F2012" s="12">
        <v>307</v>
      </c>
      <c r="G2012" s="12">
        <v>42</v>
      </c>
      <c r="H2012" s="12">
        <v>81</v>
      </c>
      <c r="I2012" s="12">
        <v>18</v>
      </c>
      <c r="J2012" s="12">
        <v>3</v>
      </c>
      <c r="K2012" s="12">
        <v>9</v>
      </c>
      <c r="L2012" s="12">
        <v>40</v>
      </c>
      <c r="M2012" s="12">
        <v>2</v>
      </c>
      <c r="N2012" s="12">
        <v>0</v>
      </c>
      <c r="O2012" s="12">
        <v>28</v>
      </c>
      <c r="P2012" s="12">
        <v>60</v>
      </c>
    </row>
    <row r="2013" spans="1:16" x14ac:dyDescent="0.2">
      <c r="A2013" s="12" t="s">
        <v>1988</v>
      </c>
      <c r="B2013" s="12">
        <v>2014</v>
      </c>
      <c r="C2013" s="12" t="s">
        <v>162</v>
      </c>
      <c r="D2013" s="12" t="s">
        <v>161</v>
      </c>
      <c r="E2013" s="12">
        <v>108</v>
      </c>
      <c r="F2013" s="12">
        <v>308</v>
      </c>
      <c r="G2013" s="12">
        <v>30</v>
      </c>
      <c r="H2013" s="12">
        <v>65</v>
      </c>
      <c r="I2013" s="12">
        <v>10</v>
      </c>
      <c r="J2013" s="12">
        <v>3</v>
      </c>
      <c r="K2013" s="12">
        <v>9</v>
      </c>
      <c r="L2013" s="12">
        <v>25</v>
      </c>
      <c r="M2013" s="12">
        <v>7</v>
      </c>
      <c r="N2013" s="12">
        <v>3</v>
      </c>
      <c r="O2013" s="12">
        <v>14</v>
      </c>
      <c r="P2013" s="12">
        <v>110</v>
      </c>
    </row>
    <row r="2014" spans="1:16" x14ac:dyDescent="0.2">
      <c r="A2014" s="12" t="s">
        <v>1939</v>
      </c>
      <c r="B2014" s="12">
        <v>2014</v>
      </c>
      <c r="C2014" s="12" t="s">
        <v>188</v>
      </c>
      <c r="D2014" s="12" t="s">
        <v>161</v>
      </c>
      <c r="E2014" s="12">
        <v>105</v>
      </c>
      <c r="F2014" s="12">
        <v>309</v>
      </c>
      <c r="G2014" s="12">
        <v>44</v>
      </c>
      <c r="H2014" s="12">
        <v>83</v>
      </c>
      <c r="I2014" s="12">
        <v>16</v>
      </c>
      <c r="J2014" s="12">
        <v>7</v>
      </c>
      <c r="K2014" s="12">
        <v>4</v>
      </c>
      <c r="L2014" s="12">
        <v>33</v>
      </c>
      <c r="M2014" s="12">
        <v>2</v>
      </c>
      <c r="N2014" s="12">
        <v>3</v>
      </c>
      <c r="O2014" s="12">
        <v>20</v>
      </c>
      <c r="P2014" s="12">
        <v>83</v>
      </c>
    </row>
    <row r="2015" spans="1:16" x14ac:dyDescent="0.2">
      <c r="A2015" s="12" t="s">
        <v>1997</v>
      </c>
      <c r="B2015" s="12">
        <v>2014</v>
      </c>
      <c r="C2015" s="12" t="s">
        <v>169</v>
      </c>
      <c r="D2015" s="12" t="s">
        <v>161</v>
      </c>
      <c r="E2015" s="12">
        <v>91</v>
      </c>
      <c r="F2015" s="12">
        <v>310</v>
      </c>
      <c r="G2015" s="12">
        <v>34</v>
      </c>
      <c r="H2015" s="12">
        <v>81</v>
      </c>
      <c r="I2015" s="12">
        <v>15</v>
      </c>
      <c r="J2015" s="12">
        <v>6</v>
      </c>
      <c r="K2015" s="12">
        <v>6</v>
      </c>
      <c r="L2015" s="12">
        <v>26</v>
      </c>
      <c r="M2015" s="12">
        <v>8</v>
      </c>
      <c r="N2015" s="12">
        <v>1</v>
      </c>
      <c r="O2015" s="12">
        <v>16</v>
      </c>
      <c r="P2015" s="12">
        <v>67</v>
      </c>
    </row>
    <row r="2016" spans="1:16" x14ac:dyDescent="0.2">
      <c r="A2016" s="12" t="s">
        <v>2064</v>
      </c>
      <c r="B2016" s="12">
        <v>2014</v>
      </c>
      <c r="C2016" s="12" t="s">
        <v>158</v>
      </c>
      <c r="D2016" s="12" t="s">
        <v>157</v>
      </c>
      <c r="E2016" s="12">
        <v>95</v>
      </c>
      <c r="F2016" s="12">
        <v>310</v>
      </c>
      <c r="G2016" s="12">
        <v>42</v>
      </c>
      <c r="H2016" s="12">
        <v>52</v>
      </c>
      <c r="I2016" s="12">
        <v>13</v>
      </c>
      <c r="J2016" s="12">
        <v>0</v>
      </c>
      <c r="K2016" s="12">
        <v>13</v>
      </c>
      <c r="L2016" s="12">
        <v>44</v>
      </c>
      <c r="M2016" s="12">
        <v>2</v>
      </c>
      <c r="N2016" s="12">
        <v>3</v>
      </c>
      <c r="O2016" s="12">
        <v>50</v>
      </c>
      <c r="P2016" s="12">
        <v>134</v>
      </c>
    </row>
    <row r="2017" spans="1:16" x14ac:dyDescent="0.2">
      <c r="A2017" s="12" t="s">
        <v>1943</v>
      </c>
      <c r="B2017" s="12">
        <v>2014</v>
      </c>
      <c r="C2017" s="12" t="s">
        <v>163</v>
      </c>
      <c r="D2017" s="12" t="s">
        <v>161</v>
      </c>
      <c r="E2017" s="12">
        <v>111</v>
      </c>
      <c r="F2017" s="12">
        <v>310</v>
      </c>
      <c r="G2017" s="12">
        <v>26</v>
      </c>
      <c r="H2017" s="12">
        <v>78</v>
      </c>
      <c r="I2017" s="12">
        <v>11</v>
      </c>
      <c r="J2017" s="12">
        <v>1</v>
      </c>
      <c r="K2017" s="12">
        <v>3</v>
      </c>
      <c r="L2017" s="12">
        <v>28</v>
      </c>
      <c r="M2017" s="12">
        <v>1</v>
      </c>
      <c r="N2017" s="12">
        <v>2</v>
      </c>
      <c r="O2017" s="12">
        <v>19</v>
      </c>
      <c r="P2017" s="12">
        <v>61</v>
      </c>
    </row>
    <row r="2018" spans="1:16" x14ac:dyDescent="0.2">
      <c r="A2018" s="12" t="s">
        <v>2037</v>
      </c>
      <c r="B2018" s="12">
        <v>2014</v>
      </c>
      <c r="C2018" s="12" t="s">
        <v>159</v>
      </c>
      <c r="D2018" s="12" t="s">
        <v>157</v>
      </c>
      <c r="E2018" s="12">
        <v>108</v>
      </c>
      <c r="F2018" s="12">
        <v>312</v>
      </c>
      <c r="G2018" s="12">
        <v>46</v>
      </c>
      <c r="H2018" s="12">
        <v>78</v>
      </c>
      <c r="I2018" s="12">
        <v>9</v>
      </c>
      <c r="J2018" s="12">
        <v>5</v>
      </c>
      <c r="K2018" s="12">
        <v>0</v>
      </c>
      <c r="L2018" s="12">
        <v>9</v>
      </c>
      <c r="M2018" s="12">
        <v>27</v>
      </c>
      <c r="N2018" s="12">
        <v>1</v>
      </c>
      <c r="O2018" s="12">
        <v>12</v>
      </c>
      <c r="P2018" s="12">
        <v>67</v>
      </c>
    </row>
    <row r="2019" spans="1:16" x14ac:dyDescent="0.2">
      <c r="A2019" s="12" t="s">
        <v>1630</v>
      </c>
      <c r="B2019" s="12">
        <v>2014</v>
      </c>
      <c r="C2019" s="12" t="s">
        <v>162</v>
      </c>
      <c r="D2019" s="12" t="s">
        <v>161</v>
      </c>
      <c r="E2019" s="12">
        <v>99</v>
      </c>
      <c r="F2019" s="12">
        <v>313</v>
      </c>
      <c r="G2019" s="12">
        <v>29</v>
      </c>
      <c r="H2019" s="12">
        <v>60</v>
      </c>
      <c r="I2019" s="12">
        <v>10</v>
      </c>
      <c r="J2019" s="12">
        <v>3</v>
      </c>
      <c r="K2019" s="12">
        <v>6</v>
      </c>
      <c r="L2019" s="12">
        <v>33</v>
      </c>
      <c r="M2019" s="12">
        <v>4</v>
      </c>
      <c r="N2019" s="12">
        <v>4</v>
      </c>
      <c r="O2019" s="12">
        <v>18</v>
      </c>
      <c r="P2019" s="12">
        <v>76</v>
      </c>
    </row>
    <row r="2020" spans="1:16" x14ac:dyDescent="0.2">
      <c r="A2020" s="12" t="s">
        <v>1586</v>
      </c>
      <c r="B2020" s="12">
        <v>2014</v>
      </c>
      <c r="C2020" s="12" t="s">
        <v>188</v>
      </c>
      <c r="D2020" s="12" t="s">
        <v>161</v>
      </c>
      <c r="E2020" s="12">
        <v>91</v>
      </c>
      <c r="F2020" s="12">
        <v>315</v>
      </c>
      <c r="G2020" s="12">
        <v>71</v>
      </c>
      <c r="H2020" s="12">
        <v>107</v>
      </c>
      <c r="I2020" s="12">
        <v>18</v>
      </c>
      <c r="J2020" s="12">
        <v>1</v>
      </c>
      <c r="K2020" s="12">
        <v>21</v>
      </c>
      <c r="L2020" s="12">
        <v>52</v>
      </c>
      <c r="M2020" s="12">
        <v>1</v>
      </c>
      <c r="N2020" s="12">
        <v>1</v>
      </c>
      <c r="O2020" s="12">
        <v>50</v>
      </c>
      <c r="P2020" s="12">
        <v>57</v>
      </c>
    </row>
    <row r="2021" spans="1:16" x14ac:dyDescent="0.2">
      <c r="A2021" s="12" t="s">
        <v>1404</v>
      </c>
      <c r="B2021" s="12">
        <v>2014</v>
      </c>
      <c r="C2021" s="12" t="s">
        <v>171</v>
      </c>
      <c r="D2021" s="12" t="s">
        <v>157</v>
      </c>
      <c r="E2021" s="12">
        <v>91</v>
      </c>
      <c r="F2021" s="12">
        <v>317</v>
      </c>
      <c r="G2021" s="12">
        <v>40</v>
      </c>
      <c r="H2021" s="12">
        <v>75</v>
      </c>
      <c r="I2021" s="12">
        <v>16</v>
      </c>
      <c r="J2021" s="12">
        <v>4</v>
      </c>
      <c r="K2021" s="12">
        <v>5</v>
      </c>
      <c r="L2021" s="12">
        <v>21</v>
      </c>
      <c r="M2021" s="12">
        <v>7</v>
      </c>
      <c r="N2021" s="12">
        <v>4</v>
      </c>
      <c r="O2021" s="12">
        <v>28</v>
      </c>
      <c r="P2021" s="12">
        <v>53</v>
      </c>
    </row>
    <row r="2022" spans="1:16" x14ac:dyDescent="0.2">
      <c r="A2022" s="12" t="s">
        <v>2040</v>
      </c>
      <c r="B2022" s="12">
        <v>2014</v>
      </c>
      <c r="C2022" s="12" t="s">
        <v>160</v>
      </c>
      <c r="D2022" s="12" t="s">
        <v>161</v>
      </c>
      <c r="E2022" s="12">
        <v>93</v>
      </c>
      <c r="F2022" s="12">
        <v>319</v>
      </c>
      <c r="G2022" s="12">
        <v>22</v>
      </c>
      <c r="H2022" s="12">
        <v>80</v>
      </c>
      <c r="I2022" s="12">
        <v>16</v>
      </c>
      <c r="J2022" s="12">
        <v>1</v>
      </c>
      <c r="K2022" s="12">
        <v>1</v>
      </c>
      <c r="L2022" s="12">
        <v>31</v>
      </c>
      <c r="M2022" s="12">
        <v>2</v>
      </c>
      <c r="N2022" s="12">
        <v>1</v>
      </c>
      <c r="O2022" s="12">
        <v>36</v>
      </c>
      <c r="P2022" s="12">
        <v>40</v>
      </c>
    </row>
    <row r="2023" spans="1:16" x14ac:dyDescent="0.2">
      <c r="A2023" s="12" t="s">
        <v>1686</v>
      </c>
      <c r="B2023" s="12">
        <v>2014</v>
      </c>
      <c r="C2023" s="12" t="s">
        <v>174</v>
      </c>
      <c r="D2023" s="12" t="s">
        <v>161</v>
      </c>
      <c r="E2023" s="12">
        <v>140</v>
      </c>
      <c r="F2023" s="12">
        <v>322</v>
      </c>
      <c r="G2023" s="12">
        <v>37</v>
      </c>
      <c r="H2023" s="12">
        <v>85</v>
      </c>
      <c r="I2023" s="12">
        <v>15</v>
      </c>
      <c r="J2023" s="12">
        <v>1</v>
      </c>
      <c r="K2023" s="12">
        <v>13</v>
      </c>
      <c r="L2023" s="12">
        <v>38</v>
      </c>
      <c r="M2023" s="12">
        <v>1</v>
      </c>
      <c r="N2023" s="12">
        <v>1</v>
      </c>
      <c r="O2023" s="12">
        <v>34</v>
      </c>
      <c r="P2023" s="12">
        <v>67</v>
      </c>
    </row>
    <row r="2024" spans="1:16" x14ac:dyDescent="0.2">
      <c r="A2024" s="12" t="s">
        <v>1995</v>
      </c>
      <c r="B2024" s="12">
        <v>2014</v>
      </c>
      <c r="C2024" s="12" t="s">
        <v>167</v>
      </c>
      <c r="D2024" s="12" t="s">
        <v>157</v>
      </c>
      <c r="E2024" s="12">
        <v>87</v>
      </c>
      <c r="F2024" s="12">
        <v>325</v>
      </c>
      <c r="G2024" s="12">
        <v>37</v>
      </c>
      <c r="H2024" s="12">
        <v>72</v>
      </c>
      <c r="I2024" s="12">
        <v>14</v>
      </c>
      <c r="J2024" s="12">
        <v>0</v>
      </c>
      <c r="K2024" s="12">
        <v>6</v>
      </c>
      <c r="L2024" s="12">
        <v>35</v>
      </c>
      <c r="M2024" s="12">
        <v>6</v>
      </c>
      <c r="N2024" s="12">
        <v>1</v>
      </c>
      <c r="O2024" s="12">
        <v>34</v>
      </c>
      <c r="P2024" s="12">
        <v>90</v>
      </c>
    </row>
    <row r="2025" spans="1:16" x14ac:dyDescent="0.2">
      <c r="A2025" s="12" t="s">
        <v>1923</v>
      </c>
      <c r="B2025" s="12">
        <v>2014</v>
      </c>
      <c r="C2025" s="12" t="s">
        <v>165</v>
      </c>
      <c r="D2025" s="12" t="s">
        <v>157</v>
      </c>
      <c r="E2025" s="12">
        <v>82</v>
      </c>
      <c r="F2025" s="12">
        <v>327</v>
      </c>
      <c r="G2025" s="12">
        <v>38</v>
      </c>
      <c r="H2025" s="12">
        <v>91</v>
      </c>
      <c r="I2025" s="12">
        <v>14</v>
      </c>
      <c r="J2025" s="12">
        <v>0</v>
      </c>
      <c r="K2025" s="12">
        <v>12</v>
      </c>
      <c r="L2025" s="12">
        <v>32</v>
      </c>
      <c r="M2025" s="12">
        <v>2</v>
      </c>
      <c r="N2025" s="12">
        <v>0</v>
      </c>
      <c r="O2025" s="12">
        <v>20</v>
      </c>
      <c r="P2025" s="12">
        <v>68</v>
      </c>
    </row>
    <row r="2026" spans="1:16" x14ac:dyDescent="0.2">
      <c r="A2026" s="12" t="s">
        <v>1806</v>
      </c>
      <c r="B2026" s="12">
        <v>2014</v>
      </c>
      <c r="C2026" s="12" t="s">
        <v>169</v>
      </c>
      <c r="D2026" s="12" t="s">
        <v>161</v>
      </c>
      <c r="E2026" s="12">
        <v>88</v>
      </c>
      <c r="F2026" s="12">
        <v>328</v>
      </c>
      <c r="G2026" s="12">
        <v>37</v>
      </c>
      <c r="H2026" s="12">
        <v>77</v>
      </c>
      <c r="I2026" s="12">
        <v>15</v>
      </c>
      <c r="J2026" s="12">
        <v>1</v>
      </c>
      <c r="K2026" s="12">
        <v>14</v>
      </c>
      <c r="L2026" s="12">
        <v>61</v>
      </c>
      <c r="M2026" s="12">
        <v>2</v>
      </c>
      <c r="N2026" s="12">
        <v>3</v>
      </c>
      <c r="O2026" s="12">
        <v>28</v>
      </c>
      <c r="P2026" s="12">
        <v>89</v>
      </c>
    </row>
    <row r="2027" spans="1:16" x14ac:dyDescent="0.2">
      <c r="A2027" s="12" t="s">
        <v>2049</v>
      </c>
      <c r="B2027" s="12">
        <v>2014</v>
      </c>
      <c r="C2027" s="12" t="s">
        <v>169</v>
      </c>
      <c r="D2027" s="12" t="s">
        <v>161</v>
      </c>
      <c r="E2027" s="12">
        <v>88</v>
      </c>
      <c r="F2027" s="12">
        <v>329</v>
      </c>
      <c r="G2027" s="12">
        <v>40</v>
      </c>
      <c r="H2027" s="12">
        <v>94</v>
      </c>
      <c r="I2027" s="12">
        <v>12</v>
      </c>
      <c r="J2027" s="12">
        <v>9</v>
      </c>
      <c r="K2027" s="12">
        <v>8</v>
      </c>
      <c r="L2027" s="12">
        <v>36</v>
      </c>
      <c r="M2027" s="12">
        <v>6</v>
      </c>
      <c r="N2027" s="12">
        <v>3</v>
      </c>
      <c r="O2027" s="12">
        <v>16</v>
      </c>
      <c r="P2027" s="12">
        <v>60</v>
      </c>
    </row>
    <row r="2028" spans="1:16" x14ac:dyDescent="0.2">
      <c r="A2028" s="12" t="s">
        <v>1985</v>
      </c>
      <c r="B2028" s="12">
        <v>2014</v>
      </c>
      <c r="C2028" s="12" t="s">
        <v>167</v>
      </c>
      <c r="D2028" s="12" t="s">
        <v>157</v>
      </c>
      <c r="E2028" s="12">
        <v>108</v>
      </c>
      <c r="F2028" s="12">
        <v>331</v>
      </c>
      <c r="G2028" s="12">
        <v>35</v>
      </c>
      <c r="H2028" s="12">
        <v>87</v>
      </c>
      <c r="I2028" s="12">
        <v>16</v>
      </c>
      <c r="J2028" s="12">
        <v>8</v>
      </c>
      <c r="K2028" s="12">
        <v>10</v>
      </c>
      <c r="L2028" s="12">
        <v>35</v>
      </c>
      <c r="M2028" s="12">
        <v>5</v>
      </c>
      <c r="N2028" s="12">
        <v>4</v>
      </c>
      <c r="O2028" s="12">
        <v>23</v>
      </c>
      <c r="P2028" s="12">
        <v>71</v>
      </c>
    </row>
    <row r="2029" spans="1:16" x14ac:dyDescent="0.2">
      <c r="A2029" s="12" t="s">
        <v>1769</v>
      </c>
      <c r="B2029" s="12">
        <v>2014</v>
      </c>
      <c r="C2029" s="12" t="s">
        <v>183</v>
      </c>
      <c r="D2029" s="12" t="s">
        <v>161</v>
      </c>
      <c r="E2029" s="12">
        <v>114</v>
      </c>
      <c r="F2029" s="12">
        <v>333</v>
      </c>
      <c r="G2029" s="12">
        <v>31</v>
      </c>
      <c r="H2029" s="12">
        <v>73</v>
      </c>
      <c r="I2029" s="12">
        <v>14</v>
      </c>
      <c r="J2029" s="12">
        <v>3</v>
      </c>
      <c r="K2029" s="12">
        <v>8</v>
      </c>
      <c r="L2029" s="12">
        <v>27</v>
      </c>
      <c r="M2029" s="12">
        <v>8</v>
      </c>
      <c r="N2029" s="12">
        <v>1</v>
      </c>
      <c r="O2029" s="12">
        <v>18</v>
      </c>
      <c r="P2029" s="12">
        <v>122</v>
      </c>
    </row>
    <row r="2030" spans="1:16" x14ac:dyDescent="0.2">
      <c r="A2030" s="12" t="s">
        <v>1764</v>
      </c>
      <c r="B2030" s="12">
        <v>2014</v>
      </c>
      <c r="C2030" s="12" t="s">
        <v>174</v>
      </c>
      <c r="D2030" s="12" t="s">
        <v>161</v>
      </c>
      <c r="E2030" s="12">
        <v>131</v>
      </c>
      <c r="F2030" s="12">
        <v>336</v>
      </c>
      <c r="G2030" s="12">
        <v>39</v>
      </c>
      <c r="H2030" s="12">
        <v>79</v>
      </c>
      <c r="I2030" s="12">
        <v>18</v>
      </c>
      <c r="J2030" s="12">
        <v>0</v>
      </c>
      <c r="K2030" s="12">
        <v>10</v>
      </c>
      <c r="L2030" s="12">
        <v>46</v>
      </c>
      <c r="M2030" s="12">
        <v>0</v>
      </c>
      <c r="N2030" s="12">
        <v>4</v>
      </c>
      <c r="O2030" s="12">
        <v>57</v>
      </c>
      <c r="P2030" s="12">
        <v>74</v>
      </c>
    </row>
    <row r="2031" spans="1:16" x14ac:dyDescent="0.2">
      <c r="A2031" s="12" t="s">
        <v>1786</v>
      </c>
      <c r="B2031" s="12">
        <v>2014</v>
      </c>
      <c r="C2031" s="12" t="s">
        <v>159</v>
      </c>
      <c r="D2031" s="12" t="s">
        <v>157</v>
      </c>
      <c r="E2031" s="12">
        <v>99</v>
      </c>
      <c r="F2031" s="12">
        <v>336</v>
      </c>
      <c r="G2031" s="12">
        <v>41</v>
      </c>
      <c r="H2031" s="12">
        <v>88</v>
      </c>
      <c r="I2031" s="12">
        <v>20</v>
      </c>
      <c r="J2031" s="12">
        <v>0</v>
      </c>
      <c r="K2031" s="12">
        <v>11</v>
      </c>
      <c r="L2031" s="12">
        <v>38</v>
      </c>
      <c r="M2031" s="12">
        <v>5</v>
      </c>
      <c r="N2031" s="12">
        <v>2</v>
      </c>
      <c r="O2031" s="12">
        <v>24</v>
      </c>
      <c r="P2031" s="12">
        <v>59</v>
      </c>
    </row>
    <row r="2032" spans="1:16" x14ac:dyDescent="0.2">
      <c r="A2032" s="12" t="s">
        <v>1610</v>
      </c>
      <c r="B2032" s="12">
        <v>2014</v>
      </c>
      <c r="C2032" s="12" t="s">
        <v>181</v>
      </c>
      <c r="D2032" s="12" t="s">
        <v>157</v>
      </c>
      <c r="E2032" s="12">
        <v>89</v>
      </c>
      <c r="F2032" s="12">
        <v>338</v>
      </c>
      <c r="G2032" s="12">
        <v>43</v>
      </c>
      <c r="H2032" s="12">
        <v>89</v>
      </c>
      <c r="I2032" s="12">
        <v>21</v>
      </c>
      <c r="J2032" s="12">
        <v>0</v>
      </c>
      <c r="K2032" s="12">
        <v>10</v>
      </c>
      <c r="L2032" s="12">
        <v>44</v>
      </c>
      <c r="M2032" s="12">
        <v>3</v>
      </c>
      <c r="N2032" s="12">
        <v>3</v>
      </c>
      <c r="O2032" s="12">
        <v>32</v>
      </c>
      <c r="P2032" s="12">
        <v>108</v>
      </c>
    </row>
    <row r="2033" spans="1:16" x14ac:dyDescent="0.2">
      <c r="A2033" s="12" t="s">
        <v>1623</v>
      </c>
      <c r="B2033" s="12">
        <v>2014</v>
      </c>
      <c r="C2033" s="12" t="s">
        <v>165</v>
      </c>
      <c r="D2033" s="12" t="s">
        <v>157</v>
      </c>
      <c r="E2033" s="12">
        <v>102</v>
      </c>
      <c r="F2033" s="12">
        <v>338</v>
      </c>
      <c r="G2033" s="12">
        <v>51</v>
      </c>
      <c r="H2033" s="12">
        <v>99</v>
      </c>
      <c r="I2033" s="12">
        <v>26</v>
      </c>
      <c r="J2033" s="12">
        <v>0</v>
      </c>
      <c r="K2033" s="12">
        <v>21</v>
      </c>
      <c r="L2033" s="12">
        <v>49</v>
      </c>
      <c r="M2033" s="12">
        <v>5</v>
      </c>
      <c r="N2033" s="12">
        <v>0</v>
      </c>
      <c r="O2033" s="12">
        <v>40</v>
      </c>
      <c r="P2033" s="12">
        <v>76</v>
      </c>
    </row>
    <row r="2034" spans="1:16" x14ac:dyDescent="0.2">
      <c r="A2034" s="12" t="s">
        <v>1553</v>
      </c>
      <c r="B2034" s="12">
        <v>2014</v>
      </c>
      <c r="C2034" s="12" t="s">
        <v>177</v>
      </c>
      <c r="D2034" s="12" t="s">
        <v>161</v>
      </c>
      <c r="E2034" s="12">
        <v>130</v>
      </c>
      <c r="F2034" s="12">
        <v>341</v>
      </c>
      <c r="G2034" s="12">
        <v>29</v>
      </c>
      <c r="H2034" s="12">
        <v>85</v>
      </c>
      <c r="I2034" s="12">
        <v>17</v>
      </c>
      <c r="J2034" s="12">
        <v>6</v>
      </c>
      <c r="K2034" s="12">
        <v>4</v>
      </c>
      <c r="L2034" s="12">
        <v>42</v>
      </c>
      <c r="M2034" s="12">
        <v>2</v>
      </c>
      <c r="N2034" s="12">
        <v>2</v>
      </c>
      <c r="O2034" s="12">
        <v>31</v>
      </c>
      <c r="P2034" s="12">
        <v>74</v>
      </c>
    </row>
    <row r="2035" spans="1:16" x14ac:dyDescent="0.2">
      <c r="A2035" s="12" t="s">
        <v>1794</v>
      </c>
      <c r="B2035" s="12">
        <v>2014</v>
      </c>
      <c r="C2035" s="12" t="s">
        <v>183</v>
      </c>
      <c r="D2035" s="12" t="s">
        <v>161</v>
      </c>
      <c r="E2035" s="12">
        <v>88</v>
      </c>
      <c r="F2035" s="12">
        <v>341</v>
      </c>
      <c r="G2035" s="12">
        <v>32</v>
      </c>
      <c r="H2035" s="12">
        <v>91</v>
      </c>
      <c r="I2035" s="12">
        <v>12</v>
      </c>
      <c r="J2035" s="12">
        <v>0</v>
      </c>
      <c r="K2035" s="12">
        <v>11</v>
      </c>
      <c r="L2035" s="12">
        <v>47</v>
      </c>
      <c r="M2035" s="12">
        <v>0</v>
      </c>
      <c r="N2035" s="12">
        <v>0</v>
      </c>
      <c r="O2035" s="12">
        <v>17</v>
      </c>
      <c r="P2035" s="12">
        <v>57</v>
      </c>
    </row>
    <row r="2036" spans="1:16" x14ac:dyDescent="0.2">
      <c r="A2036" s="12" t="s">
        <v>1415</v>
      </c>
      <c r="B2036" s="12">
        <v>2014</v>
      </c>
      <c r="C2036" s="12" t="s">
        <v>177</v>
      </c>
      <c r="D2036" s="12" t="s">
        <v>161</v>
      </c>
      <c r="E2036" s="12">
        <v>105</v>
      </c>
      <c r="F2036" s="12">
        <v>343</v>
      </c>
      <c r="G2036" s="12">
        <v>56</v>
      </c>
      <c r="H2036" s="12">
        <v>103</v>
      </c>
      <c r="I2036" s="12">
        <v>14</v>
      </c>
      <c r="J2036" s="12">
        <v>3</v>
      </c>
      <c r="K2036" s="12">
        <v>8</v>
      </c>
      <c r="L2036" s="12">
        <v>46</v>
      </c>
      <c r="M2036" s="12">
        <v>23</v>
      </c>
      <c r="N2036" s="12">
        <v>6</v>
      </c>
      <c r="O2036" s="12">
        <v>16</v>
      </c>
      <c r="P2036" s="12">
        <v>55</v>
      </c>
    </row>
    <row r="2037" spans="1:16" x14ac:dyDescent="0.2">
      <c r="A2037" s="12" t="s">
        <v>1638</v>
      </c>
      <c r="B2037" s="12">
        <v>2014</v>
      </c>
      <c r="C2037" s="12" t="s">
        <v>176</v>
      </c>
      <c r="D2037" s="12" t="s">
        <v>157</v>
      </c>
      <c r="E2037" s="12">
        <v>113</v>
      </c>
      <c r="F2037" s="12">
        <v>344</v>
      </c>
      <c r="G2037" s="12">
        <v>38</v>
      </c>
      <c r="H2037" s="12">
        <v>85</v>
      </c>
      <c r="I2037" s="12">
        <v>16</v>
      </c>
      <c r="J2037" s="12">
        <v>1</v>
      </c>
      <c r="K2037" s="12">
        <v>5</v>
      </c>
      <c r="L2037" s="12">
        <v>39</v>
      </c>
      <c r="M2037" s="12">
        <v>14</v>
      </c>
      <c r="N2037" s="12">
        <v>5</v>
      </c>
      <c r="O2037" s="12">
        <v>13</v>
      </c>
      <c r="P2037" s="12">
        <v>49</v>
      </c>
    </row>
    <row r="2038" spans="1:16" x14ac:dyDescent="0.2">
      <c r="A2038" s="12" t="s">
        <v>1732</v>
      </c>
      <c r="B2038" s="12">
        <v>2014</v>
      </c>
      <c r="C2038" s="12" t="s">
        <v>164</v>
      </c>
      <c r="D2038" s="12" t="s">
        <v>157</v>
      </c>
      <c r="E2038" s="12">
        <v>104</v>
      </c>
      <c r="F2038" s="12">
        <v>346</v>
      </c>
      <c r="G2038" s="12">
        <v>45</v>
      </c>
      <c r="H2038" s="12">
        <v>78</v>
      </c>
      <c r="I2038" s="12">
        <v>21</v>
      </c>
      <c r="J2038" s="12">
        <v>1</v>
      </c>
      <c r="K2038" s="12">
        <v>18</v>
      </c>
      <c r="L2038" s="12">
        <v>40</v>
      </c>
      <c r="M2038" s="12">
        <v>4</v>
      </c>
      <c r="N2038" s="12">
        <v>0</v>
      </c>
      <c r="O2038" s="12">
        <v>29</v>
      </c>
      <c r="P2038" s="12">
        <v>124</v>
      </c>
    </row>
    <row r="2039" spans="1:16" x14ac:dyDescent="0.2">
      <c r="A2039" s="12" t="s">
        <v>1529</v>
      </c>
      <c r="B2039" s="12">
        <v>2014</v>
      </c>
      <c r="C2039" s="12" t="s">
        <v>179</v>
      </c>
      <c r="D2039" s="12" t="s">
        <v>161</v>
      </c>
      <c r="E2039" s="12">
        <v>115</v>
      </c>
      <c r="F2039" s="12">
        <v>348</v>
      </c>
      <c r="G2039" s="12">
        <v>23</v>
      </c>
      <c r="H2039" s="12">
        <v>88</v>
      </c>
      <c r="I2039" s="12">
        <v>18</v>
      </c>
      <c r="J2039" s="12">
        <v>1</v>
      </c>
      <c r="K2039" s="12">
        <v>5</v>
      </c>
      <c r="L2039" s="12">
        <v>26</v>
      </c>
      <c r="M2039" s="12">
        <v>2</v>
      </c>
      <c r="N2039" s="12">
        <v>3</v>
      </c>
      <c r="O2039" s="12">
        <v>20</v>
      </c>
      <c r="P2039" s="12">
        <v>42</v>
      </c>
    </row>
    <row r="2040" spans="1:16" x14ac:dyDescent="0.2">
      <c r="A2040" s="12" t="s">
        <v>109</v>
      </c>
      <c r="B2040" s="12">
        <v>2014</v>
      </c>
      <c r="C2040" s="12" t="s">
        <v>183</v>
      </c>
      <c r="D2040" s="12" t="s">
        <v>161</v>
      </c>
      <c r="E2040" s="12">
        <v>100</v>
      </c>
      <c r="F2040" s="12">
        <v>352</v>
      </c>
      <c r="G2040" s="12">
        <v>41</v>
      </c>
      <c r="H2040" s="12">
        <v>96</v>
      </c>
      <c r="I2040" s="12">
        <v>10</v>
      </c>
      <c r="J2040" s="12">
        <v>2</v>
      </c>
      <c r="K2040" s="12">
        <v>13</v>
      </c>
      <c r="L2040" s="12">
        <v>32</v>
      </c>
      <c r="M2040" s="12">
        <v>2</v>
      </c>
      <c r="N2040" s="12">
        <v>2</v>
      </c>
      <c r="O2040" s="12">
        <v>38</v>
      </c>
      <c r="P2040" s="12">
        <v>104</v>
      </c>
    </row>
    <row r="2041" spans="1:16" x14ac:dyDescent="0.2">
      <c r="A2041" s="12" t="s">
        <v>1804</v>
      </c>
      <c r="B2041" s="12">
        <v>2014</v>
      </c>
      <c r="C2041" s="12" t="s">
        <v>173</v>
      </c>
      <c r="D2041" s="12" t="s">
        <v>161</v>
      </c>
      <c r="E2041" s="12">
        <v>119</v>
      </c>
      <c r="F2041" s="12">
        <v>355</v>
      </c>
      <c r="G2041" s="12">
        <v>30</v>
      </c>
      <c r="H2041" s="12">
        <v>84</v>
      </c>
      <c r="I2041" s="12">
        <v>11</v>
      </c>
      <c r="J2041" s="12">
        <v>0</v>
      </c>
      <c r="K2041" s="12">
        <v>5</v>
      </c>
      <c r="L2041" s="12">
        <v>34</v>
      </c>
      <c r="M2041" s="12">
        <v>1</v>
      </c>
      <c r="N2041" s="12">
        <v>2</v>
      </c>
      <c r="O2041" s="12">
        <v>50</v>
      </c>
      <c r="P2041" s="12">
        <v>73</v>
      </c>
    </row>
    <row r="2042" spans="1:16" x14ac:dyDescent="0.2">
      <c r="A2042" s="12" t="s">
        <v>1702</v>
      </c>
      <c r="B2042" s="12">
        <v>2014</v>
      </c>
      <c r="C2042" s="12" t="s">
        <v>172</v>
      </c>
      <c r="D2042" s="12" t="s">
        <v>161</v>
      </c>
      <c r="E2042" s="12">
        <v>90</v>
      </c>
      <c r="F2042" s="12">
        <v>357</v>
      </c>
      <c r="G2042" s="12">
        <v>36</v>
      </c>
      <c r="H2042" s="12">
        <v>83</v>
      </c>
      <c r="I2042" s="12">
        <v>13</v>
      </c>
      <c r="J2042" s="12">
        <v>1</v>
      </c>
      <c r="K2042" s="12">
        <v>3</v>
      </c>
      <c r="L2042" s="12">
        <v>20</v>
      </c>
      <c r="M2042" s="12">
        <v>18</v>
      </c>
      <c r="N2042" s="12">
        <v>8</v>
      </c>
      <c r="O2042" s="12">
        <v>20</v>
      </c>
      <c r="P2042" s="12">
        <v>86</v>
      </c>
    </row>
    <row r="2043" spans="1:16" x14ac:dyDescent="0.2">
      <c r="A2043" s="12" t="s">
        <v>1426</v>
      </c>
      <c r="B2043" s="12">
        <v>2014</v>
      </c>
      <c r="C2043" s="12" t="s">
        <v>179</v>
      </c>
      <c r="D2043" s="12" t="s">
        <v>161</v>
      </c>
      <c r="E2043" s="12">
        <v>112</v>
      </c>
      <c r="F2043" s="12">
        <v>357</v>
      </c>
      <c r="G2043" s="12">
        <v>28</v>
      </c>
      <c r="H2043" s="12">
        <v>87</v>
      </c>
      <c r="I2043" s="12">
        <v>20</v>
      </c>
      <c r="J2043" s="12">
        <v>0</v>
      </c>
      <c r="K2043" s="12">
        <v>9</v>
      </c>
      <c r="L2043" s="12">
        <v>45</v>
      </c>
      <c r="M2043" s="12">
        <v>0</v>
      </c>
      <c r="N2043" s="12">
        <v>2</v>
      </c>
      <c r="O2043" s="12">
        <v>31</v>
      </c>
      <c r="P2043" s="12">
        <v>94</v>
      </c>
    </row>
    <row r="2044" spans="1:16" x14ac:dyDescent="0.2">
      <c r="A2044" s="12" t="s">
        <v>1406</v>
      </c>
      <c r="B2044" s="12">
        <v>2014</v>
      </c>
      <c r="C2044" s="12" t="s">
        <v>171</v>
      </c>
      <c r="D2044" s="12" t="s">
        <v>157</v>
      </c>
      <c r="E2044" s="12">
        <v>143</v>
      </c>
      <c r="F2044" s="12">
        <v>359</v>
      </c>
      <c r="G2044" s="12">
        <v>42</v>
      </c>
      <c r="H2044" s="12">
        <v>102</v>
      </c>
      <c r="I2044" s="12">
        <v>13</v>
      </c>
      <c r="J2044" s="12">
        <v>2</v>
      </c>
      <c r="K2044" s="12">
        <v>1</v>
      </c>
      <c r="L2044" s="12">
        <v>22</v>
      </c>
      <c r="M2044" s="12">
        <v>15</v>
      </c>
      <c r="N2044" s="12">
        <v>3</v>
      </c>
      <c r="O2044" s="12">
        <v>21</v>
      </c>
      <c r="P2044" s="12">
        <v>68</v>
      </c>
    </row>
    <row r="2045" spans="1:16" x14ac:dyDescent="0.2">
      <c r="A2045" s="12" t="s">
        <v>1979</v>
      </c>
      <c r="B2045" s="12">
        <v>2014</v>
      </c>
      <c r="C2045" s="12" t="s">
        <v>158</v>
      </c>
      <c r="D2045" s="12" t="s">
        <v>157</v>
      </c>
      <c r="E2045" s="12">
        <v>103</v>
      </c>
      <c r="F2045" s="12">
        <v>360</v>
      </c>
      <c r="G2045" s="12">
        <v>42</v>
      </c>
      <c r="H2045" s="12">
        <v>84</v>
      </c>
      <c r="I2045" s="12">
        <v>14</v>
      </c>
      <c r="J2045" s="12">
        <v>2</v>
      </c>
      <c r="K2045" s="12">
        <v>6</v>
      </c>
      <c r="L2045" s="12">
        <v>37</v>
      </c>
      <c r="M2045" s="12">
        <v>9</v>
      </c>
      <c r="N2045" s="12">
        <v>3</v>
      </c>
      <c r="O2045" s="12">
        <v>55</v>
      </c>
      <c r="P2045" s="12">
        <v>105</v>
      </c>
    </row>
    <row r="2046" spans="1:16" x14ac:dyDescent="0.2">
      <c r="A2046" s="12" t="s">
        <v>1494</v>
      </c>
      <c r="B2046" s="12">
        <v>2014</v>
      </c>
      <c r="C2046" s="12" t="s">
        <v>176</v>
      </c>
      <c r="D2046" s="12" t="s">
        <v>157</v>
      </c>
      <c r="E2046" s="12">
        <v>97</v>
      </c>
      <c r="F2046" s="12">
        <v>360</v>
      </c>
      <c r="G2046" s="12">
        <v>33</v>
      </c>
      <c r="H2046" s="12">
        <v>75</v>
      </c>
      <c r="I2046" s="12">
        <v>20</v>
      </c>
      <c r="J2046" s="12">
        <v>0</v>
      </c>
      <c r="K2046" s="12">
        <v>8</v>
      </c>
      <c r="L2046" s="12">
        <v>42</v>
      </c>
      <c r="M2046" s="12">
        <v>0</v>
      </c>
      <c r="N2046" s="12">
        <v>0</v>
      </c>
      <c r="O2046" s="12">
        <v>36</v>
      </c>
      <c r="P2046" s="12">
        <v>111</v>
      </c>
    </row>
    <row r="2047" spans="1:16" x14ac:dyDescent="0.2">
      <c r="A2047" s="12" t="s">
        <v>1390</v>
      </c>
      <c r="B2047" s="12">
        <v>2014</v>
      </c>
      <c r="C2047" s="12" t="s">
        <v>156</v>
      </c>
      <c r="D2047" s="12" t="s">
        <v>157</v>
      </c>
      <c r="E2047" s="12">
        <v>106</v>
      </c>
      <c r="F2047" s="12">
        <v>363</v>
      </c>
      <c r="G2047" s="12">
        <v>43</v>
      </c>
      <c r="H2047" s="12">
        <v>80</v>
      </c>
      <c r="I2047" s="12">
        <v>17</v>
      </c>
      <c r="J2047" s="12">
        <v>0</v>
      </c>
      <c r="K2047" s="12">
        <v>20</v>
      </c>
      <c r="L2047" s="12">
        <v>54</v>
      </c>
      <c r="M2047" s="12">
        <v>1</v>
      </c>
      <c r="N2047" s="12">
        <v>1</v>
      </c>
      <c r="O2047" s="12">
        <v>65</v>
      </c>
      <c r="P2047" s="12">
        <v>132</v>
      </c>
    </row>
    <row r="2048" spans="1:16" x14ac:dyDescent="0.2">
      <c r="A2048" s="12" t="s">
        <v>1787</v>
      </c>
      <c r="B2048" s="12">
        <v>2014</v>
      </c>
      <c r="C2048" s="12" t="s">
        <v>168</v>
      </c>
      <c r="D2048" s="12" t="s">
        <v>157</v>
      </c>
      <c r="E2048" s="12">
        <v>113</v>
      </c>
      <c r="F2048" s="12">
        <v>363</v>
      </c>
      <c r="G2048" s="12">
        <v>41</v>
      </c>
      <c r="H2048" s="12">
        <v>98</v>
      </c>
      <c r="I2048" s="12">
        <v>21</v>
      </c>
      <c r="J2048" s="12">
        <v>0</v>
      </c>
      <c r="K2048" s="12">
        <v>4</v>
      </c>
      <c r="L2048" s="12">
        <v>37</v>
      </c>
      <c r="M2048" s="12">
        <v>4</v>
      </c>
      <c r="N2048" s="12">
        <v>2</v>
      </c>
      <c r="O2048" s="12">
        <v>33</v>
      </c>
      <c r="P2048" s="12">
        <v>81</v>
      </c>
    </row>
    <row r="2049" spans="1:16" x14ac:dyDescent="0.2">
      <c r="A2049" s="12" t="s">
        <v>1733</v>
      </c>
      <c r="B2049" s="12">
        <v>2014</v>
      </c>
      <c r="C2049" s="12" t="s">
        <v>170</v>
      </c>
      <c r="D2049" s="12" t="s">
        <v>157</v>
      </c>
      <c r="E2049" s="12">
        <v>109</v>
      </c>
      <c r="F2049" s="12">
        <v>363</v>
      </c>
      <c r="G2049" s="12">
        <v>53</v>
      </c>
      <c r="H2049" s="12">
        <v>96</v>
      </c>
      <c r="I2049" s="12">
        <v>16</v>
      </c>
      <c r="J2049" s="12">
        <v>7</v>
      </c>
      <c r="K2049" s="12">
        <v>12</v>
      </c>
      <c r="L2049" s="12">
        <v>54</v>
      </c>
      <c r="M2049" s="12">
        <v>1</v>
      </c>
      <c r="N2049" s="12">
        <v>1</v>
      </c>
      <c r="O2049" s="12">
        <v>28</v>
      </c>
      <c r="P2049" s="12">
        <v>63</v>
      </c>
    </row>
    <row r="2050" spans="1:16" x14ac:dyDescent="0.2">
      <c r="A2050" s="12" t="s">
        <v>1762</v>
      </c>
      <c r="B2050" s="12">
        <v>2014</v>
      </c>
      <c r="C2050" s="12" t="s">
        <v>180</v>
      </c>
      <c r="D2050" s="12" t="s">
        <v>161</v>
      </c>
      <c r="E2050" s="12">
        <v>97</v>
      </c>
      <c r="F2050" s="12">
        <v>367</v>
      </c>
      <c r="G2050" s="12">
        <v>34</v>
      </c>
      <c r="H2050" s="12">
        <v>87</v>
      </c>
      <c r="I2050" s="12">
        <v>17</v>
      </c>
      <c r="J2050" s="12">
        <v>1</v>
      </c>
      <c r="K2050" s="12">
        <v>7</v>
      </c>
      <c r="L2050" s="12">
        <v>44</v>
      </c>
      <c r="M2050" s="12">
        <v>1</v>
      </c>
      <c r="N2050" s="12">
        <v>1</v>
      </c>
      <c r="O2050" s="12">
        <v>26</v>
      </c>
      <c r="P2050" s="12">
        <v>77</v>
      </c>
    </row>
    <row r="2051" spans="1:16" x14ac:dyDescent="0.2">
      <c r="A2051" s="12" t="s">
        <v>1993</v>
      </c>
      <c r="B2051" s="12">
        <v>2014</v>
      </c>
      <c r="C2051" s="12" t="s">
        <v>159</v>
      </c>
      <c r="D2051" s="12" t="s">
        <v>157</v>
      </c>
      <c r="E2051" s="12">
        <v>123</v>
      </c>
      <c r="F2051" s="12">
        <v>367</v>
      </c>
      <c r="G2051" s="12">
        <v>47</v>
      </c>
      <c r="H2051" s="12">
        <v>81</v>
      </c>
      <c r="I2051" s="12">
        <v>15</v>
      </c>
      <c r="J2051" s="12">
        <v>4</v>
      </c>
      <c r="K2051" s="12">
        <v>10</v>
      </c>
      <c r="L2051" s="12">
        <v>36</v>
      </c>
      <c r="M2051" s="12">
        <v>4</v>
      </c>
      <c r="N2051" s="12">
        <v>2</v>
      </c>
      <c r="O2051" s="12">
        <v>34</v>
      </c>
      <c r="P2051" s="12">
        <v>95</v>
      </c>
    </row>
    <row r="2052" spans="1:16" x14ac:dyDescent="0.2">
      <c r="A2052" s="12" t="s">
        <v>1972</v>
      </c>
      <c r="B2052" s="12">
        <v>2014</v>
      </c>
      <c r="C2052" s="12" t="s">
        <v>160</v>
      </c>
      <c r="D2052" s="12" t="s">
        <v>161</v>
      </c>
      <c r="E2052" s="12">
        <v>108</v>
      </c>
      <c r="F2052" s="12">
        <v>369</v>
      </c>
      <c r="G2052" s="12">
        <v>41</v>
      </c>
      <c r="H2052" s="12">
        <v>97</v>
      </c>
      <c r="I2052" s="12">
        <v>17</v>
      </c>
      <c r="J2052" s="12">
        <v>1</v>
      </c>
      <c r="K2052" s="12">
        <v>22</v>
      </c>
      <c r="L2052" s="12">
        <v>52</v>
      </c>
      <c r="M2052" s="12">
        <v>0</v>
      </c>
      <c r="N2052" s="12">
        <v>0</v>
      </c>
      <c r="O2052" s="12">
        <v>22</v>
      </c>
      <c r="P2052" s="12">
        <v>97</v>
      </c>
    </row>
    <row r="2053" spans="1:16" x14ac:dyDescent="0.2">
      <c r="A2053" s="12" t="s">
        <v>1953</v>
      </c>
      <c r="B2053" s="12">
        <v>2014</v>
      </c>
      <c r="C2053" s="12" t="s">
        <v>175</v>
      </c>
      <c r="D2053" s="12" t="s">
        <v>157</v>
      </c>
      <c r="E2053" s="12">
        <v>103</v>
      </c>
      <c r="F2053" s="12">
        <v>372</v>
      </c>
      <c r="G2053" s="12">
        <v>46</v>
      </c>
      <c r="H2053" s="12">
        <v>86</v>
      </c>
      <c r="I2053" s="12">
        <v>16</v>
      </c>
      <c r="J2053" s="12">
        <v>3</v>
      </c>
      <c r="K2053" s="12">
        <v>20</v>
      </c>
      <c r="L2053" s="12">
        <v>57</v>
      </c>
      <c r="M2053" s="12">
        <v>1</v>
      </c>
      <c r="N2053" s="12">
        <v>2</v>
      </c>
      <c r="O2053" s="12">
        <v>31</v>
      </c>
      <c r="P2053" s="12">
        <v>127</v>
      </c>
    </row>
    <row r="2054" spans="1:16" x14ac:dyDescent="0.2">
      <c r="A2054" s="12" t="s">
        <v>1629</v>
      </c>
      <c r="B2054" s="12">
        <v>2014</v>
      </c>
      <c r="C2054" s="12" t="s">
        <v>163</v>
      </c>
      <c r="D2054" s="12" t="s">
        <v>161</v>
      </c>
      <c r="E2054" s="12">
        <v>114</v>
      </c>
      <c r="F2054" s="12">
        <v>373</v>
      </c>
      <c r="G2054" s="12">
        <v>43</v>
      </c>
      <c r="H2054" s="12">
        <v>82</v>
      </c>
      <c r="I2054" s="12">
        <v>20</v>
      </c>
      <c r="J2054" s="12">
        <v>0</v>
      </c>
      <c r="K2054" s="12">
        <v>11</v>
      </c>
      <c r="L2054" s="12">
        <v>44</v>
      </c>
      <c r="M2054" s="12">
        <v>0</v>
      </c>
      <c r="N2054" s="12">
        <v>1</v>
      </c>
      <c r="O2054" s="12">
        <v>55</v>
      </c>
      <c r="P2054" s="12">
        <v>143</v>
      </c>
    </row>
    <row r="2055" spans="1:16" x14ac:dyDescent="0.2">
      <c r="A2055" s="12" t="s">
        <v>1777</v>
      </c>
      <c r="B2055" s="12">
        <v>2014</v>
      </c>
      <c r="C2055" s="12" t="s">
        <v>182</v>
      </c>
      <c r="D2055" s="12" t="s">
        <v>157</v>
      </c>
      <c r="E2055" s="12">
        <v>100</v>
      </c>
      <c r="F2055" s="12">
        <v>374</v>
      </c>
      <c r="G2055" s="12">
        <v>52</v>
      </c>
      <c r="H2055" s="12">
        <v>102</v>
      </c>
      <c r="I2055" s="12">
        <v>25</v>
      </c>
      <c r="J2055" s="12">
        <v>5</v>
      </c>
      <c r="K2055" s="12">
        <v>4</v>
      </c>
      <c r="L2055" s="12">
        <v>33</v>
      </c>
      <c r="M2055" s="12">
        <v>9</v>
      </c>
      <c r="N2055" s="12">
        <v>4</v>
      </c>
      <c r="O2055" s="12">
        <v>35</v>
      </c>
      <c r="P2055" s="12">
        <v>85</v>
      </c>
    </row>
    <row r="2056" spans="1:16" x14ac:dyDescent="0.2">
      <c r="A2056" s="12" t="s">
        <v>1909</v>
      </c>
      <c r="B2056" s="12">
        <v>2014</v>
      </c>
      <c r="C2056" s="12" t="s">
        <v>172</v>
      </c>
      <c r="D2056" s="12" t="s">
        <v>161</v>
      </c>
      <c r="E2056" s="12">
        <v>128</v>
      </c>
      <c r="F2056" s="12">
        <v>377</v>
      </c>
      <c r="G2056" s="12">
        <v>47</v>
      </c>
      <c r="H2056" s="12">
        <v>85</v>
      </c>
      <c r="I2056" s="12">
        <v>19</v>
      </c>
      <c r="J2056" s="12">
        <v>1</v>
      </c>
      <c r="K2056" s="12">
        <v>15</v>
      </c>
      <c r="L2056" s="12">
        <v>49</v>
      </c>
      <c r="M2056" s="12">
        <v>3</v>
      </c>
      <c r="N2056" s="12">
        <v>0</v>
      </c>
      <c r="O2056" s="12">
        <v>58</v>
      </c>
      <c r="P2056" s="12">
        <v>115</v>
      </c>
    </row>
    <row r="2057" spans="1:16" x14ac:dyDescent="0.2">
      <c r="A2057" s="12" t="s">
        <v>1597</v>
      </c>
      <c r="B2057" s="12">
        <v>2014</v>
      </c>
      <c r="C2057" s="12" t="s">
        <v>176</v>
      </c>
      <c r="D2057" s="12" t="s">
        <v>157</v>
      </c>
      <c r="E2057" s="12">
        <v>97</v>
      </c>
      <c r="F2057" s="12">
        <v>378</v>
      </c>
      <c r="G2057" s="12">
        <v>54</v>
      </c>
      <c r="H2057" s="12">
        <v>93</v>
      </c>
      <c r="I2057" s="12">
        <v>22</v>
      </c>
      <c r="J2057" s="12">
        <v>2</v>
      </c>
      <c r="K2057" s="12">
        <v>9</v>
      </c>
      <c r="L2057" s="12">
        <v>40</v>
      </c>
      <c r="M2057" s="12">
        <v>7</v>
      </c>
      <c r="N2057" s="12">
        <v>2</v>
      </c>
      <c r="O2057" s="12">
        <v>27</v>
      </c>
      <c r="P2057" s="12">
        <v>79</v>
      </c>
    </row>
    <row r="2058" spans="1:16" x14ac:dyDescent="0.2">
      <c r="A2058" s="12" t="s">
        <v>1626</v>
      </c>
      <c r="B2058" s="12">
        <v>2014</v>
      </c>
      <c r="C2058" s="12" t="s">
        <v>166</v>
      </c>
      <c r="D2058" s="12" t="s">
        <v>161</v>
      </c>
      <c r="E2058" s="12">
        <v>130</v>
      </c>
      <c r="F2058" s="12">
        <v>378</v>
      </c>
      <c r="G2058" s="12">
        <v>47</v>
      </c>
      <c r="H2058" s="12">
        <v>74</v>
      </c>
      <c r="I2058" s="12">
        <v>9</v>
      </c>
      <c r="J2058" s="12">
        <v>0</v>
      </c>
      <c r="K2058" s="12">
        <v>22</v>
      </c>
      <c r="L2058" s="12">
        <v>45</v>
      </c>
      <c r="M2058" s="12">
        <v>5</v>
      </c>
      <c r="N2058" s="12">
        <v>1</v>
      </c>
      <c r="O2058" s="12">
        <v>47</v>
      </c>
      <c r="P2058" s="12">
        <v>122</v>
      </c>
    </row>
    <row r="2059" spans="1:16" x14ac:dyDescent="0.2">
      <c r="A2059" s="12" t="s">
        <v>1569</v>
      </c>
      <c r="B2059" s="12">
        <v>2014</v>
      </c>
      <c r="C2059" s="12" t="s">
        <v>174</v>
      </c>
      <c r="D2059" s="12" t="s">
        <v>161</v>
      </c>
      <c r="E2059" s="12">
        <v>111</v>
      </c>
      <c r="F2059" s="12">
        <v>379</v>
      </c>
      <c r="G2059" s="12">
        <v>45</v>
      </c>
      <c r="H2059" s="12">
        <v>110</v>
      </c>
      <c r="I2059" s="12">
        <v>20</v>
      </c>
      <c r="J2059" s="12">
        <v>0</v>
      </c>
      <c r="K2059" s="12">
        <v>11</v>
      </c>
      <c r="L2059" s="12">
        <v>67</v>
      </c>
      <c r="M2059" s="12">
        <v>4</v>
      </c>
      <c r="N2059" s="12">
        <v>4</v>
      </c>
      <c r="O2059" s="12">
        <v>59</v>
      </c>
      <c r="P2059" s="12">
        <v>78</v>
      </c>
    </row>
    <row r="2060" spans="1:16" x14ac:dyDescent="0.2">
      <c r="A2060" s="12" t="s">
        <v>1757</v>
      </c>
      <c r="B2060" s="12">
        <v>2014</v>
      </c>
      <c r="C2060" s="12" t="s">
        <v>162</v>
      </c>
      <c r="D2060" s="12" t="s">
        <v>161</v>
      </c>
      <c r="E2060" s="12">
        <v>110</v>
      </c>
      <c r="F2060" s="12">
        <v>380</v>
      </c>
      <c r="G2060" s="12">
        <v>28</v>
      </c>
      <c r="H2060" s="12">
        <v>90</v>
      </c>
      <c r="I2060" s="12">
        <v>19</v>
      </c>
      <c r="J2060" s="12">
        <v>0</v>
      </c>
      <c r="K2060" s="12">
        <v>13</v>
      </c>
      <c r="L2060" s="12">
        <v>46</v>
      </c>
      <c r="M2060" s="12">
        <v>0</v>
      </c>
      <c r="N2060" s="12">
        <v>0</v>
      </c>
      <c r="O2060" s="12">
        <v>26</v>
      </c>
      <c r="P2060" s="12">
        <v>102</v>
      </c>
    </row>
    <row r="2061" spans="1:16" x14ac:dyDescent="0.2">
      <c r="A2061" s="12" t="s">
        <v>1582</v>
      </c>
      <c r="B2061" s="12">
        <v>2014</v>
      </c>
      <c r="C2061" s="12" t="s">
        <v>186</v>
      </c>
      <c r="D2061" s="12" t="s">
        <v>161</v>
      </c>
      <c r="E2061" s="12">
        <v>110</v>
      </c>
      <c r="F2061" s="12">
        <v>381</v>
      </c>
      <c r="G2061" s="12">
        <v>43</v>
      </c>
      <c r="H2061" s="12">
        <v>96</v>
      </c>
      <c r="I2061" s="12">
        <v>25</v>
      </c>
      <c r="J2061" s="12">
        <v>1</v>
      </c>
      <c r="K2061" s="12">
        <v>6</v>
      </c>
      <c r="L2061" s="12">
        <v>31</v>
      </c>
      <c r="M2061" s="12">
        <v>4</v>
      </c>
      <c r="N2061" s="12">
        <v>2</v>
      </c>
      <c r="O2061" s="12">
        <v>46</v>
      </c>
      <c r="P2061" s="12">
        <v>60</v>
      </c>
    </row>
    <row r="2062" spans="1:16" x14ac:dyDescent="0.2">
      <c r="A2062" s="12" t="s">
        <v>1877</v>
      </c>
      <c r="B2062" s="12">
        <v>2014</v>
      </c>
      <c r="C2062" s="12" t="s">
        <v>188</v>
      </c>
      <c r="D2062" s="12" t="s">
        <v>161</v>
      </c>
      <c r="E2062" s="12">
        <v>106</v>
      </c>
      <c r="F2062" s="12">
        <v>382</v>
      </c>
      <c r="G2062" s="12">
        <v>46</v>
      </c>
      <c r="H2062" s="12">
        <v>102</v>
      </c>
      <c r="I2062" s="12">
        <v>25</v>
      </c>
      <c r="J2062" s="12">
        <v>0</v>
      </c>
      <c r="K2062" s="12">
        <v>13</v>
      </c>
      <c r="L2062" s="12">
        <v>54</v>
      </c>
      <c r="M2062" s="12">
        <v>1</v>
      </c>
      <c r="N2062" s="12">
        <v>0</v>
      </c>
      <c r="O2062" s="12">
        <v>23</v>
      </c>
      <c r="P2062" s="12">
        <v>70</v>
      </c>
    </row>
    <row r="2063" spans="1:16" x14ac:dyDescent="0.2">
      <c r="A2063" s="12" t="s">
        <v>1576</v>
      </c>
      <c r="B2063" s="12">
        <v>2014</v>
      </c>
      <c r="C2063" s="12" t="s">
        <v>185</v>
      </c>
      <c r="D2063" s="12" t="s">
        <v>161</v>
      </c>
      <c r="E2063" s="12">
        <v>96</v>
      </c>
      <c r="F2063" s="12">
        <v>383</v>
      </c>
      <c r="G2063" s="12">
        <v>56</v>
      </c>
      <c r="H2063" s="12">
        <v>115</v>
      </c>
      <c r="I2063" s="12">
        <v>21</v>
      </c>
      <c r="J2063" s="12">
        <v>2</v>
      </c>
      <c r="K2063" s="12">
        <v>3</v>
      </c>
      <c r="L2063" s="12">
        <v>27</v>
      </c>
      <c r="M2063" s="12">
        <v>16</v>
      </c>
      <c r="N2063" s="12">
        <v>6</v>
      </c>
      <c r="O2063" s="12">
        <v>25</v>
      </c>
      <c r="P2063" s="12">
        <v>53</v>
      </c>
    </row>
    <row r="2064" spans="1:16" x14ac:dyDescent="0.2">
      <c r="A2064" s="12" t="s">
        <v>1958</v>
      </c>
      <c r="B2064" s="12">
        <v>2014</v>
      </c>
      <c r="C2064" s="12" t="s">
        <v>168</v>
      </c>
      <c r="D2064" s="12" t="s">
        <v>157</v>
      </c>
      <c r="E2064" s="12">
        <v>127</v>
      </c>
      <c r="F2064" s="12">
        <v>384</v>
      </c>
      <c r="G2064" s="12">
        <v>45</v>
      </c>
      <c r="H2064" s="12">
        <v>76</v>
      </c>
      <c r="I2064" s="12">
        <v>19</v>
      </c>
      <c r="J2064" s="12">
        <v>2</v>
      </c>
      <c r="K2064" s="12">
        <v>1</v>
      </c>
      <c r="L2064" s="12">
        <v>30</v>
      </c>
      <c r="M2064" s="12">
        <v>8</v>
      </c>
      <c r="N2064" s="12">
        <v>0</v>
      </c>
      <c r="O2064" s="12">
        <v>31</v>
      </c>
      <c r="P2064" s="12">
        <v>121</v>
      </c>
    </row>
    <row r="2065" spans="1:16" x14ac:dyDescent="0.2">
      <c r="A2065" s="12" t="s">
        <v>1861</v>
      </c>
      <c r="B2065" s="12">
        <v>2014</v>
      </c>
      <c r="C2065" s="12" t="s">
        <v>179</v>
      </c>
      <c r="D2065" s="12" t="s">
        <v>161</v>
      </c>
      <c r="E2065" s="12">
        <v>114</v>
      </c>
      <c r="F2065" s="12">
        <v>384</v>
      </c>
      <c r="G2065" s="12">
        <v>54</v>
      </c>
      <c r="H2065" s="12">
        <v>105</v>
      </c>
      <c r="I2065" s="12">
        <v>25</v>
      </c>
      <c r="J2065" s="12">
        <v>0</v>
      </c>
      <c r="K2065" s="12">
        <v>25</v>
      </c>
      <c r="L2065" s="12">
        <v>80</v>
      </c>
      <c r="M2065" s="12">
        <v>1</v>
      </c>
      <c r="N2065" s="12">
        <v>3</v>
      </c>
      <c r="O2065" s="12">
        <v>41</v>
      </c>
      <c r="P2065" s="12">
        <v>103</v>
      </c>
    </row>
    <row r="2066" spans="1:16" x14ac:dyDescent="0.2">
      <c r="A2066" s="12" t="s">
        <v>1704</v>
      </c>
      <c r="B2066" s="12">
        <v>2014</v>
      </c>
      <c r="C2066" s="12" t="s">
        <v>162</v>
      </c>
      <c r="D2066" s="12" t="s">
        <v>161</v>
      </c>
      <c r="E2066" s="12">
        <v>125</v>
      </c>
      <c r="F2066" s="12">
        <v>385</v>
      </c>
      <c r="G2066" s="12">
        <v>50</v>
      </c>
      <c r="H2066" s="12">
        <v>109</v>
      </c>
      <c r="I2066" s="12">
        <v>28</v>
      </c>
      <c r="J2066" s="12">
        <v>5</v>
      </c>
      <c r="K2066" s="12">
        <v>9</v>
      </c>
      <c r="L2066" s="12">
        <v>41</v>
      </c>
      <c r="M2066" s="12">
        <v>7</v>
      </c>
      <c r="N2066" s="12">
        <v>4</v>
      </c>
      <c r="O2066" s="12">
        <v>39</v>
      </c>
      <c r="P2066" s="12">
        <v>81</v>
      </c>
    </row>
    <row r="2067" spans="1:16" x14ac:dyDescent="0.2">
      <c r="A2067" s="12" t="s">
        <v>1963</v>
      </c>
      <c r="B2067" s="12">
        <v>2014</v>
      </c>
      <c r="C2067" s="12" t="s">
        <v>173</v>
      </c>
      <c r="D2067" s="12" t="s">
        <v>161</v>
      </c>
      <c r="E2067" s="12">
        <v>108</v>
      </c>
      <c r="F2067" s="12">
        <v>385</v>
      </c>
      <c r="G2067" s="12">
        <v>48</v>
      </c>
      <c r="H2067" s="12">
        <v>93</v>
      </c>
      <c r="I2067" s="12">
        <v>22</v>
      </c>
      <c r="J2067" s="12">
        <v>3</v>
      </c>
      <c r="K2067" s="12">
        <v>13</v>
      </c>
      <c r="L2067" s="12">
        <v>41</v>
      </c>
      <c r="M2067" s="12">
        <v>1</v>
      </c>
      <c r="N2067" s="12">
        <v>0</v>
      </c>
      <c r="O2067" s="12">
        <v>32</v>
      </c>
      <c r="P2067" s="12">
        <v>64</v>
      </c>
    </row>
    <row r="2068" spans="1:16" x14ac:dyDescent="0.2">
      <c r="A2068" s="12" t="s">
        <v>1930</v>
      </c>
      <c r="B2068" s="12">
        <v>2014</v>
      </c>
      <c r="C2068" s="12" t="s">
        <v>170</v>
      </c>
      <c r="D2068" s="12" t="s">
        <v>157</v>
      </c>
      <c r="E2068" s="12">
        <v>127</v>
      </c>
      <c r="F2068" s="12">
        <v>385</v>
      </c>
      <c r="G2068" s="12">
        <v>46</v>
      </c>
      <c r="H2068" s="12">
        <v>104</v>
      </c>
      <c r="I2068" s="12">
        <v>19</v>
      </c>
      <c r="J2068" s="12">
        <v>1</v>
      </c>
      <c r="K2068" s="12">
        <v>10</v>
      </c>
      <c r="L2068" s="12">
        <v>55</v>
      </c>
      <c r="M2068" s="12">
        <v>2</v>
      </c>
      <c r="N2068" s="12">
        <v>2</v>
      </c>
      <c r="O2068" s="12">
        <v>54</v>
      </c>
      <c r="P2068" s="12">
        <v>86</v>
      </c>
    </row>
    <row r="2069" spans="1:16" x14ac:dyDescent="0.2">
      <c r="A2069" s="12" t="s">
        <v>2044</v>
      </c>
      <c r="B2069" s="12">
        <v>2014</v>
      </c>
      <c r="C2069" s="12" t="s">
        <v>184</v>
      </c>
      <c r="D2069" s="12" t="s">
        <v>157</v>
      </c>
      <c r="E2069" s="12">
        <v>114</v>
      </c>
      <c r="F2069" s="12">
        <v>386</v>
      </c>
      <c r="G2069" s="12">
        <v>39</v>
      </c>
      <c r="H2069" s="12">
        <v>100</v>
      </c>
      <c r="I2069" s="12">
        <v>14</v>
      </c>
      <c r="J2069" s="12">
        <v>7</v>
      </c>
      <c r="K2069" s="12">
        <v>9</v>
      </c>
      <c r="L2069" s="12">
        <v>48</v>
      </c>
      <c r="M2069" s="12">
        <v>4</v>
      </c>
      <c r="N2069" s="12">
        <v>7</v>
      </c>
      <c r="O2069" s="12">
        <v>17</v>
      </c>
      <c r="P2069" s="12">
        <v>71</v>
      </c>
    </row>
    <row r="2070" spans="1:16" x14ac:dyDescent="0.2">
      <c r="A2070" s="12" t="s">
        <v>1408</v>
      </c>
      <c r="B2070" s="12">
        <v>2014</v>
      </c>
      <c r="C2070" s="12" t="s">
        <v>177</v>
      </c>
      <c r="D2070" s="12" t="s">
        <v>161</v>
      </c>
      <c r="E2070" s="12">
        <v>103</v>
      </c>
      <c r="F2070" s="12">
        <v>386</v>
      </c>
      <c r="G2070" s="12">
        <v>36</v>
      </c>
      <c r="H2070" s="12">
        <v>120</v>
      </c>
      <c r="I2070" s="12">
        <v>23</v>
      </c>
      <c r="J2070" s="12">
        <v>0</v>
      </c>
      <c r="K2070" s="12">
        <v>9</v>
      </c>
      <c r="L2070" s="12">
        <v>54</v>
      </c>
      <c r="M2070" s="12">
        <v>0</v>
      </c>
      <c r="N2070" s="12">
        <v>1</v>
      </c>
      <c r="O2070" s="12">
        <v>15</v>
      </c>
      <c r="P2070" s="12">
        <v>77</v>
      </c>
    </row>
    <row r="2071" spans="1:16" x14ac:dyDescent="0.2">
      <c r="A2071" s="12" t="s">
        <v>1739</v>
      </c>
      <c r="B2071" s="12">
        <v>2014</v>
      </c>
      <c r="C2071" s="12" t="s">
        <v>188</v>
      </c>
      <c r="D2071" s="12" t="s">
        <v>161</v>
      </c>
      <c r="E2071" s="12">
        <v>132</v>
      </c>
      <c r="F2071" s="12">
        <v>388</v>
      </c>
      <c r="G2071" s="12">
        <v>67</v>
      </c>
      <c r="H2071" s="12">
        <v>112</v>
      </c>
      <c r="I2071" s="12">
        <v>22</v>
      </c>
      <c r="J2071" s="12">
        <v>4</v>
      </c>
      <c r="K2071" s="12">
        <v>15</v>
      </c>
      <c r="L2071" s="12">
        <v>43</v>
      </c>
      <c r="M2071" s="12">
        <v>20</v>
      </c>
      <c r="N2071" s="12">
        <v>3</v>
      </c>
      <c r="O2071" s="12">
        <v>30</v>
      </c>
      <c r="P2071" s="12">
        <v>136</v>
      </c>
    </row>
    <row r="2072" spans="1:16" x14ac:dyDescent="0.2">
      <c r="A2072" s="12" t="s">
        <v>1697</v>
      </c>
      <c r="B2072" s="12">
        <v>2014</v>
      </c>
      <c r="C2072" s="12" t="s">
        <v>182</v>
      </c>
      <c r="D2072" s="12" t="s">
        <v>157</v>
      </c>
      <c r="E2072" s="12">
        <v>124</v>
      </c>
      <c r="F2072" s="12">
        <v>390</v>
      </c>
      <c r="G2072" s="12">
        <v>44</v>
      </c>
      <c r="H2072" s="12">
        <v>85</v>
      </c>
      <c r="I2072" s="12">
        <v>22</v>
      </c>
      <c r="J2072" s="12">
        <v>0</v>
      </c>
      <c r="K2072" s="12">
        <v>11</v>
      </c>
      <c r="L2072" s="12">
        <v>47</v>
      </c>
      <c r="M2072" s="12">
        <v>0</v>
      </c>
      <c r="N2072" s="12">
        <v>3</v>
      </c>
      <c r="O2072" s="12">
        <v>61</v>
      </c>
      <c r="P2072" s="12">
        <v>151</v>
      </c>
    </row>
    <row r="2073" spans="1:16" x14ac:dyDescent="0.2">
      <c r="A2073" s="12" t="s">
        <v>1698</v>
      </c>
      <c r="B2073" s="12">
        <v>2014</v>
      </c>
      <c r="C2073" s="12" t="s">
        <v>156</v>
      </c>
      <c r="D2073" s="12" t="s">
        <v>157</v>
      </c>
      <c r="E2073" s="12">
        <v>101</v>
      </c>
      <c r="F2073" s="12">
        <v>390</v>
      </c>
      <c r="G2073" s="12">
        <v>43</v>
      </c>
      <c r="H2073" s="12">
        <v>86</v>
      </c>
      <c r="I2073" s="12">
        <v>24</v>
      </c>
      <c r="J2073" s="12">
        <v>0</v>
      </c>
      <c r="K2073" s="12">
        <v>7</v>
      </c>
      <c r="L2073" s="12">
        <v>36</v>
      </c>
      <c r="M2073" s="12">
        <v>3</v>
      </c>
      <c r="N2073" s="12">
        <v>0</v>
      </c>
      <c r="O2073" s="12">
        <v>19</v>
      </c>
      <c r="P2073" s="12">
        <v>70</v>
      </c>
    </row>
    <row r="2074" spans="1:16" x14ac:dyDescent="0.2">
      <c r="A2074" s="12" t="s">
        <v>1641</v>
      </c>
      <c r="B2074" s="12">
        <v>2014</v>
      </c>
      <c r="C2074" s="12" t="s">
        <v>185</v>
      </c>
      <c r="D2074" s="12" t="s">
        <v>161</v>
      </c>
      <c r="E2074" s="12">
        <v>146</v>
      </c>
      <c r="F2074" s="12">
        <v>393</v>
      </c>
      <c r="G2074" s="12">
        <v>51</v>
      </c>
      <c r="H2074" s="12">
        <v>102</v>
      </c>
      <c r="I2074" s="12">
        <v>18</v>
      </c>
      <c r="J2074" s="12">
        <v>6</v>
      </c>
      <c r="K2074" s="12">
        <v>5</v>
      </c>
      <c r="L2074" s="12">
        <v>38</v>
      </c>
      <c r="M2074" s="12">
        <v>16</v>
      </c>
      <c r="N2074" s="12">
        <v>5</v>
      </c>
      <c r="O2074" s="12">
        <v>41</v>
      </c>
      <c r="P2074" s="12">
        <v>77</v>
      </c>
    </row>
    <row r="2075" spans="1:16" x14ac:dyDescent="0.2">
      <c r="A2075" s="12" t="s">
        <v>1599</v>
      </c>
      <c r="B2075" s="12">
        <v>2014</v>
      </c>
      <c r="C2075" s="12" t="s">
        <v>156</v>
      </c>
      <c r="D2075" s="12" t="s">
        <v>157</v>
      </c>
      <c r="E2075" s="12">
        <v>122</v>
      </c>
      <c r="F2075" s="12">
        <v>395</v>
      </c>
      <c r="G2075" s="12">
        <v>45</v>
      </c>
      <c r="H2075" s="12">
        <v>96</v>
      </c>
      <c r="I2075" s="12">
        <v>19</v>
      </c>
      <c r="J2075" s="12">
        <v>5</v>
      </c>
      <c r="K2075" s="12">
        <v>5</v>
      </c>
      <c r="L2075" s="12">
        <v>31</v>
      </c>
      <c r="M2075" s="12">
        <v>15</v>
      </c>
      <c r="N2075" s="12">
        <v>7</v>
      </c>
      <c r="O2075" s="12">
        <v>33</v>
      </c>
      <c r="P2075" s="12">
        <v>100</v>
      </c>
    </row>
    <row r="2076" spans="1:16" x14ac:dyDescent="0.2">
      <c r="A2076" s="12" t="s">
        <v>1954</v>
      </c>
      <c r="B2076" s="12">
        <v>2014</v>
      </c>
      <c r="C2076" s="12" t="s">
        <v>186</v>
      </c>
      <c r="D2076" s="12" t="s">
        <v>161</v>
      </c>
      <c r="E2076" s="12">
        <v>121</v>
      </c>
      <c r="F2076" s="12">
        <v>397</v>
      </c>
      <c r="G2076" s="12">
        <v>43</v>
      </c>
      <c r="H2076" s="12">
        <v>100</v>
      </c>
      <c r="I2076" s="12">
        <v>25</v>
      </c>
      <c r="J2076" s="12">
        <v>0</v>
      </c>
      <c r="K2076" s="12">
        <v>10</v>
      </c>
      <c r="L2076" s="12">
        <v>46</v>
      </c>
      <c r="M2076" s="12">
        <v>0</v>
      </c>
      <c r="N2076" s="12">
        <v>1</v>
      </c>
      <c r="O2076" s="12">
        <v>33</v>
      </c>
      <c r="P2076" s="12">
        <v>102</v>
      </c>
    </row>
    <row r="2077" spans="1:16" x14ac:dyDescent="0.2">
      <c r="A2077" s="12" t="s">
        <v>1746</v>
      </c>
      <c r="B2077" s="12">
        <v>2014</v>
      </c>
      <c r="C2077" s="12" t="s">
        <v>174</v>
      </c>
      <c r="D2077" s="12" t="s">
        <v>161</v>
      </c>
      <c r="E2077" s="12">
        <v>122</v>
      </c>
      <c r="F2077" s="12">
        <v>398</v>
      </c>
      <c r="G2077" s="12">
        <v>46</v>
      </c>
      <c r="H2077" s="12">
        <v>92</v>
      </c>
      <c r="I2077" s="12">
        <v>13</v>
      </c>
      <c r="J2077" s="12">
        <v>1</v>
      </c>
      <c r="K2077" s="12">
        <v>18</v>
      </c>
      <c r="L2077" s="12">
        <v>56</v>
      </c>
      <c r="M2077" s="12">
        <v>8</v>
      </c>
      <c r="N2077" s="12">
        <v>3</v>
      </c>
      <c r="O2077" s="12">
        <v>45</v>
      </c>
      <c r="P2077" s="12">
        <v>113</v>
      </c>
    </row>
    <row r="2078" spans="1:16" x14ac:dyDescent="0.2">
      <c r="A2078" s="12" t="s">
        <v>1897</v>
      </c>
      <c r="B2078" s="12">
        <v>2014</v>
      </c>
      <c r="C2078" s="12" t="s">
        <v>170</v>
      </c>
      <c r="D2078" s="12" t="s">
        <v>157</v>
      </c>
      <c r="E2078" s="12">
        <v>101</v>
      </c>
      <c r="F2078" s="12">
        <v>399</v>
      </c>
      <c r="G2078" s="12">
        <v>62</v>
      </c>
      <c r="H2078" s="12">
        <v>102</v>
      </c>
      <c r="I2078" s="12">
        <v>26</v>
      </c>
      <c r="J2078" s="12">
        <v>3</v>
      </c>
      <c r="K2078" s="12">
        <v>17</v>
      </c>
      <c r="L2078" s="12">
        <v>67</v>
      </c>
      <c r="M2078" s="12">
        <v>3</v>
      </c>
      <c r="N2078" s="12">
        <v>2</v>
      </c>
      <c r="O2078" s="12">
        <v>28</v>
      </c>
      <c r="P2078" s="12">
        <v>80</v>
      </c>
    </row>
    <row r="2079" spans="1:16" x14ac:dyDescent="0.2">
      <c r="A2079" s="12" t="s">
        <v>1980</v>
      </c>
      <c r="B2079" s="12">
        <v>2014</v>
      </c>
      <c r="C2079" s="12" t="s">
        <v>172</v>
      </c>
      <c r="D2079" s="12" t="s">
        <v>161</v>
      </c>
      <c r="E2079" s="12">
        <v>111</v>
      </c>
      <c r="F2079" s="12">
        <v>400</v>
      </c>
      <c r="G2079" s="12">
        <v>37</v>
      </c>
      <c r="H2079" s="12">
        <v>84</v>
      </c>
      <c r="I2079" s="12">
        <v>17</v>
      </c>
      <c r="J2079" s="12">
        <v>1</v>
      </c>
      <c r="K2079" s="12">
        <v>10</v>
      </c>
      <c r="L2079" s="12">
        <v>51</v>
      </c>
      <c r="M2079" s="12">
        <v>3</v>
      </c>
      <c r="N2079" s="12">
        <v>2</v>
      </c>
      <c r="O2079" s="12">
        <v>36</v>
      </c>
      <c r="P2079" s="12">
        <v>100</v>
      </c>
    </row>
    <row r="2080" spans="1:16" x14ac:dyDescent="0.2">
      <c r="A2080" s="12" t="s">
        <v>2012</v>
      </c>
      <c r="B2080" s="12">
        <v>2014</v>
      </c>
      <c r="C2080" s="12" t="s">
        <v>180</v>
      </c>
      <c r="D2080" s="12" t="s">
        <v>161</v>
      </c>
      <c r="E2080" s="12">
        <v>113</v>
      </c>
      <c r="F2080" s="12">
        <v>402</v>
      </c>
      <c r="G2080" s="12">
        <v>52</v>
      </c>
      <c r="H2080" s="12">
        <v>100</v>
      </c>
      <c r="I2080" s="12">
        <v>14</v>
      </c>
      <c r="J2080" s="12">
        <v>3</v>
      </c>
      <c r="K2080" s="12">
        <v>12</v>
      </c>
      <c r="L2080" s="12">
        <v>42</v>
      </c>
      <c r="M2080" s="12">
        <v>20</v>
      </c>
      <c r="N2080" s="12">
        <v>4</v>
      </c>
      <c r="O2080" s="12">
        <v>21</v>
      </c>
      <c r="P2080" s="12">
        <v>71</v>
      </c>
    </row>
    <row r="2081" spans="1:16" x14ac:dyDescent="0.2">
      <c r="A2081" s="12" t="s">
        <v>1301</v>
      </c>
      <c r="B2081" s="12">
        <v>2014</v>
      </c>
      <c r="C2081" s="12" t="s">
        <v>171</v>
      </c>
      <c r="D2081" s="12" t="s">
        <v>157</v>
      </c>
      <c r="E2081" s="12">
        <v>109</v>
      </c>
      <c r="F2081" s="12">
        <v>403</v>
      </c>
      <c r="G2081" s="12">
        <v>46</v>
      </c>
      <c r="H2081" s="12">
        <v>94</v>
      </c>
      <c r="I2081" s="12">
        <v>23</v>
      </c>
      <c r="J2081" s="12">
        <v>0</v>
      </c>
      <c r="K2081" s="12">
        <v>15</v>
      </c>
      <c r="L2081" s="12">
        <v>49</v>
      </c>
      <c r="M2081" s="12">
        <v>3</v>
      </c>
      <c r="N2081" s="12">
        <v>1</v>
      </c>
      <c r="O2081" s="12">
        <v>37</v>
      </c>
      <c r="P2081" s="12">
        <v>80</v>
      </c>
    </row>
    <row r="2082" spans="1:16" x14ac:dyDescent="0.2">
      <c r="A2082" s="12" t="s">
        <v>1579</v>
      </c>
      <c r="B2082" s="12">
        <v>2014</v>
      </c>
      <c r="C2082" s="12" t="s">
        <v>169</v>
      </c>
      <c r="D2082" s="12" t="s">
        <v>161</v>
      </c>
      <c r="E2082" s="12">
        <v>106</v>
      </c>
      <c r="F2082" s="12">
        <v>403</v>
      </c>
      <c r="G2082" s="12">
        <v>44</v>
      </c>
      <c r="H2082" s="12">
        <v>109</v>
      </c>
      <c r="I2082" s="12">
        <v>17</v>
      </c>
      <c r="J2082" s="12">
        <v>4</v>
      </c>
      <c r="K2082" s="12">
        <v>5</v>
      </c>
      <c r="L2082" s="12">
        <v>42</v>
      </c>
      <c r="M2082" s="12">
        <v>2</v>
      </c>
      <c r="N2082" s="12">
        <v>1</v>
      </c>
      <c r="O2082" s="12">
        <v>23</v>
      </c>
      <c r="P2082" s="12">
        <v>57</v>
      </c>
    </row>
    <row r="2083" spans="1:16" x14ac:dyDescent="0.2">
      <c r="A2083" s="12" t="s">
        <v>1549</v>
      </c>
      <c r="B2083" s="12">
        <v>2014</v>
      </c>
      <c r="C2083" s="12" t="s">
        <v>170</v>
      </c>
      <c r="D2083" s="12" t="s">
        <v>157</v>
      </c>
      <c r="E2083" s="12">
        <v>127</v>
      </c>
      <c r="F2083" s="12">
        <v>404</v>
      </c>
      <c r="G2083" s="12">
        <v>37</v>
      </c>
      <c r="H2083" s="12">
        <v>90</v>
      </c>
      <c r="I2083" s="12">
        <v>15</v>
      </c>
      <c r="J2083" s="12">
        <v>0</v>
      </c>
      <c r="K2083" s="12">
        <v>4</v>
      </c>
      <c r="L2083" s="12">
        <v>39</v>
      </c>
      <c r="M2083" s="12">
        <v>0</v>
      </c>
      <c r="N2083" s="12">
        <v>1</v>
      </c>
      <c r="O2083" s="12">
        <v>40</v>
      </c>
      <c r="P2083" s="12">
        <v>50</v>
      </c>
    </row>
    <row r="2084" spans="1:16" x14ac:dyDescent="0.2">
      <c r="A2084" s="12" t="s">
        <v>1486</v>
      </c>
      <c r="B2084" s="12">
        <v>2014</v>
      </c>
      <c r="C2084" s="12" t="s">
        <v>180</v>
      </c>
      <c r="D2084" s="12" t="s">
        <v>161</v>
      </c>
      <c r="E2084" s="12">
        <v>110</v>
      </c>
      <c r="F2084" s="12">
        <v>404</v>
      </c>
      <c r="G2084" s="12">
        <v>40</v>
      </c>
      <c r="H2084" s="12">
        <v>114</v>
      </c>
      <c r="I2084" s="12">
        <v>21</v>
      </c>
      <c r="J2084" s="12">
        <v>0</v>
      </c>
      <c r="K2084" s="12">
        <v>7</v>
      </c>
      <c r="L2084" s="12">
        <v>38</v>
      </c>
      <c r="M2084" s="12">
        <v>1</v>
      </c>
      <c r="N2084" s="12">
        <v>1</v>
      </c>
      <c r="O2084" s="12">
        <v>28</v>
      </c>
      <c r="P2084" s="12">
        <v>55</v>
      </c>
    </row>
    <row r="2085" spans="1:16" x14ac:dyDescent="0.2">
      <c r="A2085" s="12" t="s">
        <v>2061</v>
      </c>
      <c r="B2085" s="12">
        <v>2014</v>
      </c>
      <c r="C2085" s="12" t="s">
        <v>175</v>
      </c>
      <c r="D2085" s="12" t="s">
        <v>157</v>
      </c>
      <c r="E2085" s="12">
        <v>101</v>
      </c>
      <c r="F2085" s="12">
        <v>405</v>
      </c>
      <c r="G2085" s="12">
        <v>70</v>
      </c>
      <c r="H2085" s="12">
        <v>129</v>
      </c>
      <c r="I2085" s="12">
        <v>27</v>
      </c>
      <c r="J2085" s="12">
        <v>7</v>
      </c>
      <c r="K2085" s="12">
        <v>7</v>
      </c>
      <c r="L2085" s="12">
        <v>40</v>
      </c>
      <c r="M2085" s="12">
        <v>20</v>
      </c>
      <c r="N2085" s="12">
        <v>4</v>
      </c>
      <c r="O2085" s="12">
        <v>19</v>
      </c>
      <c r="P2085" s="12">
        <v>98</v>
      </c>
    </row>
    <row r="2086" spans="1:16" x14ac:dyDescent="0.2">
      <c r="A2086" s="12" t="s">
        <v>1840</v>
      </c>
      <c r="B2086" s="12">
        <v>2014</v>
      </c>
      <c r="C2086" s="12" t="s">
        <v>169</v>
      </c>
      <c r="D2086" s="12" t="s">
        <v>161</v>
      </c>
      <c r="E2086" s="12">
        <v>109</v>
      </c>
      <c r="F2086" s="12">
        <v>406</v>
      </c>
      <c r="G2086" s="12">
        <v>75</v>
      </c>
      <c r="H2086" s="12">
        <v>122</v>
      </c>
      <c r="I2086" s="12">
        <v>39</v>
      </c>
      <c r="J2086" s="12">
        <v>1</v>
      </c>
      <c r="K2086" s="12">
        <v>19</v>
      </c>
      <c r="L2086" s="12">
        <v>69</v>
      </c>
      <c r="M2086" s="12">
        <v>9</v>
      </c>
      <c r="N2086" s="12">
        <v>3</v>
      </c>
      <c r="O2086" s="12">
        <v>64</v>
      </c>
      <c r="P2086" s="12">
        <v>110</v>
      </c>
    </row>
    <row r="2087" spans="1:16" x14ac:dyDescent="0.2">
      <c r="A2087" s="12" t="s">
        <v>1727</v>
      </c>
      <c r="B2087" s="12">
        <v>2014</v>
      </c>
      <c r="C2087" s="12" t="s">
        <v>169</v>
      </c>
      <c r="D2087" s="12" t="s">
        <v>161</v>
      </c>
      <c r="E2087" s="12">
        <v>104</v>
      </c>
      <c r="F2087" s="12">
        <v>406</v>
      </c>
      <c r="G2087" s="12">
        <v>51</v>
      </c>
      <c r="H2087" s="12">
        <v>105</v>
      </c>
      <c r="I2087" s="12">
        <v>18</v>
      </c>
      <c r="J2087" s="12">
        <v>3</v>
      </c>
      <c r="K2087" s="12">
        <v>6</v>
      </c>
      <c r="L2087" s="12">
        <v>30</v>
      </c>
      <c r="M2087" s="12">
        <v>5</v>
      </c>
      <c r="N2087" s="12">
        <v>5</v>
      </c>
      <c r="O2087" s="12">
        <v>24</v>
      </c>
      <c r="P2087" s="12">
        <v>72</v>
      </c>
    </row>
    <row r="2088" spans="1:16" x14ac:dyDescent="0.2">
      <c r="A2088" s="12" t="s">
        <v>1693</v>
      </c>
      <c r="B2088" s="12">
        <v>2014</v>
      </c>
      <c r="C2088" s="12" t="s">
        <v>172</v>
      </c>
      <c r="D2088" s="12" t="s">
        <v>161</v>
      </c>
      <c r="E2088" s="12">
        <v>146</v>
      </c>
      <c r="F2088" s="12">
        <v>406</v>
      </c>
      <c r="G2088" s="12">
        <v>47</v>
      </c>
      <c r="H2088" s="12">
        <v>91</v>
      </c>
      <c r="I2088" s="12">
        <v>13</v>
      </c>
      <c r="J2088" s="12">
        <v>2</v>
      </c>
      <c r="K2088" s="12">
        <v>8</v>
      </c>
      <c r="L2088" s="12">
        <v>33</v>
      </c>
      <c r="M2088" s="12">
        <v>11</v>
      </c>
      <c r="N2088" s="12">
        <v>6</v>
      </c>
      <c r="O2088" s="12">
        <v>33</v>
      </c>
      <c r="P2088" s="12">
        <v>107</v>
      </c>
    </row>
    <row r="2089" spans="1:16" x14ac:dyDescent="0.2">
      <c r="A2089" s="12" t="s">
        <v>1710</v>
      </c>
      <c r="B2089" s="12">
        <v>2014</v>
      </c>
      <c r="C2089" s="12" t="s">
        <v>156</v>
      </c>
      <c r="D2089" s="12" t="s">
        <v>157</v>
      </c>
      <c r="E2089" s="12">
        <v>127</v>
      </c>
      <c r="F2089" s="12">
        <v>407</v>
      </c>
      <c r="G2089" s="12">
        <v>42</v>
      </c>
      <c r="H2089" s="12">
        <v>98</v>
      </c>
      <c r="I2089" s="12">
        <v>16</v>
      </c>
      <c r="J2089" s="12">
        <v>1</v>
      </c>
      <c r="K2089" s="12">
        <v>15</v>
      </c>
      <c r="L2089" s="12">
        <v>50</v>
      </c>
      <c r="M2089" s="12">
        <v>0</v>
      </c>
      <c r="N2089" s="12">
        <v>1</v>
      </c>
      <c r="O2089" s="12">
        <v>25</v>
      </c>
      <c r="P2089" s="12">
        <v>159</v>
      </c>
    </row>
    <row r="2090" spans="1:16" x14ac:dyDescent="0.2">
      <c r="A2090" s="12" t="s">
        <v>1778</v>
      </c>
      <c r="B2090" s="12">
        <v>2014</v>
      </c>
      <c r="C2090" s="12" t="s">
        <v>180</v>
      </c>
      <c r="D2090" s="12" t="s">
        <v>161</v>
      </c>
      <c r="E2090" s="12">
        <v>140</v>
      </c>
      <c r="F2090" s="12">
        <v>413</v>
      </c>
      <c r="G2090" s="12">
        <v>52</v>
      </c>
      <c r="H2090" s="12">
        <v>125</v>
      </c>
      <c r="I2090" s="12">
        <v>16</v>
      </c>
      <c r="J2090" s="12">
        <v>3</v>
      </c>
      <c r="K2090" s="12">
        <v>3</v>
      </c>
      <c r="L2090" s="12">
        <v>46</v>
      </c>
      <c r="M2090" s="12">
        <v>6</v>
      </c>
      <c r="N2090" s="12">
        <v>3</v>
      </c>
      <c r="O2090" s="12">
        <v>28</v>
      </c>
      <c r="P2090" s="12">
        <v>78</v>
      </c>
    </row>
    <row r="2091" spans="1:16" x14ac:dyDescent="0.2">
      <c r="A2091" s="12" t="s">
        <v>1575</v>
      </c>
      <c r="B2091" s="12">
        <v>2014</v>
      </c>
      <c r="C2091" s="12" t="s">
        <v>168</v>
      </c>
      <c r="D2091" s="12" t="s">
        <v>157</v>
      </c>
      <c r="E2091" s="12">
        <v>119</v>
      </c>
      <c r="F2091" s="12">
        <v>415</v>
      </c>
      <c r="G2091" s="12">
        <v>49</v>
      </c>
      <c r="H2091" s="12">
        <v>103</v>
      </c>
      <c r="I2091" s="12">
        <v>20</v>
      </c>
      <c r="J2091" s="12">
        <v>0</v>
      </c>
      <c r="K2091" s="12">
        <v>17</v>
      </c>
      <c r="L2091" s="12">
        <v>55</v>
      </c>
      <c r="M2091" s="12">
        <v>3</v>
      </c>
      <c r="N2091" s="12">
        <v>2</v>
      </c>
      <c r="O2091" s="12">
        <v>78</v>
      </c>
      <c r="P2091" s="12">
        <v>133</v>
      </c>
    </row>
    <row r="2092" spans="1:16" x14ac:dyDescent="0.2">
      <c r="A2092" s="12" t="s">
        <v>1987</v>
      </c>
      <c r="B2092" s="12">
        <v>2014</v>
      </c>
      <c r="C2092" s="12" t="s">
        <v>173</v>
      </c>
      <c r="D2092" s="12" t="s">
        <v>161</v>
      </c>
      <c r="E2092" s="12">
        <v>116</v>
      </c>
      <c r="F2092" s="12">
        <v>416</v>
      </c>
      <c r="G2092" s="12">
        <v>46</v>
      </c>
      <c r="H2092" s="12">
        <v>117</v>
      </c>
      <c r="I2092" s="12">
        <v>24</v>
      </c>
      <c r="J2092" s="12">
        <v>3</v>
      </c>
      <c r="K2092" s="12">
        <v>4</v>
      </c>
      <c r="L2092" s="12">
        <v>47</v>
      </c>
      <c r="M2092" s="12">
        <v>13</v>
      </c>
      <c r="N2092" s="12">
        <v>4</v>
      </c>
      <c r="O2092" s="12">
        <v>20</v>
      </c>
      <c r="P2092" s="12">
        <v>87</v>
      </c>
    </row>
    <row r="2093" spans="1:16" x14ac:dyDescent="0.2">
      <c r="A2093" s="12" t="s">
        <v>1574</v>
      </c>
      <c r="B2093" s="12">
        <v>2014</v>
      </c>
      <c r="C2093" s="12" t="s">
        <v>176</v>
      </c>
      <c r="D2093" s="12" t="s">
        <v>157</v>
      </c>
      <c r="E2093" s="12">
        <v>129</v>
      </c>
      <c r="F2093" s="12">
        <v>416</v>
      </c>
      <c r="G2093" s="12">
        <v>40</v>
      </c>
      <c r="H2093" s="12">
        <v>109</v>
      </c>
      <c r="I2093" s="12">
        <v>25</v>
      </c>
      <c r="J2093" s="12">
        <v>1</v>
      </c>
      <c r="K2093" s="12">
        <v>8</v>
      </c>
      <c r="L2093" s="12">
        <v>58</v>
      </c>
      <c r="M2093" s="12">
        <v>2</v>
      </c>
      <c r="N2093" s="12">
        <v>3</v>
      </c>
      <c r="O2093" s="12">
        <v>36</v>
      </c>
      <c r="P2093" s="12">
        <v>61</v>
      </c>
    </row>
    <row r="2094" spans="1:16" x14ac:dyDescent="0.2">
      <c r="A2094" s="12" t="s">
        <v>2036</v>
      </c>
      <c r="B2094" s="12">
        <v>2014</v>
      </c>
      <c r="C2094" s="12" t="s">
        <v>169</v>
      </c>
      <c r="D2094" s="12" t="s">
        <v>161</v>
      </c>
      <c r="E2094" s="12">
        <v>118</v>
      </c>
      <c r="F2094" s="12">
        <v>418</v>
      </c>
      <c r="G2094" s="12">
        <v>54</v>
      </c>
      <c r="H2094" s="12">
        <v>116</v>
      </c>
      <c r="I2094" s="12">
        <v>18</v>
      </c>
      <c r="J2094" s="12">
        <v>2</v>
      </c>
      <c r="K2094" s="12">
        <v>4</v>
      </c>
      <c r="L2094" s="12">
        <v>27</v>
      </c>
      <c r="M2094" s="12">
        <v>19</v>
      </c>
      <c r="N2094" s="12">
        <v>3</v>
      </c>
      <c r="O2094" s="12">
        <v>25</v>
      </c>
      <c r="P2094" s="12">
        <v>53</v>
      </c>
    </row>
    <row r="2095" spans="1:16" x14ac:dyDescent="0.2">
      <c r="A2095" s="12" t="s">
        <v>1666</v>
      </c>
      <c r="B2095" s="12">
        <v>2014</v>
      </c>
      <c r="C2095" s="12" t="s">
        <v>167</v>
      </c>
      <c r="D2095" s="12" t="s">
        <v>157</v>
      </c>
      <c r="E2095" s="12">
        <v>140</v>
      </c>
      <c r="F2095" s="12">
        <v>418</v>
      </c>
      <c r="G2095" s="12">
        <v>51</v>
      </c>
      <c r="H2095" s="12">
        <v>106</v>
      </c>
      <c r="I2095" s="12">
        <v>23</v>
      </c>
      <c r="J2095" s="12">
        <v>2</v>
      </c>
      <c r="K2095" s="12">
        <v>9</v>
      </c>
      <c r="L2095" s="12">
        <v>52</v>
      </c>
      <c r="M2095" s="12">
        <v>2</v>
      </c>
      <c r="N2095" s="12">
        <v>5</v>
      </c>
      <c r="O2095" s="12">
        <v>62</v>
      </c>
      <c r="P2095" s="12">
        <v>111</v>
      </c>
    </row>
    <row r="2096" spans="1:16" x14ac:dyDescent="0.2">
      <c r="A2096" s="12" t="s">
        <v>1815</v>
      </c>
      <c r="B2096" s="12">
        <v>2014</v>
      </c>
      <c r="C2096" s="12" t="s">
        <v>172</v>
      </c>
      <c r="D2096" s="12" t="s">
        <v>161</v>
      </c>
      <c r="E2096" s="12">
        <v>148</v>
      </c>
      <c r="F2096" s="12">
        <v>423</v>
      </c>
      <c r="G2096" s="12">
        <v>39</v>
      </c>
      <c r="H2096" s="12">
        <v>101</v>
      </c>
      <c r="I2096" s="12">
        <v>13</v>
      </c>
      <c r="J2096" s="12">
        <v>2</v>
      </c>
      <c r="K2096" s="12">
        <v>5</v>
      </c>
      <c r="L2096" s="12">
        <v>40</v>
      </c>
      <c r="M2096" s="12">
        <v>12</v>
      </c>
      <c r="N2096" s="12">
        <v>1</v>
      </c>
      <c r="O2096" s="12">
        <v>29</v>
      </c>
      <c r="P2096" s="12">
        <v>69</v>
      </c>
    </row>
    <row r="2097" spans="1:16" x14ac:dyDescent="0.2">
      <c r="A2097" s="12" t="s">
        <v>108</v>
      </c>
      <c r="B2097" s="12">
        <v>2014</v>
      </c>
      <c r="C2097" s="12" t="s">
        <v>188</v>
      </c>
      <c r="D2097" s="12" t="s">
        <v>161</v>
      </c>
      <c r="E2097" s="12">
        <v>111</v>
      </c>
      <c r="F2097" s="12">
        <v>432</v>
      </c>
      <c r="G2097" s="12">
        <v>58</v>
      </c>
      <c r="H2097" s="12">
        <v>124</v>
      </c>
      <c r="I2097" s="12">
        <v>34</v>
      </c>
      <c r="J2097" s="12">
        <v>2</v>
      </c>
      <c r="K2097" s="12">
        <v>18</v>
      </c>
      <c r="L2097" s="12">
        <v>61</v>
      </c>
      <c r="M2097" s="12">
        <v>2</v>
      </c>
      <c r="N2097" s="12">
        <v>1</v>
      </c>
      <c r="O2097" s="12">
        <v>25</v>
      </c>
      <c r="P2097" s="12">
        <v>58</v>
      </c>
    </row>
    <row r="2098" spans="1:16" x14ac:dyDescent="0.2">
      <c r="A2098" s="12" t="s">
        <v>1834</v>
      </c>
      <c r="B2098" s="12">
        <v>2014</v>
      </c>
      <c r="C2098" s="12" t="s">
        <v>175</v>
      </c>
      <c r="D2098" s="12" t="s">
        <v>157</v>
      </c>
      <c r="E2098" s="12">
        <v>133</v>
      </c>
      <c r="F2098" s="12">
        <v>433</v>
      </c>
      <c r="G2098" s="12">
        <v>52</v>
      </c>
      <c r="H2098" s="12">
        <v>119</v>
      </c>
      <c r="I2098" s="12">
        <v>35</v>
      </c>
      <c r="J2098" s="12">
        <v>2</v>
      </c>
      <c r="K2098" s="12">
        <v>6</v>
      </c>
      <c r="L2098" s="12">
        <v>37</v>
      </c>
      <c r="M2098" s="12">
        <v>1</v>
      </c>
      <c r="N2098" s="12">
        <v>1</v>
      </c>
      <c r="O2098" s="12">
        <v>24</v>
      </c>
      <c r="P2098" s="12">
        <v>93</v>
      </c>
    </row>
    <row r="2099" spans="1:16" x14ac:dyDescent="0.2">
      <c r="A2099" s="12" t="s">
        <v>1656</v>
      </c>
      <c r="B2099" s="12">
        <v>2014</v>
      </c>
      <c r="C2099" s="12" t="s">
        <v>158</v>
      </c>
      <c r="D2099" s="12" t="s">
        <v>157</v>
      </c>
      <c r="E2099" s="12">
        <v>116</v>
      </c>
      <c r="F2099" s="12">
        <v>434</v>
      </c>
      <c r="G2099" s="12">
        <v>61</v>
      </c>
      <c r="H2099" s="12">
        <v>120</v>
      </c>
      <c r="I2099" s="12">
        <v>21</v>
      </c>
      <c r="J2099" s="12">
        <v>4</v>
      </c>
      <c r="K2099" s="12">
        <v>8</v>
      </c>
      <c r="L2099" s="12">
        <v>35</v>
      </c>
      <c r="M2099" s="12">
        <v>11</v>
      </c>
      <c r="N2099" s="12">
        <v>4</v>
      </c>
      <c r="O2099" s="12">
        <v>66</v>
      </c>
      <c r="P2099" s="12">
        <v>108</v>
      </c>
    </row>
    <row r="2100" spans="1:16" x14ac:dyDescent="0.2">
      <c r="A2100" s="12" t="s">
        <v>1966</v>
      </c>
      <c r="B2100" s="12">
        <v>2014</v>
      </c>
      <c r="C2100" s="12" t="s">
        <v>188</v>
      </c>
      <c r="D2100" s="12" t="s">
        <v>161</v>
      </c>
      <c r="E2100" s="12">
        <v>131</v>
      </c>
      <c r="F2100" s="12">
        <v>436</v>
      </c>
      <c r="G2100" s="12">
        <v>74</v>
      </c>
      <c r="H2100" s="12">
        <v>136</v>
      </c>
      <c r="I2100" s="12">
        <v>27</v>
      </c>
      <c r="J2100" s="12">
        <v>6</v>
      </c>
      <c r="K2100" s="12">
        <v>24</v>
      </c>
      <c r="L2100" s="12">
        <v>76</v>
      </c>
      <c r="M2100" s="12">
        <v>8</v>
      </c>
      <c r="N2100" s="12">
        <v>7</v>
      </c>
      <c r="O2100" s="12">
        <v>37</v>
      </c>
      <c r="P2100" s="12">
        <v>101</v>
      </c>
    </row>
    <row r="2101" spans="1:16" x14ac:dyDescent="0.2">
      <c r="A2101" s="12" t="s">
        <v>1527</v>
      </c>
      <c r="B2101" s="12">
        <v>2014</v>
      </c>
      <c r="C2101" s="12" t="s">
        <v>185</v>
      </c>
      <c r="D2101" s="12" t="s">
        <v>161</v>
      </c>
      <c r="E2101" s="12">
        <v>131</v>
      </c>
      <c r="F2101" s="12">
        <v>438</v>
      </c>
      <c r="G2101" s="12">
        <v>48</v>
      </c>
      <c r="H2101" s="12">
        <v>122</v>
      </c>
      <c r="I2101" s="12">
        <v>32</v>
      </c>
      <c r="J2101" s="12">
        <v>3</v>
      </c>
      <c r="K2101" s="12">
        <v>16</v>
      </c>
      <c r="L2101" s="12">
        <v>61</v>
      </c>
      <c r="M2101" s="12">
        <v>0</v>
      </c>
      <c r="N2101" s="12">
        <v>0</v>
      </c>
      <c r="O2101" s="12">
        <v>31</v>
      </c>
      <c r="P2101" s="12">
        <v>121</v>
      </c>
    </row>
    <row r="2102" spans="1:16" x14ac:dyDescent="0.2">
      <c r="A2102" s="12" t="s">
        <v>2014</v>
      </c>
      <c r="B2102" s="12">
        <v>2014</v>
      </c>
      <c r="C2102" s="12" t="s">
        <v>159</v>
      </c>
      <c r="D2102" s="12" t="s">
        <v>157</v>
      </c>
      <c r="E2102" s="12">
        <v>131</v>
      </c>
      <c r="F2102" s="12">
        <v>438</v>
      </c>
      <c r="G2102" s="12">
        <v>51</v>
      </c>
      <c r="H2102" s="12">
        <v>87</v>
      </c>
      <c r="I2102" s="12">
        <v>20</v>
      </c>
      <c r="J2102" s="12">
        <v>2</v>
      </c>
      <c r="K2102" s="12">
        <v>22</v>
      </c>
      <c r="L2102" s="12">
        <v>60</v>
      </c>
      <c r="M2102" s="12">
        <v>0</v>
      </c>
      <c r="N2102" s="12">
        <v>3</v>
      </c>
      <c r="O2102" s="12">
        <v>17</v>
      </c>
      <c r="P2102" s="12">
        <v>158</v>
      </c>
    </row>
    <row r="2103" spans="1:16" x14ac:dyDescent="0.2">
      <c r="A2103" s="12" t="s">
        <v>1973</v>
      </c>
      <c r="B2103" s="12">
        <v>2014</v>
      </c>
      <c r="C2103" s="12" t="s">
        <v>166</v>
      </c>
      <c r="D2103" s="12" t="s">
        <v>161</v>
      </c>
      <c r="E2103" s="12">
        <v>137</v>
      </c>
      <c r="F2103" s="12">
        <v>440</v>
      </c>
      <c r="G2103" s="12">
        <v>55</v>
      </c>
      <c r="H2103" s="12">
        <v>127</v>
      </c>
      <c r="I2103" s="12">
        <v>31</v>
      </c>
      <c r="J2103" s="12">
        <v>3</v>
      </c>
      <c r="K2103" s="12">
        <v>9</v>
      </c>
      <c r="L2103" s="12">
        <v>54</v>
      </c>
      <c r="M2103" s="12">
        <v>6</v>
      </c>
      <c r="N2103" s="12">
        <v>3</v>
      </c>
      <c r="O2103" s="12">
        <v>22</v>
      </c>
      <c r="P2103" s="12">
        <v>67</v>
      </c>
    </row>
    <row r="2104" spans="1:16" x14ac:dyDescent="0.2">
      <c r="A2104" s="12" t="s">
        <v>1459</v>
      </c>
      <c r="B2104" s="12">
        <v>2014</v>
      </c>
      <c r="C2104" s="12" t="s">
        <v>171</v>
      </c>
      <c r="D2104" s="12" t="s">
        <v>157</v>
      </c>
      <c r="E2104" s="12">
        <v>123</v>
      </c>
      <c r="F2104" s="12">
        <v>440</v>
      </c>
      <c r="G2104" s="12">
        <v>56</v>
      </c>
      <c r="H2104" s="12">
        <v>95</v>
      </c>
      <c r="I2104" s="12">
        <v>14</v>
      </c>
      <c r="J2104" s="12">
        <v>0</v>
      </c>
      <c r="K2104" s="12">
        <v>22</v>
      </c>
      <c r="L2104" s="12">
        <v>62</v>
      </c>
      <c r="M2104" s="12">
        <v>1</v>
      </c>
      <c r="N2104" s="12">
        <v>1</v>
      </c>
      <c r="O2104" s="12">
        <v>58</v>
      </c>
      <c r="P2104" s="12">
        <v>109</v>
      </c>
    </row>
    <row r="2105" spans="1:16" x14ac:dyDescent="0.2">
      <c r="A2105" s="12" t="s">
        <v>1857</v>
      </c>
      <c r="B2105" s="12">
        <v>2014</v>
      </c>
      <c r="C2105" s="12" t="s">
        <v>182</v>
      </c>
      <c r="D2105" s="12" t="s">
        <v>157</v>
      </c>
      <c r="E2105" s="12">
        <v>123</v>
      </c>
      <c r="F2105" s="12">
        <v>441</v>
      </c>
      <c r="G2105" s="12">
        <v>57</v>
      </c>
      <c r="H2105" s="12">
        <v>139</v>
      </c>
      <c r="I2105" s="12">
        <v>30</v>
      </c>
      <c r="J2105" s="12">
        <v>3</v>
      </c>
      <c r="K2105" s="12">
        <v>23</v>
      </c>
      <c r="L2105" s="12">
        <v>76</v>
      </c>
      <c r="M2105" s="12">
        <v>6</v>
      </c>
      <c r="N2105" s="12">
        <v>3</v>
      </c>
      <c r="O2105" s="12">
        <v>30</v>
      </c>
      <c r="P2105" s="12">
        <v>126</v>
      </c>
    </row>
    <row r="2106" spans="1:16" x14ac:dyDescent="0.2">
      <c r="A2106" s="12" t="s">
        <v>1631</v>
      </c>
      <c r="B2106" s="12">
        <v>2014</v>
      </c>
      <c r="C2106" s="12" t="s">
        <v>172</v>
      </c>
      <c r="D2106" s="12" t="s">
        <v>161</v>
      </c>
      <c r="E2106" s="12">
        <v>136</v>
      </c>
      <c r="F2106" s="12">
        <v>443</v>
      </c>
      <c r="G2106" s="12">
        <v>55</v>
      </c>
      <c r="H2106" s="12">
        <v>118</v>
      </c>
      <c r="I2106" s="12">
        <v>31</v>
      </c>
      <c r="J2106" s="12">
        <v>5</v>
      </c>
      <c r="K2106" s="12">
        <v>12</v>
      </c>
      <c r="L2106" s="12">
        <v>48</v>
      </c>
      <c r="M2106" s="12">
        <v>1</v>
      </c>
      <c r="N2106" s="12">
        <v>1</v>
      </c>
      <c r="O2106" s="12">
        <v>69</v>
      </c>
      <c r="P2106" s="12">
        <v>87</v>
      </c>
    </row>
    <row r="2107" spans="1:16" x14ac:dyDescent="0.2">
      <c r="A2107" s="12" t="s">
        <v>1546</v>
      </c>
      <c r="B2107" s="12">
        <v>2014</v>
      </c>
      <c r="C2107" s="12" t="s">
        <v>176</v>
      </c>
      <c r="D2107" s="12" t="s">
        <v>157</v>
      </c>
      <c r="E2107" s="12">
        <v>106</v>
      </c>
      <c r="F2107" s="12">
        <v>444</v>
      </c>
      <c r="G2107" s="12">
        <v>57</v>
      </c>
      <c r="H2107" s="12">
        <v>114</v>
      </c>
      <c r="I2107" s="12">
        <v>17</v>
      </c>
      <c r="J2107" s="12">
        <v>10</v>
      </c>
      <c r="K2107" s="12">
        <v>3</v>
      </c>
      <c r="L2107" s="12">
        <v>28</v>
      </c>
      <c r="M2107" s="12">
        <v>10</v>
      </c>
      <c r="N2107" s="12">
        <v>6</v>
      </c>
      <c r="O2107" s="12">
        <v>35</v>
      </c>
      <c r="P2107" s="12">
        <v>114</v>
      </c>
    </row>
    <row r="2108" spans="1:16" x14ac:dyDescent="0.2">
      <c r="A2108" s="12" t="s">
        <v>1917</v>
      </c>
      <c r="B2108" s="12">
        <v>2014</v>
      </c>
      <c r="C2108" s="12" t="s">
        <v>168</v>
      </c>
      <c r="D2108" s="12" t="s">
        <v>157</v>
      </c>
      <c r="E2108" s="12">
        <v>106</v>
      </c>
      <c r="F2108" s="12">
        <v>449</v>
      </c>
      <c r="G2108" s="12">
        <v>68</v>
      </c>
      <c r="H2108" s="12">
        <v>126</v>
      </c>
      <c r="I2108" s="12">
        <v>23</v>
      </c>
      <c r="J2108" s="12">
        <v>5</v>
      </c>
      <c r="K2108" s="12">
        <v>4</v>
      </c>
      <c r="L2108" s="12">
        <v>29</v>
      </c>
      <c r="M2108" s="12">
        <v>12</v>
      </c>
      <c r="N2108" s="12">
        <v>2</v>
      </c>
      <c r="O2108" s="12">
        <v>33</v>
      </c>
      <c r="P2108" s="12">
        <v>98</v>
      </c>
    </row>
    <row r="2109" spans="1:16" x14ac:dyDescent="0.2">
      <c r="A2109" s="12" t="s">
        <v>1531</v>
      </c>
      <c r="B2109" s="12">
        <v>2014</v>
      </c>
      <c r="C2109" s="12" t="s">
        <v>177</v>
      </c>
      <c r="D2109" s="12" t="s">
        <v>161</v>
      </c>
      <c r="E2109" s="12">
        <v>128</v>
      </c>
      <c r="F2109" s="12">
        <v>449</v>
      </c>
      <c r="G2109" s="12">
        <v>64</v>
      </c>
      <c r="H2109" s="12">
        <v>127</v>
      </c>
      <c r="I2109" s="12">
        <v>35</v>
      </c>
      <c r="J2109" s="12">
        <v>0</v>
      </c>
      <c r="K2109" s="12">
        <v>13</v>
      </c>
      <c r="L2109" s="12">
        <v>71</v>
      </c>
      <c r="M2109" s="12">
        <v>14</v>
      </c>
      <c r="N2109" s="12">
        <v>5</v>
      </c>
      <c r="O2109" s="12">
        <v>56</v>
      </c>
      <c r="P2109" s="12">
        <v>84</v>
      </c>
    </row>
    <row r="2110" spans="1:16" x14ac:dyDescent="0.2">
      <c r="A2110" s="12" t="s">
        <v>106</v>
      </c>
      <c r="B2110" s="12">
        <v>2014</v>
      </c>
      <c r="C2110" s="12" t="s">
        <v>165</v>
      </c>
      <c r="D2110" s="12" t="s">
        <v>157</v>
      </c>
      <c r="E2110" s="12">
        <v>127</v>
      </c>
      <c r="F2110" s="12">
        <v>450</v>
      </c>
      <c r="G2110" s="12">
        <v>65</v>
      </c>
      <c r="H2110" s="12">
        <v>88</v>
      </c>
      <c r="I2110" s="12">
        <v>16</v>
      </c>
      <c r="J2110" s="12">
        <v>0</v>
      </c>
      <c r="K2110" s="12">
        <v>26</v>
      </c>
      <c r="L2110" s="12">
        <v>72</v>
      </c>
      <c r="M2110" s="12">
        <v>2</v>
      </c>
      <c r="N2110" s="12">
        <v>1</v>
      </c>
      <c r="O2110" s="12">
        <v>60</v>
      </c>
      <c r="P2110" s="12">
        <v>173</v>
      </c>
    </row>
    <row r="2111" spans="1:16" x14ac:dyDescent="0.2">
      <c r="A2111" s="12" t="s">
        <v>1633</v>
      </c>
      <c r="B2111" s="12">
        <v>2014</v>
      </c>
      <c r="C2111" s="12" t="s">
        <v>175</v>
      </c>
      <c r="D2111" s="12" t="s">
        <v>157</v>
      </c>
      <c r="E2111" s="12">
        <v>131</v>
      </c>
      <c r="F2111" s="12">
        <v>452</v>
      </c>
      <c r="G2111" s="12">
        <v>37</v>
      </c>
      <c r="H2111" s="12">
        <v>130</v>
      </c>
      <c r="I2111" s="12">
        <v>34</v>
      </c>
      <c r="J2111" s="12">
        <v>0</v>
      </c>
      <c r="K2111" s="12">
        <v>3</v>
      </c>
      <c r="L2111" s="12">
        <v>61</v>
      </c>
      <c r="M2111" s="12">
        <v>0</v>
      </c>
      <c r="N2111" s="12">
        <v>1</v>
      </c>
      <c r="O2111" s="12">
        <v>34</v>
      </c>
      <c r="P2111" s="12">
        <v>46</v>
      </c>
    </row>
    <row r="2112" spans="1:16" x14ac:dyDescent="0.2">
      <c r="A2112" s="12" t="s">
        <v>1510</v>
      </c>
      <c r="B2112" s="12">
        <v>2014</v>
      </c>
      <c r="C2112" s="12" t="s">
        <v>184</v>
      </c>
      <c r="D2112" s="12" t="s">
        <v>157</v>
      </c>
      <c r="E2112" s="12">
        <v>123</v>
      </c>
      <c r="F2112" s="12">
        <v>455</v>
      </c>
      <c r="G2112" s="12">
        <v>58</v>
      </c>
      <c r="H2112" s="12">
        <v>110</v>
      </c>
      <c r="I2112" s="12">
        <v>19</v>
      </c>
      <c r="J2112" s="12">
        <v>1</v>
      </c>
      <c r="K2112" s="12">
        <v>13</v>
      </c>
      <c r="L2112" s="12">
        <v>40</v>
      </c>
      <c r="M2112" s="12">
        <v>3</v>
      </c>
      <c r="N2112" s="12">
        <v>4</v>
      </c>
      <c r="O2112" s="12">
        <v>58</v>
      </c>
      <c r="P2112" s="12">
        <v>131</v>
      </c>
    </row>
    <row r="2113" spans="1:16" x14ac:dyDescent="0.2">
      <c r="A2113" s="12" t="s">
        <v>1484</v>
      </c>
      <c r="B2113" s="12">
        <v>2014</v>
      </c>
      <c r="C2113" s="12" t="s">
        <v>175</v>
      </c>
      <c r="D2113" s="12" t="s">
        <v>157</v>
      </c>
      <c r="E2113" s="12">
        <v>120</v>
      </c>
      <c r="F2113" s="12">
        <v>455</v>
      </c>
      <c r="G2113" s="12">
        <v>60</v>
      </c>
      <c r="H2113" s="12">
        <v>126</v>
      </c>
      <c r="I2113" s="12">
        <v>27</v>
      </c>
      <c r="J2113" s="12">
        <v>2</v>
      </c>
      <c r="K2113" s="12">
        <v>4</v>
      </c>
      <c r="L2113" s="12">
        <v>55</v>
      </c>
      <c r="M2113" s="12">
        <v>3</v>
      </c>
      <c r="N2113" s="12">
        <v>0</v>
      </c>
      <c r="O2113" s="12">
        <v>60</v>
      </c>
      <c r="P2113" s="12">
        <v>96</v>
      </c>
    </row>
    <row r="2114" spans="1:16" x14ac:dyDescent="0.2">
      <c r="A2114" s="12" t="s">
        <v>2008</v>
      </c>
      <c r="B2114" s="12">
        <v>2014</v>
      </c>
      <c r="C2114" s="12" t="s">
        <v>165</v>
      </c>
      <c r="D2114" s="12" t="s">
        <v>157</v>
      </c>
      <c r="E2114" s="12">
        <v>137</v>
      </c>
      <c r="F2114" s="12">
        <v>455</v>
      </c>
      <c r="G2114" s="12">
        <v>48</v>
      </c>
      <c r="H2114" s="12">
        <v>95</v>
      </c>
      <c r="I2114" s="12">
        <v>18</v>
      </c>
      <c r="J2114" s="12">
        <v>0</v>
      </c>
      <c r="K2114" s="12">
        <v>16</v>
      </c>
      <c r="L2114" s="12">
        <v>45</v>
      </c>
      <c r="M2114" s="12">
        <v>2</v>
      </c>
      <c r="N2114" s="12">
        <v>0</v>
      </c>
      <c r="O2114" s="12">
        <v>13</v>
      </c>
      <c r="P2114" s="12">
        <v>122</v>
      </c>
    </row>
    <row r="2115" spans="1:16" x14ac:dyDescent="0.2">
      <c r="A2115" s="12" t="s">
        <v>1863</v>
      </c>
      <c r="B2115" s="12">
        <v>2014</v>
      </c>
      <c r="C2115" s="12" t="s">
        <v>178</v>
      </c>
      <c r="D2115" s="12" t="s">
        <v>157</v>
      </c>
      <c r="E2115" s="12">
        <v>140</v>
      </c>
      <c r="F2115" s="12">
        <v>457</v>
      </c>
      <c r="G2115" s="12">
        <v>45</v>
      </c>
      <c r="H2115" s="12">
        <v>97</v>
      </c>
      <c r="I2115" s="12">
        <v>21</v>
      </c>
      <c r="J2115" s="12">
        <v>1</v>
      </c>
      <c r="K2115" s="12">
        <v>15</v>
      </c>
      <c r="L2115" s="12">
        <v>54</v>
      </c>
      <c r="M2115" s="12">
        <v>1</v>
      </c>
      <c r="N2115" s="12">
        <v>0</v>
      </c>
      <c r="O2115" s="12">
        <v>35</v>
      </c>
      <c r="P2115" s="12">
        <v>74</v>
      </c>
    </row>
    <row r="2116" spans="1:16" x14ac:dyDescent="0.2">
      <c r="A2116" s="12" t="s">
        <v>1551</v>
      </c>
      <c r="B2116" s="12">
        <v>2014</v>
      </c>
      <c r="C2116" s="12" t="s">
        <v>182</v>
      </c>
      <c r="D2116" s="12" t="s">
        <v>157</v>
      </c>
      <c r="E2116" s="12">
        <v>134</v>
      </c>
      <c r="F2116" s="12">
        <v>461</v>
      </c>
      <c r="G2116" s="12">
        <v>64</v>
      </c>
      <c r="H2116" s="12">
        <v>130</v>
      </c>
      <c r="I2116" s="12">
        <v>27</v>
      </c>
      <c r="J2116" s="12">
        <v>2</v>
      </c>
      <c r="K2116" s="12">
        <v>8</v>
      </c>
      <c r="L2116" s="12">
        <v>51</v>
      </c>
      <c r="M2116" s="12">
        <v>36</v>
      </c>
      <c r="N2116" s="12">
        <v>11</v>
      </c>
      <c r="O2116" s="12">
        <v>22</v>
      </c>
      <c r="P2116" s="12">
        <v>75</v>
      </c>
    </row>
    <row r="2117" spans="1:16" x14ac:dyDescent="0.2">
      <c r="A2117" s="12" t="s">
        <v>1712</v>
      </c>
      <c r="B2117" s="12">
        <v>2014</v>
      </c>
      <c r="C2117" s="12" t="s">
        <v>181</v>
      </c>
      <c r="D2117" s="12" t="s">
        <v>157</v>
      </c>
      <c r="E2117" s="12">
        <v>134</v>
      </c>
      <c r="F2117" s="12">
        <v>462</v>
      </c>
      <c r="G2117" s="12">
        <v>53</v>
      </c>
      <c r="H2117" s="12">
        <v>120</v>
      </c>
      <c r="I2117" s="12">
        <v>25</v>
      </c>
      <c r="J2117" s="12">
        <v>1</v>
      </c>
      <c r="K2117" s="12">
        <v>10</v>
      </c>
      <c r="L2117" s="12">
        <v>55</v>
      </c>
      <c r="M2117" s="12">
        <v>1</v>
      </c>
      <c r="N2117" s="12">
        <v>3</v>
      </c>
      <c r="O2117" s="12">
        <v>38</v>
      </c>
      <c r="P2117" s="12">
        <v>124</v>
      </c>
    </row>
    <row r="2118" spans="1:16" x14ac:dyDescent="0.2">
      <c r="A2118" s="12" t="s">
        <v>1430</v>
      </c>
      <c r="B2118" s="12">
        <v>2014</v>
      </c>
      <c r="C2118" s="12" t="s">
        <v>179</v>
      </c>
      <c r="D2118" s="12" t="s">
        <v>161</v>
      </c>
      <c r="E2118" s="12">
        <v>121</v>
      </c>
      <c r="F2118" s="12">
        <v>462</v>
      </c>
      <c r="G2118" s="12">
        <v>44</v>
      </c>
      <c r="H2118" s="12">
        <v>123</v>
      </c>
      <c r="I2118" s="12">
        <v>25</v>
      </c>
      <c r="J2118" s="12">
        <v>0</v>
      </c>
      <c r="K2118" s="12">
        <v>8</v>
      </c>
      <c r="L2118" s="12">
        <v>51</v>
      </c>
      <c r="M2118" s="12">
        <v>2</v>
      </c>
      <c r="N2118" s="12">
        <v>3</v>
      </c>
      <c r="O2118" s="12">
        <v>23</v>
      </c>
      <c r="P2118" s="12">
        <v>74</v>
      </c>
    </row>
    <row r="2119" spans="1:16" x14ac:dyDescent="0.2">
      <c r="A2119" s="12" t="s">
        <v>1416</v>
      </c>
      <c r="B2119" s="12">
        <v>2014</v>
      </c>
      <c r="C2119" s="12" t="s">
        <v>170</v>
      </c>
      <c r="D2119" s="12" t="s">
        <v>157</v>
      </c>
      <c r="E2119" s="12">
        <v>126</v>
      </c>
      <c r="F2119" s="12">
        <v>463</v>
      </c>
      <c r="G2119" s="12">
        <v>68</v>
      </c>
      <c r="H2119" s="12">
        <v>114</v>
      </c>
      <c r="I2119" s="12">
        <v>21</v>
      </c>
      <c r="J2119" s="12">
        <v>3</v>
      </c>
      <c r="K2119" s="12">
        <v>9</v>
      </c>
      <c r="L2119" s="12">
        <v>47</v>
      </c>
      <c r="M2119" s="12">
        <v>19</v>
      </c>
      <c r="N2119" s="12">
        <v>5</v>
      </c>
      <c r="O2119" s="12">
        <v>66</v>
      </c>
      <c r="P2119" s="12">
        <v>66</v>
      </c>
    </row>
    <row r="2120" spans="1:16" x14ac:dyDescent="0.2">
      <c r="A2120" s="12" t="s">
        <v>1660</v>
      </c>
      <c r="B2120" s="12">
        <v>2014</v>
      </c>
      <c r="C2120" s="12" t="s">
        <v>156</v>
      </c>
      <c r="D2120" s="12" t="s">
        <v>157</v>
      </c>
      <c r="E2120" s="12">
        <v>130</v>
      </c>
      <c r="F2120" s="12">
        <v>464</v>
      </c>
      <c r="G2120" s="12">
        <v>50</v>
      </c>
      <c r="H2120" s="12">
        <v>131</v>
      </c>
      <c r="I2120" s="12">
        <v>31</v>
      </c>
      <c r="J2120" s="12">
        <v>5</v>
      </c>
      <c r="K2120" s="12">
        <v>7</v>
      </c>
      <c r="L2120" s="12">
        <v>57</v>
      </c>
      <c r="M2120" s="12">
        <v>0</v>
      </c>
      <c r="N2120" s="12">
        <v>4</v>
      </c>
      <c r="O2120" s="12">
        <v>36</v>
      </c>
      <c r="P2120" s="12">
        <v>78</v>
      </c>
    </row>
    <row r="2121" spans="1:16" x14ac:dyDescent="0.2">
      <c r="A2121" s="12" t="s">
        <v>1758</v>
      </c>
      <c r="B2121" s="12">
        <v>2014</v>
      </c>
      <c r="C2121" s="12" t="s">
        <v>158</v>
      </c>
      <c r="D2121" s="12" t="s">
        <v>157</v>
      </c>
      <c r="E2121" s="12">
        <v>126</v>
      </c>
      <c r="F2121" s="12">
        <v>465</v>
      </c>
      <c r="G2121" s="12">
        <v>43</v>
      </c>
      <c r="H2121" s="12">
        <v>103</v>
      </c>
      <c r="I2121" s="12">
        <v>21</v>
      </c>
      <c r="J2121" s="12">
        <v>2</v>
      </c>
      <c r="K2121" s="12">
        <v>14</v>
      </c>
      <c r="L2121" s="12">
        <v>56</v>
      </c>
      <c r="M2121" s="12">
        <v>1</v>
      </c>
      <c r="N2121" s="12">
        <v>0</v>
      </c>
      <c r="O2121" s="12">
        <v>34</v>
      </c>
      <c r="P2121" s="12">
        <v>151</v>
      </c>
    </row>
    <row r="2122" spans="1:16" x14ac:dyDescent="0.2">
      <c r="A2122" s="12" t="s">
        <v>1756</v>
      </c>
      <c r="B2122" s="12">
        <v>2014</v>
      </c>
      <c r="C2122" s="12" t="s">
        <v>178</v>
      </c>
      <c r="D2122" s="12" t="s">
        <v>157</v>
      </c>
      <c r="E2122" s="12">
        <v>133</v>
      </c>
      <c r="F2122" s="12">
        <v>471</v>
      </c>
      <c r="G2122" s="12">
        <v>55</v>
      </c>
      <c r="H2122" s="12">
        <v>142</v>
      </c>
      <c r="I2122" s="12">
        <v>29</v>
      </c>
      <c r="J2122" s="12">
        <v>4</v>
      </c>
      <c r="K2122" s="12">
        <v>5</v>
      </c>
      <c r="L2122" s="12">
        <v>53</v>
      </c>
      <c r="M2122" s="12">
        <v>28</v>
      </c>
      <c r="N2122" s="12">
        <v>5</v>
      </c>
      <c r="O2122" s="12">
        <v>24</v>
      </c>
      <c r="P2122" s="12">
        <v>108</v>
      </c>
    </row>
    <row r="2123" spans="1:16" x14ac:dyDescent="0.2">
      <c r="A2123" s="12" t="s">
        <v>1754</v>
      </c>
      <c r="B2123" s="12">
        <v>2014</v>
      </c>
      <c r="C2123" s="12" t="s">
        <v>186</v>
      </c>
      <c r="D2123" s="12" t="s">
        <v>161</v>
      </c>
      <c r="E2123" s="12">
        <v>144</v>
      </c>
      <c r="F2123" s="12">
        <v>473</v>
      </c>
      <c r="G2123" s="12">
        <v>47</v>
      </c>
      <c r="H2123" s="12">
        <v>111</v>
      </c>
      <c r="I2123" s="12">
        <v>22</v>
      </c>
      <c r="J2123" s="12">
        <v>1</v>
      </c>
      <c r="K2123" s="12">
        <v>10</v>
      </c>
      <c r="L2123" s="12">
        <v>63</v>
      </c>
      <c r="M2123" s="12">
        <v>7</v>
      </c>
      <c r="N2123" s="12">
        <v>1</v>
      </c>
      <c r="O2123" s="12">
        <v>34</v>
      </c>
      <c r="P2123" s="12">
        <v>91</v>
      </c>
    </row>
    <row r="2124" spans="1:16" x14ac:dyDescent="0.2">
      <c r="A2124" s="12" t="s">
        <v>1602</v>
      </c>
      <c r="B2124" s="12">
        <v>2014</v>
      </c>
      <c r="C2124" s="12" t="s">
        <v>167</v>
      </c>
      <c r="D2124" s="12" t="s">
        <v>157</v>
      </c>
      <c r="E2124" s="12">
        <v>137</v>
      </c>
      <c r="F2124" s="12">
        <v>476</v>
      </c>
      <c r="G2124" s="12">
        <v>33</v>
      </c>
      <c r="H2124" s="12">
        <v>123</v>
      </c>
      <c r="I2124" s="12">
        <v>18</v>
      </c>
      <c r="J2124" s="12">
        <v>0</v>
      </c>
      <c r="K2124" s="12">
        <v>7</v>
      </c>
      <c r="L2124" s="12">
        <v>39</v>
      </c>
      <c r="M2124" s="12">
        <v>1</v>
      </c>
      <c r="N2124" s="12">
        <v>1</v>
      </c>
      <c r="O2124" s="12">
        <v>43</v>
      </c>
      <c r="P2124" s="12">
        <v>60</v>
      </c>
    </row>
    <row r="2125" spans="1:16" x14ac:dyDescent="0.2">
      <c r="A2125" s="12" t="s">
        <v>115</v>
      </c>
      <c r="B2125" s="12">
        <v>2014</v>
      </c>
      <c r="C2125" s="12" t="s">
        <v>164</v>
      </c>
      <c r="D2125" s="12" t="s">
        <v>157</v>
      </c>
      <c r="E2125" s="12">
        <v>128</v>
      </c>
      <c r="F2125" s="12">
        <v>477</v>
      </c>
      <c r="G2125" s="12">
        <v>75</v>
      </c>
      <c r="H2125" s="12">
        <v>128</v>
      </c>
      <c r="I2125" s="12">
        <v>27</v>
      </c>
      <c r="J2125" s="12">
        <v>2</v>
      </c>
      <c r="K2125" s="12">
        <v>34</v>
      </c>
      <c r="L2125" s="12">
        <v>98</v>
      </c>
      <c r="M2125" s="12">
        <v>2</v>
      </c>
      <c r="N2125" s="12">
        <v>0</v>
      </c>
      <c r="O2125" s="12">
        <v>62</v>
      </c>
      <c r="P2125" s="12">
        <v>82</v>
      </c>
    </row>
    <row r="2126" spans="1:16" x14ac:dyDescent="0.2">
      <c r="A2126" s="12" t="s">
        <v>1822</v>
      </c>
      <c r="B2126" s="12">
        <v>2014</v>
      </c>
      <c r="C2126" s="12" t="s">
        <v>176</v>
      </c>
      <c r="D2126" s="12" t="s">
        <v>157</v>
      </c>
      <c r="E2126" s="12">
        <v>142</v>
      </c>
      <c r="F2126" s="12">
        <v>478</v>
      </c>
      <c r="G2126" s="12">
        <v>62</v>
      </c>
      <c r="H2126" s="12">
        <v>134</v>
      </c>
      <c r="I2126" s="12">
        <v>29</v>
      </c>
      <c r="J2126" s="12">
        <v>1</v>
      </c>
      <c r="K2126" s="12">
        <v>13</v>
      </c>
      <c r="L2126" s="12">
        <v>59</v>
      </c>
      <c r="M2126" s="12">
        <v>3</v>
      </c>
      <c r="N2126" s="12">
        <v>1</v>
      </c>
      <c r="O2126" s="12">
        <v>39</v>
      </c>
      <c r="P2126" s="12">
        <v>99</v>
      </c>
    </row>
    <row r="2127" spans="1:16" x14ac:dyDescent="0.2">
      <c r="A2127" s="12" t="s">
        <v>1692</v>
      </c>
      <c r="B2127" s="12">
        <v>2014</v>
      </c>
      <c r="C2127" s="12" t="s">
        <v>162</v>
      </c>
      <c r="D2127" s="12" t="s">
        <v>161</v>
      </c>
      <c r="E2127" s="12">
        <v>149</v>
      </c>
      <c r="F2127" s="12">
        <v>478</v>
      </c>
      <c r="G2127" s="12">
        <v>68</v>
      </c>
      <c r="H2127" s="12">
        <v>119</v>
      </c>
      <c r="I2127" s="12">
        <v>33</v>
      </c>
      <c r="J2127" s="12">
        <v>4</v>
      </c>
      <c r="K2127" s="12">
        <v>16</v>
      </c>
      <c r="L2127" s="12">
        <v>51</v>
      </c>
      <c r="M2127" s="12">
        <v>1</v>
      </c>
      <c r="N2127" s="12">
        <v>2</v>
      </c>
      <c r="O2127" s="12">
        <v>65</v>
      </c>
      <c r="P2127" s="12">
        <v>113</v>
      </c>
    </row>
    <row r="2128" spans="1:16" x14ac:dyDescent="0.2">
      <c r="A2128" s="12" t="s">
        <v>1779</v>
      </c>
      <c r="B2128" s="12">
        <v>2014</v>
      </c>
      <c r="C2128" s="12" t="s">
        <v>167</v>
      </c>
      <c r="D2128" s="12" t="s">
        <v>157</v>
      </c>
      <c r="E2128" s="12">
        <v>123</v>
      </c>
      <c r="F2128" s="12">
        <v>479</v>
      </c>
      <c r="G2128" s="12">
        <v>64</v>
      </c>
      <c r="H2128" s="12">
        <v>117</v>
      </c>
      <c r="I2128" s="12">
        <v>30</v>
      </c>
      <c r="J2128" s="12">
        <v>2</v>
      </c>
      <c r="K2128" s="12">
        <v>10</v>
      </c>
      <c r="L2128" s="12">
        <v>36</v>
      </c>
      <c r="M2128" s="12">
        <v>15</v>
      </c>
      <c r="N2128" s="12">
        <v>6</v>
      </c>
      <c r="O2128" s="12">
        <v>47</v>
      </c>
      <c r="P2128" s="12">
        <v>108</v>
      </c>
    </row>
    <row r="2129" spans="1:16" x14ac:dyDescent="0.2">
      <c r="A2129" s="12" t="s">
        <v>1488</v>
      </c>
      <c r="B2129" s="12">
        <v>2014</v>
      </c>
      <c r="C2129" s="12" t="s">
        <v>164</v>
      </c>
      <c r="D2129" s="12" t="s">
        <v>157</v>
      </c>
      <c r="E2129" s="12">
        <v>139</v>
      </c>
      <c r="F2129" s="12">
        <v>481</v>
      </c>
      <c r="G2129" s="12">
        <v>40</v>
      </c>
      <c r="H2129" s="12">
        <v>132</v>
      </c>
      <c r="I2129" s="12">
        <v>22</v>
      </c>
      <c r="J2129" s="12">
        <v>0</v>
      </c>
      <c r="K2129" s="12">
        <v>12</v>
      </c>
      <c r="L2129" s="12">
        <v>69</v>
      </c>
      <c r="M2129" s="12">
        <v>3</v>
      </c>
      <c r="N2129" s="12">
        <v>0</v>
      </c>
      <c r="O2129" s="12">
        <v>32</v>
      </c>
      <c r="P2129" s="12">
        <v>76</v>
      </c>
    </row>
    <row r="2130" spans="1:16" x14ac:dyDescent="0.2">
      <c r="A2130" s="12" t="s">
        <v>1905</v>
      </c>
      <c r="B2130" s="12">
        <v>2014</v>
      </c>
      <c r="C2130" s="12" t="s">
        <v>176</v>
      </c>
      <c r="D2130" s="12" t="s">
        <v>157</v>
      </c>
      <c r="E2130" s="12">
        <v>135</v>
      </c>
      <c r="F2130" s="12">
        <v>485</v>
      </c>
      <c r="G2130" s="12">
        <v>61</v>
      </c>
      <c r="H2130" s="12">
        <v>135</v>
      </c>
      <c r="I2130" s="12">
        <v>25</v>
      </c>
      <c r="J2130" s="12">
        <v>3</v>
      </c>
      <c r="K2130" s="12">
        <v>21</v>
      </c>
      <c r="L2130" s="12">
        <v>74</v>
      </c>
      <c r="M2130" s="12">
        <v>0</v>
      </c>
      <c r="N2130" s="12">
        <v>0</v>
      </c>
      <c r="O2130" s="12">
        <v>24</v>
      </c>
      <c r="P2130" s="12">
        <v>120</v>
      </c>
    </row>
    <row r="2131" spans="1:16" x14ac:dyDescent="0.2">
      <c r="A2131" s="12" t="s">
        <v>1322</v>
      </c>
      <c r="B2131" s="12">
        <v>2014</v>
      </c>
      <c r="C2131" s="12" t="s">
        <v>156</v>
      </c>
      <c r="D2131" s="12" t="s">
        <v>157</v>
      </c>
      <c r="E2131" s="12">
        <v>123</v>
      </c>
      <c r="F2131" s="12">
        <v>486</v>
      </c>
      <c r="G2131" s="12">
        <v>76</v>
      </c>
      <c r="H2131" s="12">
        <v>146</v>
      </c>
      <c r="I2131" s="12">
        <v>26</v>
      </c>
      <c r="J2131" s="12">
        <v>10</v>
      </c>
      <c r="K2131" s="12">
        <v>1</v>
      </c>
      <c r="L2131" s="12">
        <v>35</v>
      </c>
      <c r="M2131" s="12">
        <v>15</v>
      </c>
      <c r="N2131" s="12">
        <v>9</v>
      </c>
      <c r="O2131" s="12">
        <v>43</v>
      </c>
      <c r="P2131" s="12">
        <v>83</v>
      </c>
    </row>
    <row r="2132" spans="1:16" x14ac:dyDescent="0.2">
      <c r="A2132" s="12" t="s">
        <v>1571</v>
      </c>
      <c r="B2132" s="12">
        <v>2014</v>
      </c>
      <c r="C2132" s="12" t="s">
        <v>169</v>
      </c>
      <c r="D2132" s="12" t="s">
        <v>161</v>
      </c>
      <c r="E2132" s="12">
        <v>136</v>
      </c>
      <c r="F2132" s="12">
        <v>489</v>
      </c>
      <c r="G2132" s="12">
        <v>40</v>
      </c>
      <c r="H2132" s="12">
        <v>119</v>
      </c>
      <c r="I2132" s="12">
        <v>23</v>
      </c>
      <c r="J2132" s="12">
        <v>0</v>
      </c>
      <c r="K2132" s="12">
        <v>13</v>
      </c>
      <c r="L2132" s="12">
        <v>72</v>
      </c>
      <c r="M2132" s="12">
        <v>0</v>
      </c>
      <c r="N2132" s="12">
        <v>4</v>
      </c>
      <c r="O2132" s="12">
        <v>56</v>
      </c>
      <c r="P2132" s="12">
        <v>97</v>
      </c>
    </row>
    <row r="2133" spans="1:16" x14ac:dyDescent="0.2">
      <c r="A2133" s="12" t="s">
        <v>1891</v>
      </c>
      <c r="B2133" s="12">
        <v>2014</v>
      </c>
      <c r="C2133" s="12" t="s">
        <v>178</v>
      </c>
      <c r="D2133" s="12" t="s">
        <v>157</v>
      </c>
      <c r="E2133" s="12">
        <v>132</v>
      </c>
      <c r="F2133" s="12">
        <v>491</v>
      </c>
      <c r="G2133" s="12">
        <v>63</v>
      </c>
      <c r="H2133" s="12">
        <v>140</v>
      </c>
      <c r="I2133" s="12">
        <v>22</v>
      </c>
      <c r="J2133" s="12">
        <v>6</v>
      </c>
      <c r="K2133" s="12">
        <v>1</v>
      </c>
      <c r="L2133" s="12">
        <v>43</v>
      </c>
      <c r="M2133" s="12">
        <v>17</v>
      </c>
      <c r="N2133" s="12">
        <v>8</v>
      </c>
      <c r="O2133" s="12">
        <v>43</v>
      </c>
      <c r="P2133" s="12">
        <v>49</v>
      </c>
    </row>
    <row r="2134" spans="1:16" x14ac:dyDescent="0.2">
      <c r="A2134" s="12" t="s">
        <v>1828</v>
      </c>
      <c r="B2134" s="12">
        <v>2014</v>
      </c>
      <c r="C2134" s="12" t="s">
        <v>185</v>
      </c>
      <c r="D2134" s="12" t="s">
        <v>161</v>
      </c>
      <c r="E2134" s="12">
        <v>153</v>
      </c>
      <c r="F2134" s="12">
        <v>491</v>
      </c>
      <c r="G2134" s="12">
        <v>54</v>
      </c>
      <c r="H2134" s="12">
        <v>121</v>
      </c>
      <c r="I2134" s="12">
        <v>20</v>
      </c>
      <c r="J2134" s="12">
        <v>10</v>
      </c>
      <c r="K2134" s="12">
        <v>10</v>
      </c>
      <c r="L2134" s="12">
        <v>69</v>
      </c>
      <c r="M2134" s="12">
        <v>5</v>
      </c>
      <c r="N2134" s="12">
        <v>3</v>
      </c>
      <c r="O2134" s="12">
        <v>59</v>
      </c>
      <c r="P2134" s="12">
        <v>129</v>
      </c>
    </row>
    <row r="2135" spans="1:16" x14ac:dyDescent="0.2">
      <c r="A2135" s="12" t="s">
        <v>1490</v>
      </c>
      <c r="B2135" s="12">
        <v>2014</v>
      </c>
      <c r="C2135" s="12" t="s">
        <v>184</v>
      </c>
      <c r="D2135" s="12" t="s">
        <v>157</v>
      </c>
      <c r="E2135" s="12">
        <v>131</v>
      </c>
      <c r="F2135" s="12">
        <v>492</v>
      </c>
      <c r="G2135" s="12">
        <v>54</v>
      </c>
      <c r="H2135" s="12">
        <v>138</v>
      </c>
      <c r="I2135" s="12">
        <v>30</v>
      </c>
      <c r="J2135" s="12">
        <v>8</v>
      </c>
      <c r="K2135" s="12">
        <v>4</v>
      </c>
      <c r="L2135" s="12">
        <v>54</v>
      </c>
      <c r="M2135" s="12">
        <v>17</v>
      </c>
      <c r="N2135" s="12">
        <v>9</v>
      </c>
      <c r="O2135" s="12">
        <v>23</v>
      </c>
      <c r="P2135" s="12">
        <v>93</v>
      </c>
    </row>
    <row r="2136" spans="1:16" x14ac:dyDescent="0.2">
      <c r="A2136" s="12" t="s">
        <v>1644</v>
      </c>
      <c r="B2136" s="12">
        <v>2014</v>
      </c>
      <c r="C2136" s="12" t="s">
        <v>179</v>
      </c>
      <c r="D2136" s="12" t="s">
        <v>161</v>
      </c>
      <c r="E2136" s="12">
        <v>137</v>
      </c>
      <c r="F2136" s="12">
        <v>493</v>
      </c>
      <c r="G2136" s="12">
        <v>71</v>
      </c>
      <c r="H2136" s="12">
        <v>107</v>
      </c>
      <c r="I2136" s="12">
        <v>21</v>
      </c>
      <c r="J2136" s="12">
        <v>1</v>
      </c>
      <c r="K2136" s="12">
        <v>18</v>
      </c>
      <c r="L2136" s="12">
        <v>66</v>
      </c>
      <c r="M2136" s="12">
        <v>12</v>
      </c>
      <c r="N2136" s="12">
        <v>3</v>
      </c>
      <c r="O2136" s="12">
        <v>44</v>
      </c>
      <c r="P2136" s="12">
        <v>149</v>
      </c>
    </row>
    <row r="2137" spans="1:16" x14ac:dyDescent="0.2">
      <c r="A2137" s="12" t="s">
        <v>1896</v>
      </c>
      <c r="B2137" s="12">
        <v>2014</v>
      </c>
      <c r="C2137" s="12" t="s">
        <v>181</v>
      </c>
      <c r="D2137" s="12" t="s">
        <v>157</v>
      </c>
      <c r="E2137" s="12">
        <v>127</v>
      </c>
      <c r="F2137" s="12">
        <v>493</v>
      </c>
      <c r="G2137" s="12">
        <v>90</v>
      </c>
      <c r="H2137" s="12">
        <v>134</v>
      </c>
      <c r="I2137" s="12">
        <v>31</v>
      </c>
      <c r="J2137" s="12">
        <v>3</v>
      </c>
      <c r="K2137" s="12">
        <v>17</v>
      </c>
      <c r="L2137" s="12">
        <v>58</v>
      </c>
      <c r="M2137" s="12">
        <v>5</v>
      </c>
      <c r="N2137" s="12">
        <v>3</v>
      </c>
      <c r="O2137" s="12">
        <v>38</v>
      </c>
      <c r="P2137" s="12">
        <v>104</v>
      </c>
    </row>
    <row r="2138" spans="1:16" x14ac:dyDescent="0.2">
      <c r="A2138" s="12" t="s">
        <v>1482</v>
      </c>
      <c r="B2138" s="12">
        <v>2014</v>
      </c>
      <c r="C2138" s="12" t="s">
        <v>183</v>
      </c>
      <c r="D2138" s="12" t="s">
        <v>161</v>
      </c>
      <c r="E2138" s="12">
        <v>140</v>
      </c>
      <c r="F2138" s="12">
        <v>494</v>
      </c>
      <c r="G2138" s="12">
        <v>73</v>
      </c>
      <c r="H2138" s="12">
        <v>128</v>
      </c>
      <c r="I2138" s="12">
        <v>19</v>
      </c>
      <c r="J2138" s="12">
        <v>0</v>
      </c>
      <c r="K2138" s="12">
        <v>26</v>
      </c>
      <c r="L2138" s="12">
        <v>92</v>
      </c>
      <c r="M2138" s="12">
        <v>3</v>
      </c>
      <c r="N2138" s="12">
        <v>0</v>
      </c>
      <c r="O2138" s="12">
        <v>82</v>
      </c>
      <c r="P2138" s="12">
        <v>108</v>
      </c>
    </row>
    <row r="2139" spans="1:16" x14ac:dyDescent="0.2">
      <c r="A2139" s="12" t="s">
        <v>1852</v>
      </c>
      <c r="B2139" s="12">
        <v>2014</v>
      </c>
      <c r="C2139" s="12" t="s">
        <v>188</v>
      </c>
      <c r="D2139" s="12" t="s">
        <v>161</v>
      </c>
      <c r="E2139" s="12">
        <v>149</v>
      </c>
      <c r="F2139" s="12">
        <v>494</v>
      </c>
      <c r="G2139" s="12">
        <v>59</v>
      </c>
      <c r="H2139" s="12">
        <v>132</v>
      </c>
      <c r="I2139" s="12">
        <v>15</v>
      </c>
      <c r="J2139" s="12">
        <v>5</v>
      </c>
      <c r="K2139" s="12">
        <v>5</v>
      </c>
      <c r="L2139" s="12">
        <v>42</v>
      </c>
      <c r="M2139" s="12">
        <v>10</v>
      </c>
      <c r="N2139" s="12">
        <v>10</v>
      </c>
      <c r="O2139" s="12">
        <v>33</v>
      </c>
      <c r="P2139" s="12">
        <v>97</v>
      </c>
    </row>
    <row r="2140" spans="1:16" x14ac:dyDescent="0.2">
      <c r="A2140" s="12" t="s">
        <v>1367</v>
      </c>
      <c r="B2140" s="12">
        <v>2014</v>
      </c>
      <c r="C2140" s="12" t="s">
        <v>166</v>
      </c>
      <c r="D2140" s="12" t="s">
        <v>161</v>
      </c>
      <c r="E2140" s="12">
        <v>133</v>
      </c>
      <c r="F2140" s="12">
        <v>494</v>
      </c>
      <c r="G2140" s="12">
        <v>47</v>
      </c>
      <c r="H2140" s="12">
        <v>141</v>
      </c>
      <c r="I2140" s="12">
        <v>23</v>
      </c>
      <c r="J2140" s="12">
        <v>1</v>
      </c>
      <c r="K2140" s="12">
        <v>15</v>
      </c>
      <c r="L2140" s="12">
        <v>66</v>
      </c>
      <c r="M2140" s="12">
        <v>3</v>
      </c>
      <c r="N2140" s="12">
        <v>0</v>
      </c>
      <c r="O2140" s="12">
        <v>21</v>
      </c>
      <c r="P2140" s="12">
        <v>75</v>
      </c>
    </row>
    <row r="2141" spans="1:16" x14ac:dyDescent="0.2">
      <c r="A2141" s="12" t="s">
        <v>1924</v>
      </c>
      <c r="B2141" s="12">
        <v>2014</v>
      </c>
      <c r="C2141" s="12" t="s">
        <v>174</v>
      </c>
      <c r="D2141" s="12" t="s">
        <v>161</v>
      </c>
      <c r="E2141" s="12">
        <v>135</v>
      </c>
      <c r="F2141" s="12">
        <v>495</v>
      </c>
      <c r="G2141" s="12">
        <v>73</v>
      </c>
      <c r="H2141" s="12">
        <v>144</v>
      </c>
      <c r="I2141" s="12">
        <v>29</v>
      </c>
      <c r="J2141" s="12">
        <v>6</v>
      </c>
      <c r="K2141" s="12">
        <v>13</v>
      </c>
      <c r="L2141" s="12">
        <v>56</v>
      </c>
      <c r="M2141" s="12">
        <v>30</v>
      </c>
      <c r="N2141" s="12">
        <v>11</v>
      </c>
      <c r="O2141" s="12">
        <v>33</v>
      </c>
      <c r="P2141" s="12">
        <v>131</v>
      </c>
    </row>
    <row r="2142" spans="1:16" x14ac:dyDescent="0.2">
      <c r="A2142" s="12" t="s">
        <v>1525</v>
      </c>
      <c r="B2142" s="12">
        <v>2014</v>
      </c>
      <c r="C2142" s="12" t="s">
        <v>171</v>
      </c>
      <c r="D2142" s="12" t="s">
        <v>157</v>
      </c>
      <c r="E2142" s="12">
        <v>140</v>
      </c>
      <c r="F2142" s="12">
        <v>495</v>
      </c>
      <c r="G2142" s="12">
        <v>57</v>
      </c>
      <c r="H2142" s="12">
        <v>115</v>
      </c>
      <c r="I2142" s="12">
        <v>15</v>
      </c>
      <c r="J2142" s="12">
        <v>1</v>
      </c>
      <c r="K2142" s="12">
        <v>23</v>
      </c>
      <c r="L2142" s="12">
        <v>75</v>
      </c>
      <c r="M2142" s="12">
        <v>0</v>
      </c>
      <c r="N2142" s="12">
        <v>0</v>
      </c>
      <c r="O2142" s="12">
        <v>32</v>
      </c>
      <c r="P2142" s="12">
        <v>77</v>
      </c>
    </row>
    <row r="2143" spans="1:16" x14ac:dyDescent="0.2">
      <c r="A2143" s="12" t="s">
        <v>1615</v>
      </c>
      <c r="B2143" s="12">
        <v>2014</v>
      </c>
      <c r="C2143" s="12" t="s">
        <v>163</v>
      </c>
      <c r="D2143" s="12" t="s">
        <v>161</v>
      </c>
      <c r="E2143" s="12">
        <v>146</v>
      </c>
      <c r="F2143" s="12">
        <v>496</v>
      </c>
      <c r="G2143" s="12">
        <v>59</v>
      </c>
      <c r="H2143" s="12">
        <v>122</v>
      </c>
      <c r="I2143" s="12">
        <v>33</v>
      </c>
      <c r="J2143" s="12">
        <v>2</v>
      </c>
      <c r="K2143" s="12">
        <v>15</v>
      </c>
      <c r="L2143" s="12">
        <v>53</v>
      </c>
      <c r="M2143" s="12">
        <v>0</v>
      </c>
      <c r="N2143" s="12">
        <v>1</v>
      </c>
      <c r="O2143" s="12">
        <v>46</v>
      </c>
      <c r="P2143" s="12">
        <v>116</v>
      </c>
    </row>
    <row r="2144" spans="1:16" x14ac:dyDescent="0.2">
      <c r="A2144" s="12" t="s">
        <v>1848</v>
      </c>
      <c r="B2144" s="12">
        <v>2014</v>
      </c>
      <c r="C2144" s="12" t="s">
        <v>176</v>
      </c>
      <c r="D2144" s="12" t="s">
        <v>157</v>
      </c>
      <c r="E2144" s="12">
        <v>129</v>
      </c>
      <c r="F2144" s="12">
        <v>500</v>
      </c>
      <c r="G2144" s="12">
        <v>61</v>
      </c>
      <c r="H2144" s="12">
        <v>120</v>
      </c>
      <c r="I2144" s="12">
        <v>25</v>
      </c>
      <c r="J2144" s="12">
        <v>1</v>
      </c>
      <c r="K2144" s="12">
        <v>6</v>
      </c>
      <c r="L2144" s="12">
        <v>41</v>
      </c>
      <c r="M2144" s="12">
        <v>22</v>
      </c>
      <c r="N2144" s="12">
        <v>3</v>
      </c>
      <c r="O2144" s="12">
        <v>50</v>
      </c>
      <c r="P2144" s="12">
        <v>100</v>
      </c>
    </row>
    <row r="2145" spans="1:16" x14ac:dyDescent="0.2">
      <c r="A2145" s="12" t="s">
        <v>1621</v>
      </c>
      <c r="B2145" s="12">
        <v>2014</v>
      </c>
      <c r="C2145" s="12" t="s">
        <v>170</v>
      </c>
      <c r="D2145" s="12" t="s">
        <v>157</v>
      </c>
      <c r="E2145" s="12">
        <v>147</v>
      </c>
      <c r="F2145" s="12">
        <v>500</v>
      </c>
      <c r="G2145" s="12">
        <v>70</v>
      </c>
      <c r="H2145" s="12">
        <v>117</v>
      </c>
      <c r="I2145" s="12">
        <v>23</v>
      </c>
      <c r="J2145" s="12">
        <v>2</v>
      </c>
      <c r="K2145" s="12">
        <v>25</v>
      </c>
      <c r="L2145" s="12">
        <v>81</v>
      </c>
      <c r="M2145" s="12">
        <v>1</v>
      </c>
      <c r="N2145" s="12">
        <v>0</v>
      </c>
      <c r="O2145" s="12">
        <v>67</v>
      </c>
      <c r="P2145" s="12">
        <v>153</v>
      </c>
    </row>
    <row r="2146" spans="1:16" x14ac:dyDescent="0.2">
      <c r="A2146" s="12" t="s">
        <v>1964</v>
      </c>
      <c r="B2146" s="12">
        <v>2014</v>
      </c>
      <c r="C2146" s="12" t="s">
        <v>166</v>
      </c>
      <c r="D2146" s="12" t="s">
        <v>161</v>
      </c>
      <c r="E2146" s="12">
        <v>144</v>
      </c>
      <c r="F2146" s="12">
        <v>501</v>
      </c>
      <c r="G2146" s="12">
        <v>70</v>
      </c>
      <c r="H2146" s="12">
        <v>122</v>
      </c>
      <c r="I2146" s="12">
        <v>37</v>
      </c>
      <c r="J2146" s="12">
        <v>2</v>
      </c>
      <c r="K2146" s="12">
        <v>22</v>
      </c>
      <c r="L2146" s="12">
        <v>69</v>
      </c>
      <c r="M2146" s="12">
        <v>4</v>
      </c>
      <c r="N2146" s="12">
        <v>1</v>
      </c>
      <c r="O2146" s="12">
        <v>32</v>
      </c>
      <c r="P2146" s="12">
        <v>122</v>
      </c>
    </row>
    <row r="2147" spans="1:16" x14ac:dyDescent="0.2">
      <c r="A2147" s="12" t="s">
        <v>1519</v>
      </c>
      <c r="B2147" s="12">
        <v>2014</v>
      </c>
      <c r="C2147" s="12" t="s">
        <v>169</v>
      </c>
      <c r="D2147" s="12" t="s">
        <v>161</v>
      </c>
      <c r="E2147" s="12">
        <v>133</v>
      </c>
      <c r="F2147" s="12">
        <v>501</v>
      </c>
      <c r="G2147" s="12">
        <v>52</v>
      </c>
      <c r="H2147" s="12">
        <v>122</v>
      </c>
      <c r="I2147" s="12">
        <v>26</v>
      </c>
      <c r="J2147" s="12">
        <v>3</v>
      </c>
      <c r="K2147" s="12">
        <v>10</v>
      </c>
      <c r="L2147" s="12">
        <v>60</v>
      </c>
      <c r="M2147" s="12">
        <v>4</v>
      </c>
      <c r="N2147" s="12">
        <v>3</v>
      </c>
      <c r="O2147" s="12">
        <v>28</v>
      </c>
      <c r="P2147" s="12">
        <v>92</v>
      </c>
    </row>
    <row r="2148" spans="1:16" x14ac:dyDescent="0.2">
      <c r="A2148" s="12" t="s">
        <v>1813</v>
      </c>
      <c r="B2148" s="12">
        <v>2014</v>
      </c>
      <c r="C2148" s="12" t="s">
        <v>159</v>
      </c>
      <c r="D2148" s="12" t="s">
        <v>157</v>
      </c>
      <c r="E2148" s="12">
        <v>143</v>
      </c>
      <c r="F2148" s="12">
        <v>502</v>
      </c>
      <c r="G2148" s="12">
        <v>64</v>
      </c>
      <c r="H2148" s="12">
        <v>123</v>
      </c>
      <c r="I2148" s="12">
        <v>27</v>
      </c>
      <c r="J2148" s="12">
        <v>4</v>
      </c>
      <c r="K2148" s="12">
        <v>14</v>
      </c>
      <c r="L2148" s="12">
        <v>65</v>
      </c>
      <c r="M2148" s="12">
        <v>8</v>
      </c>
      <c r="N2148" s="12">
        <v>4</v>
      </c>
      <c r="O2148" s="12">
        <v>32</v>
      </c>
      <c r="P2148" s="12">
        <v>90</v>
      </c>
    </row>
    <row r="2149" spans="1:16" x14ac:dyDescent="0.2">
      <c r="A2149" s="12" t="s">
        <v>1672</v>
      </c>
      <c r="B2149" s="12">
        <v>2014</v>
      </c>
      <c r="C2149" s="12" t="s">
        <v>170</v>
      </c>
      <c r="D2149" s="12" t="s">
        <v>157</v>
      </c>
      <c r="E2149" s="12">
        <v>136</v>
      </c>
      <c r="F2149" s="12">
        <v>502</v>
      </c>
      <c r="G2149" s="12">
        <v>59</v>
      </c>
      <c r="H2149" s="12">
        <v>125</v>
      </c>
      <c r="I2149" s="12">
        <v>29</v>
      </c>
      <c r="J2149" s="12">
        <v>3</v>
      </c>
      <c r="K2149" s="12">
        <v>6</v>
      </c>
      <c r="L2149" s="12">
        <v>50</v>
      </c>
      <c r="M2149" s="12">
        <v>0</v>
      </c>
      <c r="N2149" s="12">
        <v>0</v>
      </c>
      <c r="O2149" s="12">
        <v>51</v>
      </c>
      <c r="P2149" s="12">
        <v>79</v>
      </c>
    </row>
    <row r="2150" spans="1:16" x14ac:dyDescent="0.2">
      <c r="A2150" s="12" t="s">
        <v>1453</v>
      </c>
      <c r="B2150" s="12">
        <v>2014</v>
      </c>
      <c r="C2150" s="12" t="s">
        <v>188</v>
      </c>
      <c r="D2150" s="12" t="s">
        <v>161</v>
      </c>
      <c r="E2150" s="12">
        <v>135</v>
      </c>
      <c r="F2150" s="12">
        <v>502</v>
      </c>
      <c r="G2150" s="12">
        <v>62</v>
      </c>
      <c r="H2150" s="12">
        <v>160</v>
      </c>
      <c r="I2150" s="12">
        <v>32</v>
      </c>
      <c r="J2150" s="12">
        <v>3</v>
      </c>
      <c r="K2150" s="12">
        <v>17</v>
      </c>
      <c r="L2150" s="12">
        <v>82</v>
      </c>
      <c r="M2150" s="12">
        <v>0</v>
      </c>
      <c r="N2150" s="12">
        <v>3</v>
      </c>
      <c r="O2150" s="12">
        <v>34</v>
      </c>
      <c r="P2150" s="12">
        <v>60</v>
      </c>
    </row>
    <row r="2151" spans="1:16" x14ac:dyDescent="0.2">
      <c r="A2151" s="12" t="s">
        <v>1846</v>
      </c>
      <c r="B2151" s="12">
        <v>2014</v>
      </c>
      <c r="C2151" s="12" t="s">
        <v>178</v>
      </c>
      <c r="D2151" s="12" t="s">
        <v>157</v>
      </c>
      <c r="E2151" s="12">
        <v>131</v>
      </c>
      <c r="F2151" s="12">
        <v>503</v>
      </c>
      <c r="G2151" s="12">
        <v>54</v>
      </c>
      <c r="H2151" s="12">
        <v>136</v>
      </c>
      <c r="I2151" s="12">
        <v>35</v>
      </c>
      <c r="J2151" s="12">
        <v>1</v>
      </c>
      <c r="K2151" s="12">
        <v>9</v>
      </c>
      <c r="L2151" s="12">
        <v>58</v>
      </c>
      <c r="M2151" s="12">
        <v>4</v>
      </c>
      <c r="N2151" s="12">
        <v>2</v>
      </c>
      <c r="O2151" s="12">
        <v>35</v>
      </c>
      <c r="P2151" s="12">
        <v>93</v>
      </c>
    </row>
    <row r="2152" spans="1:16" x14ac:dyDescent="0.2">
      <c r="A2152" s="12" t="s">
        <v>1827</v>
      </c>
      <c r="B2152" s="12">
        <v>2014</v>
      </c>
      <c r="C2152" s="12" t="s">
        <v>179</v>
      </c>
      <c r="D2152" s="12" t="s">
        <v>161</v>
      </c>
      <c r="E2152" s="12">
        <v>147</v>
      </c>
      <c r="F2152" s="12">
        <v>506</v>
      </c>
      <c r="G2152" s="12">
        <v>48</v>
      </c>
      <c r="H2152" s="12">
        <v>112</v>
      </c>
      <c r="I2152" s="12">
        <v>18</v>
      </c>
      <c r="J2152" s="12">
        <v>5</v>
      </c>
      <c r="K2152" s="12">
        <v>4</v>
      </c>
      <c r="L2152" s="12">
        <v>38</v>
      </c>
      <c r="M2152" s="12">
        <v>7</v>
      </c>
      <c r="N2152" s="12">
        <v>0</v>
      </c>
      <c r="O2152" s="12">
        <v>25</v>
      </c>
      <c r="P2152" s="12">
        <v>79</v>
      </c>
    </row>
    <row r="2153" spans="1:16" x14ac:dyDescent="0.2">
      <c r="A2153" s="12" t="s">
        <v>1925</v>
      </c>
      <c r="B2153" s="12">
        <v>2014</v>
      </c>
      <c r="C2153" s="12" t="s">
        <v>174</v>
      </c>
      <c r="D2153" s="12" t="s">
        <v>161</v>
      </c>
      <c r="E2153" s="12">
        <v>149</v>
      </c>
      <c r="F2153" s="12">
        <v>506</v>
      </c>
      <c r="G2153" s="12">
        <v>56</v>
      </c>
      <c r="H2153" s="12">
        <v>129</v>
      </c>
      <c r="I2153" s="12">
        <v>27</v>
      </c>
      <c r="J2153" s="12">
        <v>2</v>
      </c>
      <c r="K2153" s="12">
        <v>12</v>
      </c>
      <c r="L2153" s="12">
        <v>55</v>
      </c>
      <c r="M2153" s="12">
        <v>4</v>
      </c>
      <c r="N2153" s="12">
        <v>1</v>
      </c>
      <c r="O2153" s="12">
        <v>35</v>
      </c>
      <c r="P2153" s="12">
        <v>89</v>
      </c>
    </row>
    <row r="2154" spans="1:16" x14ac:dyDescent="0.2">
      <c r="A2154" s="12" t="s">
        <v>1646</v>
      </c>
      <c r="B2154" s="12">
        <v>2014</v>
      </c>
      <c r="C2154" s="12" t="s">
        <v>158</v>
      </c>
      <c r="D2154" s="12" t="s">
        <v>157</v>
      </c>
      <c r="E2154" s="12">
        <v>145</v>
      </c>
      <c r="F2154" s="12">
        <v>507</v>
      </c>
      <c r="G2154" s="12">
        <v>68</v>
      </c>
      <c r="H2154" s="12">
        <v>115</v>
      </c>
      <c r="I2154" s="12">
        <v>21</v>
      </c>
      <c r="J2154" s="12">
        <v>1</v>
      </c>
      <c r="K2154" s="12">
        <v>37</v>
      </c>
      <c r="L2154" s="12">
        <v>88</v>
      </c>
      <c r="M2154" s="12">
        <v>5</v>
      </c>
      <c r="N2154" s="12">
        <v>2</v>
      </c>
      <c r="O2154" s="12">
        <v>56</v>
      </c>
      <c r="P2154" s="12">
        <v>182</v>
      </c>
    </row>
    <row r="2155" spans="1:16" x14ac:dyDescent="0.2">
      <c r="A2155" s="12" t="s">
        <v>1743</v>
      </c>
      <c r="B2155" s="12">
        <v>2014</v>
      </c>
      <c r="C2155" s="12" t="s">
        <v>174</v>
      </c>
      <c r="D2155" s="12" t="s">
        <v>161</v>
      </c>
      <c r="E2155" s="12">
        <v>137</v>
      </c>
      <c r="F2155" s="12">
        <v>512</v>
      </c>
      <c r="G2155" s="12">
        <v>74</v>
      </c>
      <c r="H2155" s="12">
        <v>139</v>
      </c>
      <c r="I2155" s="12">
        <v>25</v>
      </c>
      <c r="J2155" s="12">
        <v>3</v>
      </c>
      <c r="K2155" s="12">
        <v>23</v>
      </c>
      <c r="L2155" s="12">
        <v>76</v>
      </c>
      <c r="M2155" s="12">
        <v>2</v>
      </c>
      <c r="N2155" s="12">
        <v>2</v>
      </c>
      <c r="O2155" s="12">
        <v>45</v>
      </c>
      <c r="P2155" s="12">
        <v>88</v>
      </c>
    </row>
    <row r="2156" spans="1:16" x14ac:dyDescent="0.2">
      <c r="A2156" s="12" t="s">
        <v>1940</v>
      </c>
      <c r="B2156" s="12">
        <v>2014</v>
      </c>
      <c r="C2156" s="12" t="s">
        <v>166</v>
      </c>
      <c r="D2156" s="12" t="s">
        <v>161</v>
      </c>
      <c r="E2156" s="12">
        <v>146</v>
      </c>
      <c r="F2156" s="12">
        <v>513</v>
      </c>
      <c r="G2156" s="12">
        <v>61</v>
      </c>
      <c r="H2156" s="12">
        <v>126</v>
      </c>
      <c r="I2156" s="12">
        <v>14</v>
      </c>
      <c r="J2156" s="12">
        <v>6</v>
      </c>
      <c r="K2156" s="12">
        <v>5</v>
      </c>
      <c r="L2156" s="12">
        <v>31</v>
      </c>
      <c r="M2156" s="12">
        <v>20</v>
      </c>
      <c r="N2156" s="12">
        <v>9</v>
      </c>
      <c r="O2156" s="12">
        <v>28</v>
      </c>
      <c r="P2156" s="12">
        <v>70</v>
      </c>
    </row>
    <row r="2157" spans="1:16" x14ac:dyDescent="0.2">
      <c r="A2157" s="12" t="s">
        <v>1767</v>
      </c>
      <c r="B2157" s="12">
        <v>2014</v>
      </c>
      <c r="C2157" s="12" t="s">
        <v>173</v>
      </c>
      <c r="D2157" s="12" t="s">
        <v>161</v>
      </c>
      <c r="E2157" s="12">
        <v>153</v>
      </c>
      <c r="F2157" s="12">
        <v>514</v>
      </c>
      <c r="G2157" s="12">
        <v>74</v>
      </c>
      <c r="H2157" s="12">
        <v>130</v>
      </c>
      <c r="I2157" s="12">
        <v>27</v>
      </c>
      <c r="J2157" s="12">
        <v>0</v>
      </c>
      <c r="K2157" s="12">
        <v>30</v>
      </c>
      <c r="L2157" s="12">
        <v>92</v>
      </c>
      <c r="M2157" s="12">
        <v>3</v>
      </c>
      <c r="N2157" s="12">
        <v>2</v>
      </c>
      <c r="O2157" s="12">
        <v>69</v>
      </c>
      <c r="P2157" s="12">
        <v>135</v>
      </c>
    </row>
    <row r="2158" spans="1:16" x14ac:dyDescent="0.2">
      <c r="A2158" s="12" t="s">
        <v>1360</v>
      </c>
      <c r="B2158" s="12">
        <v>2014</v>
      </c>
      <c r="C2158" s="12" t="s">
        <v>168</v>
      </c>
      <c r="D2158" s="12" t="s">
        <v>157</v>
      </c>
      <c r="E2158" s="12">
        <v>142</v>
      </c>
      <c r="F2158" s="12">
        <v>518</v>
      </c>
      <c r="G2158" s="12">
        <v>59</v>
      </c>
      <c r="H2158" s="12">
        <v>136</v>
      </c>
      <c r="I2158" s="12">
        <v>27</v>
      </c>
      <c r="J2158" s="12">
        <v>0</v>
      </c>
      <c r="K2158" s="12">
        <v>35</v>
      </c>
      <c r="L2158" s="12">
        <v>104</v>
      </c>
      <c r="M2158" s="12">
        <v>0</v>
      </c>
      <c r="N2158" s="12">
        <v>0</v>
      </c>
      <c r="O2158" s="12">
        <v>75</v>
      </c>
      <c r="P2158" s="12">
        <v>95</v>
      </c>
    </row>
    <row r="2159" spans="1:16" x14ac:dyDescent="0.2">
      <c r="A2159" s="12" t="s">
        <v>1497</v>
      </c>
      <c r="B2159" s="12">
        <v>2014</v>
      </c>
      <c r="C2159" s="12" t="s">
        <v>160</v>
      </c>
      <c r="D2159" s="12" t="s">
        <v>161</v>
      </c>
      <c r="E2159" s="12">
        <v>141</v>
      </c>
      <c r="F2159" s="12">
        <v>519</v>
      </c>
      <c r="G2159" s="12">
        <v>67</v>
      </c>
      <c r="H2159" s="12">
        <v>108</v>
      </c>
      <c r="I2159" s="12">
        <v>19</v>
      </c>
      <c r="J2159" s="12">
        <v>5</v>
      </c>
      <c r="K2159" s="12">
        <v>12</v>
      </c>
      <c r="L2159" s="12">
        <v>35</v>
      </c>
      <c r="M2159" s="12">
        <v>20</v>
      </c>
      <c r="N2159" s="12">
        <v>7</v>
      </c>
      <c r="O2159" s="12">
        <v>57</v>
      </c>
      <c r="P2159" s="12">
        <v>173</v>
      </c>
    </row>
    <row r="2160" spans="1:16" x14ac:dyDescent="0.2">
      <c r="A2160" s="12" t="s">
        <v>1845</v>
      </c>
      <c r="B2160" s="12">
        <v>2014</v>
      </c>
      <c r="C2160" s="12" t="s">
        <v>174</v>
      </c>
      <c r="D2160" s="12" t="s">
        <v>161</v>
      </c>
      <c r="E2160" s="12">
        <v>143</v>
      </c>
      <c r="F2160" s="12">
        <v>520</v>
      </c>
      <c r="G2160" s="12">
        <v>77</v>
      </c>
      <c r="H2160" s="12">
        <v>164</v>
      </c>
      <c r="I2160" s="12">
        <v>38</v>
      </c>
      <c r="J2160" s="12">
        <v>7</v>
      </c>
      <c r="K2160" s="12">
        <v>13</v>
      </c>
      <c r="L2160" s="12">
        <v>52</v>
      </c>
      <c r="M2160" s="12">
        <v>18</v>
      </c>
      <c r="N2160" s="12">
        <v>7</v>
      </c>
      <c r="O2160" s="12">
        <v>22</v>
      </c>
      <c r="P2160" s="12">
        <v>81</v>
      </c>
    </row>
    <row r="2161" spans="1:16" x14ac:dyDescent="0.2">
      <c r="A2161" s="12" t="s">
        <v>1792</v>
      </c>
      <c r="B2161" s="12">
        <v>2014</v>
      </c>
      <c r="C2161" s="12" t="s">
        <v>175</v>
      </c>
      <c r="D2161" s="12" t="s">
        <v>157</v>
      </c>
      <c r="E2161" s="12">
        <v>136</v>
      </c>
      <c r="F2161" s="12">
        <v>520</v>
      </c>
      <c r="G2161" s="12">
        <v>69</v>
      </c>
      <c r="H2161" s="12">
        <v>134</v>
      </c>
      <c r="I2161" s="12">
        <v>40</v>
      </c>
      <c r="J2161" s="12">
        <v>2</v>
      </c>
      <c r="K2161" s="12">
        <v>14</v>
      </c>
      <c r="L2161" s="12">
        <v>80</v>
      </c>
      <c r="M2161" s="12">
        <v>2</v>
      </c>
      <c r="N2161" s="12">
        <v>1</v>
      </c>
      <c r="O2161" s="12">
        <v>53</v>
      </c>
      <c r="P2161" s="12">
        <v>109</v>
      </c>
    </row>
    <row r="2162" spans="1:16" x14ac:dyDescent="0.2">
      <c r="A2162" s="12" t="s">
        <v>1809</v>
      </c>
      <c r="B2162" s="12">
        <v>2014</v>
      </c>
      <c r="C2162" s="12" t="s">
        <v>156</v>
      </c>
      <c r="D2162" s="12" t="s">
        <v>157</v>
      </c>
      <c r="E2162" s="12">
        <v>145</v>
      </c>
      <c r="F2162" s="12">
        <v>523</v>
      </c>
      <c r="G2162" s="12">
        <v>65</v>
      </c>
      <c r="H2162" s="12">
        <v>121</v>
      </c>
      <c r="I2162" s="12">
        <v>22</v>
      </c>
      <c r="J2162" s="12">
        <v>3</v>
      </c>
      <c r="K2162" s="12">
        <v>21</v>
      </c>
      <c r="L2162" s="12">
        <v>58</v>
      </c>
      <c r="M2162" s="12">
        <v>0</v>
      </c>
      <c r="N2162" s="12">
        <v>1</v>
      </c>
      <c r="O2162" s="12">
        <v>32</v>
      </c>
      <c r="P2162" s="12">
        <v>122</v>
      </c>
    </row>
    <row r="2163" spans="1:16" x14ac:dyDescent="0.2">
      <c r="A2163" s="12" t="s">
        <v>1874</v>
      </c>
      <c r="B2163" s="12">
        <v>2014</v>
      </c>
      <c r="C2163" s="12" t="s">
        <v>162</v>
      </c>
      <c r="D2163" s="12" t="s">
        <v>161</v>
      </c>
      <c r="E2163" s="12">
        <v>140</v>
      </c>
      <c r="F2163" s="12">
        <v>524</v>
      </c>
      <c r="G2163" s="12">
        <v>89</v>
      </c>
      <c r="H2163" s="12">
        <v>150</v>
      </c>
      <c r="I2163" s="12">
        <v>28</v>
      </c>
      <c r="J2163" s="12">
        <v>1</v>
      </c>
      <c r="K2163" s="12">
        <v>32</v>
      </c>
      <c r="L2163" s="12">
        <v>78</v>
      </c>
      <c r="M2163" s="12">
        <v>5</v>
      </c>
      <c r="N2163" s="12">
        <v>4</v>
      </c>
      <c r="O2163" s="12">
        <v>73</v>
      </c>
      <c r="P2163" s="12">
        <v>116</v>
      </c>
    </row>
    <row r="2164" spans="1:16" x14ac:dyDescent="0.2">
      <c r="A2164" s="12" t="s">
        <v>1890</v>
      </c>
      <c r="B2164" s="12">
        <v>2014</v>
      </c>
      <c r="C2164" s="12" t="s">
        <v>180</v>
      </c>
      <c r="D2164" s="12" t="s">
        <v>161</v>
      </c>
      <c r="E2164" s="12">
        <v>142</v>
      </c>
      <c r="F2164" s="12">
        <v>527</v>
      </c>
      <c r="G2164" s="12">
        <v>55</v>
      </c>
      <c r="H2164" s="12">
        <v>152</v>
      </c>
      <c r="I2164" s="12">
        <v>34</v>
      </c>
      <c r="J2164" s="12">
        <v>5</v>
      </c>
      <c r="K2164" s="12">
        <v>15</v>
      </c>
      <c r="L2164" s="12">
        <v>68</v>
      </c>
      <c r="M2164" s="12">
        <v>3</v>
      </c>
      <c r="N2164" s="12">
        <v>2</v>
      </c>
      <c r="O2164" s="12">
        <v>26</v>
      </c>
      <c r="P2164" s="12">
        <v>114</v>
      </c>
    </row>
    <row r="2165" spans="1:16" x14ac:dyDescent="0.2">
      <c r="A2165" s="12" t="s">
        <v>1759</v>
      </c>
      <c r="B2165" s="12">
        <v>2014</v>
      </c>
      <c r="C2165" s="12" t="s">
        <v>162</v>
      </c>
      <c r="D2165" s="12" t="s">
        <v>161</v>
      </c>
      <c r="E2165" s="12">
        <v>134</v>
      </c>
      <c r="F2165" s="12">
        <v>528</v>
      </c>
      <c r="G2165" s="12">
        <v>58</v>
      </c>
      <c r="H2165" s="12">
        <v>154</v>
      </c>
      <c r="I2165" s="12">
        <v>33</v>
      </c>
      <c r="J2165" s="12">
        <v>1</v>
      </c>
      <c r="K2165" s="12">
        <v>14</v>
      </c>
      <c r="L2165" s="12">
        <v>65</v>
      </c>
      <c r="M2165" s="12">
        <v>4</v>
      </c>
      <c r="N2165" s="12">
        <v>4</v>
      </c>
      <c r="O2165" s="12">
        <v>35</v>
      </c>
      <c r="P2165" s="12">
        <v>100</v>
      </c>
    </row>
    <row r="2166" spans="1:16" x14ac:dyDescent="0.2">
      <c r="A2166" s="12" t="s">
        <v>1423</v>
      </c>
      <c r="B2166" s="12">
        <v>2014</v>
      </c>
      <c r="C2166" s="12" t="s">
        <v>178</v>
      </c>
      <c r="D2166" s="12" t="s">
        <v>157</v>
      </c>
      <c r="E2166" s="12">
        <v>135</v>
      </c>
      <c r="F2166" s="12">
        <v>528</v>
      </c>
      <c r="G2166" s="12">
        <v>50</v>
      </c>
      <c r="H2166" s="12">
        <v>133</v>
      </c>
      <c r="I2166" s="12">
        <v>21</v>
      </c>
      <c r="J2166" s="12">
        <v>3</v>
      </c>
      <c r="K2166" s="12">
        <v>6</v>
      </c>
      <c r="L2166" s="12">
        <v>66</v>
      </c>
      <c r="M2166" s="12">
        <v>9</v>
      </c>
      <c r="N2166" s="12">
        <v>3</v>
      </c>
      <c r="O2166" s="12">
        <v>33</v>
      </c>
      <c r="P2166" s="12">
        <v>68</v>
      </c>
    </row>
    <row r="2167" spans="1:16" x14ac:dyDescent="0.2">
      <c r="A2167" s="12" t="s">
        <v>1517</v>
      </c>
      <c r="B2167" s="12">
        <v>2014</v>
      </c>
      <c r="C2167" s="12" t="s">
        <v>165</v>
      </c>
      <c r="D2167" s="12" t="s">
        <v>157</v>
      </c>
      <c r="E2167" s="12">
        <v>141</v>
      </c>
      <c r="F2167" s="12">
        <v>529</v>
      </c>
      <c r="G2167" s="12">
        <v>56</v>
      </c>
      <c r="H2167" s="12">
        <v>142</v>
      </c>
      <c r="I2167" s="12">
        <v>28</v>
      </c>
      <c r="J2167" s="12">
        <v>0</v>
      </c>
      <c r="K2167" s="12">
        <v>9</v>
      </c>
      <c r="L2167" s="12">
        <v>52</v>
      </c>
      <c r="M2167" s="12">
        <v>0</v>
      </c>
      <c r="N2167" s="12">
        <v>0</v>
      </c>
      <c r="O2167" s="12">
        <v>29</v>
      </c>
      <c r="P2167" s="12">
        <v>104</v>
      </c>
    </row>
    <row r="2168" spans="1:16" x14ac:dyDescent="0.2">
      <c r="A2168" s="12" t="s">
        <v>1547</v>
      </c>
      <c r="B2168" s="12">
        <v>2014</v>
      </c>
      <c r="C2168" s="12" t="s">
        <v>166</v>
      </c>
      <c r="D2168" s="12" t="s">
        <v>161</v>
      </c>
      <c r="E2168" s="12">
        <v>135</v>
      </c>
      <c r="F2168" s="12">
        <v>530</v>
      </c>
      <c r="G2168" s="12">
        <v>68</v>
      </c>
      <c r="H2168" s="12">
        <v>141</v>
      </c>
      <c r="I2168" s="12">
        <v>30</v>
      </c>
      <c r="J2168" s="12">
        <v>6</v>
      </c>
      <c r="K2168" s="12">
        <v>19</v>
      </c>
      <c r="L2168" s="12">
        <v>81</v>
      </c>
      <c r="M2168" s="12">
        <v>11</v>
      </c>
      <c r="N2168" s="12">
        <v>5</v>
      </c>
      <c r="O2168" s="12">
        <v>41</v>
      </c>
      <c r="P2168" s="12">
        <v>113</v>
      </c>
    </row>
    <row r="2169" spans="1:16" x14ac:dyDescent="0.2">
      <c r="A2169" s="12" t="s">
        <v>1960</v>
      </c>
      <c r="B2169" s="12">
        <v>2014</v>
      </c>
      <c r="C2169" s="12" t="s">
        <v>182</v>
      </c>
      <c r="D2169" s="12" t="s">
        <v>157</v>
      </c>
      <c r="E2169" s="12">
        <v>148</v>
      </c>
      <c r="F2169" s="12">
        <v>533</v>
      </c>
      <c r="G2169" s="12">
        <v>50</v>
      </c>
      <c r="H2169" s="12">
        <v>138</v>
      </c>
      <c r="I2169" s="12">
        <v>31</v>
      </c>
      <c r="J2169" s="12">
        <v>4</v>
      </c>
      <c r="K2169" s="12">
        <v>11</v>
      </c>
      <c r="L2169" s="12">
        <v>66</v>
      </c>
      <c r="M2169" s="12">
        <v>2</v>
      </c>
      <c r="N2169" s="12">
        <v>2</v>
      </c>
      <c r="O2169" s="12">
        <v>36</v>
      </c>
      <c r="P2169" s="12">
        <v>140</v>
      </c>
    </row>
    <row r="2170" spans="1:16" x14ac:dyDescent="0.2">
      <c r="A2170" s="12" t="s">
        <v>1858</v>
      </c>
      <c r="B2170" s="12">
        <v>2014</v>
      </c>
      <c r="C2170" s="12" t="s">
        <v>184</v>
      </c>
      <c r="D2170" s="12" t="s">
        <v>157</v>
      </c>
      <c r="E2170" s="12">
        <v>155</v>
      </c>
      <c r="F2170" s="12">
        <v>533</v>
      </c>
      <c r="G2170" s="12">
        <v>68</v>
      </c>
      <c r="H2170" s="12">
        <v>146</v>
      </c>
      <c r="I2170" s="12">
        <v>13</v>
      </c>
      <c r="J2170" s="12">
        <v>7</v>
      </c>
      <c r="K2170" s="12">
        <v>7</v>
      </c>
      <c r="L2170" s="12">
        <v>40</v>
      </c>
      <c r="M2170" s="12">
        <v>31</v>
      </c>
      <c r="N2170" s="12">
        <v>12</v>
      </c>
      <c r="O2170" s="12">
        <v>39</v>
      </c>
      <c r="P2170" s="12">
        <v>114</v>
      </c>
    </row>
    <row r="2171" spans="1:16" x14ac:dyDescent="0.2">
      <c r="A2171" s="12" t="s">
        <v>1438</v>
      </c>
      <c r="B2171" s="12">
        <v>2014</v>
      </c>
      <c r="C2171" s="12" t="s">
        <v>183</v>
      </c>
      <c r="D2171" s="12" t="s">
        <v>161</v>
      </c>
      <c r="E2171" s="12">
        <v>147</v>
      </c>
      <c r="F2171" s="12">
        <v>534</v>
      </c>
      <c r="G2171" s="12">
        <v>85</v>
      </c>
      <c r="H2171" s="12">
        <v>156</v>
      </c>
      <c r="I2171" s="12">
        <v>37</v>
      </c>
      <c r="J2171" s="12">
        <v>1</v>
      </c>
      <c r="K2171" s="12">
        <v>16</v>
      </c>
      <c r="L2171" s="12">
        <v>82</v>
      </c>
      <c r="M2171" s="12">
        <v>9</v>
      </c>
      <c r="N2171" s="12">
        <v>1</v>
      </c>
      <c r="O2171" s="12">
        <v>83</v>
      </c>
      <c r="P2171" s="12">
        <v>113</v>
      </c>
    </row>
    <row r="2172" spans="1:16" x14ac:dyDescent="0.2">
      <c r="A2172" s="12" t="s">
        <v>1500</v>
      </c>
      <c r="B2172" s="12">
        <v>2014</v>
      </c>
      <c r="C2172" s="12" t="s">
        <v>173</v>
      </c>
      <c r="D2172" s="12" t="s">
        <v>161</v>
      </c>
      <c r="E2172" s="12">
        <v>134</v>
      </c>
      <c r="F2172" s="12">
        <v>535</v>
      </c>
      <c r="G2172" s="12">
        <v>54</v>
      </c>
      <c r="H2172" s="12">
        <v>144</v>
      </c>
      <c r="I2172" s="12">
        <v>30</v>
      </c>
      <c r="J2172" s="12">
        <v>1</v>
      </c>
      <c r="K2172" s="12">
        <v>8</v>
      </c>
      <c r="L2172" s="12">
        <v>63</v>
      </c>
      <c r="M2172" s="12">
        <v>8</v>
      </c>
      <c r="N2172" s="12">
        <v>5</v>
      </c>
      <c r="O2172" s="12">
        <v>42</v>
      </c>
      <c r="P2172" s="12">
        <v>113</v>
      </c>
    </row>
    <row r="2173" spans="1:16" x14ac:dyDescent="0.2">
      <c r="A2173" s="12" t="s">
        <v>1911</v>
      </c>
      <c r="B2173" s="12">
        <v>2014</v>
      </c>
      <c r="C2173" s="12" t="s">
        <v>163</v>
      </c>
      <c r="D2173" s="12" t="s">
        <v>161</v>
      </c>
      <c r="E2173" s="12">
        <v>146</v>
      </c>
      <c r="F2173" s="12">
        <v>536</v>
      </c>
      <c r="G2173" s="12">
        <v>53</v>
      </c>
      <c r="H2173" s="12">
        <v>148</v>
      </c>
      <c r="I2173" s="12">
        <v>20</v>
      </c>
      <c r="J2173" s="12">
        <v>10</v>
      </c>
      <c r="K2173" s="12">
        <v>1</v>
      </c>
      <c r="L2173" s="12">
        <v>34</v>
      </c>
      <c r="M2173" s="12">
        <v>7</v>
      </c>
      <c r="N2173" s="12">
        <v>5</v>
      </c>
      <c r="O2173" s="12">
        <v>26</v>
      </c>
      <c r="P2173" s="12">
        <v>86</v>
      </c>
    </row>
    <row r="2174" spans="1:16" x14ac:dyDescent="0.2">
      <c r="A2174" s="12" t="s">
        <v>1957</v>
      </c>
      <c r="B2174" s="12">
        <v>2014</v>
      </c>
      <c r="C2174" s="12" t="s">
        <v>168</v>
      </c>
      <c r="D2174" s="12" t="s">
        <v>157</v>
      </c>
      <c r="E2174" s="12">
        <v>144</v>
      </c>
      <c r="F2174" s="12">
        <v>538</v>
      </c>
      <c r="G2174" s="12">
        <v>60</v>
      </c>
      <c r="H2174" s="12">
        <v>129</v>
      </c>
      <c r="I2174" s="12">
        <v>28</v>
      </c>
      <c r="J2174" s="12">
        <v>1</v>
      </c>
      <c r="K2174" s="12">
        <v>12</v>
      </c>
      <c r="L2174" s="12">
        <v>46</v>
      </c>
      <c r="M2174" s="12">
        <v>2</v>
      </c>
      <c r="N2174" s="12">
        <v>3</v>
      </c>
      <c r="O2174" s="12">
        <v>39</v>
      </c>
      <c r="P2174" s="12">
        <v>138</v>
      </c>
    </row>
    <row r="2175" spans="1:16" x14ac:dyDescent="0.2">
      <c r="A2175" s="12" t="s">
        <v>1373</v>
      </c>
      <c r="B2175" s="12">
        <v>2014</v>
      </c>
      <c r="C2175" s="12" t="s">
        <v>186</v>
      </c>
      <c r="D2175" s="12" t="s">
        <v>161</v>
      </c>
      <c r="E2175" s="12">
        <v>138</v>
      </c>
      <c r="F2175" s="12">
        <v>538</v>
      </c>
      <c r="G2175" s="12">
        <v>78</v>
      </c>
      <c r="H2175" s="12">
        <v>131</v>
      </c>
      <c r="I2175" s="12">
        <v>22</v>
      </c>
      <c r="J2175" s="12">
        <v>4</v>
      </c>
      <c r="K2175" s="12">
        <v>17</v>
      </c>
      <c r="L2175" s="12">
        <v>55</v>
      </c>
      <c r="M2175" s="12">
        <v>28</v>
      </c>
      <c r="N2175" s="12">
        <v>6</v>
      </c>
      <c r="O2175" s="12">
        <v>64</v>
      </c>
      <c r="P2175" s="12">
        <v>100</v>
      </c>
    </row>
    <row r="2176" spans="1:16" x14ac:dyDescent="0.2">
      <c r="A2176" s="12" t="s">
        <v>1802</v>
      </c>
      <c r="B2176" s="12">
        <v>2014</v>
      </c>
      <c r="C2176" s="12" t="s">
        <v>163</v>
      </c>
      <c r="D2176" s="12" t="s">
        <v>161</v>
      </c>
      <c r="E2176" s="12">
        <v>145</v>
      </c>
      <c r="F2176" s="12">
        <v>539</v>
      </c>
      <c r="G2176" s="12">
        <v>89</v>
      </c>
      <c r="H2176" s="12">
        <v>155</v>
      </c>
      <c r="I2176" s="12">
        <v>31</v>
      </c>
      <c r="J2176" s="12">
        <v>1</v>
      </c>
      <c r="K2176" s="12">
        <v>37</v>
      </c>
      <c r="L2176" s="12">
        <v>105</v>
      </c>
      <c r="M2176" s="12">
        <v>13</v>
      </c>
      <c r="N2176" s="12">
        <v>1</v>
      </c>
      <c r="O2176" s="12">
        <v>94</v>
      </c>
      <c r="P2176" s="12">
        <v>170</v>
      </c>
    </row>
    <row r="2177" spans="1:16" x14ac:dyDescent="0.2">
      <c r="A2177" s="12" t="s">
        <v>1942</v>
      </c>
      <c r="B2177" s="12">
        <v>2014</v>
      </c>
      <c r="C2177" s="12" t="s">
        <v>160</v>
      </c>
      <c r="D2177" s="12" t="s">
        <v>161</v>
      </c>
      <c r="E2177" s="12">
        <v>146</v>
      </c>
      <c r="F2177" s="12">
        <v>540</v>
      </c>
      <c r="G2177" s="12">
        <v>44</v>
      </c>
      <c r="H2177" s="12">
        <v>132</v>
      </c>
      <c r="I2177" s="12">
        <v>18</v>
      </c>
      <c r="J2177" s="12">
        <v>4</v>
      </c>
      <c r="K2177" s="12">
        <v>7</v>
      </c>
      <c r="L2177" s="12">
        <v>46</v>
      </c>
      <c r="M2177" s="12">
        <v>4</v>
      </c>
      <c r="N2177" s="12">
        <v>5</v>
      </c>
      <c r="O2177" s="12">
        <v>32</v>
      </c>
      <c r="P2177" s="12">
        <v>60</v>
      </c>
    </row>
    <row r="2178" spans="1:16" x14ac:dyDescent="0.2">
      <c r="A2178" s="12" t="s">
        <v>1560</v>
      </c>
      <c r="B2178" s="12">
        <v>2014</v>
      </c>
      <c r="C2178" s="12" t="s">
        <v>177</v>
      </c>
      <c r="D2178" s="12" t="s">
        <v>161</v>
      </c>
      <c r="E2178" s="12">
        <v>150</v>
      </c>
      <c r="F2178" s="12">
        <v>541</v>
      </c>
      <c r="G2178" s="12">
        <v>77</v>
      </c>
      <c r="H2178" s="12">
        <v>155</v>
      </c>
      <c r="I2178" s="12">
        <v>38</v>
      </c>
      <c r="J2178" s="12">
        <v>3</v>
      </c>
      <c r="K2178" s="12">
        <v>25</v>
      </c>
      <c r="L2178" s="12">
        <v>89</v>
      </c>
      <c r="M2178" s="12">
        <v>8</v>
      </c>
      <c r="N2178" s="12">
        <v>5</v>
      </c>
      <c r="O2178" s="12">
        <v>52</v>
      </c>
      <c r="P2178" s="12">
        <v>145</v>
      </c>
    </row>
    <row r="2179" spans="1:16" x14ac:dyDescent="0.2">
      <c r="A2179" s="12" t="s">
        <v>1798</v>
      </c>
      <c r="B2179" s="12">
        <v>2014</v>
      </c>
      <c r="C2179" s="12" t="s">
        <v>176</v>
      </c>
      <c r="D2179" s="12" t="s">
        <v>157</v>
      </c>
      <c r="E2179" s="12">
        <v>152</v>
      </c>
      <c r="F2179" s="12">
        <v>541</v>
      </c>
      <c r="G2179" s="12">
        <v>68</v>
      </c>
      <c r="H2179" s="12">
        <v>125</v>
      </c>
      <c r="I2179" s="12">
        <v>25</v>
      </c>
      <c r="J2179" s="12">
        <v>0</v>
      </c>
      <c r="K2179" s="12">
        <v>27</v>
      </c>
      <c r="L2179" s="12">
        <v>85</v>
      </c>
      <c r="M2179" s="12">
        <v>5</v>
      </c>
      <c r="N2179" s="12">
        <v>2</v>
      </c>
      <c r="O2179" s="12">
        <v>113</v>
      </c>
      <c r="P2179" s="12">
        <v>124</v>
      </c>
    </row>
    <row r="2180" spans="1:16" x14ac:dyDescent="0.2">
      <c r="A2180" s="12" t="s">
        <v>1730</v>
      </c>
      <c r="B2180" s="12">
        <v>2014</v>
      </c>
      <c r="C2180" s="12" t="s">
        <v>185</v>
      </c>
      <c r="D2180" s="12" t="s">
        <v>161</v>
      </c>
      <c r="E2180" s="12">
        <v>147</v>
      </c>
      <c r="F2180" s="12">
        <v>547</v>
      </c>
      <c r="G2180" s="12">
        <v>72</v>
      </c>
      <c r="H2180" s="12">
        <v>170</v>
      </c>
      <c r="I2180" s="12">
        <v>28</v>
      </c>
      <c r="J2180" s="12">
        <v>2</v>
      </c>
      <c r="K2180" s="12">
        <v>22</v>
      </c>
      <c r="L2180" s="12">
        <v>89</v>
      </c>
      <c r="M2180" s="12">
        <v>0</v>
      </c>
      <c r="N2180" s="12">
        <v>1</v>
      </c>
      <c r="O2180" s="12">
        <v>47</v>
      </c>
      <c r="P2180" s="12">
        <v>69</v>
      </c>
    </row>
    <row r="2181" spans="1:16" x14ac:dyDescent="0.2">
      <c r="A2181" s="12" t="s">
        <v>1725</v>
      </c>
      <c r="B2181" s="12">
        <v>2014</v>
      </c>
      <c r="C2181" s="12" t="s">
        <v>174</v>
      </c>
      <c r="D2181" s="12" t="s">
        <v>161</v>
      </c>
      <c r="E2181" s="12">
        <v>146</v>
      </c>
      <c r="F2181" s="12">
        <v>548</v>
      </c>
      <c r="G2181" s="12">
        <v>89</v>
      </c>
      <c r="H2181" s="12">
        <v>172</v>
      </c>
      <c r="I2181" s="12">
        <v>38</v>
      </c>
      <c r="J2181" s="12">
        <v>6</v>
      </c>
      <c r="K2181" s="12">
        <v>25</v>
      </c>
      <c r="L2181" s="12">
        <v>83</v>
      </c>
      <c r="M2181" s="12">
        <v>18</v>
      </c>
      <c r="N2181" s="12">
        <v>3</v>
      </c>
      <c r="O2181" s="12">
        <v>84</v>
      </c>
      <c r="P2181" s="12">
        <v>115</v>
      </c>
    </row>
    <row r="2182" spans="1:16" x14ac:dyDescent="0.2">
      <c r="A2182" s="12" t="s">
        <v>1300</v>
      </c>
      <c r="B2182" s="12">
        <v>2014</v>
      </c>
      <c r="C2182" s="12" t="s">
        <v>184</v>
      </c>
      <c r="D2182" s="12" t="s">
        <v>157</v>
      </c>
      <c r="E2182" s="12">
        <v>148</v>
      </c>
      <c r="F2182" s="12">
        <v>549</v>
      </c>
      <c r="G2182" s="12">
        <v>79</v>
      </c>
      <c r="H2182" s="12">
        <v>178</v>
      </c>
      <c r="I2182" s="12">
        <v>33</v>
      </c>
      <c r="J2182" s="12">
        <v>1</v>
      </c>
      <c r="K2182" s="12">
        <v>19</v>
      </c>
      <c r="L2182" s="12">
        <v>77</v>
      </c>
      <c r="M2182" s="12">
        <v>1</v>
      </c>
      <c r="N2182" s="12">
        <v>1</v>
      </c>
      <c r="O2182" s="12">
        <v>57</v>
      </c>
      <c r="P2182" s="12">
        <v>74</v>
      </c>
    </row>
    <row r="2183" spans="1:16" x14ac:dyDescent="0.2">
      <c r="A2183" s="12" t="s">
        <v>1596</v>
      </c>
      <c r="B2183" s="12">
        <v>2014</v>
      </c>
      <c r="C2183" s="12" t="s">
        <v>178</v>
      </c>
      <c r="D2183" s="12" t="s">
        <v>157</v>
      </c>
      <c r="E2183" s="12">
        <v>151</v>
      </c>
      <c r="F2183" s="12">
        <v>549</v>
      </c>
      <c r="G2183" s="12">
        <v>57</v>
      </c>
      <c r="H2183" s="12">
        <v>149</v>
      </c>
      <c r="I2183" s="12">
        <v>32</v>
      </c>
      <c r="J2183" s="12">
        <v>0</v>
      </c>
      <c r="K2183" s="12">
        <v>9</v>
      </c>
      <c r="L2183" s="12">
        <v>66</v>
      </c>
      <c r="M2183" s="12">
        <v>0</v>
      </c>
      <c r="N2183" s="12">
        <v>0</v>
      </c>
      <c r="O2183" s="12">
        <v>41</v>
      </c>
      <c r="P2183" s="12">
        <v>96</v>
      </c>
    </row>
    <row r="2184" spans="1:16" x14ac:dyDescent="0.2">
      <c r="A2184" s="12" t="s">
        <v>1341</v>
      </c>
      <c r="B2184" s="12">
        <v>2014</v>
      </c>
      <c r="C2184" s="12" t="s">
        <v>182</v>
      </c>
      <c r="D2184" s="12" t="s">
        <v>157</v>
      </c>
      <c r="E2184" s="12">
        <v>142</v>
      </c>
      <c r="F2184" s="12">
        <v>549</v>
      </c>
      <c r="G2184" s="12">
        <v>71</v>
      </c>
      <c r="H2184" s="12">
        <v>157</v>
      </c>
      <c r="I2184" s="12">
        <v>33</v>
      </c>
      <c r="J2184" s="12">
        <v>2</v>
      </c>
      <c r="K2184" s="12">
        <v>17</v>
      </c>
      <c r="L2184" s="12">
        <v>83</v>
      </c>
      <c r="M2184" s="12">
        <v>4</v>
      </c>
      <c r="N2184" s="12">
        <v>3</v>
      </c>
      <c r="O2184" s="12">
        <v>23</v>
      </c>
      <c r="P2184" s="12">
        <v>89</v>
      </c>
    </row>
    <row r="2185" spans="1:16" x14ac:dyDescent="0.2">
      <c r="A2185" s="12" t="s">
        <v>1577</v>
      </c>
      <c r="B2185" s="12">
        <v>2014</v>
      </c>
      <c r="C2185" s="12" t="s">
        <v>168</v>
      </c>
      <c r="D2185" s="12" t="s">
        <v>157</v>
      </c>
      <c r="E2185" s="12">
        <v>135</v>
      </c>
      <c r="F2185" s="12">
        <v>551</v>
      </c>
      <c r="G2185" s="12">
        <v>72</v>
      </c>
      <c r="H2185" s="12">
        <v>153</v>
      </c>
      <c r="I2185" s="12">
        <v>33</v>
      </c>
      <c r="J2185" s="12">
        <v>0</v>
      </c>
      <c r="K2185" s="12">
        <v>7</v>
      </c>
      <c r="L2185" s="12">
        <v>53</v>
      </c>
      <c r="M2185" s="12">
        <v>6</v>
      </c>
      <c r="N2185" s="12">
        <v>6</v>
      </c>
      <c r="O2185" s="12">
        <v>51</v>
      </c>
      <c r="P2185" s="12">
        <v>75</v>
      </c>
    </row>
    <row r="2186" spans="1:16" x14ac:dyDescent="0.2">
      <c r="A2186" s="12" t="s">
        <v>112</v>
      </c>
      <c r="B2186" s="12">
        <v>2014</v>
      </c>
      <c r="C2186" s="12" t="s">
        <v>164</v>
      </c>
      <c r="D2186" s="12" t="s">
        <v>157</v>
      </c>
      <c r="E2186" s="12">
        <v>155</v>
      </c>
      <c r="F2186" s="12">
        <v>553</v>
      </c>
      <c r="G2186" s="12">
        <v>101</v>
      </c>
      <c r="H2186" s="12">
        <v>158</v>
      </c>
      <c r="I2186" s="12">
        <v>27</v>
      </c>
      <c r="J2186" s="12">
        <v>0</v>
      </c>
      <c r="K2186" s="12">
        <v>35</v>
      </c>
      <c r="L2186" s="12">
        <v>103</v>
      </c>
      <c r="M2186" s="12">
        <v>6</v>
      </c>
      <c r="N2186" s="12">
        <v>2</v>
      </c>
      <c r="O2186" s="12">
        <v>104</v>
      </c>
      <c r="P2186" s="12">
        <v>96</v>
      </c>
    </row>
    <row r="2187" spans="1:16" x14ac:dyDescent="0.2">
      <c r="A2187" s="12" t="s">
        <v>1658</v>
      </c>
      <c r="B2187" s="12">
        <v>2014</v>
      </c>
      <c r="C2187" s="12" t="s">
        <v>171</v>
      </c>
      <c r="D2187" s="12" t="s">
        <v>157</v>
      </c>
      <c r="E2187" s="12">
        <v>148</v>
      </c>
      <c r="F2187" s="12">
        <v>555</v>
      </c>
      <c r="G2187" s="12">
        <v>87</v>
      </c>
      <c r="H2187" s="12">
        <v>142</v>
      </c>
      <c r="I2187" s="12">
        <v>25</v>
      </c>
      <c r="J2187" s="12">
        <v>8</v>
      </c>
      <c r="K2187" s="12">
        <v>17</v>
      </c>
      <c r="L2187" s="12">
        <v>58</v>
      </c>
      <c r="M2187" s="12">
        <v>21</v>
      </c>
      <c r="N2187" s="12">
        <v>5</v>
      </c>
      <c r="O2187" s="12">
        <v>56</v>
      </c>
      <c r="P2187" s="12">
        <v>134</v>
      </c>
    </row>
    <row r="2188" spans="1:16" x14ac:dyDescent="0.2">
      <c r="A2188" s="12" t="s">
        <v>2015</v>
      </c>
      <c r="B2188" s="12">
        <v>2014</v>
      </c>
      <c r="C2188" s="12" t="s">
        <v>156</v>
      </c>
      <c r="D2188" s="12" t="s">
        <v>157</v>
      </c>
      <c r="E2188" s="12">
        <v>145</v>
      </c>
      <c r="F2188" s="12">
        <v>556</v>
      </c>
      <c r="G2188" s="12">
        <v>80</v>
      </c>
      <c r="H2188" s="12">
        <v>176</v>
      </c>
      <c r="I2188" s="12">
        <v>35</v>
      </c>
      <c r="J2188" s="12">
        <v>2</v>
      </c>
      <c r="K2188" s="12">
        <v>36</v>
      </c>
      <c r="L2188" s="12">
        <v>107</v>
      </c>
      <c r="M2188" s="12">
        <v>3</v>
      </c>
      <c r="N2188" s="12">
        <v>1</v>
      </c>
      <c r="O2188" s="12">
        <v>51</v>
      </c>
      <c r="P2188" s="12">
        <v>131</v>
      </c>
    </row>
    <row r="2189" spans="1:16" x14ac:dyDescent="0.2">
      <c r="A2189" s="12" t="s">
        <v>2003</v>
      </c>
      <c r="B2189" s="12">
        <v>2014</v>
      </c>
      <c r="C2189" s="12" t="s">
        <v>177</v>
      </c>
      <c r="D2189" s="12" t="s">
        <v>161</v>
      </c>
      <c r="E2189" s="12">
        <v>148</v>
      </c>
      <c r="F2189" s="12">
        <v>558</v>
      </c>
      <c r="G2189" s="12">
        <v>92</v>
      </c>
      <c r="H2189" s="12">
        <v>165</v>
      </c>
      <c r="I2189" s="12">
        <v>37</v>
      </c>
      <c r="J2189" s="12">
        <v>9</v>
      </c>
      <c r="K2189" s="12">
        <v>16</v>
      </c>
      <c r="L2189" s="12">
        <v>69</v>
      </c>
      <c r="M2189" s="12">
        <v>11</v>
      </c>
      <c r="N2189" s="12">
        <v>7</v>
      </c>
      <c r="O2189" s="12">
        <v>67</v>
      </c>
      <c r="P2189" s="12">
        <v>124</v>
      </c>
    </row>
    <row r="2190" spans="1:16" x14ac:dyDescent="0.2">
      <c r="A2190" s="12" t="s">
        <v>1455</v>
      </c>
      <c r="B2190" s="12">
        <v>2014</v>
      </c>
      <c r="C2190" s="12" t="s">
        <v>180</v>
      </c>
      <c r="D2190" s="12" t="s">
        <v>161</v>
      </c>
      <c r="E2190" s="12">
        <v>157</v>
      </c>
      <c r="F2190" s="12">
        <v>560</v>
      </c>
      <c r="G2190" s="12">
        <v>61</v>
      </c>
      <c r="H2190" s="12">
        <v>147</v>
      </c>
      <c r="I2190" s="12">
        <v>38</v>
      </c>
      <c r="J2190" s="12">
        <v>0</v>
      </c>
      <c r="K2190" s="12">
        <v>21</v>
      </c>
      <c r="L2190" s="12">
        <v>75</v>
      </c>
      <c r="M2190" s="12">
        <v>3</v>
      </c>
      <c r="N2190" s="12">
        <v>2</v>
      </c>
      <c r="O2190" s="12">
        <v>58</v>
      </c>
      <c r="P2190" s="12">
        <v>112</v>
      </c>
    </row>
    <row r="2191" spans="1:16" x14ac:dyDescent="0.2">
      <c r="A2191" s="12" t="s">
        <v>1427</v>
      </c>
      <c r="B2191" s="12">
        <v>2014</v>
      </c>
      <c r="C2191" s="12" t="s">
        <v>182</v>
      </c>
      <c r="D2191" s="12" t="s">
        <v>157</v>
      </c>
      <c r="E2191" s="12">
        <v>151</v>
      </c>
      <c r="F2191" s="12">
        <v>561</v>
      </c>
      <c r="G2191" s="12">
        <v>87</v>
      </c>
      <c r="H2191" s="12">
        <v>188</v>
      </c>
      <c r="I2191" s="12">
        <v>33</v>
      </c>
      <c r="J2191" s="12">
        <v>0</v>
      </c>
      <c r="K2191" s="12">
        <v>32</v>
      </c>
      <c r="L2191" s="12">
        <v>103</v>
      </c>
      <c r="M2191" s="12">
        <v>3</v>
      </c>
      <c r="N2191" s="12">
        <v>2</v>
      </c>
      <c r="O2191" s="12">
        <v>70</v>
      </c>
      <c r="P2191" s="12">
        <v>42</v>
      </c>
    </row>
    <row r="2192" spans="1:16" x14ac:dyDescent="0.2">
      <c r="A2192" s="12" t="s">
        <v>1609</v>
      </c>
      <c r="B2192" s="12">
        <v>2014</v>
      </c>
      <c r="C2192" s="12" t="s">
        <v>178</v>
      </c>
      <c r="D2192" s="12" t="s">
        <v>157</v>
      </c>
      <c r="E2192" s="12">
        <v>156</v>
      </c>
      <c r="F2192" s="12">
        <v>563</v>
      </c>
      <c r="G2192" s="12">
        <v>87</v>
      </c>
      <c r="H2192" s="12">
        <v>150</v>
      </c>
      <c r="I2192" s="12">
        <v>34</v>
      </c>
      <c r="J2192" s="12">
        <v>1</v>
      </c>
      <c r="K2192" s="12">
        <v>19</v>
      </c>
      <c r="L2192" s="12">
        <v>74</v>
      </c>
      <c r="M2192" s="12">
        <v>12</v>
      </c>
      <c r="N2192" s="12">
        <v>3</v>
      </c>
      <c r="O2192" s="12">
        <v>65</v>
      </c>
      <c r="P2192" s="12">
        <v>126</v>
      </c>
    </row>
    <row r="2193" spans="1:16" x14ac:dyDescent="0.2">
      <c r="A2193" s="12" t="s">
        <v>1982</v>
      </c>
      <c r="B2193" s="12">
        <v>2014</v>
      </c>
      <c r="C2193" s="12" t="s">
        <v>179</v>
      </c>
      <c r="D2193" s="12" t="s">
        <v>161</v>
      </c>
      <c r="E2193" s="12">
        <v>152</v>
      </c>
      <c r="F2193" s="12">
        <v>563</v>
      </c>
      <c r="G2193" s="12">
        <v>72</v>
      </c>
      <c r="H2193" s="12">
        <v>141</v>
      </c>
      <c r="I2193" s="12">
        <v>25</v>
      </c>
      <c r="J2193" s="12">
        <v>8</v>
      </c>
      <c r="K2193" s="12">
        <v>6</v>
      </c>
      <c r="L2193" s="12">
        <v>48</v>
      </c>
      <c r="M2193" s="12">
        <v>56</v>
      </c>
      <c r="N2193" s="12">
        <v>23</v>
      </c>
      <c r="O2193" s="12">
        <v>34</v>
      </c>
      <c r="P2193" s="12">
        <v>117</v>
      </c>
    </row>
    <row r="2194" spans="1:16" x14ac:dyDescent="0.2">
      <c r="A2194" s="12" t="s">
        <v>1833</v>
      </c>
      <c r="B2194" s="12">
        <v>2014</v>
      </c>
      <c r="C2194" s="12" t="s">
        <v>158</v>
      </c>
      <c r="D2194" s="12" t="s">
        <v>157</v>
      </c>
      <c r="E2194" s="12">
        <v>157</v>
      </c>
      <c r="F2194" s="12">
        <v>564</v>
      </c>
      <c r="G2194" s="12">
        <v>51</v>
      </c>
      <c r="H2194" s="12">
        <v>121</v>
      </c>
      <c r="I2194" s="12">
        <v>17</v>
      </c>
      <c r="J2194" s="12">
        <v>0</v>
      </c>
      <c r="K2194" s="12">
        <v>16</v>
      </c>
      <c r="L2194" s="12">
        <v>57</v>
      </c>
      <c r="M2194" s="12">
        <v>0</v>
      </c>
      <c r="N2194" s="12">
        <v>1</v>
      </c>
      <c r="O2194" s="12">
        <v>29</v>
      </c>
      <c r="P2194" s="12">
        <v>125</v>
      </c>
    </row>
    <row r="2195" spans="1:16" x14ac:dyDescent="0.2">
      <c r="A2195" s="12" t="s">
        <v>1470</v>
      </c>
      <c r="B2195" s="12">
        <v>2014</v>
      </c>
      <c r="C2195" s="12" t="s">
        <v>173</v>
      </c>
      <c r="D2195" s="12" t="s">
        <v>161</v>
      </c>
      <c r="E2195" s="12">
        <v>155</v>
      </c>
      <c r="F2195" s="12">
        <v>564</v>
      </c>
      <c r="G2195" s="12">
        <v>73</v>
      </c>
      <c r="H2195" s="12">
        <v>128</v>
      </c>
      <c r="I2195" s="12">
        <v>27</v>
      </c>
      <c r="J2195" s="12">
        <v>2</v>
      </c>
      <c r="K2195" s="12">
        <v>20</v>
      </c>
      <c r="L2195" s="12">
        <v>66</v>
      </c>
      <c r="M2195" s="12">
        <v>8</v>
      </c>
      <c r="N2195" s="12">
        <v>2</v>
      </c>
      <c r="O2195" s="12">
        <v>79</v>
      </c>
      <c r="P2195" s="12">
        <v>141</v>
      </c>
    </row>
    <row r="2196" spans="1:16" x14ac:dyDescent="0.2">
      <c r="A2196" s="12" t="s">
        <v>1998</v>
      </c>
      <c r="B2196" s="12">
        <v>2014</v>
      </c>
      <c r="C2196" s="12" t="s">
        <v>163</v>
      </c>
      <c r="D2196" s="12" t="s">
        <v>161</v>
      </c>
      <c r="E2196" s="12">
        <v>153</v>
      </c>
      <c r="F2196" s="12">
        <v>565</v>
      </c>
      <c r="G2196" s="12">
        <v>72</v>
      </c>
      <c r="H2196" s="12">
        <v>152</v>
      </c>
      <c r="I2196" s="12">
        <v>26</v>
      </c>
      <c r="J2196" s="12">
        <v>5</v>
      </c>
      <c r="K2196" s="12">
        <v>23</v>
      </c>
      <c r="L2196" s="12">
        <v>85</v>
      </c>
      <c r="M2196" s="12">
        <v>3</v>
      </c>
      <c r="N2196" s="12">
        <v>1</v>
      </c>
      <c r="O2196" s="12">
        <v>41</v>
      </c>
      <c r="P2196" s="12">
        <v>164</v>
      </c>
    </row>
    <row r="2197" spans="1:16" x14ac:dyDescent="0.2">
      <c r="A2197" s="12" t="s">
        <v>1635</v>
      </c>
      <c r="B2197" s="12">
        <v>2014</v>
      </c>
      <c r="C2197" s="12" t="s">
        <v>160</v>
      </c>
      <c r="D2197" s="12" t="s">
        <v>161</v>
      </c>
      <c r="E2197" s="12">
        <v>154</v>
      </c>
      <c r="F2197" s="12">
        <v>566</v>
      </c>
      <c r="G2197" s="12">
        <v>77</v>
      </c>
      <c r="H2197" s="12">
        <v>153</v>
      </c>
      <c r="I2197" s="12">
        <v>34</v>
      </c>
      <c r="J2197" s="12">
        <v>2</v>
      </c>
      <c r="K2197" s="12">
        <v>29</v>
      </c>
      <c r="L2197" s="12">
        <v>102</v>
      </c>
      <c r="M2197" s="12">
        <v>8</v>
      </c>
      <c r="N2197" s="12">
        <v>4</v>
      </c>
      <c r="O2197" s="12">
        <v>60</v>
      </c>
      <c r="P2197" s="12">
        <v>171</v>
      </c>
    </row>
    <row r="2198" spans="1:16" x14ac:dyDescent="0.2">
      <c r="A2198" s="12" t="s">
        <v>1507</v>
      </c>
      <c r="B2198" s="12">
        <v>2014</v>
      </c>
      <c r="C2198" s="12" t="s">
        <v>164</v>
      </c>
      <c r="D2198" s="12" t="s">
        <v>157</v>
      </c>
      <c r="E2198" s="12">
        <v>139</v>
      </c>
      <c r="F2198" s="12">
        <v>568</v>
      </c>
      <c r="G2198" s="12">
        <v>81</v>
      </c>
      <c r="H2198" s="12">
        <v>171</v>
      </c>
      <c r="I2198" s="12">
        <v>35</v>
      </c>
      <c r="J2198" s="12">
        <v>3</v>
      </c>
      <c r="K2198" s="12">
        <v>16</v>
      </c>
      <c r="L2198" s="12">
        <v>73</v>
      </c>
      <c r="M2198" s="12">
        <v>6</v>
      </c>
      <c r="N2198" s="12">
        <v>2</v>
      </c>
      <c r="O2198" s="12">
        <v>43</v>
      </c>
      <c r="P2198" s="12">
        <v>67</v>
      </c>
    </row>
    <row r="2199" spans="1:16" x14ac:dyDescent="0.2">
      <c r="A2199" s="12" t="s">
        <v>1477</v>
      </c>
      <c r="B2199" s="12">
        <v>2014</v>
      </c>
      <c r="C2199" s="12" t="s">
        <v>186</v>
      </c>
      <c r="D2199" s="12" t="s">
        <v>161</v>
      </c>
      <c r="E2199" s="12">
        <v>153</v>
      </c>
      <c r="F2199" s="12">
        <v>569</v>
      </c>
      <c r="G2199" s="12">
        <v>65</v>
      </c>
      <c r="H2199" s="12">
        <v>127</v>
      </c>
      <c r="I2199" s="12">
        <v>18</v>
      </c>
      <c r="J2199" s="12">
        <v>1</v>
      </c>
      <c r="K2199" s="12">
        <v>23</v>
      </c>
      <c r="L2199" s="12">
        <v>95</v>
      </c>
      <c r="M2199" s="12">
        <v>0</v>
      </c>
      <c r="N2199" s="12">
        <v>0</v>
      </c>
      <c r="O2199" s="12">
        <v>67</v>
      </c>
      <c r="P2199" s="12">
        <v>190</v>
      </c>
    </row>
    <row r="2200" spans="1:16" x14ac:dyDescent="0.2">
      <c r="A2200" s="12" t="s">
        <v>1591</v>
      </c>
      <c r="B2200" s="12">
        <v>2014</v>
      </c>
      <c r="C2200" s="12" t="s">
        <v>167</v>
      </c>
      <c r="D2200" s="12" t="s">
        <v>157</v>
      </c>
      <c r="E2200" s="12">
        <v>146</v>
      </c>
      <c r="F2200" s="12">
        <v>570</v>
      </c>
      <c r="G2200" s="12">
        <v>83</v>
      </c>
      <c r="H2200" s="12">
        <v>155</v>
      </c>
      <c r="I2200" s="12">
        <v>34</v>
      </c>
      <c r="J2200" s="12">
        <v>3</v>
      </c>
      <c r="K2200" s="12">
        <v>10</v>
      </c>
      <c r="L2200" s="12">
        <v>52</v>
      </c>
      <c r="M2200" s="12">
        <v>10</v>
      </c>
      <c r="N2200" s="12">
        <v>5</v>
      </c>
      <c r="O2200" s="12">
        <v>75</v>
      </c>
      <c r="P2200" s="12">
        <v>84</v>
      </c>
    </row>
    <row r="2201" spans="1:16" x14ac:dyDescent="0.2">
      <c r="A2201" s="12" t="s">
        <v>1774</v>
      </c>
      <c r="B2201" s="12">
        <v>2014</v>
      </c>
      <c r="C2201" s="12" t="s">
        <v>160</v>
      </c>
      <c r="D2201" s="12" t="s">
        <v>161</v>
      </c>
      <c r="E2201" s="12">
        <v>149</v>
      </c>
      <c r="F2201" s="12">
        <v>573</v>
      </c>
      <c r="G2201" s="12">
        <v>74</v>
      </c>
      <c r="H2201" s="12">
        <v>155</v>
      </c>
      <c r="I2201" s="12">
        <v>26</v>
      </c>
      <c r="J2201" s="12">
        <v>3</v>
      </c>
      <c r="K2201" s="12">
        <v>11</v>
      </c>
      <c r="L2201" s="12">
        <v>58</v>
      </c>
      <c r="M2201" s="12">
        <v>20</v>
      </c>
      <c r="N2201" s="12">
        <v>4</v>
      </c>
      <c r="O2201" s="12">
        <v>67</v>
      </c>
      <c r="P2201" s="12">
        <v>98</v>
      </c>
    </row>
    <row r="2202" spans="1:16" x14ac:dyDescent="0.2">
      <c r="A2202" s="12" t="s">
        <v>1607</v>
      </c>
      <c r="B2202" s="12">
        <v>2014</v>
      </c>
      <c r="C2202" s="12" t="s">
        <v>166</v>
      </c>
      <c r="D2202" s="12" t="s">
        <v>161</v>
      </c>
      <c r="E2202" s="12">
        <v>148</v>
      </c>
      <c r="F2202" s="12">
        <v>574</v>
      </c>
      <c r="G2202" s="12">
        <v>95</v>
      </c>
      <c r="H2202" s="12">
        <v>163</v>
      </c>
      <c r="I2202" s="12">
        <v>34</v>
      </c>
      <c r="J2202" s="12">
        <v>4</v>
      </c>
      <c r="K2202" s="12">
        <v>23</v>
      </c>
      <c r="L2202" s="12">
        <v>73</v>
      </c>
      <c r="M2202" s="12">
        <v>34</v>
      </c>
      <c r="N2202" s="12">
        <v>12</v>
      </c>
      <c r="O2202" s="12">
        <v>47</v>
      </c>
      <c r="P2202" s="12">
        <v>141</v>
      </c>
    </row>
    <row r="2203" spans="1:16" x14ac:dyDescent="0.2">
      <c r="A2203" s="12" t="s">
        <v>1476</v>
      </c>
      <c r="B2203" s="12">
        <v>2014</v>
      </c>
      <c r="C2203" s="12" t="s">
        <v>180</v>
      </c>
      <c r="D2203" s="12" t="s">
        <v>161</v>
      </c>
      <c r="E2203" s="12">
        <v>156</v>
      </c>
      <c r="F2203" s="12">
        <v>574</v>
      </c>
      <c r="G2203" s="12">
        <v>83</v>
      </c>
      <c r="H2203" s="12">
        <v>156</v>
      </c>
      <c r="I2203" s="12">
        <v>37</v>
      </c>
      <c r="J2203" s="12">
        <v>0</v>
      </c>
      <c r="K2203" s="12">
        <v>20</v>
      </c>
      <c r="L2203" s="12">
        <v>90</v>
      </c>
      <c r="M2203" s="12">
        <v>4</v>
      </c>
      <c r="N2203" s="12">
        <v>1</v>
      </c>
      <c r="O2203" s="12">
        <v>74</v>
      </c>
      <c r="P2203" s="12">
        <v>100</v>
      </c>
    </row>
    <row r="2204" spans="1:16" x14ac:dyDescent="0.2">
      <c r="A2204" s="12" t="s">
        <v>1601</v>
      </c>
      <c r="B2204" s="12">
        <v>2014</v>
      </c>
      <c r="C2204" s="12" t="s">
        <v>171</v>
      </c>
      <c r="D2204" s="12" t="s">
        <v>157</v>
      </c>
      <c r="E2204" s="12">
        <v>149</v>
      </c>
      <c r="F2204" s="12">
        <v>575</v>
      </c>
      <c r="G2204" s="12">
        <v>71</v>
      </c>
      <c r="H2204" s="12">
        <v>156</v>
      </c>
      <c r="I2204" s="12">
        <v>27</v>
      </c>
      <c r="J2204" s="12">
        <v>5</v>
      </c>
      <c r="K2204" s="12">
        <v>16</v>
      </c>
      <c r="L2204" s="12">
        <v>70</v>
      </c>
      <c r="M2204" s="12">
        <v>39</v>
      </c>
      <c r="N2204" s="12">
        <v>5</v>
      </c>
      <c r="O2204" s="12">
        <v>49</v>
      </c>
      <c r="P2204" s="12">
        <v>93</v>
      </c>
    </row>
    <row r="2205" spans="1:16" x14ac:dyDescent="0.2">
      <c r="A2205" s="12" t="s">
        <v>1871</v>
      </c>
      <c r="B2205" s="12">
        <v>2014</v>
      </c>
      <c r="C2205" s="12" t="s">
        <v>178</v>
      </c>
      <c r="D2205" s="12" t="s">
        <v>157</v>
      </c>
      <c r="E2205" s="12">
        <v>150</v>
      </c>
      <c r="F2205" s="12">
        <v>578</v>
      </c>
      <c r="G2205" s="12">
        <v>57</v>
      </c>
      <c r="H2205" s="12">
        <v>150</v>
      </c>
      <c r="I2205" s="12">
        <v>28</v>
      </c>
      <c r="J2205" s="12">
        <v>2</v>
      </c>
      <c r="K2205" s="12">
        <v>17</v>
      </c>
      <c r="L2205" s="12">
        <v>70</v>
      </c>
      <c r="M2205" s="12">
        <v>1</v>
      </c>
      <c r="N2205" s="12">
        <v>0</v>
      </c>
      <c r="O2205" s="12">
        <v>22</v>
      </c>
      <c r="P2205" s="12">
        <v>85</v>
      </c>
    </row>
    <row r="2206" spans="1:16" x14ac:dyDescent="0.2">
      <c r="A2206" s="12" t="s">
        <v>1654</v>
      </c>
      <c r="B2206" s="12">
        <v>2014</v>
      </c>
      <c r="C2206" s="12" t="s">
        <v>178</v>
      </c>
      <c r="D2206" s="12" t="s">
        <v>157</v>
      </c>
      <c r="E2206" s="12">
        <v>162</v>
      </c>
      <c r="F2206" s="12">
        <v>579</v>
      </c>
      <c r="G2206" s="12">
        <v>74</v>
      </c>
      <c r="H2206" s="12">
        <v>165</v>
      </c>
      <c r="I2206" s="12">
        <v>34</v>
      </c>
      <c r="J2206" s="12">
        <v>5</v>
      </c>
      <c r="K2206" s="12">
        <v>3</v>
      </c>
      <c r="L2206" s="12">
        <v>50</v>
      </c>
      <c r="M2206" s="12">
        <v>31</v>
      </c>
      <c r="N2206" s="12">
        <v>6</v>
      </c>
      <c r="O2206" s="12">
        <v>23</v>
      </c>
      <c r="P2206" s="12">
        <v>83</v>
      </c>
    </row>
    <row r="2207" spans="1:16" x14ac:dyDescent="0.2">
      <c r="A2207" s="12" t="s">
        <v>1343</v>
      </c>
      <c r="B2207" s="12">
        <v>2014</v>
      </c>
      <c r="C2207" s="12" t="s">
        <v>171</v>
      </c>
      <c r="D2207" s="12" t="s">
        <v>157</v>
      </c>
      <c r="E2207" s="12">
        <v>145</v>
      </c>
      <c r="F2207" s="12">
        <v>581</v>
      </c>
      <c r="G2207" s="12">
        <v>47</v>
      </c>
      <c r="H2207" s="12">
        <v>149</v>
      </c>
      <c r="I2207" s="12">
        <v>19</v>
      </c>
      <c r="J2207" s="12">
        <v>1</v>
      </c>
      <c r="K2207" s="12">
        <v>4</v>
      </c>
      <c r="L2207" s="12">
        <v>50</v>
      </c>
      <c r="M2207" s="12">
        <v>10</v>
      </c>
      <c r="N2207" s="12">
        <v>2</v>
      </c>
      <c r="O2207" s="12">
        <v>35</v>
      </c>
      <c r="P2207" s="12">
        <v>87</v>
      </c>
    </row>
    <row r="2208" spans="1:16" x14ac:dyDescent="0.2">
      <c r="A2208" s="12" t="s">
        <v>1718</v>
      </c>
      <c r="B2208" s="12">
        <v>2014</v>
      </c>
      <c r="C2208" s="12" t="s">
        <v>160</v>
      </c>
      <c r="D2208" s="12" t="s">
        <v>161</v>
      </c>
      <c r="E2208" s="12">
        <v>153</v>
      </c>
      <c r="F2208" s="12">
        <v>582</v>
      </c>
      <c r="G2208" s="12">
        <v>43</v>
      </c>
      <c r="H2208" s="12">
        <v>153</v>
      </c>
      <c r="I2208" s="12">
        <v>27</v>
      </c>
      <c r="J2208" s="12">
        <v>0</v>
      </c>
      <c r="K2208" s="12">
        <v>10</v>
      </c>
      <c r="L2208" s="12">
        <v>58</v>
      </c>
      <c r="M2208" s="12">
        <v>6</v>
      </c>
      <c r="N2208" s="12">
        <v>0</v>
      </c>
      <c r="O2208" s="12">
        <v>23</v>
      </c>
      <c r="P2208" s="12">
        <v>159</v>
      </c>
    </row>
    <row r="2209" spans="1:16" x14ac:dyDescent="0.2">
      <c r="A2209" s="12" t="s">
        <v>2013</v>
      </c>
      <c r="B2209" s="12">
        <v>2014</v>
      </c>
      <c r="C2209" s="12" t="s">
        <v>163</v>
      </c>
      <c r="D2209" s="12" t="s">
        <v>161</v>
      </c>
      <c r="E2209" s="12">
        <v>144</v>
      </c>
      <c r="F2209" s="12">
        <v>582</v>
      </c>
      <c r="G2209" s="12">
        <v>94</v>
      </c>
      <c r="H2209" s="12">
        <v>165</v>
      </c>
      <c r="I2209" s="12">
        <v>30</v>
      </c>
      <c r="J2209" s="12">
        <v>6</v>
      </c>
      <c r="K2209" s="12">
        <v>9</v>
      </c>
      <c r="L2209" s="12">
        <v>54</v>
      </c>
      <c r="M2209" s="12">
        <v>21</v>
      </c>
      <c r="N2209" s="12">
        <v>7</v>
      </c>
      <c r="O2209" s="12">
        <v>70</v>
      </c>
      <c r="P2209" s="12">
        <v>137</v>
      </c>
    </row>
    <row r="2210" spans="1:16" x14ac:dyDescent="0.2">
      <c r="A2210" s="12" t="s">
        <v>1782</v>
      </c>
      <c r="B2210" s="12">
        <v>2014</v>
      </c>
      <c r="C2210" s="12" t="s">
        <v>166</v>
      </c>
      <c r="D2210" s="12" t="s">
        <v>161</v>
      </c>
      <c r="E2210" s="12">
        <v>153</v>
      </c>
      <c r="F2210" s="12">
        <v>585</v>
      </c>
      <c r="G2210" s="12">
        <v>73</v>
      </c>
      <c r="H2210" s="12">
        <v>176</v>
      </c>
      <c r="I2210" s="12">
        <v>53</v>
      </c>
      <c r="J2210" s="12">
        <v>2</v>
      </c>
      <c r="K2210" s="12">
        <v>13</v>
      </c>
      <c r="L2210" s="12">
        <v>69</v>
      </c>
      <c r="M2210" s="12">
        <v>4</v>
      </c>
      <c r="N2210" s="12">
        <v>4</v>
      </c>
      <c r="O2210" s="12">
        <v>66</v>
      </c>
      <c r="P2210" s="12">
        <v>71</v>
      </c>
    </row>
    <row r="2211" spans="1:16" x14ac:dyDescent="0.2">
      <c r="A2211" s="12" t="s">
        <v>1685</v>
      </c>
      <c r="B2211" s="12">
        <v>2014</v>
      </c>
      <c r="C2211" s="12" t="s">
        <v>185</v>
      </c>
      <c r="D2211" s="12" t="s">
        <v>161</v>
      </c>
      <c r="E2211" s="12">
        <v>157</v>
      </c>
      <c r="F2211" s="12">
        <v>588</v>
      </c>
      <c r="G2211" s="12">
        <v>68</v>
      </c>
      <c r="H2211" s="12">
        <v>164</v>
      </c>
      <c r="I2211" s="12">
        <v>26</v>
      </c>
      <c r="J2211" s="12">
        <v>3</v>
      </c>
      <c r="K2211" s="12">
        <v>16</v>
      </c>
      <c r="L2211" s="12">
        <v>73</v>
      </c>
      <c r="M2211" s="12">
        <v>0</v>
      </c>
      <c r="N2211" s="12">
        <v>0</v>
      </c>
      <c r="O2211" s="12">
        <v>39</v>
      </c>
      <c r="P2211" s="12">
        <v>85</v>
      </c>
    </row>
    <row r="2212" spans="1:16" x14ac:dyDescent="0.2">
      <c r="A2212" s="12" t="s">
        <v>1545</v>
      </c>
      <c r="B2212" s="12">
        <v>2014</v>
      </c>
      <c r="C2212" s="12" t="s">
        <v>181</v>
      </c>
      <c r="D2212" s="12" t="s">
        <v>157</v>
      </c>
      <c r="E2212" s="12">
        <v>156</v>
      </c>
      <c r="F2212" s="12">
        <v>589</v>
      </c>
      <c r="G2212" s="12">
        <v>77</v>
      </c>
      <c r="H2212" s="12">
        <v>164</v>
      </c>
      <c r="I2212" s="12">
        <v>30</v>
      </c>
      <c r="J2212" s="12">
        <v>4</v>
      </c>
      <c r="K2212" s="12">
        <v>7</v>
      </c>
      <c r="L2212" s="12">
        <v>68</v>
      </c>
      <c r="M2212" s="12">
        <v>16</v>
      </c>
      <c r="N2212" s="12">
        <v>9</v>
      </c>
      <c r="O2212" s="12">
        <v>36</v>
      </c>
      <c r="P2212" s="12">
        <v>62</v>
      </c>
    </row>
    <row r="2213" spans="1:16" x14ac:dyDescent="0.2">
      <c r="A2213" s="12" t="s">
        <v>1460</v>
      </c>
      <c r="B2213" s="12">
        <v>2014</v>
      </c>
      <c r="C2213" s="12" t="s">
        <v>186</v>
      </c>
      <c r="D2213" s="12" t="s">
        <v>161</v>
      </c>
      <c r="E2213" s="12">
        <v>155</v>
      </c>
      <c r="F2213" s="12">
        <v>589</v>
      </c>
      <c r="G2213" s="12">
        <v>74</v>
      </c>
      <c r="H2213" s="12">
        <v>159</v>
      </c>
      <c r="I2213" s="12">
        <v>36</v>
      </c>
      <c r="J2213" s="12">
        <v>6</v>
      </c>
      <c r="K2213" s="12">
        <v>11</v>
      </c>
      <c r="L2213" s="12">
        <v>78</v>
      </c>
      <c r="M2213" s="12">
        <v>10</v>
      </c>
      <c r="N2213" s="12">
        <v>1</v>
      </c>
      <c r="O2213" s="12">
        <v>53</v>
      </c>
      <c r="P2213" s="12">
        <v>85</v>
      </c>
    </row>
    <row r="2214" spans="1:16" x14ac:dyDescent="0.2">
      <c r="A2214" s="12" t="s">
        <v>1883</v>
      </c>
      <c r="B2214" s="12">
        <v>2014</v>
      </c>
      <c r="C2214" s="12" t="s">
        <v>159</v>
      </c>
      <c r="D2214" s="12" t="s">
        <v>157</v>
      </c>
      <c r="E2214" s="12">
        <v>159</v>
      </c>
      <c r="F2214" s="12">
        <v>590</v>
      </c>
      <c r="G2214" s="12">
        <v>71</v>
      </c>
      <c r="H2214" s="12">
        <v>158</v>
      </c>
      <c r="I2214" s="12">
        <v>27</v>
      </c>
      <c r="J2214" s="12">
        <v>4</v>
      </c>
      <c r="K2214" s="12">
        <v>25</v>
      </c>
      <c r="L2214" s="12">
        <v>96</v>
      </c>
      <c r="M2214" s="12">
        <v>7</v>
      </c>
      <c r="N2214" s="12">
        <v>5</v>
      </c>
      <c r="O2214" s="12">
        <v>52</v>
      </c>
      <c r="P2214" s="12">
        <v>118</v>
      </c>
    </row>
    <row r="2215" spans="1:16" x14ac:dyDescent="0.2">
      <c r="A2215" s="12" t="s">
        <v>1413</v>
      </c>
      <c r="B2215" s="12">
        <v>2014</v>
      </c>
      <c r="C2215" s="12" t="s">
        <v>186</v>
      </c>
      <c r="D2215" s="12" t="s">
        <v>161</v>
      </c>
      <c r="E2215" s="12">
        <v>154</v>
      </c>
      <c r="F2215" s="12">
        <v>591</v>
      </c>
      <c r="G2215" s="12">
        <v>71</v>
      </c>
      <c r="H2215" s="12">
        <v>156</v>
      </c>
      <c r="I2215" s="12">
        <v>28</v>
      </c>
      <c r="J2215" s="12">
        <v>2</v>
      </c>
      <c r="K2215" s="12">
        <v>25</v>
      </c>
      <c r="L2215" s="12">
        <v>85</v>
      </c>
      <c r="M2215" s="12">
        <v>3</v>
      </c>
      <c r="N2215" s="12">
        <v>2</v>
      </c>
      <c r="O2215" s="12">
        <v>35</v>
      </c>
      <c r="P2215" s="12">
        <v>185</v>
      </c>
    </row>
    <row r="2216" spans="1:16" x14ac:dyDescent="0.2">
      <c r="A2216" s="12" t="s">
        <v>1469</v>
      </c>
      <c r="B2216" s="12">
        <v>2014</v>
      </c>
      <c r="C2216" s="12" t="s">
        <v>177</v>
      </c>
      <c r="D2216" s="12" t="s">
        <v>161</v>
      </c>
      <c r="E2216" s="12">
        <v>159</v>
      </c>
      <c r="F2216" s="12">
        <v>591</v>
      </c>
      <c r="G2216" s="12">
        <v>83</v>
      </c>
      <c r="H2216" s="12">
        <v>163</v>
      </c>
      <c r="I2216" s="12">
        <v>41</v>
      </c>
      <c r="J2216" s="12">
        <v>0</v>
      </c>
      <c r="K2216" s="12">
        <v>27</v>
      </c>
      <c r="L2216" s="12">
        <v>116</v>
      </c>
      <c r="M2216" s="12">
        <v>1</v>
      </c>
      <c r="N2216" s="12">
        <v>1</v>
      </c>
      <c r="O2216" s="12">
        <v>56</v>
      </c>
      <c r="P2216" s="12">
        <v>112</v>
      </c>
    </row>
    <row r="2217" spans="1:16" x14ac:dyDescent="0.2">
      <c r="A2217" s="12" t="s">
        <v>1817</v>
      </c>
      <c r="B2217" s="12">
        <v>2014</v>
      </c>
      <c r="C2217" s="12" t="s">
        <v>188</v>
      </c>
      <c r="D2217" s="12" t="s">
        <v>161</v>
      </c>
      <c r="E2217" s="12">
        <v>154</v>
      </c>
      <c r="F2217" s="12">
        <v>593</v>
      </c>
      <c r="G2217" s="12">
        <v>82</v>
      </c>
      <c r="H2217" s="12">
        <v>171</v>
      </c>
      <c r="I2217" s="12">
        <v>27</v>
      </c>
      <c r="J2217" s="12">
        <v>3</v>
      </c>
      <c r="K2217" s="12">
        <v>19</v>
      </c>
      <c r="L2217" s="12">
        <v>72</v>
      </c>
      <c r="M2217" s="12">
        <v>28</v>
      </c>
      <c r="N2217" s="12">
        <v>10</v>
      </c>
      <c r="O2217" s="12">
        <v>31</v>
      </c>
      <c r="P2217" s="12">
        <v>96</v>
      </c>
    </row>
    <row r="2218" spans="1:16" x14ac:dyDescent="0.2">
      <c r="A2218" s="12" t="s">
        <v>1708</v>
      </c>
      <c r="B2218" s="12">
        <v>2014</v>
      </c>
      <c r="C2218" s="12" t="s">
        <v>183</v>
      </c>
      <c r="D2218" s="12" t="s">
        <v>161</v>
      </c>
      <c r="E2218" s="12">
        <v>154</v>
      </c>
      <c r="F2218" s="12">
        <v>593</v>
      </c>
      <c r="G2218" s="12">
        <v>73</v>
      </c>
      <c r="H2218" s="12">
        <v>151</v>
      </c>
      <c r="I2218" s="12">
        <v>26</v>
      </c>
      <c r="J2218" s="12">
        <v>3</v>
      </c>
      <c r="K2218" s="12">
        <v>24</v>
      </c>
      <c r="L2218" s="12">
        <v>91</v>
      </c>
      <c r="M2218" s="12">
        <v>24</v>
      </c>
      <c r="N2218" s="12">
        <v>5</v>
      </c>
      <c r="O2218" s="12">
        <v>46</v>
      </c>
      <c r="P2218" s="12">
        <v>183</v>
      </c>
    </row>
    <row r="2219" spans="1:16" x14ac:dyDescent="0.2">
      <c r="A2219" s="12" t="s">
        <v>1508</v>
      </c>
      <c r="B2219" s="12">
        <v>2014</v>
      </c>
      <c r="C2219" s="12" t="s">
        <v>159</v>
      </c>
      <c r="D2219" s="12" t="s">
        <v>157</v>
      </c>
      <c r="E2219" s="12">
        <v>157</v>
      </c>
      <c r="F2219" s="12">
        <v>595</v>
      </c>
      <c r="G2219" s="12">
        <v>77</v>
      </c>
      <c r="H2219" s="12">
        <v>187</v>
      </c>
      <c r="I2219" s="12">
        <v>37</v>
      </c>
      <c r="J2219" s="12">
        <v>2</v>
      </c>
      <c r="K2219" s="12">
        <v>14</v>
      </c>
      <c r="L2219" s="12">
        <v>82</v>
      </c>
      <c r="M2219" s="12">
        <v>10</v>
      </c>
      <c r="N2219" s="12">
        <v>3</v>
      </c>
      <c r="O2219" s="12">
        <v>61</v>
      </c>
      <c r="P2219" s="12">
        <v>68</v>
      </c>
    </row>
    <row r="2220" spans="1:16" x14ac:dyDescent="0.2">
      <c r="A2220" s="12" t="s">
        <v>1819</v>
      </c>
      <c r="B2220" s="12">
        <v>2014</v>
      </c>
      <c r="C2220" s="12" t="s">
        <v>180</v>
      </c>
      <c r="D2220" s="12" t="s">
        <v>161</v>
      </c>
      <c r="E2220" s="12">
        <v>158</v>
      </c>
      <c r="F2220" s="12">
        <v>595</v>
      </c>
      <c r="G2220" s="12">
        <v>99</v>
      </c>
      <c r="H2220" s="12">
        <v>162</v>
      </c>
      <c r="I2220" s="12">
        <v>33</v>
      </c>
      <c r="J2220" s="12">
        <v>2</v>
      </c>
      <c r="K2220" s="12">
        <v>8</v>
      </c>
      <c r="L2220" s="12">
        <v>59</v>
      </c>
      <c r="M2220" s="12">
        <v>5</v>
      </c>
      <c r="N2220" s="12">
        <v>3</v>
      </c>
      <c r="O2220" s="12">
        <v>95</v>
      </c>
      <c r="P2220" s="12">
        <v>111</v>
      </c>
    </row>
    <row r="2221" spans="1:16" x14ac:dyDescent="0.2">
      <c r="A2221" s="12" t="s">
        <v>1677</v>
      </c>
      <c r="B2221" s="12">
        <v>2014</v>
      </c>
      <c r="C2221" s="12" t="s">
        <v>173</v>
      </c>
      <c r="D2221" s="12" t="s">
        <v>161</v>
      </c>
      <c r="E2221" s="12">
        <v>143</v>
      </c>
      <c r="F2221" s="12">
        <v>596</v>
      </c>
      <c r="G2221" s="12">
        <v>79</v>
      </c>
      <c r="H2221" s="12">
        <v>172</v>
      </c>
      <c r="I2221" s="12">
        <v>37</v>
      </c>
      <c r="J2221" s="12">
        <v>2</v>
      </c>
      <c r="K2221" s="12">
        <v>9</v>
      </c>
      <c r="L2221" s="12">
        <v>57</v>
      </c>
      <c r="M2221" s="12">
        <v>13</v>
      </c>
      <c r="N2221" s="12">
        <v>5</v>
      </c>
      <c r="O2221" s="12">
        <v>39</v>
      </c>
      <c r="P2221" s="12">
        <v>86</v>
      </c>
    </row>
    <row r="2222" spans="1:16" x14ac:dyDescent="0.2">
      <c r="A2222" s="12" t="s">
        <v>1838</v>
      </c>
      <c r="B2222" s="12">
        <v>2014</v>
      </c>
      <c r="C2222" s="12" t="s">
        <v>179</v>
      </c>
      <c r="D2222" s="12" t="s">
        <v>161</v>
      </c>
      <c r="E2222" s="12">
        <v>157</v>
      </c>
      <c r="F2222" s="12">
        <v>597</v>
      </c>
      <c r="G2222" s="12">
        <v>88</v>
      </c>
      <c r="H2222" s="12">
        <v>163</v>
      </c>
      <c r="I2222" s="12">
        <v>22</v>
      </c>
      <c r="J2222" s="12">
        <v>1</v>
      </c>
      <c r="K2222" s="12">
        <v>29</v>
      </c>
      <c r="L2222" s="12">
        <v>80</v>
      </c>
      <c r="M2222" s="12">
        <v>20</v>
      </c>
      <c r="N2222" s="12">
        <v>8</v>
      </c>
      <c r="O2222" s="12">
        <v>52</v>
      </c>
      <c r="P2222" s="12">
        <v>139</v>
      </c>
    </row>
    <row r="2223" spans="1:16" x14ac:dyDescent="0.2">
      <c r="A2223" s="12" t="s">
        <v>1900</v>
      </c>
      <c r="B2223" s="12">
        <v>2014</v>
      </c>
      <c r="C2223" s="12" t="s">
        <v>175</v>
      </c>
      <c r="D2223" s="12" t="s">
        <v>157</v>
      </c>
      <c r="E2223" s="12">
        <v>156</v>
      </c>
      <c r="F2223" s="12">
        <v>598</v>
      </c>
      <c r="G2223" s="12">
        <v>112</v>
      </c>
      <c r="H2223" s="12">
        <v>145</v>
      </c>
      <c r="I2223" s="12">
        <v>33</v>
      </c>
      <c r="J2223" s="12">
        <v>1</v>
      </c>
      <c r="K2223" s="12">
        <v>23</v>
      </c>
      <c r="L2223" s="12">
        <v>71</v>
      </c>
      <c r="M2223" s="12">
        <v>21</v>
      </c>
      <c r="N2223" s="12">
        <v>7</v>
      </c>
      <c r="O2223" s="12">
        <v>89</v>
      </c>
      <c r="P2223" s="12">
        <v>129</v>
      </c>
    </row>
    <row r="2224" spans="1:16" x14ac:dyDescent="0.2">
      <c r="A2224" s="12" t="s">
        <v>1566</v>
      </c>
      <c r="B2224" s="12">
        <v>2014</v>
      </c>
      <c r="C2224" s="12" t="s">
        <v>167</v>
      </c>
      <c r="D2224" s="12" t="s">
        <v>157</v>
      </c>
      <c r="E2224" s="12">
        <v>155</v>
      </c>
      <c r="F2224" s="12">
        <v>600</v>
      </c>
      <c r="G2224" s="12">
        <v>59</v>
      </c>
      <c r="H2224" s="12">
        <v>174</v>
      </c>
      <c r="I2224" s="12">
        <v>27</v>
      </c>
      <c r="J2224" s="12">
        <v>0</v>
      </c>
      <c r="K2224" s="12">
        <v>9</v>
      </c>
      <c r="L2224" s="12">
        <v>69</v>
      </c>
      <c r="M2224" s="12">
        <v>4</v>
      </c>
      <c r="N2224" s="12">
        <v>0</v>
      </c>
      <c r="O2224" s="12">
        <v>41</v>
      </c>
      <c r="P2224" s="12">
        <v>80</v>
      </c>
    </row>
    <row r="2225" spans="1:16" x14ac:dyDescent="0.2">
      <c r="A2225" s="12" t="s">
        <v>1795</v>
      </c>
      <c r="B2225" s="12">
        <v>2014</v>
      </c>
      <c r="C2225" s="12" t="s">
        <v>186</v>
      </c>
      <c r="D2225" s="12" t="s">
        <v>161</v>
      </c>
      <c r="E2225" s="12">
        <v>151</v>
      </c>
      <c r="F2225" s="12">
        <v>601</v>
      </c>
      <c r="G2225" s="12">
        <v>71</v>
      </c>
      <c r="H2225" s="12">
        <v>184</v>
      </c>
      <c r="I2225" s="12">
        <v>13</v>
      </c>
      <c r="J2225" s="12">
        <v>7</v>
      </c>
      <c r="K2225" s="12">
        <v>2</v>
      </c>
      <c r="L2225" s="12">
        <v>28</v>
      </c>
      <c r="M2225" s="12">
        <v>49</v>
      </c>
      <c r="N2225" s="12">
        <v>8</v>
      </c>
      <c r="O2225" s="12">
        <v>13</v>
      </c>
      <c r="P2225" s="12">
        <v>49</v>
      </c>
    </row>
    <row r="2226" spans="1:16" x14ac:dyDescent="0.2">
      <c r="A2226" s="12" t="s">
        <v>111</v>
      </c>
      <c r="B2226" s="12">
        <v>2014</v>
      </c>
      <c r="C2226" s="12" t="s">
        <v>181</v>
      </c>
      <c r="D2226" s="12" t="s">
        <v>157</v>
      </c>
      <c r="E2226" s="12">
        <v>157</v>
      </c>
      <c r="F2226" s="12">
        <v>602</v>
      </c>
      <c r="G2226" s="12">
        <v>115</v>
      </c>
      <c r="H2226" s="12">
        <v>173</v>
      </c>
      <c r="I2226" s="12">
        <v>39</v>
      </c>
      <c r="J2226" s="12">
        <v>9</v>
      </c>
      <c r="K2226" s="12">
        <v>36</v>
      </c>
      <c r="L2226" s="12">
        <v>111</v>
      </c>
      <c r="M2226" s="12">
        <v>16</v>
      </c>
      <c r="N2226" s="12">
        <v>2</v>
      </c>
      <c r="O2226" s="12">
        <v>83</v>
      </c>
      <c r="P2226" s="12">
        <v>184</v>
      </c>
    </row>
    <row r="2227" spans="1:16" x14ac:dyDescent="0.2">
      <c r="A2227" s="12" t="s">
        <v>1771</v>
      </c>
      <c r="B2227" s="12">
        <v>2014</v>
      </c>
      <c r="C2227" s="12" t="s">
        <v>160</v>
      </c>
      <c r="D2227" s="12" t="s">
        <v>161</v>
      </c>
      <c r="E2227" s="12">
        <v>162</v>
      </c>
      <c r="F2227" s="12">
        <v>607</v>
      </c>
      <c r="G2227" s="12">
        <v>93</v>
      </c>
      <c r="H2227" s="12">
        <v>175</v>
      </c>
      <c r="I2227" s="12">
        <v>43</v>
      </c>
      <c r="J2227" s="12">
        <v>4</v>
      </c>
      <c r="K2227" s="12">
        <v>18</v>
      </c>
      <c r="L2227" s="12">
        <v>78</v>
      </c>
      <c r="M2227" s="12">
        <v>3</v>
      </c>
      <c r="N2227" s="12">
        <v>4</v>
      </c>
      <c r="O2227" s="12">
        <v>90</v>
      </c>
      <c r="P2227" s="12">
        <v>145</v>
      </c>
    </row>
    <row r="2228" spans="1:16" x14ac:dyDescent="0.2">
      <c r="A2228" s="12" t="s">
        <v>110</v>
      </c>
      <c r="B2228" s="12">
        <v>2014</v>
      </c>
      <c r="C2228" s="12" t="s">
        <v>170</v>
      </c>
      <c r="D2228" s="12" t="s">
        <v>157</v>
      </c>
      <c r="E2228" s="12">
        <v>158</v>
      </c>
      <c r="F2228" s="12">
        <v>608</v>
      </c>
      <c r="G2228" s="12">
        <v>93</v>
      </c>
      <c r="H2228" s="12">
        <v>155</v>
      </c>
      <c r="I2228" s="12">
        <v>31</v>
      </c>
      <c r="J2228" s="12">
        <v>2</v>
      </c>
      <c r="K2228" s="12">
        <v>29</v>
      </c>
      <c r="L2228" s="12">
        <v>98</v>
      </c>
      <c r="M2228" s="12">
        <v>8</v>
      </c>
      <c r="N2228" s="12">
        <v>0</v>
      </c>
      <c r="O2228" s="12">
        <v>76</v>
      </c>
      <c r="P2228" s="12">
        <v>130</v>
      </c>
    </row>
    <row r="2229" spans="1:16" x14ac:dyDescent="0.2">
      <c r="A2229" s="12" t="s">
        <v>1842</v>
      </c>
      <c r="B2229" s="12">
        <v>2014</v>
      </c>
      <c r="C2229" s="12" t="s">
        <v>177</v>
      </c>
      <c r="D2229" s="12" t="s">
        <v>161</v>
      </c>
      <c r="E2229" s="12">
        <v>148</v>
      </c>
      <c r="F2229" s="12">
        <v>609</v>
      </c>
      <c r="G2229" s="12">
        <v>92</v>
      </c>
      <c r="H2229" s="12">
        <v>176</v>
      </c>
      <c r="I2229" s="12">
        <v>24</v>
      </c>
      <c r="J2229" s="12">
        <v>12</v>
      </c>
      <c r="K2229" s="12">
        <v>2</v>
      </c>
      <c r="L2229" s="12">
        <v>34</v>
      </c>
      <c r="M2229" s="12">
        <v>64</v>
      </c>
      <c r="N2229" s="12">
        <v>19</v>
      </c>
      <c r="O2229" s="12">
        <v>31</v>
      </c>
      <c r="P2229" s="12">
        <v>107</v>
      </c>
    </row>
    <row r="2230" spans="1:16" x14ac:dyDescent="0.2">
      <c r="A2230" s="12" t="s">
        <v>1457</v>
      </c>
      <c r="B2230" s="12">
        <v>2014</v>
      </c>
      <c r="C2230" s="12" t="s">
        <v>164</v>
      </c>
      <c r="D2230" s="12" t="s">
        <v>157</v>
      </c>
      <c r="E2230" s="12">
        <v>143</v>
      </c>
      <c r="F2230" s="12">
        <v>610</v>
      </c>
      <c r="G2230" s="12">
        <v>94</v>
      </c>
      <c r="H2230" s="12">
        <v>175</v>
      </c>
      <c r="I2230" s="12">
        <v>33</v>
      </c>
      <c r="J2230" s="12">
        <v>4</v>
      </c>
      <c r="K2230" s="12">
        <v>9</v>
      </c>
      <c r="L2230" s="12">
        <v>51</v>
      </c>
      <c r="M2230" s="12">
        <v>30</v>
      </c>
      <c r="N2230" s="12">
        <v>2</v>
      </c>
      <c r="O2230" s="12">
        <v>38</v>
      </c>
      <c r="P2230" s="12">
        <v>73</v>
      </c>
    </row>
    <row r="2231" spans="1:16" x14ac:dyDescent="0.2">
      <c r="A2231" s="12" t="s">
        <v>1687</v>
      </c>
      <c r="B2231" s="12">
        <v>2014</v>
      </c>
      <c r="C2231" s="12" t="s">
        <v>183</v>
      </c>
      <c r="D2231" s="12" t="s">
        <v>161</v>
      </c>
      <c r="E2231" s="12">
        <v>147</v>
      </c>
      <c r="F2231" s="12">
        <v>610</v>
      </c>
      <c r="G2231" s="12">
        <v>94</v>
      </c>
      <c r="H2231" s="12">
        <v>184</v>
      </c>
      <c r="I2231" s="12">
        <v>39</v>
      </c>
      <c r="J2231" s="12">
        <v>8</v>
      </c>
      <c r="K2231" s="12">
        <v>5</v>
      </c>
      <c r="L2231" s="12">
        <v>37</v>
      </c>
      <c r="M2231" s="12">
        <v>31</v>
      </c>
      <c r="N2231" s="12">
        <v>7</v>
      </c>
      <c r="O2231" s="12">
        <v>50</v>
      </c>
      <c r="P2231" s="12">
        <v>65</v>
      </c>
    </row>
    <row r="2232" spans="1:16" x14ac:dyDescent="0.2">
      <c r="A2232" s="12" t="s">
        <v>1701</v>
      </c>
      <c r="B2232" s="12">
        <v>2014</v>
      </c>
      <c r="C2232" s="12" t="s">
        <v>176</v>
      </c>
      <c r="D2232" s="12" t="s">
        <v>157</v>
      </c>
      <c r="E2232" s="12">
        <v>156</v>
      </c>
      <c r="F2232" s="12">
        <v>611</v>
      </c>
      <c r="G2232" s="12">
        <v>94</v>
      </c>
      <c r="H2232" s="12">
        <v>200</v>
      </c>
      <c r="I2232" s="12">
        <v>45</v>
      </c>
      <c r="J2232" s="12">
        <v>2</v>
      </c>
      <c r="K2232" s="12">
        <v>20</v>
      </c>
      <c r="L2232" s="12">
        <v>97</v>
      </c>
      <c r="M2232" s="12">
        <v>23</v>
      </c>
      <c r="N2232" s="12">
        <v>1</v>
      </c>
      <c r="O2232" s="12">
        <v>52</v>
      </c>
      <c r="P2232" s="12">
        <v>56</v>
      </c>
    </row>
    <row r="2233" spans="1:16" x14ac:dyDescent="0.2">
      <c r="A2233" s="12" t="s">
        <v>1443</v>
      </c>
      <c r="B2233" s="12">
        <v>2014</v>
      </c>
      <c r="C2233" s="12" t="s">
        <v>182</v>
      </c>
      <c r="D2233" s="12" t="s">
        <v>157</v>
      </c>
      <c r="E2233" s="12">
        <v>159</v>
      </c>
      <c r="F2233" s="12">
        <v>611</v>
      </c>
      <c r="G2233" s="12">
        <v>101</v>
      </c>
      <c r="H2233" s="12">
        <v>191</v>
      </c>
      <c r="I2233" s="12">
        <v>52</v>
      </c>
      <c r="J2233" s="12">
        <v>1</v>
      </c>
      <c r="K2233" s="12">
        <v>25</v>
      </c>
      <c r="L2233" s="12">
        <v>109</v>
      </c>
      <c r="M2233" s="12">
        <v>1</v>
      </c>
      <c r="N2233" s="12">
        <v>1</v>
      </c>
      <c r="O2233" s="12">
        <v>60</v>
      </c>
      <c r="P2233" s="12">
        <v>117</v>
      </c>
    </row>
    <row r="2234" spans="1:16" x14ac:dyDescent="0.2">
      <c r="A2234" s="12" t="s">
        <v>107</v>
      </c>
      <c r="B2234" s="12">
        <v>2014</v>
      </c>
      <c r="C2234" s="12" t="s">
        <v>165</v>
      </c>
      <c r="D2234" s="12" t="s">
        <v>157</v>
      </c>
      <c r="E2234" s="12">
        <v>159</v>
      </c>
      <c r="F2234" s="12">
        <v>613</v>
      </c>
      <c r="G2234" s="12">
        <v>87</v>
      </c>
      <c r="H2234" s="12">
        <v>166</v>
      </c>
      <c r="I2234" s="12">
        <v>32</v>
      </c>
      <c r="J2234" s="12">
        <v>2</v>
      </c>
      <c r="K2234" s="12">
        <v>40</v>
      </c>
      <c r="L2234" s="12">
        <v>108</v>
      </c>
      <c r="M2234" s="12">
        <v>4</v>
      </c>
      <c r="N2234" s="12">
        <v>5</v>
      </c>
      <c r="O2234" s="12">
        <v>55</v>
      </c>
      <c r="P2234" s="12">
        <v>140</v>
      </c>
    </row>
    <row r="2235" spans="1:16" x14ac:dyDescent="0.2">
      <c r="A2235" s="12" t="s">
        <v>2005</v>
      </c>
      <c r="B2235" s="12">
        <v>2014</v>
      </c>
      <c r="C2235" s="12" t="s">
        <v>183</v>
      </c>
      <c r="D2235" s="12" t="s">
        <v>161</v>
      </c>
      <c r="E2235" s="12">
        <v>153</v>
      </c>
      <c r="F2235" s="12">
        <v>613</v>
      </c>
      <c r="G2235" s="12">
        <v>111</v>
      </c>
      <c r="H2235" s="12">
        <v>176</v>
      </c>
      <c r="I2235" s="12">
        <v>39</v>
      </c>
      <c r="J2235" s="12">
        <v>6</v>
      </c>
      <c r="K2235" s="12">
        <v>21</v>
      </c>
      <c r="L2235" s="12">
        <v>83</v>
      </c>
      <c r="M2235" s="12">
        <v>17</v>
      </c>
      <c r="N2235" s="12">
        <v>3</v>
      </c>
      <c r="O2235" s="12">
        <v>58</v>
      </c>
      <c r="P2235" s="12">
        <v>104</v>
      </c>
    </row>
    <row r="2236" spans="1:16" x14ac:dyDescent="0.2">
      <c r="A2236" s="12" t="s">
        <v>1675</v>
      </c>
      <c r="B2236" s="12">
        <v>2014</v>
      </c>
      <c r="C2236" s="12" t="s">
        <v>163</v>
      </c>
      <c r="D2236" s="12" t="s">
        <v>161</v>
      </c>
      <c r="E2236" s="12">
        <v>160</v>
      </c>
      <c r="F2236" s="12">
        <v>616</v>
      </c>
      <c r="G2236" s="12">
        <v>56</v>
      </c>
      <c r="H2236" s="12">
        <v>177</v>
      </c>
      <c r="I2236" s="12">
        <v>29</v>
      </c>
      <c r="J2236" s="12">
        <v>1</v>
      </c>
      <c r="K2236" s="12">
        <v>4</v>
      </c>
      <c r="L2236" s="12">
        <v>76</v>
      </c>
      <c r="M2236" s="12">
        <v>4</v>
      </c>
      <c r="N2236" s="12">
        <v>2</v>
      </c>
      <c r="O2236" s="12">
        <v>67</v>
      </c>
      <c r="P2236" s="12">
        <v>102</v>
      </c>
    </row>
    <row r="2237" spans="1:16" x14ac:dyDescent="0.2">
      <c r="A2237" s="12" t="s">
        <v>1561</v>
      </c>
      <c r="B2237" s="12">
        <v>2014</v>
      </c>
      <c r="C2237" s="12" t="s">
        <v>181</v>
      </c>
      <c r="D2237" s="12" t="s">
        <v>157</v>
      </c>
      <c r="E2237" s="12">
        <v>157</v>
      </c>
      <c r="F2237" s="12">
        <v>617</v>
      </c>
      <c r="G2237" s="12">
        <v>85</v>
      </c>
      <c r="H2237" s="12">
        <v>181</v>
      </c>
      <c r="I2237" s="12">
        <v>33</v>
      </c>
      <c r="J2237" s="12">
        <v>5</v>
      </c>
      <c r="K2237" s="12">
        <v>7</v>
      </c>
      <c r="L2237" s="12">
        <v>75</v>
      </c>
      <c r="M2237" s="12">
        <v>14</v>
      </c>
      <c r="N2237" s="12">
        <v>5</v>
      </c>
      <c r="O2237" s="12">
        <v>48</v>
      </c>
      <c r="P2237" s="12">
        <v>110</v>
      </c>
    </row>
    <row r="2238" spans="1:16" x14ac:dyDescent="0.2">
      <c r="A2238" s="12" t="s">
        <v>1696</v>
      </c>
      <c r="B2238" s="12">
        <v>2014</v>
      </c>
      <c r="C2238" s="12" t="s">
        <v>184</v>
      </c>
      <c r="D2238" s="12" t="s">
        <v>157</v>
      </c>
      <c r="E2238" s="12">
        <v>157</v>
      </c>
      <c r="F2238" s="12">
        <v>619</v>
      </c>
      <c r="G2238" s="12">
        <v>72</v>
      </c>
      <c r="H2238" s="12">
        <v>163</v>
      </c>
      <c r="I2238" s="12">
        <v>35</v>
      </c>
      <c r="J2238" s="12">
        <v>1</v>
      </c>
      <c r="K2238" s="12">
        <v>2</v>
      </c>
      <c r="L2238" s="12">
        <v>41</v>
      </c>
      <c r="M2238" s="12">
        <v>27</v>
      </c>
      <c r="N2238" s="12">
        <v>15</v>
      </c>
      <c r="O2238" s="12">
        <v>46</v>
      </c>
      <c r="P2238" s="12">
        <v>96</v>
      </c>
    </row>
    <row r="2239" spans="1:16" x14ac:dyDescent="0.2">
      <c r="A2239" s="12" t="s">
        <v>1681</v>
      </c>
      <c r="B2239" s="12">
        <v>2014</v>
      </c>
      <c r="C2239" s="12" t="s">
        <v>156</v>
      </c>
      <c r="D2239" s="12" t="s">
        <v>157</v>
      </c>
      <c r="E2239" s="12">
        <v>158</v>
      </c>
      <c r="F2239" s="12">
        <v>622</v>
      </c>
      <c r="G2239" s="12">
        <v>82</v>
      </c>
      <c r="H2239" s="12">
        <v>170</v>
      </c>
      <c r="I2239" s="12">
        <v>35</v>
      </c>
      <c r="J2239" s="12">
        <v>2</v>
      </c>
      <c r="K2239" s="12">
        <v>15</v>
      </c>
      <c r="L2239" s="12">
        <v>74</v>
      </c>
      <c r="M2239" s="12">
        <v>21</v>
      </c>
      <c r="N2239" s="12">
        <v>4</v>
      </c>
      <c r="O2239" s="12">
        <v>24</v>
      </c>
      <c r="P2239" s="12">
        <v>81</v>
      </c>
    </row>
    <row r="2240" spans="1:16" x14ac:dyDescent="0.2">
      <c r="A2240" s="12" t="s">
        <v>1671</v>
      </c>
      <c r="B2240" s="12">
        <v>2014</v>
      </c>
      <c r="C2240" s="12" t="s">
        <v>167</v>
      </c>
      <c r="D2240" s="12" t="s">
        <v>157</v>
      </c>
      <c r="E2240" s="12">
        <v>162</v>
      </c>
      <c r="F2240" s="12">
        <v>624</v>
      </c>
      <c r="G2240" s="12">
        <v>83</v>
      </c>
      <c r="H2240" s="12">
        <v>158</v>
      </c>
      <c r="I2240" s="12">
        <v>26</v>
      </c>
      <c r="J2240" s="12">
        <v>1</v>
      </c>
      <c r="K2240" s="12">
        <v>22</v>
      </c>
      <c r="L2240" s="12">
        <v>91</v>
      </c>
      <c r="M2240" s="12">
        <v>5</v>
      </c>
      <c r="N2240" s="12">
        <v>0</v>
      </c>
      <c r="O2240" s="12">
        <v>57</v>
      </c>
      <c r="P2240" s="12">
        <v>133</v>
      </c>
    </row>
    <row r="2241" spans="1:16" x14ac:dyDescent="0.2">
      <c r="A2241" s="12" t="s">
        <v>113</v>
      </c>
      <c r="B2241" s="12">
        <v>2014</v>
      </c>
      <c r="C2241" s="12" t="s">
        <v>181</v>
      </c>
      <c r="D2241" s="12" t="s">
        <v>157</v>
      </c>
      <c r="E2241" s="12">
        <v>159</v>
      </c>
      <c r="F2241" s="12">
        <v>633</v>
      </c>
      <c r="G2241" s="12">
        <v>89</v>
      </c>
      <c r="H2241" s="12">
        <v>172</v>
      </c>
      <c r="I2241" s="12">
        <v>37</v>
      </c>
      <c r="J2241" s="12">
        <v>1</v>
      </c>
      <c r="K2241" s="12">
        <v>28</v>
      </c>
      <c r="L2241" s="12">
        <v>105</v>
      </c>
      <c r="M2241" s="12">
        <v>5</v>
      </c>
      <c r="N2241" s="12">
        <v>1</v>
      </c>
      <c r="O2241" s="12">
        <v>48</v>
      </c>
      <c r="P2241" s="12">
        <v>71</v>
      </c>
    </row>
    <row r="2242" spans="1:16" x14ac:dyDescent="0.2">
      <c r="A2242" s="12" t="s">
        <v>1568</v>
      </c>
      <c r="B2242" s="12">
        <v>2014</v>
      </c>
      <c r="C2242" s="12" t="s">
        <v>165</v>
      </c>
      <c r="D2242" s="12" t="s">
        <v>157</v>
      </c>
      <c r="E2242" s="12">
        <v>155</v>
      </c>
      <c r="F2242" s="12">
        <v>642</v>
      </c>
      <c r="G2242" s="12">
        <v>81</v>
      </c>
      <c r="H2242" s="12">
        <v>177</v>
      </c>
      <c r="I2242" s="12">
        <v>27</v>
      </c>
      <c r="J2242" s="12">
        <v>1</v>
      </c>
      <c r="K2242" s="12">
        <v>14</v>
      </c>
      <c r="L2242" s="12">
        <v>50</v>
      </c>
      <c r="M2242" s="12">
        <v>4</v>
      </c>
      <c r="N2242" s="12">
        <v>2</v>
      </c>
      <c r="O2242" s="12">
        <v>62</v>
      </c>
      <c r="P2242" s="12">
        <v>84</v>
      </c>
    </row>
    <row r="2243" spans="1:16" x14ac:dyDescent="0.2">
      <c r="A2243" s="12" t="s">
        <v>1559</v>
      </c>
      <c r="B2243" s="12">
        <v>2014</v>
      </c>
      <c r="C2243" s="12" t="s">
        <v>165</v>
      </c>
      <c r="D2243" s="12" t="s">
        <v>157</v>
      </c>
      <c r="E2243" s="12">
        <v>159</v>
      </c>
      <c r="F2243" s="12">
        <v>644</v>
      </c>
      <c r="G2243" s="12">
        <v>88</v>
      </c>
      <c r="H2243" s="12">
        <v>181</v>
      </c>
      <c r="I2243" s="12">
        <v>30</v>
      </c>
      <c r="J2243" s="12">
        <v>2</v>
      </c>
      <c r="K2243" s="12">
        <v>29</v>
      </c>
      <c r="L2243" s="12">
        <v>96</v>
      </c>
      <c r="M2243" s="12">
        <v>7</v>
      </c>
      <c r="N2243" s="12">
        <v>1</v>
      </c>
      <c r="O2243" s="12">
        <v>19</v>
      </c>
      <c r="P2243" s="12">
        <v>133</v>
      </c>
    </row>
    <row r="2244" spans="1:16" x14ac:dyDescent="0.2">
      <c r="A2244" s="12" t="s">
        <v>1624</v>
      </c>
      <c r="B2244" s="12">
        <v>2014</v>
      </c>
      <c r="C2244" s="12" t="s">
        <v>185</v>
      </c>
      <c r="D2244" s="12" t="s">
        <v>161</v>
      </c>
      <c r="E2244" s="12">
        <v>162</v>
      </c>
      <c r="F2244" s="12">
        <v>650</v>
      </c>
      <c r="G2244" s="12">
        <v>106</v>
      </c>
      <c r="H2244" s="12">
        <v>180</v>
      </c>
      <c r="I2244" s="12">
        <v>29</v>
      </c>
      <c r="J2244" s="12">
        <v>10</v>
      </c>
      <c r="K2244" s="12">
        <v>20</v>
      </c>
      <c r="L2244" s="12">
        <v>74</v>
      </c>
      <c r="M2244" s="12">
        <v>13</v>
      </c>
      <c r="N2244" s="12">
        <v>6</v>
      </c>
      <c r="O2244" s="12">
        <v>52</v>
      </c>
      <c r="P2244" s="12">
        <v>130</v>
      </c>
    </row>
    <row r="2245" spans="1:16" x14ac:dyDescent="0.2">
      <c r="A2245" s="12" t="s">
        <v>1814</v>
      </c>
      <c r="B2245" s="12">
        <v>2014</v>
      </c>
      <c r="C2245" s="12" t="s">
        <v>158</v>
      </c>
      <c r="D2245" s="12" t="s">
        <v>157</v>
      </c>
      <c r="E2245" s="12">
        <v>158</v>
      </c>
      <c r="F2245" s="12">
        <v>660</v>
      </c>
      <c r="G2245" s="12">
        <v>85</v>
      </c>
      <c r="H2245" s="12">
        <v>225</v>
      </c>
      <c r="I2245" s="12">
        <v>47</v>
      </c>
      <c r="J2245" s="12">
        <v>3</v>
      </c>
      <c r="K2245" s="12">
        <v>7</v>
      </c>
      <c r="L2245" s="12">
        <v>59</v>
      </c>
      <c r="M2245" s="12">
        <v>56</v>
      </c>
      <c r="N2245" s="12">
        <v>9</v>
      </c>
      <c r="O2245" s="12">
        <v>36</v>
      </c>
      <c r="P2245" s="12">
        <v>53</v>
      </c>
    </row>
    <row r="2246" spans="1:16" x14ac:dyDescent="0.2">
      <c r="A2246" s="12" t="s">
        <v>1562</v>
      </c>
      <c r="B2246" s="12">
        <v>2014</v>
      </c>
      <c r="C2246" s="12" t="s">
        <v>182</v>
      </c>
      <c r="D2246" s="12" t="s">
        <v>157</v>
      </c>
      <c r="E2246" s="12">
        <v>161</v>
      </c>
      <c r="F2246" s="12">
        <v>684</v>
      </c>
      <c r="G2246" s="12">
        <v>100</v>
      </c>
      <c r="H2246" s="12">
        <v>188</v>
      </c>
      <c r="I2246" s="12">
        <v>40</v>
      </c>
      <c r="J2246" s="12">
        <v>4</v>
      </c>
      <c r="K2246" s="12">
        <v>17</v>
      </c>
      <c r="L2246" s="12">
        <v>92</v>
      </c>
      <c r="M2246" s="12">
        <v>15</v>
      </c>
      <c r="N2246" s="12">
        <v>4</v>
      </c>
      <c r="O2246" s="12">
        <v>29</v>
      </c>
      <c r="P2246" s="12">
        <v>79</v>
      </c>
    </row>
    <row r="2247" spans="1:16" x14ac:dyDescent="0.2">
      <c r="A2247" s="12" t="s">
        <v>2089</v>
      </c>
      <c r="B2247" s="12">
        <v>2015</v>
      </c>
      <c r="C2247" s="12" t="s">
        <v>156</v>
      </c>
      <c r="D2247" s="12" t="s">
        <v>157</v>
      </c>
      <c r="E2247" s="12">
        <v>36</v>
      </c>
      <c r="F2247" s="12">
        <v>100</v>
      </c>
      <c r="G2247" s="12">
        <v>10</v>
      </c>
      <c r="H2247" s="12">
        <v>23</v>
      </c>
      <c r="I2247" s="12">
        <v>4</v>
      </c>
      <c r="J2247" s="12">
        <v>0</v>
      </c>
      <c r="K2247" s="12">
        <v>0</v>
      </c>
      <c r="L2247" s="12">
        <v>4</v>
      </c>
      <c r="M2247" s="12">
        <v>3</v>
      </c>
      <c r="N2247" s="12">
        <v>2</v>
      </c>
      <c r="O2247" s="12">
        <v>9</v>
      </c>
      <c r="P2247" s="12">
        <v>30</v>
      </c>
    </row>
    <row r="2248" spans="1:16" x14ac:dyDescent="0.2">
      <c r="A2248" s="12" t="s">
        <v>2025</v>
      </c>
      <c r="B2248" s="12">
        <v>2015</v>
      </c>
      <c r="C2248" s="12" t="s">
        <v>167</v>
      </c>
      <c r="D2248" s="12" t="s">
        <v>157</v>
      </c>
      <c r="E2248" s="12">
        <v>38</v>
      </c>
      <c r="F2248" s="12">
        <v>101</v>
      </c>
      <c r="G2248" s="12">
        <v>13</v>
      </c>
      <c r="H2248" s="12">
        <v>24</v>
      </c>
      <c r="I2248" s="12">
        <v>6</v>
      </c>
      <c r="J2248" s="12">
        <v>0</v>
      </c>
      <c r="K2248" s="12">
        <v>10</v>
      </c>
      <c r="L2248" s="12">
        <v>18</v>
      </c>
      <c r="M2248" s="12">
        <v>0</v>
      </c>
      <c r="N2248" s="12">
        <v>0</v>
      </c>
      <c r="O2248" s="12">
        <v>8</v>
      </c>
      <c r="P2248" s="12">
        <v>34</v>
      </c>
    </row>
    <row r="2249" spans="1:16" x14ac:dyDescent="0.2">
      <c r="A2249" s="12" t="s">
        <v>1823</v>
      </c>
      <c r="B2249" s="12">
        <v>2015</v>
      </c>
      <c r="C2249" s="12" t="s">
        <v>165</v>
      </c>
      <c r="D2249" s="12" t="s">
        <v>157</v>
      </c>
      <c r="E2249" s="12">
        <v>30</v>
      </c>
      <c r="F2249" s="12">
        <v>101</v>
      </c>
      <c r="G2249" s="12">
        <v>11</v>
      </c>
      <c r="H2249" s="12">
        <v>29</v>
      </c>
      <c r="I2249" s="12">
        <v>4</v>
      </c>
      <c r="J2249" s="12">
        <v>2</v>
      </c>
      <c r="K2249" s="12">
        <v>2</v>
      </c>
      <c r="L2249" s="12">
        <v>15</v>
      </c>
      <c r="M2249" s="12">
        <v>0</v>
      </c>
      <c r="N2249" s="12">
        <v>0</v>
      </c>
      <c r="O2249" s="12">
        <v>4</v>
      </c>
      <c r="P2249" s="12">
        <v>13</v>
      </c>
    </row>
    <row r="2250" spans="1:16" x14ac:dyDescent="0.2">
      <c r="A2250" s="12" t="s">
        <v>1969</v>
      </c>
      <c r="B2250" s="12">
        <v>2015</v>
      </c>
      <c r="C2250" s="12" t="s">
        <v>167</v>
      </c>
      <c r="D2250" s="12" t="s">
        <v>157</v>
      </c>
      <c r="E2250" s="12">
        <v>44</v>
      </c>
      <c r="F2250" s="12">
        <v>101</v>
      </c>
      <c r="G2250" s="12">
        <v>11</v>
      </c>
      <c r="H2250" s="12">
        <v>16</v>
      </c>
      <c r="I2250" s="12">
        <v>4</v>
      </c>
      <c r="J2250" s="12">
        <v>1</v>
      </c>
      <c r="K2250" s="12">
        <v>3</v>
      </c>
      <c r="L2250" s="12">
        <v>7</v>
      </c>
      <c r="M2250" s="12">
        <v>1</v>
      </c>
      <c r="N2250" s="12">
        <v>0</v>
      </c>
      <c r="O2250" s="12">
        <v>7</v>
      </c>
      <c r="P2250" s="12">
        <v>37</v>
      </c>
    </row>
    <row r="2251" spans="1:16" x14ac:dyDescent="0.2">
      <c r="A2251" s="12" t="s">
        <v>1494</v>
      </c>
      <c r="B2251" s="12">
        <v>2015</v>
      </c>
      <c r="C2251" s="12" t="s">
        <v>176</v>
      </c>
      <c r="D2251" s="12" t="s">
        <v>157</v>
      </c>
      <c r="E2251" s="12">
        <v>30</v>
      </c>
      <c r="F2251" s="12">
        <v>101</v>
      </c>
      <c r="G2251" s="12">
        <v>6</v>
      </c>
      <c r="H2251" s="12">
        <v>20</v>
      </c>
      <c r="I2251" s="12">
        <v>4</v>
      </c>
      <c r="J2251" s="12">
        <v>0</v>
      </c>
      <c r="K2251" s="12">
        <v>2</v>
      </c>
      <c r="L2251" s="12">
        <v>8</v>
      </c>
      <c r="M2251" s="12">
        <v>0</v>
      </c>
      <c r="N2251" s="12">
        <v>0</v>
      </c>
      <c r="O2251" s="12">
        <v>8</v>
      </c>
      <c r="P2251" s="12">
        <v>24</v>
      </c>
    </row>
    <row r="2252" spans="1:16" x14ac:dyDescent="0.2">
      <c r="A2252" s="12" t="s">
        <v>2094</v>
      </c>
      <c r="B2252" s="12">
        <v>2015</v>
      </c>
      <c r="C2252" s="12" t="s">
        <v>170</v>
      </c>
      <c r="D2252" s="12" t="s">
        <v>157</v>
      </c>
      <c r="E2252" s="12">
        <v>45</v>
      </c>
      <c r="F2252" s="12">
        <v>102</v>
      </c>
      <c r="G2252" s="12">
        <v>14</v>
      </c>
      <c r="H2252" s="12">
        <v>21</v>
      </c>
      <c r="I2252" s="12">
        <v>8</v>
      </c>
      <c r="J2252" s="12">
        <v>1</v>
      </c>
      <c r="K2252" s="12">
        <v>3</v>
      </c>
      <c r="L2252" s="12">
        <v>9</v>
      </c>
      <c r="M2252" s="12">
        <v>0</v>
      </c>
      <c r="N2252" s="12">
        <v>0</v>
      </c>
      <c r="O2252" s="12">
        <v>9</v>
      </c>
      <c r="P2252" s="12">
        <v>31</v>
      </c>
    </row>
    <row r="2253" spans="1:16" x14ac:dyDescent="0.2">
      <c r="A2253" s="12" t="s">
        <v>1739</v>
      </c>
      <c r="B2253" s="12">
        <v>2015</v>
      </c>
      <c r="C2253" s="12" t="s">
        <v>188</v>
      </c>
      <c r="D2253" s="12" t="s">
        <v>161</v>
      </c>
      <c r="E2253" s="12">
        <v>51</v>
      </c>
      <c r="F2253" s="12">
        <v>102</v>
      </c>
      <c r="G2253" s="12">
        <v>14</v>
      </c>
      <c r="H2253" s="12">
        <v>22</v>
      </c>
      <c r="I2253" s="12">
        <v>3</v>
      </c>
      <c r="J2253" s="12">
        <v>2</v>
      </c>
      <c r="K2253" s="12">
        <v>5</v>
      </c>
      <c r="L2253" s="12">
        <v>10</v>
      </c>
      <c r="M2253" s="12">
        <v>2</v>
      </c>
      <c r="N2253" s="12">
        <v>1</v>
      </c>
      <c r="O2253" s="12">
        <v>9</v>
      </c>
      <c r="P2253" s="12">
        <v>50</v>
      </c>
    </row>
    <row r="2254" spans="1:16" x14ac:dyDescent="0.2">
      <c r="A2254" s="12" t="s">
        <v>1599</v>
      </c>
      <c r="B2254" s="12">
        <v>2015</v>
      </c>
      <c r="C2254" s="12" t="s">
        <v>165</v>
      </c>
      <c r="D2254" s="12" t="s">
        <v>157</v>
      </c>
      <c r="E2254" s="12">
        <v>30</v>
      </c>
      <c r="F2254" s="12">
        <v>103</v>
      </c>
      <c r="G2254" s="12">
        <v>16</v>
      </c>
      <c r="H2254" s="12">
        <v>22</v>
      </c>
      <c r="I2254" s="12">
        <v>4</v>
      </c>
      <c r="J2254" s="12">
        <v>1</v>
      </c>
      <c r="K2254" s="12">
        <v>3</v>
      </c>
      <c r="L2254" s="12">
        <v>7</v>
      </c>
      <c r="M2254" s="12">
        <v>2</v>
      </c>
      <c r="N2254" s="12">
        <v>2</v>
      </c>
      <c r="O2254" s="12">
        <v>7</v>
      </c>
      <c r="P2254" s="12">
        <v>34</v>
      </c>
    </row>
    <row r="2255" spans="1:16" x14ac:dyDescent="0.2">
      <c r="A2255" s="12" t="s">
        <v>1914</v>
      </c>
      <c r="B2255" s="12">
        <v>2015</v>
      </c>
      <c r="C2255" s="12" t="s">
        <v>175</v>
      </c>
      <c r="D2255" s="12" t="s">
        <v>157</v>
      </c>
      <c r="E2255" s="12">
        <v>45</v>
      </c>
      <c r="F2255" s="12">
        <v>103</v>
      </c>
      <c r="G2255" s="12">
        <v>13</v>
      </c>
      <c r="H2255" s="12">
        <v>15</v>
      </c>
      <c r="I2255" s="12">
        <v>5</v>
      </c>
      <c r="J2255" s="12">
        <v>1</v>
      </c>
      <c r="K2255" s="12">
        <v>2</v>
      </c>
      <c r="L2255" s="12">
        <v>10</v>
      </c>
      <c r="M2255" s="12">
        <v>0</v>
      </c>
      <c r="N2255" s="12">
        <v>0</v>
      </c>
      <c r="O2255" s="12">
        <v>7</v>
      </c>
      <c r="P2255" s="12">
        <v>37</v>
      </c>
    </row>
    <row r="2256" spans="1:16" x14ac:dyDescent="0.2">
      <c r="A2256" s="12" t="s">
        <v>2092</v>
      </c>
      <c r="B2256" s="12">
        <v>2015</v>
      </c>
      <c r="C2256" s="12" t="s">
        <v>167</v>
      </c>
      <c r="D2256" s="12" t="s">
        <v>157</v>
      </c>
      <c r="E2256" s="12">
        <v>41</v>
      </c>
      <c r="F2256" s="12">
        <v>105</v>
      </c>
      <c r="G2256" s="12">
        <v>22</v>
      </c>
      <c r="H2256" s="12">
        <v>31</v>
      </c>
      <c r="I2256" s="12">
        <v>5</v>
      </c>
      <c r="J2256" s="12">
        <v>1</v>
      </c>
      <c r="K2256" s="12">
        <v>9</v>
      </c>
      <c r="L2256" s="12">
        <v>19</v>
      </c>
      <c r="M2256" s="12">
        <v>4</v>
      </c>
      <c r="N2256" s="12">
        <v>3</v>
      </c>
      <c r="O2256" s="12">
        <v>6</v>
      </c>
      <c r="P2256" s="12">
        <v>31</v>
      </c>
    </row>
    <row r="2257" spans="1:16" x14ac:dyDescent="0.2">
      <c r="A2257" s="12" t="s">
        <v>2046</v>
      </c>
      <c r="B2257" s="12">
        <v>2015</v>
      </c>
      <c r="C2257" s="12" t="s">
        <v>188</v>
      </c>
      <c r="D2257" s="12" t="s">
        <v>161</v>
      </c>
      <c r="E2257" s="12">
        <v>46</v>
      </c>
      <c r="F2257" s="12">
        <v>106</v>
      </c>
      <c r="G2257" s="12">
        <v>10</v>
      </c>
      <c r="H2257" s="12">
        <v>19</v>
      </c>
      <c r="I2257" s="12">
        <v>3</v>
      </c>
      <c r="J2257" s="12">
        <v>1</v>
      </c>
      <c r="K2257" s="12">
        <v>3</v>
      </c>
      <c r="L2257" s="12">
        <v>11</v>
      </c>
      <c r="M2257" s="12">
        <v>1</v>
      </c>
      <c r="N2257" s="12">
        <v>0</v>
      </c>
      <c r="O2257" s="12">
        <v>6</v>
      </c>
      <c r="P2257" s="12">
        <v>37</v>
      </c>
    </row>
    <row r="2258" spans="1:16" x14ac:dyDescent="0.2">
      <c r="A2258" s="12" t="s">
        <v>2065</v>
      </c>
      <c r="B2258" s="12">
        <v>2015</v>
      </c>
      <c r="C2258" s="12" t="s">
        <v>170</v>
      </c>
      <c r="D2258" s="12" t="s">
        <v>157</v>
      </c>
      <c r="E2258" s="12">
        <v>41</v>
      </c>
      <c r="F2258" s="12">
        <v>106</v>
      </c>
      <c r="G2258" s="12">
        <v>12</v>
      </c>
      <c r="H2258" s="12">
        <v>24</v>
      </c>
      <c r="I2258" s="12">
        <v>6</v>
      </c>
      <c r="J2258" s="12">
        <v>2</v>
      </c>
      <c r="K2258" s="12">
        <v>5</v>
      </c>
      <c r="L2258" s="12">
        <v>20</v>
      </c>
      <c r="M2258" s="12">
        <v>0</v>
      </c>
      <c r="N2258" s="12">
        <v>1</v>
      </c>
      <c r="O2258" s="12">
        <v>8</v>
      </c>
      <c r="P2258" s="12">
        <v>19</v>
      </c>
    </row>
    <row r="2259" spans="1:16" x14ac:dyDescent="0.2">
      <c r="A2259" s="12" t="s">
        <v>1549</v>
      </c>
      <c r="B2259" s="12">
        <v>2015</v>
      </c>
      <c r="C2259" s="12" t="s">
        <v>160</v>
      </c>
      <c r="D2259" s="12" t="s">
        <v>161</v>
      </c>
      <c r="E2259" s="12">
        <v>37</v>
      </c>
      <c r="F2259" s="12">
        <v>107</v>
      </c>
      <c r="G2259" s="12">
        <v>12</v>
      </c>
      <c r="H2259" s="12">
        <v>22</v>
      </c>
      <c r="I2259" s="12">
        <v>2</v>
      </c>
      <c r="J2259" s="12">
        <v>0</v>
      </c>
      <c r="K2259" s="12">
        <v>1</v>
      </c>
      <c r="L2259" s="12">
        <v>8</v>
      </c>
      <c r="M2259" s="12">
        <v>0</v>
      </c>
      <c r="N2259" s="12">
        <v>0</v>
      </c>
      <c r="O2259" s="12">
        <v>14</v>
      </c>
      <c r="P2259" s="12">
        <v>10</v>
      </c>
    </row>
    <row r="2260" spans="1:16" x14ac:dyDescent="0.2">
      <c r="A2260" s="12" t="s">
        <v>2028</v>
      </c>
      <c r="B2260" s="12">
        <v>2015</v>
      </c>
      <c r="C2260" s="12" t="s">
        <v>178</v>
      </c>
      <c r="D2260" s="12" t="s">
        <v>157</v>
      </c>
      <c r="E2260" s="12">
        <v>43</v>
      </c>
      <c r="F2260" s="12">
        <v>107</v>
      </c>
      <c r="G2260" s="12">
        <v>8</v>
      </c>
      <c r="H2260" s="12">
        <v>31</v>
      </c>
      <c r="I2260" s="12">
        <v>5</v>
      </c>
      <c r="J2260" s="12">
        <v>0</v>
      </c>
      <c r="K2260" s="12">
        <v>0</v>
      </c>
      <c r="L2260" s="12">
        <v>6</v>
      </c>
      <c r="M2260" s="12">
        <v>3</v>
      </c>
      <c r="N2260" s="12">
        <v>2</v>
      </c>
      <c r="O2260" s="12">
        <v>11</v>
      </c>
      <c r="P2260" s="12">
        <v>17</v>
      </c>
    </row>
    <row r="2261" spans="1:16" x14ac:dyDescent="0.2">
      <c r="A2261" s="12" t="s">
        <v>1706</v>
      </c>
      <c r="B2261" s="12">
        <v>2015</v>
      </c>
      <c r="C2261" s="12" t="s">
        <v>184</v>
      </c>
      <c r="D2261" s="12" t="s">
        <v>157</v>
      </c>
      <c r="E2261" s="12">
        <v>33</v>
      </c>
      <c r="F2261" s="12">
        <v>107</v>
      </c>
      <c r="G2261" s="12">
        <v>10</v>
      </c>
      <c r="H2261" s="12">
        <v>19</v>
      </c>
      <c r="I2261" s="12">
        <v>4</v>
      </c>
      <c r="J2261" s="12">
        <v>0</v>
      </c>
      <c r="K2261" s="12">
        <v>3</v>
      </c>
      <c r="L2261" s="12">
        <v>15</v>
      </c>
      <c r="M2261" s="12">
        <v>0</v>
      </c>
      <c r="N2261" s="12">
        <v>0</v>
      </c>
      <c r="O2261" s="12">
        <v>6</v>
      </c>
      <c r="P2261" s="12">
        <v>40</v>
      </c>
    </row>
    <row r="2262" spans="1:16" x14ac:dyDescent="0.2">
      <c r="A2262" s="12" t="s">
        <v>2085</v>
      </c>
      <c r="B2262" s="12">
        <v>2015</v>
      </c>
      <c r="C2262" s="12" t="s">
        <v>184</v>
      </c>
      <c r="D2262" s="12" t="s">
        <v>157</v>
      </c>
      <c r="E2262" s="12">
        <v>36</v>
      </c>
      <c r="F2262" s="12">
        <v>108</v>
      </c>
      <c r="G2262" s="12">
        <v>16</v>
      </c>
      <c r="H2262" s="12">
        <v>22</v>
      </c>
      <c r="I2262" s="12">
        <v>3</v>
      </c>
      <c r="J2262" s="12">
        <v>1</v>
      </c>
      <c r="K2262" s="12">
        <v>6</v>
      </c>
      <c r="L2262" s="12">
        <v>14</v>
      </c>
      <c r="M2262" s="12">
        <v>3</v>
      </c>
      <c r="N2262" s="12">
        <v>0</v>
      </c>
      <c r="O2262" s="12">
        <v>15</v>
      </c>
      <c r="P2262" s="12">
        <v>57</v>
      </c>
    </row>
    <row r="2263" spans="1:16" x14ac:dyDescent="0.2">
      <c r="A2263" s="12" t="s">
        <v>1723</v>
      </c>
      <c r="B2263" s="12">
        <v>2015</v>
      </c>
      <c r="C2263" s="12" t="s">
        <v>173</v>
      </c>
      <c r="D2263" s="12" t="s">
        <v>161</v>
      </c>
      <c r="E2263" s="12">
        <v>59</v>
      </c>
      <c r="F2263" s="12">
        <v>110</v>
      </c>
      <c r="G2263" s="12">
        <v>8</v>
      </c>
      <c r="H2263" s="12">
        <v>18</v>
      </c>
      <c r="I2263" s="12">
        <v>6</v>
      </c>
      <c r="J2263" s="12">
        <v>1</v>
      </c>
      <c r="K2263" s="12">
        <v>3</v>
      </c>
      <c r="L2263" s="12">
        <v>9</v>
      </c>
      <c r="M2263" s="12">
        <v>1</v>
      </c>
      <c r="N2263" s="12">
        <v>0</v>
      </c>
      <c r="O2263" s="12">
        <v>9</v>
      </c>
      <c r="P2263" s="12">
        <v>33</v>
      </c>
    </row>
    <row r="2264" spans="1:16" x14ac:dyDescent="0.2">
      <c r="A2264" s="12" t="s">
        <v>1675</v>
      </c>
      <c r="B2264" s="12">
        <v>2015</v>
      </c>
      <c r="C2264" s="12" t="s">
        <v>163</v>
      </c>
      <c r="D2264" s="12" t="s">
        <v>161</v>
      </c>
      <c r="E2264" s="12">
        <v>60</v>
      </c>
      <c r="F2264" s="12">
        <v>110</v>
      </c>
      <c r="G2264" s="12">
        <v>7</v>
      </c>
      <c r="H2264" s="12">
        <v>20</v>
      </c>
      <c r="I2264" s="12">
        <v>7</v>
      </c>
      <c r="J2264" s="12">
        <v>0</v>
      </c>
      <c r="K2264" s="12">
        <v>0</v>
      </c>
      <c r="L2264" s="12">
        <v>9</v>
      </c>
      <c r="M2264" s="12">
        <v>1</v>
      </c>
      <c r="N2264" s="12">
        <v>0</v>
      </c>
      <c r="O2264" s="12">
        <v>10</v>
      </c>
      <c r="P2264" s="12">
        <v>22</v>
      </c>
    </row>
    <row r="2265" spans="1:16" x14ac:dyDescent="0.2">
      <c r="A2265" s="12" t="s">
        <v>1862</v>
      </c>
      <c r="B2265" s="12">
        <v>2015</v>
      </c>
      <c r="C2265" s="12" t="s">
        <v>159</v>
      </c>
      <c r="D2265" s="12" t="s">
        <v>157</v>
      </c>
      <c r="E2265" s="12">
        <v>38</v>
      </c>
      <c r="F2265" s="12">
        <v>112</v>
      </c>
      <c r="G2265" s="12">
        <v>11</v>
      </c>
      <c r="H2265" s="12">
        <v>25</v>
      </c>
      <c r="I2265" s="12">
        <v>6</v>
      </c>
      <c r="J2265" s="12">
        <v>0</v>
      </c>
      <c r="K2265" s="12">
        <v>5</v>
      </c>
      <c r="L2265" s="12">
        <v>19</v>
      </c>
      <c r="M2265" s="12">
        <v>0</v>
      </c>
      <c r="N2265" s="12">
        <v>0</v>
      </c>
      <c r="O2265" s="12">
        <v>4</v>
      </c>
      <c r="P2265" s="12">
        <v>32</v>
      </c>
    </row>
    <row r="2266" spans="1:16" x14ac:dyDescent="0.2">
      <c r="A2266" s="12" t="s">
        <v>1950</v>
      </c>
      <c r="B2266" s="12">
        <v>2015</v>
      </c>
      <c r="C2266" s="12" t="s">
        <v>185</v>
      </c>
      <c r="D2266" s="12" t="s">
        <v>161</v>
      </c>
      <c r="E2266" s="12">
        <v>52</v>
      </c>
      <c r="F2266" s="12">
        <v>113</v>
      </c>
      <c r="G2266" s="12">
        <v>11</v>
      </c>
      <c r="H2266" s="12">
        <v>21</v>
      </c>
      <c r="I2266" s="12">
        <v>7</v>
      </c>
      <c r="J2266" s="12">
        <v>1</v>
      </c>
      <c r="K2266" s="12">
        <v>0</v>
      </c>
      <c r="L2266" s="12">
        <v>11</v>
      </c>
      <c r="M2266" s="12">
        <v>3</v>
      </c>
      <c r="N2266" s="12">
        <v>2</v>
      </c>
      <c r="O2266" s="12">
        <v>15</v>
      </c>
      <c r="P2266" s="12">
        <v>20</v>
      </c>
    </row>
    <row r="2267" spans="1:16" x14ac:dyDescent="0.2">
      <c r="A2267" s="12" t="s">
        <v>1921</v>
      </c>
      <c r="B2267" s="12">
        <v>2015</v>
      </c>
      <c r="C2267" s="12" t="s">
        <v>168</v>
      </c>
      <c r="D2267" s="12" t="s">
        <v>157</v>
      </c>
      <c r="E2267" s="12">
        <v>41</v>
      </c>
      <c r="F2267" s="12">
        <v>114</v>
      </c>
      <c r="G2267" s="12">
        <v>8</v>
      </c>
      <c r="H2267" s="12">
        <v>21</v>
      </c>
      <c r="I2267" s="12">
        <v>2</v>
      </c>
      <c r="J2267" s="12">
        <v>0</v>
      </c>
      <c r="K2267" s="12">
        <v>0</v>
      </c>
      <c r="L2267" s="12">
        <v>3</v>
      </c>
      <c r="M2267" s="12">
        <v>0</v>
      </c>
      <c r="N2267" s="12">
        <v>1</v>
      </c>
      <c r="O2267" s="12">
        <v>7</v>
      </c>
      <c r="P2267" s="12">
        <v>28</v>
      </c>
    </row>
    <row r="2268" spans="1:16" x14ac:dyDescent="0.2">
      <c r="A2268" s="12" t="s">
        <v>1683</v>
      </c>
      <c r="B2268" s="12">
        <v>2015</v>
      </c>
      <c r="C2268" s="12" t="s">
        <v>184</v>
      </c>
      <c r="D2268" s="12" t="s">
        <v>157</v>
      </c>
      <c r="E2268" s="12">
        <v>55</v>
      </c>
      <c r="F2268" s="12">
        <v>114</v>
      </c>
      <c r="G2268" s="12">
        <v>14</v>
      </c>
      <c r="H2268" s="12">
        <v>26</v>
      </c>
      <c r="I2268" s="12">
        <v>4</v>
      </c>
      <c r="J2268" s="12">
        <v>0</v>
      </c>
      <c r="K2268" s="12">
        <v>3</v>
      </c>
      <c r="L2268" s="12">
        <v>7</v>
      </c>
      <c r="M2268" s="12">
        <v>4</v>
      </c>
      <c r="N2268" s="12">
        <v>4</v>
      </c>
      <c r="O2268" s="12">
        <v>10</v>
      </c>
      <c r="P2268" s="12">
        <v>30</v>
      </c>
    </row>
    <row r="2269" spans="1:16" x14ac:dyDescent="0.2">
      <c r="A2269" s="12" t="s">
        <v>2011</v>
      </c>
      <c r="B2269" s="12">
        <v>2015</v>
      </c>
      <c r="C2269" s="12" t="s">
        <v>158</v>
      </c>
      <c r="D2269" s="12" t="s">
        <v>157</v>
      </c>
      <c r="E2269" s="12">
        <v>53</v>
      </c>
      <c r="F2269" s="12">
        <v>116</v>
      </c>
      <c r="G2269" s="12">
        <v>18</v>
      </c>
      <c r="H2269" s="12">
        <v>33</v>
      </c>
      <c r="I2269" s="12">
        <v>7</v>
      </c>
      <c r="J2269" s="12">
        <v>1</v>
      </c>
      <c r="K2269" s="12">
        <v>2</v>
      </c>
      <c r="L2269" s="12">
        <v>11</v>
      </c>
      <c r="M2269" s="12">
        <v>7</v>
      </c>
      <c r="N2269" s="12">
        <v>2</v>
      </c>
      <c r="O2269" s="12">
        <v>10</v>
      </c>
      <c r="P2269" s="12">
        <v>29</v>
      </c>
    </row>
    <row r="2270" spans="1:16" x14ac:dyDescent="0.2">
      <c r="A2270" s="12" t="s">
        <v>1494</v>
      </c>
      <c r="B2270" s="12">
        <v>2015</v>
      </c>
      <c r="C2270" s="12" t="s">
        <v>160</v>
      </c>
      <c r="D2270" s="12" t="s">
        <v>161</v>
      </c>
      <c r="E2270" s="12">
        <v>46</v>
      </c>
      <c r="F2270" s="12">
        <v>118</v>
      </c>
      <c r="G2270" s="12">
        <v>8</v>
      </c>
      <c r="H2270" s="12">
        <v>23</v>
      </c>
      <c r="I2270" s="12">
        <v>5</v>
      </c>
      <c r="J2270" s="12">
        <v>0</v>
      </c>
      <c r="K2270" s="12">
        <v>4</v>
      </c>
      <c r="L2270" s="12">
        <v>17</v>
      </c>
      <c r="M2270" s="12">
        <v>0</v>
      </c>
      <c r="N2270" s="12">
        <v>0</v>
      </c>
      <c r="O2270" s="12">
        <v>27</v>
      </c>
      <c r="P2270" s="12">
        <v>30</v>
      </c>
    </row>
    <row r="2271" spans="1:16" x14ac:dyDescent="0.2">
      <c r="A2271" s="12" t="s">
        <v>1933</v>
      </c>
      <c r="B2271" s="12">
        <v>2015</v>
      </c>
      <c r="C2271" s="12" t="s">
        <v>160</v>
      </c>
      <c r="D2271" s="12" t="s">
        <v>161</v>
      </c>
      <c r="E2271" s="12">
        <v>47</v>
      </c>
      <c r="F2271" s="12">
        <v>119</v>
      </c>
      <c r="G2271" s="12">
        <v>10</v>
      </c>
      <c r="H2271" s="12">
        <v>32</v>
      </c>
      <c r="I2271" s="12">
        <v>4</v>
      </c>
      <c r="J2271" s="12">
        <v>0</v>
      </c>
      <c r="K2271" s="12">
        <v>0</v>
      </c>
      <c r="L2271" s="12">
        <v>5</v>
      </c>
      <c r="M2271" s="12">
        <v>3</v>
      </c>
      <c r="N2271" s="12">
        <v>1</v>
      </c>
      <c r="O2271" s="12">
        <v>7</v>
      </c>
      <c r="P2271" s="12">
        <v>23</v>
      </c>
    </row>
    <row r="2272" spans="1:16" x14ac:dyDescent="0.2">
      <c r="A2272" s="12" t="s">
        <v>1587</v>
      </c>
      <c r="B2272" s="12">
        <v>2015</v>
      </c>
      <c r="C2272" s="12" t="s">
        <v>183</v>
      </c>
      <c r="D2272" s="12" t="s">
        <v>161</v>
      </c>
      <c r="E2272" s="12">
        <v>67</v>
      </c>
      <c r="F2272" s="12">
        <v>120</v>
      </c>
      <c r="G2272" s="12">
        <v>12</v>
      </c>
      <c r="H2272" s="12">
        <v>22</v>
      </c>
      <c r="I2272" s="12">
        <v>4</v>
      </c>
      <c r="J2272" s="12">
        <v>2</v>
      </c>
      <c r="K2272" s="12">
        <v>2</v>
      </c>
      <c r="L2272" s="12">
        <v>16</v>
      </c>
      <c r="M2272" s="12">
        <v>0</v>
      </c>
      <c r="N2272" s="12">
        <v>1</v>
      </c>
      <c r="O2272" s="12">
        <v>19</v>
      </c>
      <c r="P2272" s="12">
        <v>40</v>
      </c>
    </row>
    <row r="2273" spans="1:16" x14ac:dyDescent="0.2">
      <c r="A2273" s="12" t="s">
        <v>2062</v>
      </c>
      <c r="B2273" s="12">
        <v>2015</v>
      </c>
      <c r="C2273" s="12" t="s">
        <v>166</v>
      </c>
      <c r="D2273" s="12" t="s">
        <v>161</v>
      </c>
      <c r="E2273" s="12">
        <v>38</v>
      </c>
      <c r="F2273" s="12">
        <v>121</v>
      </c>
      <c r="G2273" s="12">
        <v>14</v>
      </c>
      <c r="H2273" s="12">
        <v>28</v>
      </c>
      <c r="I2273" s="12">
        <v>5</v>
      </c>
      <c r="J2273" s="12">
        <v>0</v>
      </c>
      <c r="K2273" s="12">
        <v>6</v>
      </c>
      <c r="L2273" s="12">
        <v>18</v>
      </c>
      <c r="M2273" s="12">
        <v>2</v>
      </c>
      <c r="N2273" s="12">
        <v>0</v>
      </c>
      <c r="O2273" s="12">
        <v>18</v>
      </c>
      <c r="P2273" s="12">
        <v>46</v>
      </c>
    </row>
    <row r="2274" spans="1:16" x14ac:dyDescent="0.2">
      <c r="A2274" s="12" t="s">
        <v>1882</v>
      </c>
      <c r="B2274" s="12">
        <v>2015</v>
      </c>
      <c r="C2274" s="12" t="s">
        <v>166</v>
      </c>
      <c r="D2274" s="12" t="s">
        <v>161</v>
      </c>
      <c r="E2274" s="12">
        <v>69</v>
      </c>
      <c r="F2274" s="12">
        <v>122</v>
      </c>
      <c r="G2274" s="12">
        <v>17</v>
      </c>
      <c r="H2274" s="12">
        <v>27</v>
      </c>
      <c r="I2274" s="12">
        <v>6</v>
      </c>
      <c r="J2274" s="12">
        <v>1</v>
      </c>
      <c r="K2274" s="12">
        <v>1</v>
      </c>
      <c r="L2274" s="12">
        <v>6</v>
      </c>
      <c r="M2274" s="12">
        <v>1</v>
      </c>
      <c r="N2274" s="12">
        <v>0</v>
      </c>
      <c r="O2274" s="12">
        <v>12</v>
      </c>
      <c r="P2274" s="12">
        <v>29</v>
      </c>
    </row>
    <row r="2275" spans="1:16" x14ac:dyDescent="0.2">
      <c r="A2275" s="12" t="s">
        <v>2105</v>
      </c>
      <c r="B2275" s="12">
        <v>2015</v>
      </c>
      <c r="C2275" s="12" t="s">
        <v>156</v>
      </c>
      <c r="D2275" s="12" t="s">
        <v>157</v>
      </c>
      <c r="E2275" s="12">
        <v>44</v>
      </c>
      <c r="F2275" s="12">
        <v>122</v>
      </c>
      <c r="G2275" s="12">
        <v>17</v>
      </c>
      <c r="H2275" s="12">
        <v>36</v>
      </c>
      <c r="I2275" s="12">
        <v>8</v>
      </c>
      <c r="J2275" s="12">
        <v>3</v>
      </c>
      <c r="K2275" s="12">
        <v>5</v>
      </c>
      <c r="L2275" s="12">
        <v>16</v>
      </c>
      <c r="M2275" s="12">
        <v>1</v>
      </c>
      <c r="N2275" s="12">
        <v>0</v>
      </c>
      <c r="O2275" s="12">
        <v>13</v>
      </c>
      <c r="P2275" s="12">
        <v>26</v>
      </c>
    </row>
    <row r="2276" spans="1:16" x14ac:dyDescent="0.2">
      <c r="A2276" s="12" t="s">
        <v>1549</v>
      </c>
      <c r="B2276" s="12">
        <v>2015</v>
      </c>
      <c r="C2276" s="12" t="s">
        <v>177</v>
      </c>
      <c r="D2276" s="12" t="s">
        <v>161</v>
      </c>
      <c r="E2276" s="12">
        <v>60</v>
      </c>
      <c r="F2276" s="12">
        <v>123</v>
      </c>
      <c r="G2276" s="12">
        <v>8</v>
      </c>
      <c r="H2276" s="12">
        <v>32</v>
      </c>
      <c r="I2276" s="12">
        <v>5</v>
      </c>
      <c r="J2276" s="12">
        <v>0</v>
      </c>
      <c r="K2276" s="12">
        <v>0</v>
      </c>
      <c r="L2276" s="12">
        <v>7</v>
      </c>
      <c r="M2276" s="12">
        <v>0</v>
      </c>
      <c r="N2276" s="12">
        <v>0</v>
      </c>
      <c r="O2276" s="12">
        <v>14</v>
      </c>
      <c r="P2276" s="12">
        <v>24</v>
      </c>
    </row>
    <row r="2277" spans="1:16" x14ac:dyDescent="0.2">
      <c r="A2277" s="12" t="s">
        <v>1879</v>
      </c>
      <c r="B2277" s="12">
        <v>2015</v>
      </c>
      <c r="C2277" s="12" t="s">
        <v>176</v>
      </c>
      <c r="D2277" s="12" t="s">
        <v>157</v>
      </c>
      <c r="E2277" s="12">
        <v>50</v>
      </c>
      <c r="F2277" s="12">
        <v>123</v>
      </c>
      <c r="G2277" s="12">
        <v>11</v>
      </c>
      <c r="H2277" s="12">
        <v>29</v>
      </c>
      <c r="I2277" s="12">
        <v>5</v>
      </c>
      <c r="J2277" s="12">
        <v>1</v>
      </c>
      <c r="K2277" s="12">
        <v>4</v>
      </c>
      <c r="L2277" s="12">
        <v>19</v>
      </c>
      <c r="M2277" s="12">
        <v>0</v>
      </c>
      <c r="N2277" s="12">
        <v>0</v>
      </c>
      <c r="O2277" s="12">
        <v>9</v>
      </c>
      <c r="P2277" s="12">
        <v>36</v>
      </c>
    </row>
    <row r="2278" spans="1:16" x14ac:dyDescent="0.2">
      <c r="A2278" s="12" t="s">
        <v>1460</v>
      </c>
      <c r="B2278" s="12">
        <v>2015</v>
      </c>
      <c r="C2278" s="12" t="s">
        <v>177</v>
      </c>
      <c r="D2278" s="12" t="s">
        <v>161</v>
      </c>
      <c r="E2278" s="12">
        <v>34</v>
      </c>
      <c r="F2278" s="12">
        <v>124</v>
      </c>
      <c r="G2278" s="12">
        <v>14</v>
      </c>
      <c r="H2278" s="12">
        <v>25</v>
      </c>
      <c r="I2278" s="12">
        <v>9</v>
      </c>
      <c r="J2278" s="12">
        <v>1</v>
      </c>
      <c r="K2278" s="12">
        <v>3</v>
      </c>
      <c r="L2278" s="12">
        <v>9</v>
      </c>
      <c r="M2278" s="12">
        <v>1</v>
      </c>
      <c r="N2278" s="12">
        <v>0</v>
      </c>
      <c r="O2278" s="12">
        <v>10</v>
      </c>
      <c r="P2278" s="12">
        <v>29</v>
      </c>
    </row>
    <row r="2279" spans="1:16" x14ac:dyDescent="0.2">
      <c r="A2279" s="12" t="s">
        <v>1416</v>
      </c>
      <c r="B2279" s="12">
        <v>2015</v>
      </c>
      <c r="C2279" s="12" t="s">
        <v>170</v>
      </c>
      <c r="D2279" s="12" t="s">
        <v>157</v>
      </c>
      <c r="E2279" s="12">
        <v>44</v>
      </c>
      <c r="F2279" s="12">
        <v>126</v>
      </c>
      <c r="G2279" s="12">
        <v>11</v>
      </c>
      <c r="H2279" s="12">
        <v>22</v>
      </c>
      <c r="I2279" s="12">
        <v>6</v>
      </c>
      <c r="J2279" s="12">
        <v>0</v>
      </c>
      <c r="K2279" s="12">
        <v>0</v>
      </c>
      <c r="L2279" s="12">
        <v>6</v>
      </c>
      <c r="M2279" s="12">
        <v>2</v>
      </c>
      <c r="N2279" s="12">
        <v>0</v>
      </c>
      <c r="O2279" s="12">
        <v>13</v>
      </c>
      <c r="P2279" s="12">
        <v>25</v>
      </c>
    </row>
    <row r="2280" spans="1:16" x14ac:dyDescent="0.2">
      <c r="A2280" s="12" t="s">
        <v>1661</v>
      </c>
      <c r="B2280" s="12">
        <v>2015</v>
      </c>
      <c r="C2280" s="12" t="s">
        <v>162</v>
      </c>
      <c r="D2280" s="12" t="s">
        <v>161</v>
      </c>
      <c r="E2280" s="12">
        <v>73</v>
      </c>
      <c r="F2280" s="12">
        <v>126</v>
      </c>
      <c r="G2280" s="12">
        <v>14</v>
      </c>
      <c r="H2280" s="12">
        <v>29</v>
      </c>
      <c r="I2280" s="12">
        <v>5</v>
      </c>
      <c r="J2280" s="12">
        <v>1</v>
      </c>
      <c r="K2280" s="12">
        <v>2</v>
      </c>
      <c r="L2280" s="12">
        <v>14</v>
      </c>
      <c r="M2280" s="12">
        <v>3</v>
      </c>
      <c r="N2280" s="12">
        <v>0</v>
      </c>
      <c r="O2280" s="12">
        <v>2</v>
      </c>
      <c r="P2280" s="12">
        <v>23</v>
      </c>
    </row>
    <row r="2281" spans="1:16" x14ac:dyDescent="0.2">
      <c r="A2281" s="12" t="s">
        <v>1841</v>
      </c>
      <c r="B2281" s="12">
        <v>2015</v>
      </c>
      <c r="C2281" s="12" t="s">
        <v>166</v>
      </c>
      <c r="D2281" s="12" t="s">
        <v>161</v>
      </c>
      <c r="E2281" s="12">
        <v>66</v>
      </c>
      <c r="F2281" s="12">
        <v>127</v>
      </c>
      <c r="G2281" s="12">
        <v>15</v>
      </c>
      <c r="H2281" s="12">
        <v>23</v>
      </c>
      <c r="I2281" s="12">
        <v>11</v>
      </c>
      <c r="J2281" s="12">
        <v>2</v>
      </c>
      <c r="K2281" s="12">
        <v>1</v>
      </c>
      <c r="L2281" s="12">
        <v>7</v>
      </c>
      <c r="M2281" s="12">
        <v>0</v>
      </c>
      <c r="N2281" s="12">
        <v>0</v>
      </c>
      <c r="O2281" s="12">
        <v>3</v>
      </c>
      <c r="P2281" s="12">
        <v>40</v>
      </c>
    </row>
    <row r="2282" spans="1:16" x14ac:dyDescent="0.2">
      <c r="A2282" s="12" t="s">
        <v>1675</v>
      </c>
      <c r="B2282" s="12">
        <v>2015</v>
      </c>
      <c r="C2282" s="12" t="s">
        <v>185</v>
      </c>
      <c r="D2282" s="12" t="s">
        <v>161</v>
      </c>
      <c r="E2282" s="12">
        <v>49</v>
      </c>
      <c r="F2282" s="12">
        <v>127</v>
      </c>
      <c r="G2282" s="12">
        <v>7</v>
      </c>
      <c r="H2282" s="12">
        <v>27</v>
      </c>
      <c r="I2282" s="12">
        <v>5</v>
      </c>
      <c r="J2282" s="12">
        <v>0</v>
      </c>
      <c r="K2282" s="12">
        <v>2</v>
      </c>
      <c r="L2282" s="12">
        <v>11</v>
      </c>
      <c r="M2282" s="12">
        <v>0</v>
      </c>
      <c r="N2282" s="12">
        <v>1</v>
      </c>
      <c r="O2282" s="12">
        <v>11</v>
      </c>
      <c r="P2282" s="12">
        <v>28</v>
      </c>
    </row>
    <row r="2283" spans="1:16" x14ac:dyDescent="0.2">
      <c r="A2283" s="12" t="s">
        <v>1783</v>
      </c>
      <c r="B2283" s="12">
        <v>2015</v>
      </c>
      <c r="C2283" s="12" t="s">
        <v>188</v>
      </c>
      <c r="D2283" s="12" t="s">
        <v>161</v>
      </c>
      <c r="E2283" s="12">
        <v>58</v>
      </c>
      <c r="F2283" s="12">
        <v>127</v>
      </c>
      <c r="G2283" s="12">
        <v>20</v>
      </c>
      <c r="H2283" s="12">
        <v>26</v>
      </c>
      <c r="I2283" s="12">
        <v>7</v>
      </c>
      <c r="J2283" s="12">
        <v>3</v>
      </c>
      <c r="K2283" s="12">
        <v>4</v>
      </c>
      <c r="L2283" s="12">
        <v>17</v>
      </c>
      <c r="M2283" s="12">
        <v>2</v>
      </c>
      <c r="N2283" s="12">
        <v>2</v>
      </c>
      <c r="O2283" s="12">
        <v>22</v>
      </c>
      <c r="P2283" s="12">
        <v>41</v>
      </c>
    </row>
    <row r="2284" spans="1:16" x14ac:dyDescent="0.2">
      <c r="A2284" s="12" t="s">
        <v>2010</v>
      </c>
      <c r="B2284" s="12">
        <v>2015</v>
      </c>
      <c r="C2284" s="12" t="s">
        <v>159</v>
      </c>
      <c r="D2284" s="12" t="s">
        <v>157</v>
      </c>
      <c r="E2284" s="12">
        <v>52</v>
      </c>
      <c r="F2284" s="12">
        <v>127</v>
      </c>
      <c r="G2284" s="12">
        <v>9</v>
      </c>
      <c r="H2284" s="12">
        <v>20</v>
      </c>
      <c r="I2284" s="12">
        <v>6</v>
      </c>
      <c r="J2284" s="12">
        <v>0</v>
      </c>
      <c r="K2284" s="12">
        <v>1</v>
      </c>
      <c r="L2284" s="12">
        <v>7</v>
      </c>
      <c r="M2284" s="12">
        <v>0</v>
      </c>
      <c r="N2284" s="12">
        <v>0</v>
      </c>
      <c r="O2284" s="12">
        <v>6</v>
      </c>
      <c r="P2284" s="12">
        <v>21</v>
      </c>
    </row>
    <row r="2285" spans="1:16" x14ac:dyDescent="0.2">
      <c r="A2285" s="12" t="s">
        <v>2077</v>
      </c>
      <c r="B2285" s="12">
        <v>2015</v>
      </c>
      <c r="C2285" s="12" t="s">
        <v>188</v>
      </c>
      <c r="D2285" s="12" t="s">
        <v>161</v>
      </c>
      <c r="E2285" s="12">
        <v>72</v>
      </c>
      <c r="F2285" s="12">
        <v>127</v>
      </c>
      <c r="G2285" s="12">
        <v>14</v>
      </c>
      <c r="H2285" s="12">
        <v>33</v>
      </c>
      <c r="I2285" s="12">
        <v>8</v>
      </c>
      <c r="J2285" s="12">
        <v>1</v>
      </c>
      <c r="K2285" s="12">
        <v>0</v>
      </c>
      <c r="L2285" s="12">
        <v>9</v>
      </c>
      <c r="M2285" s="12">
        <v>1</v>
      </c>
      <c r="N2285" s="12">
        <v>0</v>
      </c>
      <c r="O2285" s="12">
        <v>3</v>
      </c>
      <c r="P2285" s="12">
        <v>28</v>
      </c>
    </row>
    <row r="2286" spans="1:16" x14ac:dyDescent="0.2">
      <c r="A2286" s="12" t="s">
        <v>1976</v>
      </c>
      <c r="B2286" s="12">
        <v>2015</v>
      </c>
      <c r="C2286" s="12" t="s">
        <v>169</v>
      </c>
      <c r="D2286" s="12" t="s">
        <v>161</v>
      </c>
      <c r="E2286" s="12">
        <v>38</v>
      </c>
      <c r="F2286" s="12">
        <v>128</v>
      </c>
      <c r="G2286" s="12">
        <v>9</v>
      </c>
      <c r="H2286" s="12">
        <v>27</v>
      </c>
      <c r="I2286" s="12">
        <v>6</v>
      </c>
      <c r="J2286" s="12">
        <v>0</v>
      </c>
      <c r="K2286" s="12">
        <v>1</v>
      </c>
      <c r="L2286" s="12">
        <v>13</v>
      </c>
      <c r="M2286" s="12">
        <v>2</v>
      </c>
      <c r="N2286" s="12">
        <v>1</v>
      </c>
      <c r="O2286" s="12">
        <v>8</v>
      </c>
      <c r="P2286" s="12">
        <v>23</v>
      </c>
    </row>
    <row r="2287" spans="1:16" x14ac:dyDescent="0.2">
      <c r="A2287" s="12" t="s">
        <v>1522</v>
      </c>
      <c r="B2287" s="12">
        <v>2015</v>
      </c>
      <c r="C2287" s="12" t="s">
        <v>173</v>
      </c>
      <c r="D2287" s="12" t="s">
        <v>161</v>
      </c>
      <c r="E2287" s="12">
        <v>49</v>
      </c>
      <c r="F2287" s="12">
        <v>128</v>
      </c>
      <c r="G2287" s="12">
        <v>18</v>
      </c>
      <c r="H2287" s="12">
        <v>32</v>
      </c>
      <c r="I2287" s="12">
        <v>6</v>
      </c>
      <c r="J2287" s="12">
        <v>0</v>
      </c>
      <c r="K2287" s="12">
        <v>5</v>
      </c>
      <c r="L2287" s="12">
        <v>13</v>
      </c>
      <c r="M2287" s="12">
        <v>1</v>
      </c>
      <c r="N2287" s="12">
        <v>0</v>
      </c>
      <c r="O2287" s="12">
        <v>10</v>
      </c>
      <c r="P2287" s="12">
        <v>38</v>
      </c>
    </row>
    <row r="2288" spans="1:16" x14ac:dyDescent="0.2">
      <c r="A2288" s="12" t="s">
        <v>1408</v>
      </c>
      <c r="B2288" s="12">
        <v>2015</v>
      </c>
      <c r="C2288" s="12" t="s">
        <v>173</v>
      </c>
      <c r="D2288" s="12" t="s">
        <v>161</v>
      </c>
      <c r="E2288" s="12">
        <v>44</v>
      </c>
      <c r="F2288" s="12">
        <v>128</v>
      </c>
      <c r="G2288" s="12">
        <v>17</v>
      </c>
      <c r="H2288" s="12">
        <v>28</v>
      </c>
      <c r="I2288" s="12">
        <v>9</v>
      </c>
      <c r="J2288" s="12">
        <v>0</v>
      </c>
      <c r="K2288" s="12">
        <v>6</v>
      </c>
      <c r="L2288" s="12">
        <v>20</v>
      </c>
      <c r="M2288" s="12">
        <v>0</v>
      </c>
      <c r="N2288" s="12">
        <v>0</v>
      </c>
      <c r="O2288" s="12">
        <v>14</v>
      </c>
      <c r="P2288" s="12">
        <v>34</v>
      </c>
    </row>
    <row r="2289" spans="1:16" x14ac:dyDescent="0.2">
      <c r="A2289" s="12" t="s">
        <v>2080</v>
      </c>
      <c r="B2289" s="12">
        <v>2015</v>
      </c>
      <c r="C2289" s="12" t="s">
        <v>175</v>
      </c>
      <c r="D2289" s="12" t="s">
        <v>157</v>
      </c>
      <c r="E2289" s="12">
        <v>46</v>
      </c>
      <c r="F2289" s="12">
        <v>129</v>
      </c>
      <c r="G2289" s="12">
        <v>16</v>
      </c>
      <c r="H2289" s="12">
        <v>27</v>
      </c>
      <c r="I2289" s="12">
        <v>7</v>
      </c>
      <c r="J2289" s="12">
        <v>1</v>
      </c>
      <c r="K2289" s="12">
        <v>2</v>
      </c>
      <c r="L2289" s="12">
        <v>6</v>
      </c>
      <c r="M2289" s="12">
        <v>2</v>
      </c>
      <c r="N2289" s="12">
        <v>2</v>
      </c>
      <c r="O2289" s="12">
        <v>6</v>
      </c>
      <c r="P2289" s="12">
        <v>44</v>
      </c>
    </row>
    <row r="2290" spans="1:16" x14ac:dyDescent="0.2">
      <c r="A2290" s="12" t="s">
        <v>1621</v>
      </c>
      <c r="B2290" s="12">
        <v>2015</v>
      </c>
      <c r="C2290" s="12" t="s">
        <v>180</v>
      </c>
      <c r="D2290" s="12" t="s">
        <v>161</v>
      </c>
      <c r="E2290" s="12">
        <v>51</v>
      </c>
      <c r="F2290" s="12">
        <v>132</v>
      </c>
      <c r="G2290" s="12">
        <v>11</v>
      </c>
      <c r="H2290" s="12">
        <v>33</v>
      </c>
      <c r="I2290" s="12">
        <v>7</v>
      </c>
      <c r="J2290" s="12">
        <v>1</v>
      </c>
      <c r="K2290" s="12">
        <v>4</v>
      </c>
      <c r="L2290" s="12">
        <v>8</v>
      </c>
      <c r="M2290" s="12">
        <v>0</v>
      </c>
      <c r="N2290" s="12">
        <v>1</v>
      </c>
      <c r="O2290" s="12">
        <v>17</v>
      </c>
      <c r="P2290" s="12">
        <v>42</v>
      </c>
    </row>
    <row r="2291" spans="1:16" x14ac:dyDescent="0.2">
      <c r="A2291" s="12" t="s">
        <v>2072</v>
      </c>
      <c r="B2291" s="12">
        <v>2015</v>
      </c>
      <c r="C2291" s="12" t="s">
        <v>185</v>
      </c>
      <c r="D2291" s="12" t="s">
        <v>161</v>
      </c>
      <c r="E2291" s="12">
        <v>52</v>
      </c>
      <c r="F2291" s="12">
        <v>133</v>
      </c>
      <c r="G2291" s="12">
        <v>14</v>
      </c>
      <c r="H2291" s="12">
        <v>29</v>
      </c>
      <c r="I2291" s="12">
        <v>7</v>
      </c>
      <c r="J2291" s="12">
        <v>2</v>
      </c>
      <c r="K2291" s="12">
        <v>3</v>
      </c>
      <c r="L2291" s="12">
        <v>14</v>
      </c>
      <c r="M2291" s="12">
        <v>0</v>
      </c>
      <c r="N2291" s="12">
        <v>0</v>
      </c>
      <c r="O2291" s="12">
        <v>14</v>
      </c>
      <c r="P2291" s="12">
        <v>43</v>
      </c>
    </row>
    <row r="2292" spans="1:16" x14ac:dyDescent="0.2">
      <c r="A2292" s="12" t="s">
        <v>1922</v>
      </c>
      <c r="B2292" s="12">
        <v>2015</v>
      </c>
      <c r="C2292" s="12" t="s">
        <v>165</v>
      </c>
      <c r="D2292" s="12" t="s">
        <v>157</v>
      </c>
      <c r="E2292" s="12">
        <v>84</v>
      </c>
      <c r="F2292" s="12">
        <v>134</v>
      </c>
      <c r="G2292" s="12">
        <v>14</v>
      </c>
      <c r="H2292" s="12">
        <v>27</v>
      </c>
      <c r="I2292" s="12">
        <v>1</v>
      </c>
      <c r="J2292" s="12">
        <v>1</v>
      </c>
      <c r="K2292" s="12">
        <v>4</v>
      </c>
      <c r="L2292" s="12">
        <v>12</v>
      </c>
      <c r="M2292" s="12">
        <v>2</v>
      </c>
      <c r="N2292" s="12">
        <v>4</v>
      </c>
      <c r="O2292" s="12">
        <v>5</v>
      </c>
      <c r="P2292" s="12">
        <v>36</v>
      </c>
    </row>
    <row r="2293" spans="1:16" x14ac:dyDescent="0.2">
      <c r="A2293" s="12" t="s">
        <v>1679</v>
      </c>
      <c r="B2293" s="12">
        <v>2015</v>
      </c>
      <c r="C2293" s="12" t="s">
        <v>169</v>
      </c>
      <c r="D2293" s="12" t="s">
        <v>161</v>
      </c>
      <c r="E2293" s="12">
        <v>72</v>
      </c>
      <c r="F2293" s="12">
        <v>135</v>
      </c>
      <c r="G2293" s="12">
        <v>15</v>
      </c>
      <c r="H2293" s="12">
        <v>32</v>
      </c>
      <c r="I2293" s="12">
        <v>3</v>
      </c>
      <c r="J2293" s="12">
        <v>0</v>
      </c>
      <c r="K2293" s="12">
        <v>1</v>
      </c>
      <c r="L2293" s="12">
        <v>10</v>
      </c>
      <c r="M2293" s="12">
        <v>3</v>
      </c>
      <c r="N2293" s="12">
        <v>0</v>
      </c>
      <c r="O2293" s="12">
        <v>16</v>
      </c>
      <c r="P2293" s="12">
        <v>29</v>
      </c>
    </row>
    <row r="2294" spans="1:16" x14ac:dyDescent="0.2">
      <c r="A2294" s="12" t="s">
        <v>1546</v>
      </c>
      <c r="B2294" s="12">
        <v>2015</v>
      </c>
      <c r="C2294" s="12" t="s">
        <v>160</v>
      </c>
      <c r="D2294" s="12" t="s">
        <v>161</v>
      </c>
      <c r="E2294" s="12">
        <v>46</v>
      </c>
      <c r="F2294" s="12">
        <v>136</v>
      </c>
      <c r="G2294" s="12">
        <v>10</v>
      </c>
      <c r="H2294" s="12">
        <v>30</v>
      </c>
      <c r="I2294" s="12">
        <v>3</v>
      </c>
      <c r="J2294" s="12">
        <v>1</v>
      </c>
      <c r="K2294" s="12">
        <v>0</v>
      </c>
      <c r="L2294" s="12">
        <v>11</v>
      </c>
      <c r="M2294" s="12">
        <v>4</v>
      </c>
      <c r="N2294" s="12">
        <v>2</v>
      </c>
      <c r="O2294" s="12">
        <v>17</v>
      </c>
      <c r="P2294" s="12">
        <v>31</v>
      </c>
    </row>
    <row r="2295" spans="1:16" x14ac:dyDescent="0.2">
      <c r="A2295" s="12" t="s">
        <v>1720</v>
      </c>
      <c r="B2295" s="12">
        <v>2015</v>
      </c>
      <c r="C2295" s="12" t="s">
        <v>183</v>
      </c>
      <c r="D2295" s="12" t="s">
        <v>161</v>
      </c>
      <c r="E2295" s="12">
        <v>44</v>
      </c>
      <c r="F2295" s="12">
        <v>136</v>
      </c>
      <c r="G2295" s="12">
        <v>11</v>
      </c>
      <c r="H2295" s="12">
        <v>27</v>
      </c>
      <c r="I2295" s="12">
        <v>4</v>
      </c>
      <c r="J2295" s="12">
        <v>0</v>
      </c>
      <c r="K2295" s="12">
        <v>3</v>
      </c>
      <c r="L2295" s="12">
        <v>20</v>
      </c>
      <c r="M2295" s="12">
        <v>0</v>
      </c>
      <c r="N2295" s="12">
        <v>0</v>
      </c>
      <c r="O2295" s="12">
        <v>15</v>
      </c>
      <c r="P2295" s="12">
        <v>40</v>
      </c>
    </row>
    <row r="2296" spans="1:16" x14ac:dyDescent="0.2">
      <c r="A2296" s="12" t="s">
        <v>2018</v>
      </c>
      <c r="B2296" s="12">
        <v>2015</v>
      </c>
      <c r="C2296" s="12" t="s">
        <v>186</v>
      </c>
      <c r="D2296" s="12" t="s">
        <v>161</v>
      </c>
      <c r="E2296" s="12">
        <v>39</v>
      </c>
      <c r="F2296" s="12">
        <v>137</v>
      </c>
      <c r="G2296" s="12">
        <v>25</v>
      </c>
      <c r="H2296" s="12">
        <v>33</v>
      </c>
      <c r="I2296" s="12">
        <v>11</v>
      </c>
      <c r="J2296" s="12">
        <v>4</v>
      </c>
      <c r="K2296" s="12">
        <v>5</v>
      </c>
      <c r="L2296" s="12">
        <v>22</v>
      </c>
      <c r="M2296" s="12">
        <v>6</v>
      </c>
      <c r="N2296" s="12">
        <v>2</v>
      </c>
      <c r="O2296" s="12">
        <v>16</v>
      </c>
      <c r="P2296" s="12">
        <v>41</v>
      </c>
    </row>
    <row r="2297" spans="1:16" x14ac:dyDescent="0.2">
      <c r="A2297" s="12" t="s">
        <v>2087</v>
      </c>
      <c r="B2297" s="12">
        <v>2015</v>
      </c>
      <c r="C2297" s="12" t="s">
        <v>172</v>
      </c>
      <c r="D2297" s="12" t="s">
        <v>161</v>
      </c>
      <c r="E2297" s="12">
        <v>56</v>
      </c>
      <c r="F2297" s="12">
        <v>137</v>
      </c>
      <c r="G2297" s="12">
        <v>13</v>
      </c>
      <c r="H2297" s="12">
        <v>23</v>
      </c>
      <c r="I2297" s="12">
        <v>2</v>
      </c>
      <c r="J2297" s="12">
        <v>0</v>
      </c>
      <c r="K2297" s="12">
        <v>3</v>
      </c>
      <c r="L2297" s="12">
        <v>11</v>
      </c>
      <c r="M2297" s="12">
        <v>0</v>
      </c>
      <c r="N2297" s="12">
        <v>0</v>
      </c>
      <c r="O2297" s="12">
        <v>8</v>
      </c>
      <c r="P2297" s="12">
        <v>38</v>
      </c>
    </row>
    <row r="2298" spans="1:16" x14ac:dyDescent="0.2">
      <c r="A2298" s="12" t="s">
        <v>1901</v>
      </c>
      <c r="B2298" s="12">
        <v>2015</v>
      </c>
      <c r="C2298" s="12" t="s">
        <v>167</v>
      </c>
      <c r="D2298" s="12" t="s">
        <v>157</v>
      </c>
      <c r="E2298" s="12">
        <v>51</v>
      </c>
      <c r="F2298" s="12">
        <v>141</v>
      </c>
      <c r="G2298" s="12">
        <v>10</v>
      </c>
      <c r="H2298" s="12">
        <v>29</v>
      </c>
      <c r="I2298" s="12">
        <v>5</v>
      </c>
      <c r="J2298" s="12">
        <v>0</v>
      </c>
      <c r="K2298" s="12">
        <v>2</v>
      </c>
      <c r="L2298" s="12">
        <v>16</v>
      </c>
      <c r="M2298" s="12">
        <v>1</v>
      </c>
      <c r="N2298" s="12">
        <v>1</v>
      </c>
      <c r="O2298" s="12">
        <v>12</v>
      </c>
      <c r="P2298" s="12">
        <v>25</v>
      </c>
    </row>
    <row r="2299" spans="1:16" x14ac:dyDescent="0.2">
      <c r="A2299" s="12" t="s">
        <v>1760</v>
      </c>
      <c r="B2299" s="12">
        <v>2015</v>
      </c>
      <c r="C2299" s="12" t="s">
        <v>160</v>
      </c>
      <c r="D2299" s="12" t="s">
        <v>161</v>
      </c>
      <c r="E2299" s="12">
        <v>84</v>
      </c>
      <c r="F2299" s="12">
        <v>142</v>
      </c>
      <c r="G2299" s="12">
        <v>14</v>
      </c>
      <c r="H2299" s="12">
        <v>37</v>
      </c>
      <c r="I2299" s="12">
        <v>8</v>
      </c>
      <c r="J2299" s="12">
        <v>1</v>
      </c>
      <c r="K2299" s="12">
        <v>1</v>
      </c>
      <c r="L2299" s="12">
        <v>15</v>
      </c>
      <c r="M2299" s="12">
        <v>4</v>
      </c>
      <c r="N2299" s="12">
        <v>2</v>
      </c>
      <c r="O2299" s="12">
        <v>2</v>
      </c>
      <c r="P2299" s="12">
        <v>38</v>
      </c>
    </row>
    <row r="2300" spans="1:16" x14ac:dyDescent="0.2">
      <c r="A2300" s="12" t="s">
        <v>1829</v>
      </c>
      <c r="B2300" s="12">
        <v>2015</v>
      </c>
      <c r="C2300" s="12" t="s">
        <v>180</v>
      </c>
      <c r="D2300" s="12" t="s">
        <v>161</v>
      </c>
      <c r="E2300" s="12">
        <v>69</v>
      </c>
      <c r="F2300" s="12">
        <v>142</v>
      </c>
      <c r="G2300" s="12">
        <v>6</v>
      </c>
      <c r="H2300" s="12">
        <v>29</v>
      </c>
      <c r="I2300" s="12">
        <v>7</v>
      </c>
      <c r="J2300" s="12">
        <v>1</v>
      </c>
      <c r="K2300" s="12">
        <v>2</v>
      </c>
      <c r="L2300" s="12">
        <v>11</v>
      </c>
      <c r="M2300" s="12">
        <v>0</v>
      </c>
      <c r="N2300" s="12">
        <v>0</v>
      </c>
      <c r="O2300" s="12">
        <v>6</v>
      </c>
      <c r="P2300" s="12">
        <v>32</v>
      </c>
    </row>
    <row r="2301" spans="1:16" x14ac:dyDescent="0.2">
      <c r="A2301" s="12" t="s">
        <v>2057</v>
      </c>
      <c r="B2301" s="12">
        <v>2015</v>
      </c>
      <c r="C2301" s="12" t="s">
        <v>163</v>
      </c>
      <c r="D2301" s="12" t="s">
        <v>161</v>
      </c>
      <c r="E2301" s="12">
        <v>60</v>
      </c>
      <c r="F2301" s="12">
        <v>142</v>
      </c>
      <c r="G2301" s="12">
        <v>13</v>
      </c>
      <c r="H2301" s="12">
        <v>40</v>
      </c>
      <c r="I2301" s="12">
        <v>7</v>
      </c>
      <c r="J2301" s="12">
        <v>1</v>
      </c>
      <c r="K2301" s="12">
        <v>1</v>
      </c>
      <c r="L2301" s="12">
        <v>17</v>
      </c>
      <c r="M2301" s="12">
        <v>0</v>
      </c>
      <c r="N2301" s="12">
        <v>1</v>
      </c>
      <c r="O2301" s="12">
        <v>11</v>
      </c>
      <c r="P2301" s="12">
        <v>16</v>
      </c>
    </row>
    <row r="2302" spans="1:16" x14ac:dyDescent="0.2">
      <c r="A2302" s="12" t="s">
        <v>1885</v>
      </c>
      <c r="B2302" s="12">
        <v>2015</v>
      </c>
      <c r="C2302" s="12" t="s">
        <v>156</v>
      </c>
      <c r="D2302" s="12" t="s">
        <v>157</v>
      </c>
      <c r="E2302" s="12">
        <v>79</v>
      </c>
      <c r="F2302" s="12">
        <v>143</v>
      </c>
      <c r="G2302" s="12">
        <v>15</v>
      </c>
      <c r="H2302" s="12">
        <v>38</v>
      </c>
      <c r="I2302" s="12">
        <v>8</v>
      </c>
      <c r="J2302" s="12">
        <v>2</v>
      </c>
      <c r="K2302" s="12">
        <v>0</v>
      </c>
      <c r="L2302" s="12">
        <v>15</v>
      </c>
      <c r="M2302" s="12">
        <v>7</v>
      </c>
      <c r="N2302" s="12">
        <v>5</v>
      </c>
      <c r="O2302" s="12">
        <v>16</v>
      </c>
      <c r="P2302" s="12">
        <v>16</v>
      </c>
    </row>
    <row r="2303" spans="1:16" x14ac:dyDescent="0.2">
      <c r="A2303" s="12" t="s">
        <v>1615</v>
      </c>
      <c r="B2303" s="12">
        <v>2015</v>
      </c>
      <c r="C2303" s="12" t="s">
        <v>171</v>
      </c>
      <c r="D2303" s="12" t="s">
        <v>157</v>
      </c>
      <c r="E2303" s="12">
        <v>57</v>
      </c>
      <c r="F2303" s="12">
        <v>144</v>
      </c>
      <c r="G2303" s="12">
        <v>12</v>
      </c>
      <c r="H2303" s="12">
        <v>31</v>
      </c>
      <c r="I2303" s="12">
        <v>4</v>
      </c>
      <c r="J2303" s="12">
        <v>1</v>
      </c>
      <c r="K2303" s="12">
        <v>5</v>
      </c>
      <c r="L2303" s="12">
        <v>17</v>
      </c>
      <c r="M2303" s="12">
        <v>0</v>
      </c>
      <c r="N2303" s="12">
        <v>0</v>
      </c>
      <c r="O2303" s="12">
        <v>8</v>
      </c>
      <c r="P2303" s="12">
        <v>37</v>
      </c>
    </row>
    <row r="2304" spans="1:16" x14ac:dyDescent="0.2">
      <c r="A2304" s="12" t="s">
        <v>1772</v>
      </c>
      <c r="B2304" s="12">
        <v>2015</v>
      </c>
      <c r="C2304" s="12" t="s">
        <v>163</v>
      </c>
      <c r="D2304" s="12" t="s">
        <v>161</v>
      </c>
      <c r="E2304" s="12">
        <v>67</v>
      </c>
      <c r="F2304" s="12">
        <v>145</v>
      </c>
      <c r="G2304" s="12">
        <v>17</v>
      </c>
      <c r="H2304" s="12">
        <v>42</v>
      </c>
      <c r="I2304" s="12">
        <v>10</v>
      </c>
      <c r="J2304" s="12">
        <v>2</v>
      </c>
      <c r="K2304" s="12">
        <v>2</v>
      </c>
      <c r="L2304" s="12">
        <v>16</v>
      </c>
      <c r="M2304" s="12">
        <v>4</v>
      </c>
      <c r="N2304" s="12">
        <v>1</v>
      </c>
      <c r="O2304" s="12">
        <v>10</v>
      </c>
      <c r="P2304" s="12">
        <v>27</v>
      </c>
    </row>
    <row r="2305" spans="1:16" x14ac:dyDescent="0.2">
      <c r="A2305" s="12" t="s">
        <v>1413</v>
      </c>
      <c r="B2305" s="12">
        <v>2015</v>
      </c>
      <c r="C2305" s="12" t="s">
        <v>185</v>
      </c>
      <c r="D2305" s="12" t="s">
        <v>161</v>
      </c>
      <c r="E2305" s="12">
        <v>39</v>
      </c>
      <c r="F2305" s="12">
        <v>147</v>
      </c>
      <c r="G2305" s="12">
        <v>12</v>
      </c>
      <c r="H2305" s="12">
        <v>40</v>
      </c>
      <c r="I2305" s="12">
        <v>12</v>
      </c>
      <c r="J2305" s="12">
        <v>2</v>
      </c>
      <c r="K2305" s="12">
        <v>4</v>
      </c>
      <c r="L2305" s="12">
        <v>31</v>
      </c>
      <c r="M2305" s="12">
        <v>0</v>
      </c>
      <c r="N2305" s="12">
        <v>0</v>
      </c>
      <c r="O2305" s="12">
        <v>6</v>
      </c>
      <c r="P2305" s="12">
        <v>44</v>
      </c>
    </row>
    <row r="2306" spans="1:16" x14ac:dyDescent="0.2">
      <c r="A2306" s="12" t="s">
        <v>1607</v>
      </c>
      <c r="B2306" s="12">
        <v>2015</v>
      </c>
      <c r="C2306" s="12" t="s">
        <v>158</v>
      </c>
      <c r="D2306" s="12" t="s">
        <v>157</v>
      </c>
      <c r="E2306" s="12">
        <v>41</v>
      </c>
      <c r="F2306" s="12">
        <v>149</v>
      </c>
      <c r="G2306" s="12">
        <v>19</v>
      </c>
      <c r="H2306" s="12">
        <v>36</v>
      </c>
      <c r="I2306" s="12">
        <v>9</v>
      </c>
      <c r="J2306" s="12">
        <v>0</v>
      </c>
      <c r="K2306" s="12">
        <v>4</v>
      </c>
      <c r="L2306" s="12">
        <v>13</v>
      </c>
      <c r="M2306" s="12">
        <v>10</v>
      </c>
      <c r="N2306" s="12">
        <v>3</v>
      </c>
      <c r="O2306" s="12">
        <v>8</v>
      </c>
      <c r="P2306" s="12">
        <v>31</v>
      </c>
    </row>
    <row r="2307" spans="1:16" x14ac:dyDescent="0.2">
      <c r="A2307" s="12" t="s">
        <v>1408</v>
      </c>
      <c r="B2307" s="12">
        <v>2015</v>
      </c>
      <c r="C2307" s="12" t="s">
        <v>160</v>
      </c>
      <c r="D2307" s="12" t="s">
        <v>161</v>
      </c>
      <c r="E2307" s="12">
        <v>46</v>
      </c>
      <c r="F2307" s="12">
        <v>151</v>
      </c>
      <c r="G2307" s="12">
        <v>17</v>
      </c>
      <c r="H2307" s="12">
        <v>43</v>
      </c>
      <c r="I2307" s="12">
        <v>6</v>
      </c>
      <c r="J2307" s="12">
        <v>0</v>
      </c>
      <c r="K2307" s="12">
        <v>7</v>
      </c>
      <c r="L2307" s="12">
        <v>17</v>
      </c>
      <c r="M2307" s="12">
        <v>1</v>
      </c>
      <c r="N2307" s="12">
        <v>0</v>
      </c>
      <c r="O2307" s="12">
        <v>15</v>
      </c>
      <c r="P2307" s="12">
        <v>37</v>
      </c>
    </row>
    <row r="2308" spans="1:16" x14ac:dyDescent="0.2">
      <c r="A2308" s="12" t="s">
        <v>2056</v>
      </c>
      <c r="B2308" s="12">
        <v>2015</v>
      </c>
      <c r="C2308" s="12" t="s">
        <v>166</v>
      </c>
      <c r="D2308" s="12" t="s">
        <v>161</v>
      </c>
      <c r="E2308" s="12">
        <v>86</v>
      </c>
      <c r="F2308" s="12">
        <v>152</v>
      </c>
      <c r="G2308" s="12">
        <v>22</v>
      </c>
      <c r="H2308" s="12">
        <v>45</v>
      </c>
      <c r="I2308" s="12">
        <v>6</v>
      </c>
      <c r="J2308" s="12">
        <v>2</v>
      </c>
      <c r="K2308" s="12">
        <v>4</v>
      </c>
      <c r="L2308" s="12">
        <v>16</v>
      </c>
      <c r="M2308" s="12">
        <v>0</v>
      </c>
      <c r="N2308" s="12">
        <v>0</v>
      </c>
      <c r="O2308" s="12">
        <v>15</v>
      </c>
      <c r="P2308" s="12">
        <v>34</v>
      </c>
    </row>
    <row r="2309" spans="1:16" x14ac:dyDescent="0.2">
      <c r="A2309" s="12" t="s">
        <v>1500</v>
      </c>
      <c r="B2309" s="12">
        <v>2015</v>
      </c>
      <c r="C2309" s="12" t="s">
        <v>173</v>
      </c>
      <c r="D2309" s="12" t="s">
        <v>161</v>
      </c>
      <c r="E2309" s="12">
        <v>38</v>
      </c>
      <c r="F2309" s="12">
        <v>152</v>
      </c>
      <c r="G2309" s="12">
        <v>24</v>
      </c>
      <c r="H2309" s="12">
        <v>44</v>
      </c>
      <c r="I2309" s="12">
        <v>7</v>
      </c>
      <c r="J2309" s="12">
        <v>0</v>
      </c>
      <c r="K2309" s="12">
        <v>5</v>
      </c>
      <c r="L2309" s="12">
        <v>17</v>
      </c>
      <c r="M2309" s="12">
        <v>2</v>
      </c>
      <c r="N2309" s="12">
        <v>1</v>
      </c>
      <c r="O2309" s="12">
        <v>22</v>
      </c>
      <c r="P2309" s="12">
        <v>36</v>
      </c>
    </row>
    <row r="2310" spans="1:16" x14ac:dyDescent="0.2">
      <c r="A2310" s="12" t="s">
        <v>1718</v>
      </c>
      <c r="B2310" s="12">
        <v>2015</v>
      </c>
      <c r="C2310" s="12" t="s">
        <v>160</v>
      </c>
      <c r="D2310" s="12" t="s">
        <v>161</v>
      </c>
      <c r="E2310" s="12">
        <v>56</v>
      </c>
      <c r="F2310" s="12">
        <v>153</v>
      </c>
      <c r="G2310" s="12">
        <v>12</v>
      </c>
      <c r="H2310" s="12">
        <v>36</v>
      </c>
      <c r="I2310" s="12">
        <v>7</v>
      </c>
      <c r="J2310" s="12">
        <v>0</v>
      </c>
      <c r="K2310" s="12">
        <v>2</v>
      </c>
      <c r="L2310" s="12">
        <v>11</v>
      </c>
      <c r="M2310" s="12">
        <v>2</v>
      </c>
      <c r="N2310" s="12">
        <v>1</v>
      </c>
      <c r="O2310" s="12">
        <v>7</v>
      </c>
      <c r="P2310" s="12">
        <v>49</v>
      </c>
    </row>
    <row r="2311" spans="1:16" x14ac:dyDescent="0.2">
      <c r="A2311" s="12" t="s">
        <v>2052</v>
      </c>
      <c r="B2311" s="12">
        <v>2015</v>
      </c>
      <c r="C2311" s="12" t="s">
        <v>180</v>
      </c>
      <c r="D2311" s="12" t="s">
        <v>161</v>
      </c>
      <c r="E2311" s="12">
        <v>52</v>
      </c>
      <c r="F2311" s="12">
        <v>153</v>
      </c>
      <c r="G2311" s="12">
        <v>28</v>
      </c>
      <c r="H2311" s="12">
        <v>41</v>
      </c>
      <c r="I2311" s="12">
        <v>7</v>
      </c>
      <c r="J2311" s="12">
        <v>5</v>
      </c>
      <c r="K2311" s="12">
        <v>5</v>
      </c>
      <c r="L2311" s="12">
        <v>18</v>
      </c>
      <c r="M2311" s="12">
        <v>2</v>
      </c>
      <c r="N2311" s="12">
        <v>0</v>
      </c>
      <c r="O2311" s="12">
        <v>19</v>
      </c>
      <c r="P2311" s="12">
        <v>41</v>
      </c>
    </row>
    <row r="2312" spans="1:16" x14ac:dyDescent="0.2">
      <c r="A2312" s="12" t="s">
        <v>2084</v>
      </c>
      <c r="B2312" s="12">
        <v>2015</v>
      </c>
      <c r="C2312" s="12" t="s">
        <v>181</v>
      </c>
      <c r="D2312" s="12" t="s">
        <v>157</v>
      </c>
      <c r="E2312" s="12">
        <v>101</v>
      </c>
      <c r="F2312" s="12">
        <v>154</v>
      </c>
      <c r="G2312" s="12">
        <v>23</v>
      </c>
      <c r="H2312" s="12">
        <v>25</v>
      </c>
      <c r="I2312" s="12">
        <v>5</v>
      </c>
      <c r="J2312" s="12">
        <v>1</v>
      </c>
      <c r="K2312" s="12">
        <v>2</v>
      </c>
      <c r="L2312" s="12">
        <v>9</v>
      </c>
      <c r="M2312" s="12">
        <v>4</v>
      </c>
      <c r="N2312" s="12">
        <v>2</v>
      </c>
      <c r="O2312" s="12">
        <v>7</v>
      </c>
      <c r="P2312" s="12">
        <v>46</v>
      </c>
    </row>
    <row r="2313" spans="1:16" x14ac:dyDescent="0.2">
      <c r="A2313" s="12" t="s">
        <v>1956</v>
      </c>
      <c r="B2313" s="12">
        <v>2015</v>
      </c>
      <c r="C2313" s="12" t="s">
        <v>160</v>
      </c>
      <c r="D2313" s="12" t="s">
        <v>161</v>
      </c>
      <c r="E2313" s="12">
        <v>48</v>
      </c>
      <c r="F2313" s="12">
        <v>155</v>
      </c>
      <c r="G2313" s="12">
        <v>16</v>
      </c>
      <c r="H2313" s="12">
        <v>31</v>
      </c>
      <c r="I2313" s="12">
        <v>8</v>
      </c>
      <c r="J2313" s="12">
        <v>0</v>
      </c>
      <c r="K2313" s="12">
        <v>2</v>
      </c>
      <c r="L2313" s="12">
        <v>12</v>
      </c>
      <c r="M2313" s="12">
        <v>1</v>
      </c>
      <c r="N2313" s="12">
        <v>1</v>
      </c>
      <c r="O2313" s="12">
        <v>5</v>
      </c>
      <c r="P2313" s="12">
        <v>33</v>
      </c>
    </row>
    <row r="2314" spans="1:16" x14ac:dyDescent="0.2">
      <c r="A2314" s="12" t="s">
        <v>1574</v>
      </c>
      <c r="B2314" s="12">
        <v>2015</v>
      </c>
      <c r="C2314" s="12" t="s">
        <v>181</v>
      </c>
      <c r="D2314" s="12" t="s">
        <v>157</v>
      </c>
      <c r="E2314" s="12">
        <v>48</v>
      </c>
      <c r="F2314" s="12">
        <v>155</v>
      </c>
      <c r="G2314" s="12">
        <v>16</v>
      </c>
      <c r="H2314" s="12">
        <v>41</v>
      </c>
      <c r="I2314" s="12">
        <v>6</v>
      </c>
      <c r="J2314" s="12">
        <v>0</v>
      </c>
      <c r="K2314" s="12">
        <v>5</v>
      </c>
      <c r="L2314" s="12">
        <v>23</v>
      </c>
      <c r="M2314" s="12">
        <v>0</v>
      </c>
      <c r="N2314" s="12">
        <v>1</v>
      </c>
      <c r="O2314" s="12">
        <v>4</v>
      </c>
      <c r="P2314" s="12">
        <v>20</v>
      </c>
    </row>
    <row r="2315" spans="1:16" x14ac:dyDescent="0.2">
      <c r="A2315" s="12" t="s">
        <v>1994</v>
      </c>
      <c r="B2315" s="12">
        <v>2015</v>
      </c>
      <c r="C2315" s="12" t="s">
        <v>171</v>
      </c>
      <c r="D2315" s="12" t="s">
        <v>157</v>
      </c>
      <c r="E2315" s="12">
        <v>67</v>
      </c>
      <c r="F2315" s="12">
        <v>155</v>
      </c>
      <c r="G2315" s="12">
        <v>21</v>
      </c>
      <c r="H2315" s="12">
        <v>43</v>
      </c>
      <c r="I2315" s="12">
        <v>9</v>
      </c>
      <c r="J2315" s="12">
        <v>1</v>
      </c>
      <c r="K2315" s="12">
        <v>3</v>
      </c>
      <c r="L2315" s="12">
        <v>14</v>
      </c>
      <c r="M2315" s="12">
        <v>0</v>
      </c>
      <c r="N2315" s="12">
        <v>0</v>
      </c>
      <c r="O2315" s="12">
        <v>12</v>
      </c>
      <c r="P2315" s="12">
        <v>43</v>
      </c>
    </row>
    <row r="2316" spans="1:16" x14ac:dyDescent="0.2">
      <c r="A2316" s="12" t="s">
        <v>2078</v>
      </c>
      <c r="B2316" s="12">
        <v>2015</v>
      </c>
      <c r="C2316" s="12" t="s">
        <v>171</v>
      </c>
      <c r="D2316" s="12" t="s">
        <v>157</v>
      </c>
      <c r="E2316" s="12">
        <v>46</v>
      </c>
      <c r="F2316" s="12">
        <v>157</v>
      </c>
      <c r="G2316" s="12">
        <v>26</v>
      </c>
      <c r="H2316" s="12">
        <v>41</v>
      </c>
      <c r="I2316" s="12">
        <v>9</v>
      </c>
      <c r="J2316" s="12">
        <v>0</v>
      </c>
      <c r="K2316" s="12">
        <v>11</v>
      </c>
      <c r="L2316" s="12">
        <v>31</v>
      </c>
      <c r="M2316" s="12">
        <v>0</v>
      </c>
      <c r="N2316" s="12">
        <v>0</v>
      </c>
      <c r="O2316" s="12">
        <v>19</v>
      </c>
      <c r="P2316" s="12">
        <v>53</v>
      </c>
    </row>
    <row r="2317" spans="1:16" x14ac:dyDescent="0.2">
      <c r="A2317" s="12" t="s">
        <v>1431</v>
      </c>
      <c r="B2317" s="12">
        <v>2015</v>
      </c>
      <c r="C2317" s="12" t="s">
        <v>162</v>
      </c>
      <c r="D2317" s="12" t="s">
        <v>161</v>
      </c>
      <c r="E2317" s="12">
        <v>72</v>
      </c>
      <c r="F2317" s="12">
        <v>159</v>
      </c>
      <c r="G2317" s="12">
        <v>6</v>
      </c>
      <c r="H2317" s="12">
        <v>28</v>
      </c>
      <c r="I2317" s="12">
        <v>9</v>
      </c>
      <c r="J2317" s="12">
        <v>0</v>
      </c>
      <c r="K2317" s="12">
        <v>1</v>
      </c>
      <c r="L2317" s="12">
        <v>9</v>
      </c>
      <c r="M2317" s="12">
        <v>1</v>
      </c>
      <c r="N2317" s="12">
        <v>0</v>
      </c>
      <c r="O2317" s="12">
        <v>20</v>
      </c>
      <c r="P2317" s="12">
        <v>61</v>
      </c>
    </row>
    <row r="2318" spans="1:16" x14ac:dyDescent="0.2">
      <c r="A2318" s="12" t="s">
        <v>1584</v>
      </c>
      <c r="B2318" s="12">
        <v>2015</v>
      </c>
      <c r="C2318" s="12" t="s">
        <v>174</v>
      </c>
      <c r="D2318" s="12" t="s">
        <v>161</v>
      </c>
      <c r="E2318" s="12">
        <v>58</v>
      </c>
      <c r="F2318" s="12">
        <v>159</v>
      </c>
      <c r="G2318" s="12">
        <v>9</v>
      </c>
      <c r="H2318" s="12">
        <v>46</v>
      </c>
      <c r="I2318" s="12">
        <v>8</v>
      </c>
      <c r="J2318" s="12">
        <v>0</v>
      </c>
      <c r="K2318" s="12">
        <v>0</v>
      </c>
      <c r="L2318" s="12">
        <v>15</v>
      </c>
      <c r="M2318" s="12">
        <v>0</v>
      </c>
      <c r="N2318" s="12">
        <v>0</v>
      </c>
      <c r="O2318" s="12">
        <v>6</v>
      </c>
      <c r="P2318" s="12">
        <v>29</v>
      </c>
    </row>
    <row r="2319" spans="1:16" x14ac:dyDescent="0.2">
      <c r="A2319" s="12" t="s">
        <v>1527</v>
      </c>
      <c r="B2319" s="12">
        <v>2015</v>
      </c>
      <c r="C2319" s="12" t="s">
        <v>163</v>
      </c>
      <c r="D2319" s="12" t="s">
        <v>161</v>
      </c>
      <c r="E2319" s="12">
        <v>53</v>
      </c>
      <c r="F2319" s="12">
        <v>160</v>
      </c>
      <c r="G2319" s="12">
        <v>8</v>
      </c>
      <c r="H2319" s="12">
        <v>34</v>
      </c>
      <c r="I2319" s="12">
        <v>4</v>
      </c>
      <c r="J2319" s="12">
        <v>0</v>
      </c>
      <c r="K2319" s="12">
        <v>4</v>
      </c>
      <c r="L2319" s="12">
        <v>12</v>
      </c>
      <c r="M2319" s="12">
        <v>0</v>
      </c>
      <c r="N2319" s="12">
        <v>0</v>
      </c>
      <c r="O2319" s="12">
        <v>12</v>
      </c>
      <c r="P2319" s="12">
        <v>55</v>
      </c>
    </row>
    <row r="2320" spans="1:16" x14ac:dyDescent="0.2">
      <c r="A2320" s="12" t="s">
        <v>1599</v>
      </c>
      <c r="B2320" s="12">
        <v>2015</v>
      </c>
      <c r="C2320" s="12" t="s">
        <v>168</v>
      </c>
      <c r="D2320" s="12" t="s">
        <v>157</v>
      </c>
      <c r="E2320" s="12">
        <v>60</v>
      </c>
      <c r="F2320" s="12">
        <v>161</v>
      </c>
      <c r="G2320" s="12">
        <v>23</v>
      </c>
      <c r="H2320" s="12">
        <v>47</v>
      </c>
      <c r="I2320" s="12">
        <v>9</v>
      </c>
      <c r="J2320" s="12">
        <v>5</v>
      </c>
      <c r="K2320" s="12">
        <v>4</v>
      </c>
      <c r="L2320" s="12">
        <v>25</v>
      </c>
      <c r="M2320" s="12">
        <v>3</v>
      </c>
      <c r="N2320" s="12">
        <v>1</v>
      </c>
      <c r="O2320" s="12">
        <v>12</v>
      </c>
      <c r="P2320" s="12">
        <v>36</v>
      </c>
    </row>
    <row r="2321" spans="1:16" x14ac:dyDescent="0.2">
      <c r="A2321" s="12" t="s">
        <v>1808</v>
      </c>
      <c r="B2321" s="12">
        <v>2015</v>
      </c>
      <c r="C2321" s="12" t="s">
        <v>164</v>
      </c>
      <c r="D2321" s="12" t="s">
        <v>157</v>
      </c>
      <c r="E2321" s="12">
        <v>58</v>
      </c>
      <c r="F2321" s="12">
        <v>162</v>
      </c>
      <c r="G2321" s="12">
        <v>26</v>
      </c>
      <c r="H2321" s="12">
        <v>48</v>
      </c>
      <c r="I2321" s="12">
        <v>13</v>
      </c>
      <c r="J2321" s="12">
        <v>0</v>
      </c>
      <c r="K2321" s="12">
        <v>7</v>
      </c>
      <c r="L2321" s="12">
        <v>29</v>
      </c>
      <c r="M2321" s="12">
        <v>2</v>
      </c>
      <c r="N2321" s="12">
        <v>1</v>
      </c>
      <c r="O2321" s="12">
        <v>9</v>
      </c>
      <c r="P2321" s="12">
        <v>40</v>
      </c>
    </row>
    <row r="2322" spans="1:16" x14ac:dyDescent="0.2">
      <c r="A2322" s="12" t="s">
        <v>1586</v>
      </c>
      <c r="B2322" s="12">
        <v>2015</v>
      </c>
      <c r="C2322" s="12" t="s">
        <v>164</v>
      </c>
      <c r="D2322" s="12" t="s">
        <v>157</v>
      </c>
      <c r="E2322" s="12">
        <v>41</v>
      </c>
      <c r="F2322" s="12">
        <v>163</v>
      </c>
      <c r="G2322" s="12">
        <v>31</v>
      </c>
      <c r="H2322" s="12">
        <v>39</v>
      </c>
      <c r="I2322" s="12">
        <v>8</v>
      </c>
      <c r="J2322" s="12">
        <v>0</v>
      </c>
      <c r="K2322" s="12">
        <v>5</v>
      </c>
      <c r="L2322" s="12">
        <v>17</v>
      </c>
      <c r="M2322" s="12">
        <v>1</v>
      </c>
      <c r="N2322" s="12">
        <v>0</v>
      </c>
      <c r="O2322" s="12">
        <v>14</v>
      </c>
      <c r="P2322" s="12">
        <v>42</v>
      </c>
    </row>
    <row r="2323" spans="1:16" x14ac:dyDescent="0.2">
      <c r="A2323" s="12" t="s">
        <v>1453</v>
      </c>
      <c r="B2323" s="12">
        <v>2015</v>
      </c>
      <c r="C2323" s="12" t="s">
        <v>188</v>
      </c>
      <c r="D2323" s="12" t="s">
        <v>161</v>
      </c>
      <c r="E2323" s="12">
        <v>49</v>
      </c>
      <c r="F2323" s="12">
        <v>168</v>
      </c>
      <c r="G2323" s="12">
        <v>19</v>
      </c>
      <c r="H2323" s="12">
        <v>52</v>
      </c>
      <c r="I2323" s="12">
        <v>10</v>
      </c>
      <c r="J2323" s="12">
        <v>3</v>
      </c>
      <c r="K2323" s="12">
        <v>3</v>
      </c>
      <c r="L2323" s="12">
        <v>15</v>
      </c>
      <c r="M2323" s="12">
        <v>0</v>
      </c>
      <c r="N2323" s="12">
        <v>0</v>
      </c>
      <c r="O2323" s="12">
        <v>13</v>
      </c>
      <c r="P2323" s="12">
        <v>25</v>
      </c>
    </row>
    <row r="2324" spans="1:16" x14ac:dyDescent="0.2">
      <c r="A2324" s="12" t="s">
        <v>1610</v>
      </c>
      <c r="B2324" s="12">
        <v>2015</v>
      </c>
      <c r="C2324" s="12" t="s">
        <v>184</v>
      </c>
      <c r="D2324" s="12" t="s">
        <v>157</v>
      </c>
      <c r="E2324" s="12">
        <v>50</v>
      </c>
      <c r="F2324" s="12">
        <v>170</v>
      </c>
      <c r="G2324" s="12">
        <v>22</v>
      </c>
      <c r="H2324" s="12">
        <v>43</v>
      </c>
      <c r="I2324" s="12">
        <v>8</v>
      </c>
      <c r="J2324" s="12">
        <v>0</v>
      </c>
      <c r="K2324" s="12">
        <v>8</v>
      </c>
      <c r="L2324" s="12">
        <v>25</v>
      </c>
      <c r="M2324" s="12">
        <v>0</v>
      </c>
      <c r="N2324" s="12">
        <v>0</v>
      </c>
      <c r="O2324" s="12">
        <v>10</v>
      </c>
      <c r="P2324" s="12">
        <v>52</v>
      </c>
    </row>
    <row r="2325" spans="1:16" x14ac:dyDescent="0.2">
      <c r="A2325" s="12" t="s">
        <v>1734</v>
      </c>
      <c r="B2325" s="12">
        <v>2015</v>
      </c>
      <c r="C2325" s="12" t="s">
        <v>165</v>
      </c>
      <c r="D2325" s="12" t="s">
        <v>157</v>
      </c>
      <c r="E2325" s="12">
        <v>61</v>
      </c>
      <c r="F2325" s="12">
        <v>170</v>
      </c>
      <c r="G2325" s="12">
        <v>24</v>
      </c>
      <c r="H2325" s="12">
        <v>42</v>
      </c>
      <c r="I2325" s="12">
        <v>5</v>
      </c>
      <c r="J2325" s="12">
        <v>1</v>
      </c>
      <c r="K2325" s="12">
        <v>6</v>
      </c>
      <c r="L2325" s="12">
        <v>20</v>
      </c>
      <c r="M2325" s="12">
        <v>0</v>
      </c>
      <c r="N2325" s="12">
        <v>0</v>
      </c>
      <c r="O2325" s="12">
        <v>23</v>
      </c>
      <c r="P2325" s="12">
        <v>47</v>
      </c>
    </row>
    <row r="2326" spans="1:16" x14ac:dyDescent="0.2">
      <c r="A2326" s="12" t="s">
        <v>1516</v>
      </c>
      <c r="B2326" s="12">
        <v>2015</v>
      </c>
      <c r="C2326" s="12" t="s">
        <v>159</v>
      </c>
      <c r="D2326" s="12" t="s">
        <v>157</v>
      </c>
      <c r="E2326" s="12">
        <v>59</v>
      </c>
      <c r="F2326" s="12">
        <v>171</v>
      </c>
      <c r="G2326" s="12">
        <v>27</v>
      </c>
      <c r="H2326" s="12">
        <v>50</v>
      </c>
      <c r="I2326" s="12">
        <v>11</v>
      </c>
      <c r="J2326" s="12">
        <v>0</v>
      </c>
      <c r="K2326" s="12">
        <v>15</v>
      </c>
      <c r="L2326" s="12">
        <v>35</v>
      </c>
      <c r="M2326" s="12">
        <v>0</v>
      </c>
      <c r="N2326" s="12">
        <v>0</v>
      </c>
      <c r="O2326" s="12">
        <v>14</v>
      </c>
      <c r="P2326" s="12">
        <v>54</v>
      </c>
    </row>
    <row r="2327" spans="1:16" x14ac:dyDescent="0.2">
      <c r="A2327" s="12" t="s">
        <v>1488</v>
      </c>
      <c r="B2327" s="12">
        <v>2015</v>
      </c>
      <c r="C2327" s="12" t="s">
        <v>164</v>
      </c>
      <c r="D2327" s="12" t="s">
        <v>157</v>
      </c>
      <c r="E2327" s="12">
        <v>54</v>
      </c>
      <c r="F2327" s="12">
        <v>171</v>
      </c>
      <c r="G2327" s="12">
        <v>17</v>
      </c>
      <c r="H2327" s="12">
        <v>42</v>
      </c>
      <c r="I2327" s="12">
        <v>7</v>
      </c>
      <c r="J2327" s="12">
        <v>0</v>
      </c>
      <c r="K2327" s="12">
        <v>5</v>
      </c>
      <c r="L2327" s="12">
        <v>20</v>
      </c>
      <c r="M2327" s="12">
        <v>0</v>
      </c>
      <c r="N2327" s="12">
        <v>0</v>
      </c>
      <c r="O2327" s="12">
        <v>17</v>
      </c>
      <c r="P2327" s="12">
        <v>29</v>
      </c>
    </row>
    <row r="2328" spans="1:16" x14ac:dyDescent="0.2">
      <c r="A2328" s="12" t="s">
        <v>1629</v>
      </c>
      <c r="B2328" s="12">
        <v>2015</v>
      </c>
      <c r="C2328" s="12" t="s">
        <v>169</v>
      </c>
      <c r="D2328" s="12" t="s">
        <v>161</v>
      </c>
      <c r="E2328" s="12">
        <v>70</v>
      </c>
      <c r="F2328" s="12">
        <v>171</v>
      </c>
      <c r="G2328" s="12">
        <v>23</v>
      </c>
      <c r="H2328" s="12">
        <v>43</v>
      </c>
      <c r="I2328" s="12">
        <v>14</v>
      </c>
      <c r="J2328" s="12">
        <v>0</v>
      </c>
      <c r="K2328" s="12">
        <v>8</v>
      </c>
      <c r="L2328" s="12">
        <v>23</v>
      </c>
      <c r="M2328" s="12">
        <v>0</v>
      </c>
      <c r="N2328" s="12">
        <v>0</v>
      </c>
      <c r="O2328" s="12">
        <v>19</v>
      </c>
      <c r="P2328" s="12">
        <v>57</v>
      </c>
    </row>
    <row r="2329" spans="1:16" x14ac:dyDescent="0.2">
      <c r="A2329" s="12" t="s">
        <v>1820</v>
      </c>
      <c r="B2329" s="12">
        <v>2015</v>
      </c>
      <c r="C2329" s="12" t="s">
        <v>164</v>
      </c>
      <c r="D2329" s="12" t="s">
        <v>157</v>
      </c>
      <c r="E2329" s="12">
        <v>91</v>
      </c>
      <c r="F2329" s="12">
        <v>172</v>
      </c>
      <c r="G2329" s="12">
        <v>27</v>
      </c>
      <c r="H2329" s="12">
        <v>47</v>
      </c>
      <c r="I2329" s="12">
        <v>8</v>
      </c>
      <c r="J2329" s="12">
        <v>0</v>
      </c>
      <c r="K2329" s="12">
        <v>3</v>
      </c>
      <c r="L2329" s="12">
        <v>26</v>
      </c>
      <c r="M2329" s="12">
        <v>2</v>
      </c>
      <c r="N2329" s="12">
        <v>1</v>
      </c>
      <c r="O2329" s="12">
        <v>11</v>
      </c>
      <c r="P2329" s="12">
        <v>45</v>
      </c>
    </row>
    <row r="2330" spans="1:16" x14ac:dyDescent="0.2">
      <c r="A2330" s="12" t="s">
        <v>2024</v>
      </c>
      <c r="B2330" s="12">
        <v>2015</v>
      </c>
      <c r="C2330" s="12" t="s">
        <v>173</v>
      </c>
      <c r="D2330" s="12" t="s">
        <v>161</v>
      </c>
      <c r="E2330" s="12">
        <v>71</v>
      </c>
      <c r="F2330" s="12">
        <v>173</v>
      </c>
      <c r="G2330" s="12">
        <v>28</v>
      </c>
      <c r="H2330" s="12">
        <v>34</v>
      </c>
      <c r="I2330" s="12">
        <v>8</v>
      </c>
      <c r="J2330" s="12">
        <v>0</v>
      </c>
      <c r="K2330" s="12">
        <v>3</v>
      </c>
      <c r="L2330" s="12">
        <v>19</v>
      </c>
      <c r="M2330" s="12">
        <v>5</v>
      </c>
      <c r="N2330" s="12">
        <v>3</v>
      </c>
      <c r="O2330" s="12">
        <v>26</v>
      </c>
      <c r="P2330" s="12">
        <v>37</v>
      </c>
    </row>
    <row r="2331" spans="1:16" x14ac:dyDescent="0.2">
      <c r="A2331" s="12" t="s">
        <v>1660</v>
      </c>
      <c r="B2331" s="12">
        <v>2015</v>
      </c>
      <c r="C2331" s="12" t="s">
        <v>156</v>
      </c>
      <c r="D2331" s="12" t="s">
        <v>157</v>
      </c>
      <c r="E2331" s="12">
        <v>58</v>
      </c>
      <c r="F2331" s="12">
        <v>173</v>
      </c>
      <c r="G2331" s="12">
        <v>10</v>
      </c>
      <c r="H2331" s="12">
        <v>41</v>
      </c>
      <c r="I2331" s="12">
        <v>11</v>
      </c>
      <c r="J2331" s="12">
        <v>1</v>
      </c>
      <c r="K2331" s="12">
        <v>3</v>
      </c>
      <c r="L2331" s="12">
        <v>15</v>
      </c>
      <c r="M2331" s="12">
        <v>0</v>
      </c>
      <c r="N2331" s="12">
        <v>1</v>
      </c>
      <c r="O2331" s="12">
        <v>9</v>
      </c>
      <c r="P2331" s="12">
        <v>34</v>
      </c>
    </row>
    <row r="2332" spans="1:16" x14ac:dyDescent="0.2">
      <c r="A2332" s="12" t="s">
        <v>1489</v>
      </c>
      <c r="B2332" s="12">
        <v>2015</v>
      </c>
      <c r="C2332" s="12" t="s">
        <v>176</v>
      </c>
      <c r="D2332" s="12" t="s">
        <v>157</v>
      </c>
      <c r="E2332" s="12">
        <v>82</v>
      </c>
      <c r="F2332" s="12">
        <v>173</v>
      </c>
      <c r="G2332" s="12">
        <v>22</v>
      </c>
      <c r="H2332" s="12">
        <v>52</v>
      </c>
      <c r="I2332" s="12">
        <v>16</v>
      </c>
      <c r="J2332" s="12">
        <v>1</v>
      </c>
      <c r="K2332" s="12">
        <v>8</v>
      </c>
      <c r="L2332" s="12">
        <v>29</v>
      </c>
      <c r="M2332" s="12">
        <v>0</v>
      </c>
      <c r="N2332" s="12">
        <v>0</v>
      </c>
      <c r="O2332" s="12">
        <v>23</v>
      </c>
      <c r="P2332" s="12">
        <v>44</v>
      </c>
    </row>
    <row r="2333" spans="1:16" x14ac:dyDescent="0.2">
      <c r="A2333" s="12" t="s">
        <v>2082</v>
      </c>
      <c r="B2333" s="12">
        <v>2015</v>
      </c>
      <c r="C2333" s="12" t="s">
        <v>173</v>
      </c>
      <c r="D2333" s="12" t="s">
        <v>161</v>
      </c>
      <c r="E2333" s="12">
        <v>56</v>
      </c>
      <c r="F2333" s="12">
        <v>174</v>
      </c>
      <c r="G2333" s="12">
        <v>30</v>
      </c>
      <c r="H2333" s="12">
        <v>47</v>
      </c>
      <c r="I2333" s="12">
        <v>14</v>
      </c>
      <c r="J2333" s="12">
        <v>0</v>
      </c>
      <c r="K2333" s="12">
        <v>9</v>
      </c>
      <c r="L2333" s="12">
        <v>26</v>
      </c>
      <c r="M2333" s="12">
        <v>0</v>
      </c>
      <c r="N2333" s="12">
        <v>1</v>
      </c>
      <c r="O2333" s="12">
        <v>17</v>
      </c>
      <c r="P2333" s="12">
        <v>39</v>
      </c>
    </row>
    <row r="2334" spans="1:16" x14ac:dyDescent="0.2">
      <c r="A2334" s="12" t="s">
        <v>1611</v>
      </c>
      <c r="B2334" s="12">
        <v>2015</v>
      </c>
      <c r="C2334" s="12" t="s">
        <v>168</v>
      </c>
      <c r="D2334" s="12" t="s">
        <v>157</v>
      </c>
      <c r="E2334" s="12">
        <v>54</v>
      </c>
      <c r="F2334" s="12">
        <v>174</v>
      </c>
      <c r="G2334" s="12">
        <v>28</v>
      </c>
      <c r="H2334" s="12">
        <v>43</v>
      </c>
      <c r="I2334" s="12">
        <v>8</v>
      </c>
      <c r="J2334" s="12">
        <v>0</v>
      </c>
      <c r="K2334" s="12">
        <v>2</v>
      </c>
      <c r="L2334" s="12">
        <v>16</v>
      </c>
      <c r="M2334" s="12">
        <v>0</v>
      </c>
      <c r="N2334" s="12">
        <v>0</v>
      </c>
      <c r="O2334" s="12">
        <v>20</v>
      </c>
      <c r="P2334" s="12">
        <v>39</v>
      </c>
    </row>
    <row r="2335" spans="1:16" x14ac:dyDescent="0.2">
      <c r="A2335" s="12" t="s">
        <v>1806</v>
      </c>
      <c r="B2335" s="12">
        <v>2015</v>
      </c>
      <c r="C2335" s="12" t="s">
        <v>169</v>
      </c>
      <c r="D2335" s="12" t="s">
        <v>161</v>
      </c>
      <c r="E2335" s="12">
        <v>46</v>
      </c>
      <c r="F2335" s="12">
        <v>174</v>
      </c>
      <c r="G2335" s="12">
        <v>23</v>
      </c>
      <c r="H2335" s="12">
        <v>45</v>
      </c>
      <c r="I2335" s="12">
        <v>10</v>
      </c>
      <c r="J2335" s="12">
        <v>3</v>
      </c>
      <c r="K2335" s="12">
        <v>9</v>
      </c>
      <c r="L2335" s="12">
        <v>23</v>
      </c>
      <c r="M2335" s="12">
        <v>0</v>
      </c>
      <c r="N2335" s="12">
        <v>0</v>
      </c>
      <c r="O2335" s="12">
        <v>10</v>
      </c>
      <c r="P2335" s="12">
        <v>39</v>
      </c>
    </row>
    <row r="2336" spans="1:16" x14ac:dyDescent="0.2">
      <c r="A2336" s="12" t="s">
        <v>1589</v>
      </c>
      <c r="B2336" s="12">
        <v>2015</v>
      </c>
      <c r="C2336" s="12" t="s">
        <v>165</v>
      </c>
      <c r="D2336" s="12" t="s">
        <v>157</v>
      </c>
      <c r="E2336" s="12">
        <v>52</v>
      </c>
      <c r="F2336" s="12">
        <v>174</v>
      </c>
      <c r="G2336" s="12">
        <v>20</v>
      </c>
      <c r="H2336" s="12">
        <v>47</v>
      </c>
      <c r="I2336" s="12">
        <v>6</v>
      </c>
      <c r="J2336" s="12">
        <v>0</v>
      </c>
      <c r="K2336" s="12">
        <v>2</v>
      </c>
      <c r="L2336" s="12">
        <v>16</v>
      </c>
      <c r="M2336" s="12">
        <v>0</v>
      </c>
      <c r="N2336" s="12">
        <v>0</v>
      </c>
      <c r="O2336" s="12">
        <v>4</v>
      </c>
      <c r="P2336" s="12">
        <v>29</v>
      </c>
    </row>
    <row r="2337" spans="1:16" x14ac:dyDescent="0.2">
      <c r="A2337" s="12" t="s">
        <v>1890</v>
      </c>
      <c r="B2337" s="12">
        <v>2015</v>
      </c>
      <c r="C2337" s="12" t="s">
        <v>180</v>
      </c>
      <c r="D2337" s="12" t="s">
        <v>161</v>
      </c>
      <c r="E2337" s="12">
        <v>60</v>
      </c>
      <c r="F2337" s="12">
        <v>175</v>
      </c>
      <c r="G2337" s="12">
        <v>14</v>
      </c>
      <c r="H2337" s="12">
        <v>42</v>
      </c>
      <c r="I2337" s="12">
        <v>9</v>
      </c>
      <c r="J2337" s="12">
        <v>0</v>
      </c>
      <c r="K2337" s="12">
        <v>5</v>
      </c>
      <c r="L2337" s="12">
        <v>24</v>
      </c>
      <c r="M2337" s="12">
        <v>1</v>
      </c>
      <c r="N2337" s="12">
        <v>0</v>
      </c>
      <c r="O2337" s="12">
        <v>10</v>
      </c>
      <c r="P2337" s="12">
        <v>41</v>
      </c>
    </row>
    <row r="2338" spans="1:16" x14ac:dyDescent="0.2">
      <c r="A2338" s="12" t="s">
        <v>1492</v>
      </c>
      <c r="B2338" s="12">
        <v>2015</v>
      </c>
      <c r="C2338" s="12" t="s">
        <v>167</v>
      </c>
      <c r="D2338" s="12" t="s">
        <v>157</v>
      </c>
      <c r="E2338" s="12">
        <v>58</v>
      </c>
      <c r="F2338" s="12">
        <v>175</v>
      </c>
      <c r="G2338" s="12">
        <v>20</v>
      </c>
      <c r="H2338" s="12">
        <v>45</v>
      </c>
      <c r="I2338" s="12">
        <v>12</v>
      </c>
      <c r="J2338" s="12">
        <v>0</v>
      </c>
      <c r="K2338" s="12">
        <v>6</v>
      </c>
      <c r="L2338" s="12">
        <v>27</v>
      </c>
      <c r="M2338" s="12">
        <v>3</v>
      </c>
      <c r="N2338" s="12">
        <v>3</v>
      </c>
      <c r="O2338" s="12">
        <v>14</v>
      </c>
      <c r="P2338" s="12">
        <v>37</v>
      </c>
    </row>
    <row r="2339" spans="1:16" x14ac:dyDescent="0.2">
      <c r="A2339" s="12" t="s">
        <v>2075</v>
      </c>
      <c r="B2339" s="12">
        <v>2015</v>
      </c>
      <c r="C2339" s="12" t="s">
        <v>175</v>
      </c>
      <c r="D2339" s="12" t="s">
        <v>157</v>
      </c>
      <c r="E2339" s="12">
        <v>58</v>
      </c>
      <c r="F2339" s="12">
        <v>175</v>
      </c>
      <c r="G2339" s="12">
        <v>18</v>
      </c>
      <c r="H2339" s="12">
        <v>42</v>
      </c>
      <c r="I2339" s="12">
        <v>4</v>
      </c>
      <c r="J2339" s="12">
        <v>0</v>
      </c>
      <c r="K2339" s="12">
        <v>5</v>
      </c>
      <c r="L2339" s="12">
        <v>17</v>
      </c>
      <c r="M2339" s="12">
        <v>0</v>
      </c>
      <c r="N2339" s="12">
        <v>0</v>
      </c>
      <c r="O2339" s="12">
        <v>9</v>
      </c>
      <c r="P2339" s="12">
        <v>54</v>
      </c>
    </row>
    <row r="2340" spans="1:16" x14ac:dyDescent="0.2">
      <c r="A2340" s="12" t="s">
        <v>1951</v>
      </c>
      <c r="B2340" s="12">
        <v>2015</v>
      </c>
      <c r="C2340" s="12" t="s">
        <v>176</v>
      </c>
      <c r="D2340" s="12" t="s">
        <v>157</v>
      </c>
      <c r="E2340" s="12">
        <v>51</v>
      </c>
      <c r="F2340" s="12">
        <v>178</v>
      </c>
      <c r="G2340" s="12">
        <v>30</v>
      </c>
      <c r="H2340" s="12">
        <v>47</v>
      </c>
      <c r="I2340" s="12">
        <v>9</v>
      </c>
      <c r="J2340" s="12">
        <v>5</v>
      </c>
      <c r="K2340" s="12">
        <v>5</v>
      </c>
      <c r="L2340" s="12">
        <v>20</v>
      </c>
      <c r="M2340" s="12">
        <v>6</v>
      </c>
      <c r="N2340" s="12">
        <v>0</v>
      </c>
      <c r="O2340" s="12">
        <v>16</v>
      </c>
      <c r="P2340" s="12">
        <v>33</v>
      </c>
    </row>
    <row r="2341" spans="1:16" x14ac:dyDescent="0.2">
      <c r="A2341" s="12" t="s">
        <v>1697</v>
      </c>
      <c r="B2341" s="12">
        <v>2015</v>
      </c>
      <c r="C2341" s="12" t="s">
        <v>182</v>
      </c>
      <c r="D2341" s="12" t="s">
        <v>157</v>
      </c>
      <c r="E2341" s="12">
        <v>67</v>
      </c>
      <c r="F2341" s="12">
        <v>178</v>
      </c>
      <c r="G2341" s="12">
        <v>21</v>
      </c>
      <c r="H2341" s="12">
        <v>34</v>
      </c>
      <c r="I2341" s="12">
        <v>5</v>
      </c>
      <c r="J2341" s="12">
        <v>0</v>
      </c>
      <c r="K2341" s="12">
        <v>4</v>
      </c>
      <c r="L2341" s="12">
        <v>13</v>
      </c>
      <c r="M2341" s="12">
        <v>0</v>
      </c>
      <c r="N2341" s="12">
        <v>1</v>
      </c>
      <c r="O2341" s="12">
        <v>40</v>
      </c>
      <c r="P2341" s="12">
        <v>66</v>
      </c>
    </row>
    <row r="2342" spans="1:16" x14ac:dyDescent="0.2">
      <c r="A2342" s="12" t="s">
        <v>2107</v>
      </c>
      <c r="B2342" s="12">
        <v>2015</v>
      </c>
      <c r="C2342" s="12" t="s">
        <v>185</v>
      </c>
      <c r="D2342" s="12" t="s">
        <v>161</v>
      </c>
      <c r="E2342" s="12">
        <v>54</v>
      </c>
      <c r="F2342" s="12">
        <v>178</v>
      </c>
      <c r="G2342" s="12">
        <v>23</v>
      </c>
      <c r="H2342" s="12">
        <v>54</v>
      </c>
      <c r="I2342" s="12">
        <v>6</v>
      </c>
      <c r="J2342" s="12">
        <v>3</v>
      </c>
      <c r="K2342" s="12">
        <v>2</v>
      </c>
      <c r="L2342" s="12">
        <v>20</v>
      </c>
      <c r="M2342" s="12">
        <v>5</v>
      </c>
      <c r="N2342" s="12">
        <v>4</v>
      </c>
      <c r="O2342" s="12">
        <v>14</v>
      </c>
      <c r="P2342" s="12">
        <v>40</v>
      </c>
    </row>
    <row r="2343" spans="1:16" x14ac:dyDescent="0.2">
      <c r="A2343" s="12" t="s">
        <v>1735</v>
      </c>
      <c r="B2343" s="12">
        <v>2015</v>
      </c>
      <c r="C2343" s="12" t="s">
        <v>175</v>
      </c>
      <c r="D2343" s="12" t="s">
        <v>157</v>
      </c>
      <c r="E2343" s="12">
        <v>83</v>
      </c>
      <c r="F2343" s="12">
        <v>180</v>
      </c>
      <c r="G2343" s="12">
        <v>28</v>
      </c>
      <c r="H2343" s="12">
        <v>45</v>
      </c>
      <c r="I2343" s="12">
        <v>7</v>
      </c>
      <c r="J2343" s="12">
        <v>3</v>
      </c>
      <c r="K2343" s="12">
        <v>0</v>
      </c>
      <c r="L2343" s="12">
        <v>16</v>
      </c>
      <c r="M2343" s="12">
        <v>6</v>
      </c>
      <c r="N2343" s="12">
        <v>1</v>
      </c>
      <c r="O2343" s="12">
        <v>12</v>
      </c>
      <c r="P2343" s="12">
        <v>29</v>
      </c>
    </row>
    <row r="2344" spans="1:16" x14ac:dyDescent="0.2">
      <c r="A2344" s="12" t="s">
        <v>1415</v>
      </c>
      <c r="B2344" s="12">
        <v>2015</v>
      </c>
      <c r="C2344" s="12" t="s">
        <v>177</v>
      </c>
      <c r="D2344" s="12" t="s">
        <v>161</v>
      </c>
      <c r="E2344" s="12">
        <v>69</v>
      </c>
      <c r="F2344" s="12">
        <v>181</v>
      </c>
      <c r="G2344" s="12">
        <v>19</v>
      </c>
      <c r="H2344" s="12">
        <v>48</v>
      </c>
      <c r="I2344" s="12">
        <v>9</v>
      </c>
      <c r="J2344" s="12">
        <v>2</v>
      </c>
      <c r="K2344" s="12">
        <v>4</v>
      </c>
      <c r="L2344" s="12">
        <v>16</v>
      </c>
      <c r="M2344" s="12">
        <v>10</v>
      </c>
      <c r="N2344" s="12">
        <v>2</v>
      </c>
      <c r="O2344" s="12">
        <v>10</v>
      </c>
      <c r="P2344" s="12">
        <v>41</v>
      </c>
    </row>
    <row r="2345" spans="1:16" x14ac:dyDescent="0.2">
      <c r="A2345" s="12" t="s">
        <v>1653</v>
      </c>
      <c r="B2345" s="12">
        <v>2015</v>
      </c>
      <c r="C2345" s="12" t="s">
        <v>177</v>
      </c>
      <c r="D2345" s="12" t="s">
        <v>161</v>
      </c>
      <c r="E2345" s="12">
        <v>63</v>
      </c>
      <c r="F2345" s="12">
        <v>181</v>
      </c>
      <c r="G2345" s="12">
        <v>24</v>
      </c>
      <c r="H2345" s="12">
        <v>43</v>
      </c>
      <c r="I2345" s="12">
        <v>9</v>
      </c>
      <c r="J2345" s="12">
        <v>0</v>
      </c>
      <c r="K2345" s="12">
        <v>7</v>
      </c>
      <c r="L2345" s="12">
        <v>21</v>
      </c>
      <c r="M2345" s="12">
        <v>0</v>
      </c>
      <c r="N2345" s="12">
        <v>0</v>
      </c>
      <c r="O2345" s="12">
        <v>32</v>
      </c>
      <c r="P2345" s="12">
        <v>38</v>
      </c>
    </row>
    <row r="2346" spans="1:16" x14ac:dyDescent="0.2">
      <c r="A2346" s="12" t="s">
        <v>1522</v>
      </c>
      <c r="B2346" s="12">
        <v>2015</v>
      </c>
      <c r="C2346" s="12" t="s">
        <v>160</v>
      </c>
      <c r="D2346" s="12" t="s">
        <v>161</v>
      </c>
      <c r="E2346" s="12">
        <v>62</v>
      </c>
      <c r="F2346" s="12">
        <v>182</v>
      </c>
      <c r="G2346" s="12">
        <v>20</v>
      </c>
      <c r="H2346" s="12">
        <v>50</v>
      </c>
      <c r="I2346" s="12">
        <v>5</v>
      </c>
      <c r="J2346" s="12">
        <v>0</v>
      </c>
      <c r="K2346" s="12">
        <v>9</v>
      </c>
      <c r="L2346" s="12">
        <v>34</v>
      </c>
      <c r="M2346" s="12">
        <v>1</v>
      </c>
      <c r="N2346" s="12">
        <v>1</v>
      </c>
      <c r="O2346" s="12">
        <v>13</v>
      </c>
      <c r="P2346" s="12">
        <v>43</v>
      </c>
    </row>
    <row r="2347" spans="1:16" x14ac:dyDescent="0.2">
      <c r="A2347" s="12" t="s">
        <v>1808</v>
      </c>
      <c r="B2347" s="12">
        <v>2015</v>
      </c>
      <c r="C2347" s="12" t="s">
        <v>170</v>
      </c>
      <c r="D2347" s="12" t="s">
        <v>157</v>
      </c>
      <c r="E2347" s="12">
        <v>47</v>
      </c>
      <c r="F2347" s="12">
        <v>183</v>
      </c>
      <c r="G2347" s="12">
        <v>33</v>
      </c>
      <c r="H2347" s="12">
        <v>52</v>
      </c>
      <c r="I2347" s="12">
        <v>10</v>
      </c>
      <c r="J2347" s="12">
        <v>1</v>
      </c>
      <c r="K2347" s="12">
        <v>11</v>
      </c>
      <c r="L2347" s="12">
        <v>37</v>
      </c>
      <c r="M2347" s="12">
        <v>0</v>
      </c>
      <c r="N2347" s="12">
        <v>1</v>
      </c>
      <c r="O2347" s="12">
        <v>20</v>
      </c>
      <c r="P2347" s="12">
        <v>40</v>
      </c>
    </row>
    <row r="2348" spans="1:16" x14ac:dyDescent="0.2">
      <c r="A2348" s="12" t="s">
        <v>2050</v>
      </c>
      <c r="B2348" s="12">
        <v>2015</v>
      </c>
      <c r="C2348" s="12" t="s">
        <v>176</v>
      </c>
      <c r="D2348" s="12" t="s">
        <v>157</v>
      </c>
      <c r="E2348" s="12">
        <v>70</v>
      </c>
      <c r="F2348" s="12">
        <v>184</v>
      </c>
      <c r="G2348" s="12">
        <v>30</v>
      </c>
      <c r="H2348" s="12">
        <v>42</v>
      </c>
      <c r="I2348" s="12">
        <v>9</v>
      </c>
      <c r="J2348" s="12">
        <v>1</v>
      </c>
      <c r="K2348" s="12">
        <v>7</v>
      </c>
      <c r="L2348" s="12">
        <v>21</v>
      </c>
      <c r="M2348" s="12">
        <v>0</v>
      </c>
      <c r="N2348" s="12">
        <v>0</v>
      </c>
      <c r="O2348" s="12">
        <v>33</v>
      </c>
      <c r="P2348" s="12">
        <v>64</v>
      </c>
    </row>
    <row r="2349" spans="1:16" x14ac:dyDescent="0.2">
      <c r="A2349" s="12" t="s">
        <v>1797</v>
      </c>
      <c r="B2349" s="12">
        <v>2015</v>
      </c>
      <c r="C2349" s="12" t="s">
        <v>182</v>
      </c>
      <c r="D2349" s="12" t="s">
        <v>157</v>
      </c>
      <c r="E2349" s="12">
        <v>109</v>
      </c>
      <c r="F2349" s="12">
        <v>184</v>
      </c>
      <c r="G2349" s="12">
        <v>25</v>
      </c>
      <c r="H2349" s="12">
        <v>47</v>
      </c>
      <c r="I2349" s="12">
        <v>5</v>
      </c>
      <c r="J2349" s="12">
        <v>0</v>
      </c>
      <c r="K2349" s="12">
        <v>2</v>
      </c>
      <c r="L2349" s="12">
        <v>15</v>
      </c>
      <c r="M2349" s="12">
        <v>10</v>
      </c>
      <c r="N2349" s="12">
        <v>5</v>
      </c>
      <c r="O2349" s="12">
        <v>11</v>
      </c>
      <c r="P2349" s="12">
        <v>46</v>
      </c>
    </row>
    <row r="2350" spans="1:16" x14ac:dyDescent="0.2">
      <c r="A2350" s="12" t="s">
        <v>1765</v>
      </c>
      <c r="B2350" s="12">
        <v>2015</v>
      </c>
      <c r="C2350" s="12" t="s">
        <v>188</v>
      </c>
      <c r="D2350" s="12" t="s">
        <v>161</v>
      </c>
      <c r="E2350" s="12">
        <v>101</v>
      </c>
      <c r="F2350" s="12">
        <v>185</v>
      </c>
      <c r="G2350" s="12">
        <v>22</v>
      </c>
      <c r="H2350" s="12">
        <v>38</v>
      </c>
      <c r="I2350" s="12">
        <v>3</v>
      </c>
      <c r="J2350" s="12">
        <v>2</v>
      </c>
      <c r="K2350" s="12">
        <v>5</v>
      </c>
      <c r="L2350" s="12">
        <v>22</v>
      </c>
      <c r="M2350" s="12">
        <v>1</v>
      </c>
      <c r="N2350" s="12">
        <v>2</v>
      </c>
      <c r="O2350" s="12">
        <v>20</v>
      </c>
      <c r="P2350" s="12">
        <v>45</v>
      </c>
    </row>
    <row r="2351" spans="1:16" x14ac:dyDescent="0.2">
      <c r="A2351" s="12" t="s">
        <v>1664</v>
      </c>
      <c r="B2351" s="12">
        <v>2015</v>
      </c>
      <c r="C2351" s="12" t="s">
        <v>167</v>
      </c>
      <c r="D2351" s="12" t="s">
        <v>157</v>
      </c>
      <c r="E2351" s="12">
        <v>70</v>
      </c>
      <c r="F2351" s="12">
        <v>185</v>
      </c>
      <c r="G2351" s="12">
        <v>23</v>
      </c>
      <c r="H2351" s="12">
        <v>53</v>
      </c>
      <c r="I2351" s="12">
        <v>17</v>
      </c>
      <c r="J2351" s="12">
        <v>0</v>
      </c>
      <c r="K2351" s="12">
        <v>5</v>
      </c>
      <c r="L2351" s="12">
        <v>22</v>
      </c>
      <c r="M2351" s="12">
        <v>1</v>
      </c>
      <c r="N2351" s="12">
        <v>2</v>
      </c>
      <c r="O2351" s="12">
        <v>28</v>
      </c>
      <c r="P2351" s="12">
        <v>39</v>
      </c>
    </row>
    <row r="2352" spans="1:16" x14ac:dyDescent="0.2">
      <c r="A2352" s="12" t="s">
        <v>1813</v>
      </c>
      <c r="B2352" s="12">
        <v>2015</v>
      </c>
      <c r="C2352" s="12" t="s">
        <v>159</v>
      </c>
      <c r="D2352" s="12" t="s">
        <v>157</v>
      </c>
      <c r="E2352" s="12">
        <v>85</v>
      </c>
      <c r="F2352" s="12">
        <v>186</v>
      </c>
      <c r="G2352" s="12">
        <v>22</v>
      </c>
      <c r="H2352" s="12">
        <v>40</v>
      </c>
      <c r="I2352" s="12">
        <v>8</v>
      </c>
      <c r="J2352" s="12">
        <v>1</v>
      </c>
      <c r="K2352" s="12">
        <v>6</v>
      </c>
      <c r="L2352" s="12">
        <v>19</v>
      </c>
      <c r="M2352" s="12">
        <v>2</v>
      </c>
      <c r="N2352" s="12">
        <v>2</v>
      </c>
      <c r="O2352" s="12">
        <v>14</v>
      </c>
      <c r="P2352" s="12">
        <v>38</v>
      </c>
    </row>
    <row r="2353" spans="1:16" x14ac:dyDescent="0.2">
      <c r="A2353" s="12" t="s">
        <v>1927</v>
      </c>
      <c r="B2353" s="12">
        <v>2015</v>
      </c>
      <c r="C2353" s="12" t="s">
        <v>183</v>
      </c>
      <c r="D2353" s="12" t="s">
        <v>161</v>
      </c>
      <c r="E2353" s="12">
        <v>97</v>
      </c>
      <c r="F2353" s="12">
        <v>187</v>
      </c>
      <c r="G2353" s="12">
        <v>14</v>
      </c>
      <c r="H2353" s="12">
        <v>38</v>
      </c>
      <c r="I2353" s="12">
        <v>12</v>
      </c>
      <c r="J2353" s="12">
        <v>0</v>
      </c>
      <c r="K2353" s="12">
        <v>6</v>
      </c>
      <c r="L2353" s="12">
        <v>27</v>
      </c>
      <c r="M2353" s="12">
        <v>0</v>
      </c>
      <c r="N2353" s="12">
        <v>0</v>
      </c>
      <c r="O2353" s="12">
        <v>11</v>
      </c>
      <c r="P2353" s="12">
        <v>45</v>
      </c>
    </row>
    <row r="2354" spans="1:16" x14ac:dyDescent="0.2">
      <c r="A2354" s="12" t="s">
        <v>1537</v>
      </c>
      <c r="B2354" s="12">
        <v>2015</v>
      </c>
      <c r="C2354" s="12" t="s">
        <v>156</v>
      </c>
      <c r="D2354" s="12" t="s">
        <v>157</v>
      </c>
      <c r="E2354" s="12">
        <v>78</v>
      </c>
      <c r="F2354" s="12">
        <v>187</v>
      </c>
      <c r="G2354" s="12">
        <v>20</v>
      </c>
      <c r="H2354" s="12">
        <v>41</v>
      </c>
      <c r="I2354" s="12">
        <v>8</v>
      </c>
      <c r="J2354" s="12">
        <v>0</v>
      </c>
      <c r="K2354" s="12">
        <v>9</v>
      </c>
      <c r="L2354" s="12">
        <v>21</v>
      </c>
      <c r="M2354" s="12">
        <v>0</v>
      </c>
      <c r="N2354" s="12">
        <v>1</v>
      </c>
      <c r="O2354" s="12">
        <v>21</v>
      </c>
      <c r="P2354" s="12">
        <v>63</v>
      </c>
    </row>
    <row r="2355" spans="1:16" x14ac:dyDescent="0.2">
      <c r="A2355" s="12" t="s">
        <v>1790</v>
      </c>
      <c r="B2355" s="12">
        <v>2015</v>
      </c>
      <c r="C2355" s="12" t="s">
        <v>175</v>
      </c>
      <c r="D2355" s="12" t="s">
        <v>157</v>
      </c>
      <c r="E2355" s="12">
        <v>72</v>
      </c>
      <c r="F2355" s="12">
        <v>188</v>
      </c>
      <c r="G2355" s="12">
        <v>23</v>
      </c>
      <c r="H2355" s="12">
        <v>53</v>
      </c>
      <c r="I2355" s="12">
        <v>14</v>
      </c>
      <c r="J2355" s="12">
        <v>1</v>
      </c>
      <c r="K2355" s="12">
        <v>4</v>
      </c>
      <c r="L2355" s="12">
        <v>20</v>
      </c>
      <c r="M2355" s="12">
        <v>8</v>
      </c>
      <c r="N2355" s="12">
        <v>4</v>
      </c>
      <c r="O2355" s="12">
        <v>12</v>
      </c>
      <c r="P2355" s="12">
        <v>29</v>
      </c>
    </row>
    <row r="2356" spans="1:16" x14ac:dyDescent="0.2">
      <c r="A2356" s="12" t="s">
        <v>1754</v>
      </c>
      <c r="B2356" s="12">
        <v>2015</v>
      </c>
      <c r="C2356" s="12" t="s">
        <v>186</v>
      </c>
      <c r="D2356" s="12" t="s">
        <v>161</v>
      </c>
      <c r="E2356" s="12">
        <v>63</v>
      </c>
      <c r="F2356" s="12">
        <v>189</v>
      </c>
      <c r="G2356" s="12">
        <v>19</v>
      </c>
      <c r="H2356" s="12">
        <v>43</v>
      </c>
      <c r="I2356" s="12">
        <v>6</v>
      </c>
      <c r="J2356" s="12">
        <v>1</v>
      </c>
      <c r="K2356" s="12">
        <v>5</v>
      </c>
      <c r="L2356" s="12">
        <v>25</v>
      </c>
      <c r="M2356" s="12">
        <v>3</v>
      </c>
      <c r="N2356" s="12">
        <v>1</v>
      </c>
      <c r="O2356" s="12">
        <v>14</v>
      </c>
      <c r="P2356" s="12">
        <v>36</v>
      </c>
    </row>
    <row r="2357" spans="1:16" x14ac:dyDescent="0.2">
      <c r="A2357" s="12" t="s">
        <v>2086</v>
      </c>
      <c r="B2357" s="12">
        <v>2015</v>
      </c>
      <c r="C2357" s="12" t="s">
        <v>160</v>
      </c>
      <c r="D2357" s="12" t="s">
        <v>161</v>
      </c>
      <c r="E2357" s="12">
        <v>58</v>
      </c>
      <c r="F2357" s="12">
        <v>191</v>
      </c>
      <c r="G2357" s="12">
        <v>20</v>
      </c>
      <c r="H2357" s="12">
        <v>53</v>
      </c>
      <c r="I2357" s="12">
        <v>12</v>
      </c>
      <c r="J2357" s="12">
        <v>0</v>
      </c>
      <c r="K2357" s="12">
        <v>10</v>
      </c>
      <c r="L2357" s="12">
        <v>26</v>
      </c>
      <c r="M2357" s="12">
        <v>0</v>
      </c>
      <c r="N2357" s="12">
        <v>0</v>
      </c>
      <c r="O2357" s="12">
        <v>5</v>
      </c>
      <c r="P2357" s="12">
        <v>35</v>
      </c>
    </row>
    <row r="2358" spans="1:16" x14ac:dyDescent="0.2">
      <c r="A2358" s="12" t="s">
        <v>2027</v>
      </c>
      <c r="B2358" s="12">
        <v>2015</v>
      </c>
      <c r="C2358" s="12" t="s">
        <v>182</v>
      </c>
      <c r="D2358" s="12" t="s">
        <v>157</v>
      </c>
      <c r="E2358" s="12">
        <v>60</v>
      </c>
      <c r="F2358" s="12">
        <v>192</v>
      </c>
      <c r="G2358" s="12">
        <v>18</v>
      </c>
      <c r="H2358" s="12">
        <v>51</v>
      </c>
      <c r="I2358" s="12">
        <v>11</v>
      </c>
      <c r="J2358" s="12">
        <v>3</v>
      </c>
      <c r="K2358" s="12">
        <v>4</v>
      </c>
      <c r="L2358" s="12">
        <v>25</v>
      </c>
      <c r="M2358" s="12">
        <v>2</v>
      </c>
      <c r="N2358" s="12">
        <v>1</v>
      </c>
      <c r="O2358" s="12">
        <v>13</v>
      </c>
      <c r="P2358" s="12">
        <v>43</v>
      </c>
    </row>
    <row r="2359" spans="1:16" x14ac:dyDescent="0.2">
      <c r="A2359" s="12" t="s">
        <v>1457</v>
      </c>
      <c r="B2359" s="12">
        <v>2015</v>
      </c>
      <c r="C2359" s="12" t="s">
        <v>188</v>
      </c>
      <c r="D2359" s="12" t="s">
        <v>161</v>
      </c>
      <c r="E2359" s="12">
        <v>47</v>
      </c>
      <c r="F2359" s="12">
        <v>193</v>
      </c>
      <c r="G2359" s="12">
        <v>21</v>
      </c>
      <c r="H2359" s="12">
        <v>50</v>
      </c>
      <c r="I2359" s="12">
        <v>8</v>
      </c>
      <c r="J2359" s="12">
        <v>2</v>
      </c>
      <c r="K2359" s="12">
        <v>3</v>
      </c>
      <c r="L2359" s="12">
        <v>19</v>
      </c>
      <c r="M2359" s="12">
        <v>8</v>
      </c>
      <c r="N2359" s="12">
        <v>4</v>
      </c>
      <c r="O2359" s="12">
        <v>9</v>
      </c>
      <c r="P2359" s="12">
        <v>24</v>
      </c>
    </row>
    <row r="2360" spans="1:16" x14ac:dyDescent="0.2">
      <c r="A2360" s="12" t="s">
        <v>1827</v>
      </c>
      <c r="B2360" s="12">
        <v>2015</v>
      </c>
      <c r="C2360" s="12" t="s">
        <v>179</v>
      </c>
      <c r="D2360" s="12" t="s">
        <v>161</v>
      </c>
      <c r="E2360" s="12">
        <v>53</v>
      </c>
      <c r="F2360" s="12">
        <v>194</v>
      </c>
      <c r="G2360" s="12">
        <v>28</v>
      </c>
      <c r="H2360" s="12">
        <v>50</v>
      </c>
      <c r="I2360" s="12">
        <v>10</v>
      </c>
      <c r="J2360" s="12">
        <v>1</v>
      </c>
      <c r="K2360" s="12">
        <v>9</v>
      </c>
      <c r="L2360" s="12">
        <v>28</v>
      </c>
      <c r="M2360" s="12">
        <v>3</v>
      </c>
      <c r="N2360" s="12">
        <v>3</v>
      </c>
      <c r="O2360" s="12">
        <v>14</v>
      </c>
      <c r="P2360" s="12">
        <v>29</v>
      </c>
    </row>
    <row r="2361" spans="1:16" x14ac:dyDescent="0.2">
      <c r="A2361" s="12" t="s">
        <v>1753</v>
      </c>
      <c r="B2361" s="12">
        <v>2015</v>
      </c>
      <c r="C2361" s="12" t="s">
        <v>180</v>
      </c>
      <c r="D2361" s="12" t="s">
        <v>161</v>
      </c>
      <c r="E2361" s="12">
        <v>117</v>
      </c>
      <c r="F2361" s="12">
        <v>195</v>
      </c>
      <c r="G2361" s="12">
        <v>32</v>
      </c>
      <c r="H2361" s="12">
        <v>39</v>
      </c>
      <c r="I2361" s="12">
        <v>8</v>
      </c>
      <c r="J2361" s="12">
        <v>3</v>
      </c>
      <c r="K2361" s="12">
        <v>4</v>
      </c>
      <c r="L2361" s="12">
        <v>13</v>
      </c>
      <c r="M2361" s="12">
        <v>5</v>
      </c>
      <c r="N2361" s="12">
        <v>8</v>
      </c>
      <c r="O2361" s="12">
        <v>19</v>
      </c>
      <c r="P2361" s="12">
        <v>59</v>
      </c>
    </row>
    <row r="2362" spans="1:16" x14ac:dyDescent="0.2">
      <c r="A2362" s="12" t="s">
        <v>1447</v>
      </c>
      <c r="B2362" s="12">
        <v>2015</v>
      </c>
      <c r="C2362" s="12" t="s">
        <v>160</v>
      </c>
      <c r="D2362" s="12" t="s">
        <v>161</v>
      </c>
      <c r="E2362" s="12">
        <v>83</v>
      </c>
      <c r="F2362" s="12">
        <v>195</v>
      </c>
      <c r="G2362" s="12">
        <v>27</v>
      </c>
      <c r="H2362" s="12">
        <v>43</v>
      </c>
      <c r="I2362" s="12">
        <v>7</v>
      </c>
      <c r="J2362" s="12">
        <v>0</v>
      </c>
      <c r="K2362" s="12">
        <v>7</v>
      </c>
      <c r="L2362" s="12">
        <v>22</v>
      </c>
      <c r="M2362" s="12">
        <v>1</v>
      </c>
      <c r="N2362" s="12">
        <v>1</v>
      </c>
      <c r="O2362" s="12">
        <v>28</v>
      </c>
      <c r="P2362" s="12">
        <v>67</v>
      </c>
    </row>
    <row r="2363" spans="1:16" x14ac:dyDescent="0.2">
      <c r="A2363" s="12" t="s">
        <v>1642</v>
      </c>
      <c r="B2363" s="12">
        <v>2015</v>
      </c>
      <c r="C2363" s="12" t="s">
        <v>179</v>
      </c>
      <c r="D2363" s="12" t="s">
        <v>161</v>
      </c>
      <c r="E2363" s="12">
        <v>68</v>
      </c>
      <c r="F2363" s="12">
        <v>196</v>
      </c>
      <c r="G2363" s="12">
        <v>28</v>
      </c>
      <c r="H2363" s="12">
        <v>47</v>
      </c>
      <c r="I2363" s="12">
        <v>5</v>
      </c>
      <c r="J2363" s="12">
        <v>2</v>
      </c>
      <c r="K2363" s="12">
        <v>3</v>
      </c>
      <c r="L2363" s="12">
        <v>14</v>
      </c>
      <c r="M2363" s="12">
        <v>3</v>
      </c>
      <c r="N2363" s="12">
        <v>1</v>
      </c>
      <c r="O2363" s="12">
        <v>14</v>
      </c>
      <c r="P2363" s="12">
        <v>33</v>
      </c>
    </row>
    <row r="2364" spans="1:16" x14ac:dyDescent="0.2">
      <c r="A2364" s="12" t="s">
        <v>1367</v>
      </c>
      <c r="B2364" s="12">
        <v>2015</v>
      </c>
      <c r="C2364" s="12" t="s">
        <v>174</v>
      </c>
      <c r="D2364" s="12" t="s">
        <v>161</v>
      </c>
      <c r="E2364" s="12">
        <v>56</v>
      </c>
      <c r="F2364" s="12">
        <v>196</v>
      </c>
      <c r="G2364" s="12">
        <v>18</v>
      </c>
      <c r="H2364" s="12">
        <v>48</v>
      </c>
      <c r="I2364" s="12">
        <v>13</v>
      </c>
      <c r="J2364" s="12">
        <v>1</v>
      </c>
      <c r="K2364" s="12">
        <v>6</v>
      </c>
      <c r="L2364" s="12">
        <v>33</v>
      </c>
      <c r="M2364" s="12">
        <v>0</v>
      </c>
      <c r="N2364" s="12">
        <v>0</v>
      </c>
      <c r="O2364" s="12">
        <v>15</v>
      </c>
      <c r="P2364" s="12">
        <v>26</v>
      </c>
    </row>
    <row r="2365" spans="1:16" x14ac:dyDescent="0.2">
      <c r="A2365" s="12" t="s">
        <v>1768</v>
      </c>
      <c r="B2365" s="12">
        <v>2015</v>
      </c>
      <c r="C2365" s="12" t="s">
        <v>178</v>
      </c>
      <c r="D2365" s="12" t="s">
        <v>157</v>
      </c>
      <c r="E2365" s="12">
        <v>90</v>
      </c>
      <c r="F2365" s="12">
        <v>200</v>
      </c>
      <c r="G2365" s="12">
        <v>31</v>
      </c>
      <c r="H2365" s="12">
        <v>50</v>
      </c>
      <c r="I2365" s="12">
        <v>8</v>
      </c>
      <c r="J2365" s="12">
        <v>6</v>
      </c>
      <c r="K2365" s="12">
        <v>2</v>
      </c>
      <c r="L2365" s="12">
        <v>18</v>
      </c>
      <c r="M2365" s="12">
        <v>26</v>
      </c>
      <c r="N2365" s="12">
        <v>3</v>
      </c>
      <c r="O2365" s="12">
        <v>14</v>
      </c>
      <c r="P2365" s="12">
        <v>37</v>
      </c>
    </row>
    <row r="2366" spans="1:16" x14ac:dyDescent="0.2">
      <c r="A2366" s="12" t="s">
        <v>1761</v>
      </c>
      <c r="B2366" s="12">
        <v>2015</v>
      </c>
      <c r="C2366" s="12" t="s">
        <v>158</v>
      </c>
      <c r="D2366" s="12" t="s">
        <v>157</v>
      </c>
      <c r="E2366" s="12">
        <v>73</v>
      </c>
      <c r="F2366" s="12">
        <v>201</v>
      </c>
      <c r="G2366" s="12">
        <v>25</v>
      </c>
      <c r="H2366" s="12">
        <v>46</v>
      </c>
      <c r="I2366" s="12">
        <v>11</v>
      </c>
      <c r="J2366" s="12">
        <v>0</v>
      </c>
      <c r="K2366" s="12">
        <v>11</v>
      </c>
      <c r="L2366" s="12">
        <v>33</v>
      </c>
      <c r="M2366" s="12">
        <v>0</v>
      </c>
      <c r="N2366" s="12">
        <v>1</v>
      </c>
      <c r="O2366" s="12">
        <v>23</v>
      </c>
      <c r="P2366" s="12">
        <v>63</v>
      </c>
    </row>
    <row r="2367" spans="1:16" x14ac:dyDescent="0.2">
      <c r="A2367" s="12" t="s">
        <v>1831</v>
      </c>
      <c r="B2367" s="12">
        <v>2015</v>
      </c>
      <c r="C2367" s="12" t="s">
        <v>179</v>
      </c>
      <c r="D2367" s="12" t="s">
        <v>161</v>
      </c>
      <c r="E2367" s="12">
        <v>76</v>
      </c>
      <c r="F2367" s="12">
        <v>201</v>
      </c>
      <c r="G2367" s="12">
        <v>15</v>
      </c>
      <c r="H2367" s="12">
        <v>49</v>
      </c>
      <c r="I2367" s="12">
        <v>10</v>
      </c>
      <c r="J2367" s="12">
        <v>2</v>
      </c>
      <c r="K2367" s="12">
        <v>4</v>
      </c>
      <c r="L2367" s="12">
        <v>28</v>
      </c>
      <c r="M2367" s="12">
        <v>0</v>
      </c>
      <c r="N2367" s="12">
        <v>2</v>
      </c>
      <c r="O2367" s="12">
        <v>19</v>
      </c>
      <c r="P2367" s="12">
        <v>55</v>
      </c>
    </row>
    <row r="2368" spans="1:16" x14ac:dyDescent="0.2">
      <c r="A2368" s="12" t="s">
        <v>1999</v>
      </c>
      <c r="B2368" s="12">
        <v>2015</v>
      </c>
      <c r="C2368" s="12" t="s">
        <v>166</v>
      </c>
      <c r="D2368" s="12" t="s">
        <v>161</v>
      </c>
      <c r="E2368" s="12">
        <v>93</v>
      </c>
      <c r="F2368" s="12">
        <v>201</v>
      </c>
      <c r="G2368" s="12">
        <v>22</v>
      </c>
      <c r="H2368" s="12">
        <v>52</v>
      </c>
      <c r="I2368" s="12">
        <v>7</v>
      </c>
      <c r="J2368" s="12">
        <v>3</v>
      </c>
      <c r="K2368" s="12">
        <v>2</v>
      </c>
      <c r="L2368" s="12">
        <v>16</v>
      </c>
      <c r="M2368" s="12">
        <v>0</v>
      </c>
      <c r="N2368" s="12">
        <v>1</v>
      </c>
      <c r="O2368" s="12">
        <v>20</v>
      </c>
      <c r="P2368" s="12">
        <v>55</v>
      </c>
    </row>
    <row r="2369" spans="1:16" x14ac:dyDescent="0.2">
      <c r="A2369" s="12" t="s">
        <v>2035</v>
      </c>
      <c r="B2369" s="12">
        <v>2015</v>
      </c>
      <c r="C2369" s="12" t="s">
        <v>177</v>
      </c>
      <c r="D2369" s="12" t="s">
        <v>161</v>
      </c>
      <c r="E2369" s="12">
        <v>76</v>
      </c>
      <c r="F2369" s="12">
        <v>202</v>
      </c>
      <c r="G2369" s="12">
        <v>24</v>
      </c>
      <c r="H2369" s="12">
        <v>62</v>
      </c>
      <c r="I2369" s="12">
        <v>12</v>
      </c>
      <c r="J2369" s="12">
        <v>2</v>
      </c>
      <c r="K2369" s="12">
        <v>7</v>
      </c>
      <c r="L2369" s="12">
        <v>22</v>
      </c>
      <c r="M2369" s="12">
        <v>0</v>
      </c>
      <c r="N2369" s="12">
        <v>2</v>
      </c>
      <c r="O2369" s="12">
        <v>11</v>
      </c>
      <c r="P2369" s="12">
        <v>46</v>
      </c>
    </row>
    <row r="2370" spans="1:16" x14ac:dyDescent="0.2">
      <c r="A2370" s="12" t="s">
        <v>1955</v>
      </c>
      <c r="B2370" s="12">
        <v>2015</v>
      </c>
      <c r="C2370" s="12" t="s">
        <v>167</v>
      </c>
      <c r="D2370" s="12" t="s">
        <v>157</v>
      </c>
      <c r="E2370" s="12">
        <v>82</v>
      </c>
      <c r="F2370" s="12">
        <v>203</v>
      </c>
      <c r="G2370" s="12">
        <v>24</v>
      </c>
      <c r="H2370" s="12">
        <v>45</v>
      </c>
      <c r="I2370" s="12">
        <v>7</v>
      </c>
      <c r="J2370" s="12">
        <v>4</v>
      </c>
      <c r="K2370" s="12">
        <v>9</v>
      </c>
      <c r="L2370" s="12">
        <v>37</v>
      </c>
      <c r="M2370" s="12">
        <v>3</v>
      </c>
      <c r="N2370" s="12">
        <v>1</v>
      </c>
      <c r="O2370" s="12">
        <v>13</v>
      </c>
      <c r="P2370" s="12">
        <v>69</v>
      </c>
    </row>
    <row r="2371" spans="1:16" x14ac:dyDescent="0.2">
      <c r="A2371" s="12" t="s">
        <v>1497</v>
      </c>
      <c r="B2371" s="12">
        <v>2015</v>
      </c>
      <c r="C2371" s="12" t="s">
        <v>172</v>
      </c>
      <c r="D2371" s="12" t="s">
        <v>161</v>
      </c>
      <c r="E2371" s="12">
        <v>87</v>
      </c>
      <c r="F2371" s="12">
        <v>205</v>
      </c>
      <c r="G2371" s="12">
        <v>23</v>
      </c>
      <c r="H2371" s="12">
        <v>53</v>
      </c>
      <c r="I2371" s="12">
        <v>12</v>
      </c>
      <c r="J2371" s="12">
        <v>4</v>
      </c>
      <c r="K2371" s="12">
        <v>5</v>
      </c>
      <c r="L2371" s="12">
        <v>17</v>
      </c>
      <c r="M2371" s="12">
        <v>9</v>
      </c>
      <c r="N2371" s="12">
        <v>3</v>
      </c>
      <c r="O2371" s="12">
        <v>21</v>
      </c>
      <c r="P2371" s="12">
        <v>62</v>
      </c>
    </row>
    <row r="2372" spans="1:16" x14ac:dyDescent="0.2">
      <c r="A2372" s="12" t="s">
        <v>1574</v>
      </c>
      <c r="B2372" s="12">
        <v>2015</v>
      </c>
      <c r="C2372" s="12" t="s">
        <v>176</v>
      </c>
      <c r="D2372" s="12" t="s">
        <v>157</v>
      </c>
      <c r="E2372" s="12">
        <v>84</v>
      </c>
      <c r="F2372" s="12">
        <v>206</v>
      </c>
      <c r="G2372" s="12">
        <v>22</v>
      </c>
      <c r="H2372" s="12">
        <v>61</v>
      </c>
      <c r="I2372" s="12">
        <v>12</v>
      </c>
      <c r="J2372" s="12">
        <v>1</v>
      </c>
      <c r="K2372" s="12">
        <v>5</v>
      </c>
      <c r="L2372" s="12">
        <v>27</v>
      </c>
      <c r="M2372" s="12">
        <v>0</v>
      </c>
      <c r="N2372" s="12">
        <v>1</v>
      </c>
      <c r="O2372" s="12">
        <v>16</v>
      </c>
      <c r="P2372" s="12">
        <v>29</v>
      </c>
    </row>
    <row r="2373" spans="1:16" x14ac:dyDescent="0.2">
      <c r="A2373" s="12" t="s">
        <v>1441</v>
      </c>
      <c r="B2373" s="12">
        <v>2015</v>
      </c>
      <c r="C2373" s="12" t="s">
        <v>172</v>
      </c>
      <c r="D2373" s="12" t="s">
        <v>161</v>
      </c>
      <c r="E2373" s="12">
        <v>98</v>
      </c>
      <c r="F2373" s="12">
        <v>207</v>
      </c>
      <c r="G2373" s="12">
        <v>24</v>
      </c>
      <c r="H2373" s="12">
        <v>48</v>
      </c>
      <c r="I2373" s="12">
        <v>14</v>
      </c>
      <c r="J2373" s="12">
        <v>1</v>
      </c>
      <c r="K2373" s="12">
        <v>3</v>
      </c>
      <c r="L2373" s="12">
        <v>16</v>
      </c>
      <c r="M2373" s="12">
        <v>0</v>
      </c>
      <c r="N2373" s="12">
        <v>1</v>
      </c>
      <c r="O2373" s="12">
        <v>10</v>
      </c>
      <c r="P2373" s="12">
        <v>55</v>
      </c>
    </row>
    <row r="2374" spans="1:16" x14ac:dyDescent="0.2">
      <c r="A2374" s="12" t="s">
        <v>1624</v>
      </c>
      <c r="B2374" s="12">
        <v>2015</v>
      </c>
      <c r="C2374" s="12" t="s">
        <v>185</v>
      </c>
      <c r="D2374" s="12" t="s">
        <v>161</v>
      </c>
      <c r="E2374" s="12">
        <v>52</v>
      </c>
      <c r="F2374" s="12">
        <v>207</v>
      </c>
      <c r="G2374" s="12">
        <v>30</v>
      </c>
      <c r="H2374" s="12">
        <v>57</v>
      </c>
      <c r="I2374" s="12">
        <v>13</v>
      </c>
      <c r="J2374" s="12">
        <v>1</v>
      </c>
      <c r="K2374" s="12">
        <v>9</v>
      </c>
      <c r="L2374" s="12">
        <v>40</v>
      </c>
      <c r="M2374" s="12">
        <v>4</v>
      </c>
      <c r="N2374" s="12">
        <v>1</v>
      </c>
      <c r="O2374" s="12">
        <v>16</v>
      </c>
      <c r="P2374" s="12">
        <v>48</v>
      </c>
    </row>
    <row r="2375" spans="1:16" x14ac:dyDescent="0.2">
      <c r="A2375" s="12" t="s">
        <v>1778</v>
      </c>
      <c r="B2375" s="12">
        <v>2015</v>
      </c>
      <c r="C2375" s="12" t="s">
        <v>180</v>
      </c>
      <c r="D2375" s="12" t="s">
        <v>161</v>
      </c>
      <c r="E2375" s="12">
        <v>79</v>
      </c>
      <c r="F2375" s="12">
        <v>210</v>
      </c>
      <c r="G2375" s="12">
        <v>25</v>
      </c>
      <c r="H2375" s="12">
        <v>44</v>
      </c>
      <c r="I2375" s="12">
        <v>5</v>
      </c>
      <c r="J2375" s="12">
        <v>1</v>
      </c>
      <c r="K2375" s="12">
        <v>1</v>
      </c>
      <c r="L2375" s="12">
        <v>10</v>
      </c>
      <c r="M2375" s="12">
        <v>0</v>
      </c>
      <c r="N2375" s="12">
        <v>2</v>
      </c>
      <c r="O2375" s="12">
        <v>19</v>
      </c>
      <c r="P2375" s="12">
        <v>36</v>
      </c>
    </row>
    <row r="2376" spans="1:16" x14ac:dyDescent="0.2">
      <c r="A2376" s="12" t="s">
        <v>1698</v>
      </c>
      <c r="B2376" s="12">
        <v>2015</v>
      </c>
      <c r="C2376" s="12" t="s">
        <v>156</v>
      </c>
      <c r="D2376" s="12" t="s">
        <v>157</v>
      </c>
      <c r="E2376" s="12">
        <v>100</v>
      </c>
      <c r="F2376" s="12">
        <v>211</v>
      </c>
      <c r="G2376" s="12">
        <v>24</v>
      </c>
      <c r="H2376" s="12">
        <v>44</v>
      </c>
      <c r="I2376" s="12">
        <v>8</v>
      </c>
      <c r="J2376" s="12">
        <v>0</v>
      </c>
      <c r="K2376" s="12">
        <v>6</v>
      </c>
      <c r="L2376" s="12">
        <v>20</v>
      </c>
      <c r="M2376" s="12">
        <v>0</v>
      </c>
      <c r="N2376" s="12">
        <v>1</v>
      </c>
      <c r="O2376" s="12">
        <v>19</v>
      </c>
      <c r="P2376" s="12">
        <v>43</v>
      </c>
    </row>
    <row r="2377" spans="1:16" x14ac:dyDescent="0.2">
      <c r="A2377" s="12" t="s">
        <v>1686</v>
      </c>
      <c r="B2377" s="12">
        <v>2015</v>
      </c>
      <c r="C2377" s="12" t="s">
        <v>165</v>
      </c>
      <c r="D2377" s="12" t="s">
        <v>157</v>
      </c>
      <c r="E2377" s="12">
        <v>69</v>
      </c>
      <c r="F2377" s="12">
        <v>211</v>
      </c>
      <c r="G2377" s="12">
        <v>23</v>
      </c>
      <c r="H2377" s="12">
        <v>50</v>
      </c>
      <c r="I2377" s="12">
        <v>9</v>
      </c>
      <c r="J2377" s="12">
        <v>2</v>
      </c>
      <c r="K2377" s="12">
        <v>3</v>
      </c>
      <c r="L2377" s="12">
        <v>20</v>
      </c>
      <c r="M2377" s="12">
        <v>1</v>
      </c>
      <c r="N2377" s="12">
        <v>0</v>
      </c>
      <c r="O2377" s="12">
        <v>23</v>
      </c>
      <c r="P2377" s="12">
        <v>56</v>
      </c>
    </row>
    <row r="2378" spans="1:16" x14ac:dyDescent="0.2">
      <c r="A2378" s="12" t="s">
        <v>1511</v>
      </c>
      <c r="B2378" s="12">
        <v>2015</v>
      </c>
      <c r="C2378" s="12" t="s">
        <v>162</v>
      </c>
      <c r="D2378" s="12" t="s">
        <v>161</v>
      </c>
      <c r="E2378" s="12">
        <v>103</v>
      </c>
      <c r="F2378" s="12">
        <v>212</v>
      </c>
      <c r="G2378" s="12">
        <v>18</v>
      </c>
      <c r="H2378" s="12">
        <v>57</v>
      </c>
      <c r="I2378" s="12">
        <v>11</v>
      </c>
      <c r="J2378" s="12">
        <v>1</v>
      </c>
      <c r="K2378" s="12">
        <v>3</v>
      </c>
      <c r="L2378" s="12">
        <v>18</v>
      </c>
      <c r="M2378" s="12">
        <v>0</v>
      </c>
      <c r="N2378" s="12">
        <v>1</v>
      </c>
      <c r="O2378" s="12">
        <v>15</v>
      </c>
      <c r="P2378" s="12">
        <v>56</v>
      </c>
    </row>
    <row r="2379" spans="1:16" x14ac:dyDescent="0.2">
      <c r="A2379" s="12" t="s">
        <v>1764</v>
      </c>
      <c r="B2379" s="12">
        <v>2015</v>
      </c>
      <c r="C2379" s="12" t="s">
        <v>170</v>
      </c>
      <c r="D2379" s="12" t="s">
        <v>157</v>
      </c>
      <c r="E2379" s="12">
        <v>74</v>
      </c>
      <c r="F2379" s="12">
        <v>214</v>
      </c>
      <c r="G2379" s="12">
        <v>19</v>
      </c>
      <c r="H2379" s="12">
        <v>49</v>
      </c>
      <c r="I2379" s="12">
        <v>17</v>
      </c>
      <c r="J2379" s="12">
        <v>0</v>
      </c>
      <c r="K2379" s="12">
        <v>3</v>
      </c>
      <c r="L2379" s="12">
        <v>20</v>
      </c>
      <c r="M2379" s="12">
        <v>0</v>
      </c>
      <c r="N2379" s="12">
        <v>0</v>
      </c>
      <c r="O2379" s="12">
        <v>23</v>
      </c>
      <c r="P2379" s="12">
        <v>44</v>
      </c>
    </row>
    <row r="2380" spans="1:16" x14ac:dyDescent="0.2">
      <c r="A2380" s="12" t="s">
        <v>2108</v>
      </c>
      <c r="B2380" s="12">
        <v>2015</v>
      </c>
      <c r="C2380" s="12" t="s">
        <v>164</v>
      </c>
      <c r="D2380" s="12" t="s">
        <v>157</v>
      </c>
      <c r="E2380" s="12">
        <v>62</v>
      </c>
      <c r="F2380" s="12">
        <v>217</v>
      </c>
      <c r="G2380" s="12">
        <v>38</v>
      </c>
      <c r="H2380" s="12">
        <v>66</v>
      </c>
      <c r="I2380" s="12">
        <v>18</v>
      </c>
      <c r="J2380" s="12">
        <v>0</v>
      </c>
      <c r="K2380" s="12">
        <v>8</v>
      </c>
      <c r="L2380" s="12">
        <v>35</v>
      </c>
      <c r="M2380" s="12">
        <v>3</v>
      </c>
      <c r="N2380" s="12">
        <v>1</v>
      </c>
      <c r="O2380" s="12">
        <v>18</v>
      </c>
      <c r="P2380" s="12">
        <v>43</v>
      </c>
    </row>
    <row r="2381" spans="1:16" x14ac:dyDescent="0.2">
      <c r="A2381" s="12" t="s">
        <v>2034</v>
      </c>
      <c r="B2381" s="12">
        <v>2015</v>
      </c>
      <c r="C2381" s="12" t="s">
        <v>177</v>
      </c>
      <c r="D2381" s="12" t="s">
        <v>161</v>
      </c>
      <c r="E2381" s="12">
        <v>106</v>
      </c>
      <c r="F2381" s="12">
        <v>219</v>
      </c>
      <c r="G2381" s="12">
        <v>25</v>
      </c>
      <c r="H2381" s="12">
        <v>51</v>
      </c>
      <c r="I2381" s="12">
        <v>9</v>
      </c>
      <c r="J2381" s="12">
        <v>1</v>
      </c>
      <c r="K2381" s="12">
        <v>11</v>
      </c>
      <c r="L2381" s="12">
        <v>36</v>
      </c>
      <c r="M2381" s="12">
        <v>1</v>
      </c>
      <c r="N2381" s="12">
        <v>0</v>
      </c>
      <c r="O2381" s="12">
        <v>7</v>
      </c>
      <c r="P2381" s="12">
        <v>57</v>
      </c>
    </row>
    <row r="2382" spans="1:16" x14ac:dyDescent="0.2">
      <c r="A2382" s="12" t="s">
        <v>2093</v>
      </c>
      <c r="B2382" s="12">
        <v>2015</v>
      </c>
      <c r="C2382" s="12" t="s">
        <v>159</v>
      </c>
      <c r="D2382" s="12" t="s">
        <v>157</v>
      </c>
      <c r="E2382" s="12">
        <v>57</v>
      </c>
      <c r="F2382" s="12">
        <v>219</v>
      </c>
      <c r="G2382" s="12">
        <v>25</v>
      </c>
      <c r="H2382" s="12">
        <v>62</v>
      </c>
      <c r="I2382" s="12">
        <v>14</v>
      </c>
      <c r="J2382" s="12">
        <v>3</v>
      </c>
      <c r="K2382" s="12">
        <v>2</v>
      </c>
      <c r="L2382" s="12">
        <v>17</v>
      </c>
      <c r="M2382" s="12">
        <v>8</v>
      </c>
      <c r="N2382" s="12">
        <v>4</v>
      </c>
      <c r="O2382" s="12">
        <v>24</v>
      </c>
      <c r="P2382" s="12">
        <v>43</v>
      </c>
    </row>
    <row r="2383" spans="1:16" x14ac:dyDescent="0.2">
      <c r="A2383" s="12" t="s">
        <v>1958</v>
      </c>
      <c r="B2383" s="12">
        <v>2015</v>
      </c>
      <c r="C2383" s="12" t="s">
        <v>168</v>
      </c>
      <c r="D2383" s="12" t="s">
        <v>157</v>
      </c>
      <c r="E2383" s="12">
        <v>74</v>
      </c>
      <c r="F2383" s="12">
        <v>221</v>
      </c>
      <c r="G2383" s="12">
        <v>43</v>
      </c>
      <c r="H2383" s="12">
        <v>55</v>
      </c>
      <c r="I2383" s="12">
        <v>17</v>
      </c>
      <c r="J2383" s="12">
        <v>4</v>
      </c>
      <c r="K2383" s="12">
        <v>10</v>
      </c>
      <c r="L2383" s="12">
        <v>43</v>
      </c>
      <c r="M2383" s="12">
        <v>3</v>
      </c>
      <c r="N2383" s="12">
        <v>0</v>
      </c>
      <c r="O2383" s="12">
        <v>27</v>
      </c>
      <c r="P2383" s="12">
        <v>69</v>
      </c>
    </row>
    <row r="2384" spans="1:16" x14ac:dyDescent="0.2">
      <c r="A2384" s="12" t="s">
        <v>1945</v>
      </c>
      <c r="B2384" s="12">
        <v>2015</v>
      </c>
      <c r="C2384" s="12" t="s">
        <v>177</v>
      </c>
      <c r="D2384" s="12" t="s">
        <v>161</v>
      </c>
      <c r="E2384" s="12">
        <v>96</v>
      </c>
      <c r="F2384" s="12">
        <v>222</v>
      </c>
      <c r="G2384" s="12">
        <v>19</v>
      </c>
      <c r="H2384" s="12">
        <v>53</v>
      </c>
      <c r="I2384" s="12">
        <v>14</v>
      </c>
      <c r="J2384" s="12">
        <v>0</v>
      </c>
      <c r="K2384" s="12">
        <v>6</v>
      </c>
      <c r="L2384" s="12">
        <v>30</v>
      </c>
      <c r="M2384" s="12">
        <v>3</v>
      </c>
      <c r="N2384" s="12">
        <v>1</v>
      </c>
      <c r="O2384" s="12">
        <v>23</v>
      </c>
      <c r="P2384" s="12">
        <v>62</v>
      </c>
    </row>
    <row r="2385" spans="1:16" x14ac:dyDescent="0.2">
      <c r="A2385" s="12" t="s">
        <v>1966</v>
      </c>
      <c r="B2385" s="12">
        <v>2015</v>
      </c>
      <c r="C2385" s="12" t="s">
        <v>188</v>
      </c>
      <c r="D2385" s="12" t="s">
        <v>161</v>
      </c>
      <c r="E2385" s="12">
        <v>65</v>
      </c>
      <c r="F2385" s="12">
        <v>224</v>
      </c>
      <c r="G2385" s="12">
        <v>30</v>
      </c>
      <c r="H2385" s="12">
        <v>68</v>
      </c>
      <c r="I2385" s="12">
        <v>18</v>
      </c>
      <c r="J2385" s="12">
        <v>2</v>
      </c>
      <c r="K2385" s="12">
        <v>10</v>
      </c>
      <c r="L2385" s="12">
        <v>31</v>
      </c>
      <c r="M2385" s="12">
        <v>0</v>
      </c>
      <c r="N2385" s="12">
        <v>1</v>
      </c>
      <c r="O2385" s="12">
        <v>10</v>
      </c>
      <c r="P2385" s="12">
        <v>56</v>
      </c>
    </row>
    <row r="2386" spans="1:16" x14ac:dyDescent="0.2">
      <c r="A2386" s="12" t="s">
        <v>1727</v>
      </c>
      <c r="B2386" s="12">
        <v>2015</v>
      </c>
      <c r="C2386" s="12" t="s">
        <v>165</v>
      </c>
      <c r="D2386" s="12" t="s">
        <v>157</v>
      </c>
      <c r="E2386" s="12">
        <v>55</v>
      </c>
      <c r="F2386" s="12">
        <v>224</v>
      </c>
      <c r="G2386" s="12">
        <v>30</v>
      </c>
      <c r="H2386" s="12">
        <v>53</v>
      </c>
      <c r="I2386" s="12">
        <v>12</v>
      </c>
      <c r="J2386" s="12">
        <v>0</v>
      </c>
      <c r="K2386" s="12">
        <v>5</v>
      </c>
      <c r="L2386" s="12">
        <v>20</v>
      </c>
      <c r="M2386" s="12">
        <v>5</v>
      </c>
      <c r="N2386" s="12">
        <v>1</v>
      </c>
      <c r="O2386" s="12">
        <v>8</v>
      </c>
      <c r="P2386" s="12">
        <v>35</v>
      </c>
    </row>
    <row r="2387" spans="1:16" x14ac:dyDescent="0.2">
      <c r="A2387" s="12" t="s">
        <v>1682</v>
      </c>
      <c r="B2387" s="12">
        <v>2015</v>
      </c>
      <c r="C2387" s="12" t="s">
        <v>174</v>
      </c>
      <c r="D2387" s="12" t="s">
        <v>161</v>
      </c>
      <c r="E2387" s="12">
        <v>139</v>
      </c>
      <c r="F2387" s="12">
        <v>224</v>
      </c>
      <c r="G2387" s="12">
        <v>25</v>
      </c>
      <c r="H2387" s="12">
        <v>55</v>
      </c>
      <c r="I2387" s="12">
        <v>12</v>
      </c>
      <c r="J2387" s="12">
        <v>1</v>
      </c>
      <c r="K2387" s="12">
        <v>4</v>
      </c>
      <c r="L2387" s="12">
        <v>17</v>
      </c>
      <c r="M2387" s="12">
        <v>2</v>
      </c>
      <c r="N2387" s="12">
        <v>2</v>
      </c>
      <c r="O2387" s="12">
        <v>5</v>
      </c>
      <c r="P2387" s="12">
        <v>63</v>
      </c>
    </row>
    <row r="2388" spans="1:16" x14ac:dyDescent="0.2">
      <c r="A2388" s="12" t="s">
        <v>1995</v>
      </c>
      <c r="B2388" s="12">
        <v>2015</v>
      </c>
      <c r="C2388" s="12" t="s">
        <v>172</v>
      </c>
      <c r="D2388" s="12" t="s">
        <v>161</v>
      </c>
      <c r="E2388" s="12">
        <v>60</v>
      </c>
      <c r="F2388" s="12">
        <v>225</v>
      </c>
      <c r="G2388" s="12">
        <v>40</v>
      </c>
      <c r="H2388" s="12">
        <v>57</v>
      </c>
      <c r="I2388" s="12">
        <v>13</v>
      </c>
      <c r="J2388" s="12">
        <v>1</v>
      </c>
      <c r="K2388" s="12">
        <v>8</v>
      </c>
      <c r="L2388" s="12">
        <v>29</v>
      </c>
      <c r="M2388" s="12">
        <v>5</v>
      </c>
      <c r="N2388" s="12">
        <v>2</v>
      </c>
      <c r="O2388" s="12">
        <v>27</v>
      </c>
      <c r="P2388" s="12">
        <v>55</v>
      </c>
    </row>
    <row r="2389" spans="1:16" x14ac:dyDescent="0.2">
      <c r="A2389" s="12" t="s">
        <v>2000</v>
      </c>
      <c r="B2389" s="12">
        <v>2015</v>
      </c>
      <c r="C2389" s="12" t="s">
        <v>170</v>
      </c>
      <c r="D2389" s="12" t="s">
        <v>157</v>
      </c>
      <c r="E2389" s="12">
        <v>73</v>
      </c>
      <c r="F2389" s="12">
        <v>225</v>
      </c>
      <c r="G2389" s="12">
        <v>27</v>
      </c>
      <c r="H2389" s="12">
        <v>56</v>
      </c>
      <c r="I2389" s="12">
        <v>16</v>
      </c>
      <c r="J2389" s="12">
        <v>1</v>
      </c>
      <c r="K2389" s="12">
        <v>9</v>
      </c>
      <c r="L2389" s="12">
        <v>34</v>
      </c>
      <c r="M2389" s="12">
        <v>0</v>
      </c>
      <c r="N2389" s="12">
        <v>0</v>
      </c>
      <c r="O2389" s="12">
        <v>14</v>
      </c>
      <c r="P2389" s="12">
        <v>51</v>
      </c>
    </row>
    <row r="2390" spans="1:16" x14ac:dyDescent="0.2">
      <c r="A2390" s="12" t="s">
        <v>1795</v>
      </c>
      <c r="B2390" s="12">
        <v>2015</v>
      </c>
      <c r="C2390" s="12" t="s">
        <v>164</v>
      </c>
      <c r="D2390" s="12" t="s">
        <v>157</v>
      </c>
      <c r="E2390" s="12">
        <v>56</v>
      </c>
      <c r="F2390" s="12">
        <v>226</v>
      </c>
      <c r="G2390" s="12">
        <v>35</v>
      </c>
      <c r="H2390" s="12">
        <v>72</v>
      </c>
      <c r="I2390" s="12">
        <v>9</v>
      </c>
      <c r="J2390" s="12">
        <v>1</v>
      </c>
      <c r="K2390" s="12">
        <v>1</v>
      </c>
      <c r="L2390" s="12">
        <v>19</v>
      </c>
      <c r="M2390" s="12">
        <v>7</v>
      </c>
      <c r="N2390" s="12">
        <v>2</v>
      </c>
      <c r="O2390" s="12">
        <v>13</v>
      </c>
      <c r="P2390" s="12">
        <v>28</v>
      </c>
    </row>
    <row r="2391" spans="1:16" x14ac:dyDescent="0.2">
      <c r="A2391" s="12" t="s">
        <v>2103</v>
      </c>
      <c r="B2391" s="12">
        <v>2015</v>
      </c>
      <c r="C2391" s="12" t="s">
        <v>168</v>
      </c>
      <c r="D2391" s="12" t="s">
        <v>157</v>
      </c>
      <c r="E2391" s="12">
        <v>65</v>
      </c>
      <c r="F2391" s="12">
        <v>226</v>
      </c>
      <c r="G2391" s="12">
        <v>31</v>
      </c>
      <c r="H2391" s="12">
        <v>61</v>
      </c>
      <c r="I2391" s="12">
        <v>10</v>
      </c>
      <c r="J2391" s="12">
        <v>0</v>
      </c>
      <c r="K2391" s="12">
        <v>13</v>
      </c>
      <c r="L2391" s="12">
        <v>36</v>
      </c>
      <c r="M2391" s="12">
        <v>0</v>
      </c>
      <c r="N2391" s="12">
        <v>1</v>
      </c>
      <c r="O2391" s="12">
        <v>18</v>
      </c>
      <c r="P2391" s="12">
        <v>57</v>
      </c>
    </row>
    <row r="2392" spans="1:16" x14ac:dyDescent="0.2">
      <c r="A2392" s="12" t="s">
        <v>1476</v>
      </c>
      <c r="B2392" s="12">
        <v>2015</v>
      </c>
      <c r="C2392" s="12" t="s">
        <v>180</v>
      </c>
      <c r="D2392" s="12" t="s">
        <v>161</v>
      </c>
      <c r="E2392" s="12">
        <v>73</v>
      </c>
      <c r="F2392" s="12">
        <v>229</v>
      </c>
      <c r="G2392" s="12">
        <v>24</v>
      </c>
      <c r="H2392" s="12">
        <v>64</v>
      </c>
      <c r="I2392" s="12">
        <v>16</v>
      </c>
      <c r="J2392" s="12">
        <v>1</v>
      </c>
      <c r="K2392" s="12">
        <v>4</v>
      </c>
      <c r="L2392" s="12">
        <v>35</v>
      </c>
      <c r="M2392" s="12">
        <v>2</v>
      </c>
      <c r="N2392" s="12">
        <v>1</v>
      </c>
      <c r="O2392" s="12">
        <v>39</v>
      </c>
      <c r="P2392" s="12">
        <v>49</v>
      </c>
    </row>
    <row r="2393" spans="1:16" x14ac:dyDescent="0.2">
      <c r="A2393" s="12" t="s">
        <v>1855</v>
      </c>
      <c r="B2393" s="12">
        <v>2015</v>
      </c>
      <c r="C2393" s="12" t="s">
        <v>166</v>
      </c>
      <c r="D2393" s="12" t="s">
        <v>161</v>
      </c>
      <c r="E2393" s="12">
        <v>79</v>
      </c>
      <c r="F2393" s="12">
        <v>229</v>
      </c>
      <c r="G2393" s="12">
        <v>19</v>
      </c>
      <c r="H2393" s="12">
        <v>48</v>
      </c>
      <c r="I2393" s="12">
        <v>7</v>
      </c>
      <c r="J2393" s="12">
        <v>0</v>
      </c>
      <c r="K2393" s="12">
        <v>4</v>
      </c>
      <c r="L2393" s="12">
        <v>22</v>
      </c>
      <c r="M2393" s="12">
        <v>0</v>
      </c>
      <c r="N2393" s="12">
        <v>1</v>
      </c>
      <c r="O2393" s="12">
        <v>23</v>
      </c>
      <c r="P2393" s="12">
        <v>65</v>
      </c>
    </row>
    <row r="2394" spans="1:16" x14ac:dyDescent="0.2">
      <c r="A2394" s="12" t="s">
        <v>1897</v>
      </c>
      <c r="B2394" s="12">
        <v>2015</v>
      </c>
      <c r="C2394" s="12" t="s">
        <v>173</v>
      </c>
      <c r="D2394" s="12" t="s">
        <v>161</v>
      </c>
      <c r="E2394" s="12">
        <v>57</v>
      </c>
      <c r="F2394" s="12">
        <v>230</v>
      </c>
      <c r="G2394" s="12">
        <v>39</v>
      </c>
      <c r="H2394" s="12">
        <v>66</v>
      </c>
      <c r="I2394" s="12">
        <v>14</v>
      </c>
      <c r="J2394" s="12">
        <v>4</v>
      </c>
      <c r="K2394" s="12">
        <v>17</v>
      </c>
      <c r="L2394" s="12">
        <v>44</v>
      </c>
      <c r="M2394" s="12">
        <v>4</v>
      </c>
      <c r="N2394" s="12">
        <v>1</v>
      </c>
      <c r="O2394" s="12">
        <v>14</v>
      </c>
      <c r="P2394" s="12">
        <v>54</v>
      </c>
    </row>
    <row r="2395" spans="1:16" x14ac:dyDescent="0.2">
      <c r="A2395" s="12" t="s">
        <v>1672</v>
      </c>
      <c r="B2395" s="12">
        <v>2015</v>
      </c>
      <c r="C2395" s="12" t="s">
        <v>158</v>
      </c>
      <c r="D2395" s="12" t="s">
        <v>157</v>
      </c>
      <c r="E2395" s="12">
        <v>69</v>
      </c>
      <c r="F2395" s="12">
        <v>230</v>
      </c>
      <c r="G2395" s="12">
        <v>35</v>
      </c>
      <c r="H2395" s="12">
        <v>51</v>
      </c>
      <c r="I2395" s="12">
        <v>14</v>
      </c>
      <c r="J2395" s="12">
        <v>0</v>
      </c>
      <c r="K2395" s="12">
        <v>9</v>
      </c>
      <c r="L2395" s="12">
        <v>30</v>
      </c>
      <c r="M2395" s="12">
        <v>1</v>
      </c>
      <c r="N2395" s="12">
        <v>0</v>
      </c>
      <c r="O2395" s="12">
        <v>28</v>
      </c>
      <c r="P2395" s="12">
        <v>43</v>
      </c>
    </row>
    <row r="2396" spans="1:16" x14ac:dyDescent="0.2">
      <c r="A2396" s="12" t="s">
        <v>1934</v>
      </c>
      <c r="B2396" s="12">
        <v>2015</v>
      </c>
      <c r="C2396" s="12" t="s">
        <v>166</v>
      </c>
      <c r="D2396" s="12" t="s">
        <v>161</v>
      </c>
      <c r="E2396" s="12">
        <v>90</v>
      </c>
      <c r="F2396" s="12">
        <v>230</v>
      </c>
      <c r="G2396" s="12">
        <v>13</v>
      </c>
      <c r="H2396" s="12">
        <v>62</v>
      </c>
      <c r="I2396" s="12">
        <v>15</v>
      </c>
      <c r="J2396" s="12">
        <v>2</v>
      </c>
      <c r="K2396" s="12">
        <v>1</v>
      </c>
      <c r="L2396" s="12">
        <v>21</v>
      </c>
      <c r="M2396" s="12">
        <v>4</v>
      </c>
      <c r="N2396" s="12">
        <v>1</v>
      </c>
      <c r="O2396" s="12">
        <v>4</v>
      </c>
      <c r="P2396" s="12">
        <v>48</v>
      </c>
    </row>
    <row r="2397" spans="1:16" x14ac:dyDescent="0.2">
      <c r="A2397" s="12" t="s">
        <v>1877</v>
      </c>
      <c r="B2397" s="12">
        <v>2015</v>
      </c>
      <c r="C2397" s="12" t="s">
        <v>188</v>
      </c>
      <c r="D2397" s="12" t="s">
        <v>161</v>
      </c>
      <c r="E2397" s="12">
        <v>87</v>
      </c>
      <c r="F2397" s="12">
        <v>231</v>
      </c>
      <c r="G2397" s="12">
        <v>22</v>
      </c>
      <c r="H2397" s="12">
        <v>62</v>
      </c>
      <c r="I2397" s="12">
        <v>14</v>
      </c>
      <c r="J2397" s="12">
        <v>1</v>
      </c>
      <c r="K2397" s="12">
        <v>6</v>
      </c>
      <c r="L2397" s="12">
        <v>29</v>
      </c>
      <c r="M2397" s="12">
        <v>2</v>
      </c>
      <c r="N2397" s="12">
        <v>1</v>
      </c>
      <c r="O2397" s="12">
        <v>8</v>
      </c>
      <c r="P2397" s="12">
        <v>56</v>
      </c>
    </row>
    <row r="2398" spans="1:16" x14ac:dyDescent="0.2">
      <c r="A2398" s="12" t="s">
        <v>1445</v>
      </c>
      <c r="B2398" s="12">
        <v>2015</v>
      </c>
      <c r="C2398" s="12" t="s">
        <v>167</v>
      </c>
      <c r="D2398" s="12" t="s">
        <v>157</v>
      </c>
      <c r="E2398" s="12">
        <v>82</v>
      </c>
      <c r="F2398" s="12">
        <v>232</v>
      </c>
      <c r="G2398" s="12">
        <v>24</v>
      </c>
      <c r="H2398" s="12">
        <v>60</v>
      </c>
      <c r="I2398" s="12">
        <v>8</v>
      </c>
      <c r="J2398" s="12">
        <v>2</v>
      </c>
      <c r="K2398" s="12">
        <v>5</v>
      </c>
      <c r="L2398" s="12">
        <v>26</v>
      </c>
      <c r="M2398" s="12">
        <v>3</v>
      </c>
      <c r="N2398" s="12">
        <v>2</v>
      </c>
      <c r="O2398" s="12">
        <v>19</v>
      </c>
      <c r="P2398" s="12">
        <v>39</v>
      </c>
    </row>
    <row r="2399" spans="1:16" x14ac:dyDescent="0.2">
      <c r="A2399" s="12" t="s">
        <v>2102</v>
      </c>
      <c r="B2399" s="12">
        <v>2015</v>
      </c>
      <c r="C2399" s="12" t="s">
        <v>162</v>
      </c>
      <c r="D2399" s="12" t="s">
        <v>161</v>
      </c>
      <c r="E2399" s="12">
        <v>69</v>
      </c>
      <c r="F2399" s="12">
        <v>232</v>
      </c>
      <c r="G2399" s="12">
        <v>52</v>
      </c>
      <c r="H2399" s="12">
        <v>57</v>
      </c>
      <c r="I2399" s="12">
        <v>6</v>
      </c>
      <c r="J2399" s="12">
        <v>1</v>
      </c>
      <c r="K2399" s="12">
        <v>16</v>
      </c>
      <c r="L2399" s="12">
        <v>43</v>
      </c>
      <c r="M2399" s="12">
        <v>3</v>
      </c>
      <c r="N2399" s="12">
        <v>3</v>
      </c>
      <c r="O2399" s="12">
        <v>36</v>
      </c>
      <c r="P2399" s="12">
        <v>77</v>
      </c>
    </row>
    <row r="2400" spans="1:16" x14ac:dyDescent="0.2">
      <c r="A2400" s="12" t="s">
        <v>1591</v>
      </c>
      <c r="B2400" s="12">
        <v>2015</v>
      </c>
      <c r="C2400" s="12" t="s">
        <v>178</v>
      </c>
      <c r="D2400" s="12" t="s">
        <v>157</v>
      </c>
      <c r="E2400" s="12">
        <v>59</v>
      </c>
      <c r="F2400" s="12">
        <v>232</v>
      </c>
      <c r="G2400" s="12">
        <v>37</v>
      </c>
      <c r="H2400" s="12">
        <v>66</v>
      </c>
      <c r="I2400" s="12">
        <v>16</v>
      </c>
      <c r="J2400" s="12">
        <v>1</v>
      </c>
      <c r="K2400" s="12">
        <v>7</v>
      </c>
      <c r="L2400" s="12">
        <v>23</v>
      </c>
      <c r="M2400" s="12">
        <v>2</v>
      </c>
      <c r="N2400" s="12">
        <v>3</v>
      </c>
      <c r="O2400" s="12">
        <v>29</v>
      </c>
      <c r="P2400" s="12">
        <v>30</v>
      </c>
    </row>
    <row r="2401" spans="1:16" x14ac:dyDescent="0.2">
      <c r="A2401" s="12" t="s">
        <v>1464</v>
      </c>
      <c r="B2401" s="12">
        <v>2015</v>
      </c>
      <c r="C2401" s="12" t="s">
        <v>186</v>
      </c>
      <c r="D2401" s="12" t="s">
        <v>161</v>
      </c>
      <c r="E2401" s="12">
        <v>106</v>
      </c>
      <c r="F2401" s="12">
        <v>233</v>
      </c>
      <c r="G2401" s="12">
        <v>32</v>
      </c>
      <c r="H2401" s="12">
        <v>68</v>
      </c>
      <c r="I2401" s="12">
        <v>22</v>
      </c>
      <c r="J2401" s="12">
        <v>3</v>
      </c>
      <c r="K2401" s="12">
        <v>7</v>
      </c>
      <c r="L2401" s="12">
        <v>25</v>
      </c>
      <c r="M2401" s="12">
        <v>1</v>
      </c>
      <c r="N2401" s="12">
        <v>1</v>
      </c>
      <c r="O2401" s="12">
        <v>21</v>
      </c>
      <c r="P2401" s="12">
        <v>44</v>
      </c>
    </row>
    <row r="2402" spans="1:16" x14ac:dyDescent="0.2">
      <c r="A2402" s="12" t="s">
        <v>1821</v>
      </c>
      <c r="B2402" s="12">
        <v>2015</v>
      </c>
      <c r="C2402" s="12" t="s">
        <v>184</v>
      </c>
      <c r="D2402" s="12" t="s">
        <v>157</v>
      </c>
      <c r="E2402" s="12">
        <v>78</v>
      </c>
      <c r="F2402" s="12">
        <v>233</v>
      </c>
      <c r="G2402" s="12">
        <v>33</v>
      </c>
      <c r="H2402" s="12">
        <v>54</v>
      </c>
      <c r="I2402" s="12">
        <v>16</v>
      </c>
      <c r="J2402" s="12">
        <v>1</v>
      </c>
      <c r="K2402" s="12">
        <v>10</v>
      </c>
      <c r="L2402" s="12">
        <v>34</v>
      </c>
      <c r="M2402" s="12">
        <v>0</v>
      </c>
      <c r="N2402" s="12">
        <v>0</v>
      </c>
      <c r="O2402" s="12">
        <v>28</v>
      </c>
      <c r="P2402" s="12">
        <v>62</v>
      </c>
    </row>
    <row r="2403" spans="1:16" x14ac:dyDescent="0.2">
      <c r="A2403" s="12" t="s">
        <v>2096</v>
      </c>
      <c r="B2403" s="12">
        <v>2015</v>
      </c>
      <c r="C2403" s="12" t="s">
        <v>180</v>
      </c>
      <c r="D2403" s="12" t="s">
        <v>161</v>
      </c>
      <c r="E2403" s="12">
        <v>63</v>
      </c>
      <c r="F2403" s="12">
        <v>233</v>
      </c>
      <c r="G2403" s="12">
        <v>29</v>
      </c>
      <c r="H2403" s="12">
        <v>71</v>
      </c>
      <c r="I2403" s="12">
        <v>15</v>
      </c>
      <c r="J2403" s="12">
        <v>4</v>
      </c>
      <c r="K2403" s="12">
        <v>7</v>
      </c>
      <c r="L2403" s="12">
        <v>39</v>
      </c>
      <c r="M2403" s="12">
        <v>2</v>
      </c>
      <c r="N2403" s="12">
        <v>1</v>
      </c>
      <c r="O2403" s="12">
        <v>20</v>
      </c>
      <c r="P2403" s="12">
        <v>56</v>
      </c>
    </row>
    <row r="2404" spans="1:16" x14ac:dyDescent="0.2">
      <c r="A2404" s="12" t="s">
        <v>2097</v>
      </c>
      <c r="B2404" s="12">
        <v>2015</v>
      </c>
      <c r="C2404" s="12" t="s">
        <v>173</v>
      </c>
      <c r="D2404" s="12" t="s">
        <v>161</v>
      </c>
      <c r="E2404" s="12">
        <v>73</v>
      </c>
      <c r="F2404" s="12">
        <v>233</v>
      </c>
      <c r="G2404" s="12">
        <v>18</v>
      </c>
      <c r="H2404" s="12">
        <v>51</v>
      </c>
      <c r="I2404" s="12">
        <v>9</v>
      </c>
      <c r="J2404" s="12">
        <v>0</v>
      </c>
      <c r="K2404" s="12">
        <v>3</v>
      </c>
      <c r="L2404" s="12">
        <v>21</v>
      </c>
      <c r="M2404" s="12">
        <v>0</v>
      </c>
      <c r="N2404" s="12">
        <v>0</v>
      </c>
      <c r="O2404" s="12">
        <v>17</v>
      </c>
      <c r="P2404" s="12">
        <v>60</v>
      </c>
    </row>
    <row r="2405" spans="1:16" x14ac:dyDescent="0.2">
      <c r="A2405" s="12" t="s">
        <v>1591</v>
      </c>
      <c r="B2405" s="12">
        <v>2015</v>
      </c>
      <c r="C2405" s="12" t="s">
        <v>170</v>
      </c>
      <c r="D2405" s="12" t="s">
        <v>157</v>
      </c>
      <c r="E2405" s="12">
        <v>67</v>
      </c>
      <c r="F2405" s="12">
        <v>235</v>
      </c>
      <c r="G2405" s="12">
        <v>39</v>
      </c>
      <c r="H2405" s="12">
        <v>63</v>
      </c>
      <c r="I2405" s="12">
        <v>20</v>
      </c>
      <c r="J2405" s="12">
        <v>2</v>
      </c>
      <c r="K2405" s="12">
        <v>6</v>
      </c>
      <c r="L2405" s="12">
        <v>33</v>
      </c>
      <c r="M2405" s="12">
        <v>1</v>
      </c>
      <c r="N2405" s="12">
        <v>1</v>
      </c>
      <c r="O2405" s="12">
        <v>33</v>
      </c>
      <c r="P2405" s="12">
        <v>26</v>
      </c>
    </row>
    <row r="2406" spans="1:16" x14ac:dyDescent="0.2">
      <c r="A2406" s="12" t="s">
        <v>2100</v>
      </c>
      <c r="B2406" s="12">
        <v>2015</v>
      </c>
      <c r="C2406" s="12" t="s">
        <v>156</v>
      </c>
      <c r="D2406" s="12" t="s">
        <v>157</v>
      </c>
      <c r="E2406" s="12">
        <v>68</v>
      </c>
      <c r="F2406" s="12">
        <v>236</v>
      </c>
      <c r="G2406" s="12">
        <v>33</v>
      </c>
      <c r="H2406" s="12">
        <v>53</v>
      </c>
      <c r="I2406" s="12">
        <v>6</v>
      </c>
      <c r="J2406" s="12">
        <v>4</v>
      </c>
      <c r="K2406" s="12">
        <v>4</v>
      </c>
      <c r="L2406" s="12">
        <v>20</v>
      </c>
      <c r="M2406" s="12">
        <v>8</v>
      </c>
      <c r="N2406" s="12">
        <v>2</v>
      </c>
      <c r="O2406" s="12">
        <v>12</v>
      </c>
      <c r="P2406" s="12">
        <v>51</v>
      </c>
    </row>
    <row r="2407" spans="1:16" x14ac:dyDescent="0.2">
      <c r="A2407" s="12" t="s">
        <v>1963</v>
      </c>
      <c r="B2407" s="12">
        <v>2015</v>
      </c>
      <c r="C2407" s="12" t="s">
        <v>173</v>
      </c>
      <c r="D2407" s="12" t="s">
        <v>161</v>
      </c>
      <c r="E2407" s="12">
        <v>67</v>
      </c>
      <c r="F2407" s="12">
        <v>239</v>
      </c>
      <c r="G2407" s="12">
        <v>31</v>
      </c>
      <c r="H2407" s="12">
        <v>64</v>
      </c>
      <c r="I2407" s="12">
        <v>14</v>
      </c>
      <c r="J2407" s="12">
        <v>1</v>
      </c>
      <c r="K2407" s="12">
        <v>12</v>
      </c>
      <c r="L2407" s="12">
        <v>41</v>
      </c>
      <c r="M2407" s="12">
        <v>0</v>
      </c>
      <c r="N2407" s="12">
        <v>0</v>
      </c>
      <c r="O2407" s="12">
        <v>23</v>
      </c>
      <c r="P2407" s="12">
        <v>49</v>
      </c>
    </row>
    <row r="2408" spans="1:16" x14ac:dyDescent="0.2">
      <c r="A2408" s="12" t="s">
        <v>2095</v>
      </c>
      <c r="B2408" s="12">
        <v>2015</v>
      </c>
      <c r="C2408" s="12" t="s">
        <v>178</v>
      </c>
      <c r="D2408" s="12" t="s">
        <v>157</v>
      </c>
      <c r="E2408" s="12">
        <v>86</v>
      </c>
      <c r="F2408" s="12">
        <v>241</v>
      </c>
      <c r="G2408" s="12">
        <v>31</v>
      </c>
      <c r="H2408" s="12">
        <v>60</v>
      </c>
      <c r="I2408" s="12">
        <v>14</v>
      </c>
      <c r="J2408" s="12">
        <v>6</v>
      </c>
      <c r="K2408" s="12">
        <v>7</v>
      </c>
      <c r="L2408" s="12">
        <v>27</v>
      </c>
      <c r="M2408" s="12">
        <v>3</v>
      </c>
      <c r="N2408" s="12">
        <v>3</v>
      </c>
      <c r="O2408" s="12">
        <v>5</v>
      </c>
      <c r="P2408" s="12">
        <v>53</v>
      </c>
    </row>
    <row r="2409" spans="1:16" x14ac:dyDescent="0.2">
      <c r="A2409" s="12" t="s">
        <v>2020</v>
      </c>
      <c r="B2409" s="12">
        <v>2015</v>
      </c>
      <c r="C2409" s="12" t="s">
        <v>179</v>
      </c>
      <c r="D2409" s="12" t="s">
        <v>161</v>
      </c>
      <c r="E2409" s="12">
        <v>81</v>
      </c>
      <c r="F2409" s="12">
        <v>242</v>
      </c>
      <c r="G2409" s="12">
        <v>23</v>
      </c>
      <c r="H2409" s="12">
        <v>61</v>
      </c>
      <c r="I2409" s="12">
        <v>9</v>
      </c>
      <c r="J2409" s="12">
        <v>0</v>
      </c>
      <c r="K2409" s="12">
        <v>3</v>
      </c>
      <c r="L2409" s="12">
        <v>18</v>
      </c>
      <c r="M2409" s="12">
        <v>0</v>
      </c>
      <c r="N2409" s="12">
        <v>1</v>
      </c>
      <c r="O2409" s="12">
        <v>25</v>
      </c>
      <c r="P2409" s="12">
        <v>45</v>
      </c>
    </row>
    <row r="2410" spans="1:16" x14ac:dyDescent="0.2">
      <c r="A2410" s="12" t="s">
        <v>1534</v>
      </c>
      <c r="B2410" s="12">
        <v>2015</v>
      </c>
      <c r="C2410" s="12" t="s">
        <v>179</v>
      </c>
      <c r="D2410" s="12" t="s">
        <v>161</v>
      </c>
      <c r="E2410" s="12">
        <v>131</v>
      </c>
      <c r="F2410" s="12">
        <v>244</v>
      </c>
      <c r="G2410" s="12">
        <v>23</v>
      </c>
      <c r="H2410" s="12">
        <v>59</v>
      </c>
      <c r="I2410" s="12">
        <v>20</v>
      </c>
      <c r="J2410" s="12">
        <v>0</v>
      </c>
      <c r="K2410" s="12">
        <v>1</v>
      </c>
      <c r="L2410" s="12">
        <v>21</v>
      </c>
      <c r="M2410" s="12">
        <v>2</v>
      </c>
      <c r="N2410" s="12">
        <v>2</v>
      </c>
      <c r="O2410" s="12">
        <v>23</v>
      </c>
      <c r="P2410" s="12">
        <v>51</v>
      </c>
    </row>
    <row r="2411" spans="1:16" x14ac:dyDescent="0.2">
      <c r="A2411" s="12" t="s">
        <v>1687</v>
      </c>
      <c r="B2411" s="12">
        <v>2015</v>
      </c>
      <c r="C2411" s="12" t="s">
        <v>183</v>
      </c>
      <c r="D2411" s="12" t="s">
        <v>161</v>
      </c>
      <c r="E2411" s="12">
        <v>61</v>
      </c>
      <c r="F2411" s="12">
        <v>246</v>
      </c>
      <c r="G2411" s="12">
        <v>38</v>
      </c>
      <c r="H2411" s="12">
        <v>74</v>
      </c>
      <c r="I2411" s="12">
        <v>17</v>
      </c>
      <c r="J2411" s="12">
        <v>0</v>
      </c>
      <c r="K2411" s="12">
        <v>5</v>
      </c>
      <c r="L2411" s="12">
        <v>22</v>
      </c>
      <c r="M2411" s="12">
        <v>11</v>
      </c>
      <c r="N2411" s="12">
        <v>0</v>
      </c>
      <c r="O2411" s="12">
        <v>25</v>
      </c>
      <c r="P2411" s="12">
        <v>26</v>
      </c>
    </row>
    <row r="2412" spans="1:16" x14ac:dyDescent="0.2">
      <c r="A2412" s="12" t="s">
        <v>1666</v>
      </c>
      <c r="B2412" s="12">
        <v>2015</v>
      </c>
      <c r="C2412" s="12" t="s">
        <v>181</v>
      </c>
      <c r="D2412" s="12" t="s">
        <v>157</v>
      </c>
      <c r="E2412" s="12">
        <v>93</v>
      </c>
      <c r="F2412" s="12">
        <v>247</v>
      </c>
      <c r="G2412" s="12">
        <v>17</v>
      </c>
      <c r="H2412" s="12">
        <v>43</v>
      </c>
      <c r="I2412" s="12">
        <v>12</v>
      </c>
      <c r="J2412" s="12">
        <v>1</v>
      </c>
      <c r="K2412" s="12">
        <v>5</v>
      </c>
      <c r="L2412" s="12">
        <v>21</v>
      </c>
      <c r="M2412" s="12">
        <v>0</v>
      </c>
      <c r="N2412" s="12">
        <v>3</v>
      </c>
      <c r="O2412" s="12">
        <v>30</v>
      </c>
      <c r="P2412" s="12">
        <v>67</v>
      </c>
    </row>
    <row r="2413" spans="1:16" x14ac:dyDescent="0.2">
      <c r="A2413" s="12" t="s">
        <v>1618</v>
      </c>
      <c r="B2413" s="12">
        <v>2015</v>
      </c>
      <c r="C2413" s="12" t="s">
        <v>185</v>
      </c>
      <c r="D2413" s="12" t="s">
        <v>161</v>
      </c>
      <c r="E2413" s="12">
        <v>100</v>
      </c>
      <c r="F2413" s="12">
        <v>249</v>
      </c>
      <c r="G2413" s="12">
        <v>26</v>
      </c>
      <c r="H2413" s="12">
        <v>52</v>
      </c>
      <c r="I2413" s="12">
        <v>8</v>
      </c>
      <c r="J2413" s="12">
        <v>2</v>
      </c>
      <c r="K2413" s="12">
        <v>7</v>
      </c>
      <c r="L2413" s="12">
        <v>26</v>
      </c>
      <c r="M2413" s="12">
        <v>2</v>
      </c>
      <c r="N2413" s="12">
        <v>1</v>
      </c>
      <c r="O2413" s="12">
        <v>20</v>
      </c>
      <c r="P2413" s="12">
        <v>76</v>
      </c>
    </row>
    <row r="2414" spans="1:16" x14ac:dyDescent="0.2">
      <c r="A2414" s="12" t="s">
        <v>1460</v>
      </c>
      <c r="B2414" s="12">
        <v>2015</v>
      </c>
      <c r="C2414" s="12" t="s">
        <v>186</v>
      </c>
      <c r="D2414" s="12" t="s">
        <v>161</v>
      </c>
      <c r="E2414" s="12">
        <v>73</v>
      </c>
      <c r="F2414" s="12">
        <v>249</v>
      </c>
      <c r="G2414" s="12">
        <v>23</v>
      </c>
      <c r="H2414" s="12">
        <v>54</v>
      </c>
      <c r="I2414" s="12">
        <v>12</v>
      </c>
      <c r="J2414" s="12">
        <v>1</v>
      </c>
      <c r="K2414" s="12">
        <v>5</v>
      </c>
      <c r="L2414" s="12">
        <v>30</v>
      </c>
      <c r="M2414" s="12">
        <v>3</v>
      </c>
      <c r="N2414" s="12">
        <v>0</v>
      </c>
      <c r="O2414" s="12">
        <v>22</v>
      </c>
      <c r="P2414" s="12">
        <v>35</v>
      </c>
    </row>
    <row r="2415" spans="1:16" x14ac:dyDescent="0.2">
      <c r="A2415" s="12" t="s">
        <v>1967</v>
      </c>
      <c r="B2415" s="12">
        <v>2015</v>
      </c>
      <c r="C2415" s="12" t="s">
        <v>163</v>
      </c>
      <c r="D2415" s="12" t="s">
        <v>161</v>
      </c>
      <c r="E2415" s="12">
        <v>90</v>
      </c>
      <c r="F2415" s="12">
        <v>250</v>
      </c>
      <c r="G2415" s="12">
        <v>38</v>
      </c>
      <c r="H2415" s="12">
        <v>64</v>
      </c>
      <c r="I2415" s="12">
        <v>14</v>
      </c>
      <c r="J2415" s="12">
        <v>3</v>
      </c>
      <c r="K2415" s="12">
        <v>10</v>
      </c>
      <c r="L2415" s="12">
        <v>24</v>
      </c>
      <c r="M2415" s="12">
        <v>0</v>
      </c>
      <c r="N2415" s="12">
        <v>2</v>
      </c>
      <c r="O2415" s="12">
        <v>23</v>
      </c>
      <c r="P2415" s="12">
        <v>65</v>
      </c>
    </row>
    <row r="2416" spans="1:16" x14ac:dyDescent="0.2">
      <c r="A2416" s="12" t="s">
        <v>1892</v>
      </c>
      <c r="B2416" s="12">
        <v>2015</v>
      </c>
      <c r="C2416" s="12" t="s">
        <v>188</v>
      </c>
      <c r="D2416" s="12" t="s">
        <v>161</v>
      </c>
      <c r="E2416" s="12">
        <v>106</v>
      </c>
      <c r="F2416" s="12">
        <v>255</v>
      </c>
      <c r="G2416" s="12">
        <v>30</v>
      </c>
      <c r="H2416" s="12">
        <v>64</v>
      </c>
      <c r="I2416" s="12">
        <v>13</v>
      </c>
      <c r="J2416" s="12">
        <v>2</v>
      </c>
      <c r="K2416" s="12">
        <v>2</v>
      </c>
      <c r="L2416" s="12">
        <v>17</v>
      </c>
      <c r="M2416" s="12">
        <v>4</v>
      </c>
      <c r="N2416" s="12">
        <v>2</v>
      </c>
      <c r="O2416" s="12">
        <v>21</v>
      </c>
      <c r="P2416" s="12">
        <v>67</v>
      </c>
    </row>
    <row r="2417" spans="1:16" x14ac:dyDescent="0.2">
      <c r="A2417" s="12" t="s">
        <v>1926</v>
      </c>
      <c r="B2417" s="12">
        <v>2015</v>
      </c>
      <c r="C2417" s="12" t="s">
        <v>172</v>
      </c>
      <c r="D2417" s="12" t="s">
        <v>161</v>
      </c>
      <c r="E2417" s="12">
        <v>83</v>
      </c>
      <c r="F2417" s="12">
        <v>255</v>
      </c>
      <c r="G2417" s="12">
        <v>23</v>
      </c>
      <c r="H2417" s="12">
        <v>54</v>
      </c>
      <c r="I2417" s="12">
        <v>7</v>
      </c>
      <c r="J2417" s="12">
        <v>2</v>
      </c>
      <c r="K2417" s="12">
        <v>9</v>
      </c>
      <c r="L2417" s="12">
        <v>29</v>
      </c>
      <c r="M2417" s="12">
        <v>2</v>
      </c>
      <c r="N2417" s="12">
        <v>1</v>
      </c>
      <c r="O2417" s="12">
        <v>11</v>
      </c>
      <c r="P2417" s="12">
        <v>60</v>
      </c>
    </row>
    <row r="2418" spans="1:16" x14ac:dyDescent="0.2">
      <c r="A2418" s="12" t="s">
        <v>1913</v>
      </c>
      <c r="B2418" s="12">
        <v>2015</v>
      </c>
      <c r="C2418" s="12" t="s">
        <v>166</v>
      </c>
      <c r="D2418" s="12" t="s">
        <v>161</v>
      </c>
      <c r="E2418" s="12">
        <v>83</v>
      </c>
      <c r="F2418" s="12">
        <v>256</v>
      </c>
      <c r="G2418" s="12">
        <v>29</v>
      </c>
      <c r="H2418" s="12">
        <v>62</v>
      </c>
      <c r="I2418" s="12">
        <v>18</v>
      </c>
      <c r="J2418" s="12">
        <v>0</v>
      </c>
      <c r="K2418" s="12">
        <v>7</v>
      </c>
      <c r="L2418" s="12">
        <v>33</v>
      </c>
      <c r="M2418" s="12">
        <v>3</v>
      </c>
      <c r="N2418" s="12">
        <v>1</v>
      </c>
      <c r="O2418" s="12">
        <v>18</v>
      </c>
      <c r="P2418" s="12">
        <v>72</v>
      </c>
    </row>
    <row r="2419" spans="1:16" x14ac:dyDescent="0.2">
      <c r="A2419" s="12" t="s">
        <v>1959</v>
      </c>
      <c r="B2419" s="12">
        <v>2015</v>
      </c>
      <c r="C2419" s="12" t="s">
        <v>167</v>
      </c>
      <c r="D2419" s="12" t="s">
        <v>157</v>
      </c>
      <c r="E2419" s="12">
        <v>88</v>
      </c>
      <c r="F2419" s="12">
        <v>257</v>
      </c>
      <c r="G2419" s="12">
        <v>30</v>
      </c>
      <c r="H2419" s="12">
        <v>71</v>
      </c>
      <c r="I2419" s="12">
        <v>12</v>
      </c>
      <c r="J2419" s="12">
        <v>0</v>
      </c>
      <c r="K2419" s="12">
        <v>8</v>
      </c>
      <c r="L2419" s="12">
        <v>30</v>
      </c>
      <c r="M2419" s="12">
        <v>5</v>
      </c>
      <c r="N2419" s="12">
        <v>2</v>
      </c>
      <c r="O2419" s="12">
        <v>16</v>
      </c>
      <c r="P2419" s="12">
        <v>82</v>
      </c>
    </row>
    <row r="2420" spans="1:16" x14ac:dyDescent="0.2">
      <c r="A2420" s="12" t="s">
        <v>1744</v>
      </c>
      <c r="B2420" s="12">
        <v>2015</v>
      </c>
      <c r="C2420" s="12" t="s">
        <v>165</v>
      </c>
      <c r="D2420" s="12" t="s">
        <v>157</v>
      </c>
      <c r="E2420" s="12">
        <v>75</v>
      </c>
      <c r="F2420" s="12">
        <v>258</v>
      </c>
      <c r="G2420" s="12">
        <v>24</v>
      </c>
      <c r="H2420" s="12">
        <v>69</v>
      </c>
      <c r="I2420" s="12">
        <v>14</v>
      </c>
      <c r="J2420" s="12">
        <v>1</v>
      </c>
      <c r="K2420" s="12">
        <v>8</v>
      </c>
      <c r="L2420" s="12">
        <v>25</v>
      </c>
      <c r="M2420" s="12">
        <v>0</v>
      </c>
      <c r="N2420" s="12">
        <v>0</v>
      </c>
      <c r="O2420" s="12">
        <v>21</v>
      </c>
      <c r="P2420" s="12">
        <v>67</v>
      </c>
    </row>
    <row r="2421" spans="1:16" x14ac:dyDescent="0.2">
      <c r="A2421" s="12" t="s">
        <v>1362</v>
      </c>
      <c r="B2421" s="12">
        <v>2015</v>
      </c>
      <c r="C2421" s="12" t="s">
        <v>181</v>
      </c>
      <c r="D2421" s="12" t="s">
        <v>157</v>
      </c>
      <c r="E2421" s="12">
        <v>86</v>
      </c>
      <c r="F2421" s="12">
        <v>260</v>
      </c>
      <c r="G2421" s="12">
        <v>20</v>
      </c>
      <c r="H2421" s="12">
        <v>65</v>
      </c>
      <c r="I2421" s="12">
        <v>13</v>
      </c>
      <c r="J2421" s="12">
        <v>0</v>
      </c>
      <c r="K2421" s="12">
        <v>4</v>
      </c>
      <c r="L2421" s="12">
        <v>21</v>
      </c>
      <c r="M2421" s="12">
        <v>2</v>
      </c>
      <c r="N2421" s="12">
        <v>0</v>
      </c>
      <c r="O2421" s="12">
        <v>19</v>
      </c>
      <c r="P2421" s="12">
        <v>49</v>
      </c>
    </row>
    <row r="2422" spans="1:16" x14ac:dyDescent="0.2">
      <c r="A2422" s="12" t="s">
        <v>2061</v>
      </c>
      <c r="B2422" s="12">
        <v>2015</v>
      </c>
      <c r="C2422" s="12" t="s">
        <v>175</v>
      </c>
      <c r="D2422" s="12" t="s">
        <v>157</v>
      </c>
      <c r="E2422" s="12">
        <v>91</v>
      </c>
      <c r="F2422" s="12">
        <v>261</v>
      </c>
      <c r="G2422" s="12">
        <v>30</v>
      </c>
      <c r="H2422" s="12">
        <v>56</v>
      </c>
      <c r="I2422" s="12">
        <v>10</v>
      </c>
      <c r="J2422" s="12">
        <v>5</v>
      </c>
      <c r="K2422" s="12">
        <v>0</v>
      </c>
      <c r="L2422" s="12">
        <v>21</v>
      </c>
      <c r="M2422" s="12">
        <v>8</v>
      </c>
      <c r="N2422" s="12">
        <v>4</v>
      </c>
      <c r="O2422" s="12">
        <v>6</v>
      </c>
      <c r="P2422" s="12">
        <v>68</v>
      </c>
    </row>
    <row r="2423" spans="1:16" x14ac:dyDescent="0.2">
      <c r="A2423" s="12" t="s">
        <v>1902</v>
      </c>
      <c r="B2423" s="12">
        <v>2015</v>
      </c>
      <c r="C2423" s="12" t="s">
        <v>165</v>
      </c>
      <c r="D2423" s="12" t="s">
        <v>157</v>
      </c>
      <c r="E2423" s="12">
        <v>91</v>
      </c>
      <c r="F2423" s="12">
        <v>267</v>
      </c>
      <c r="G2423" s="12">
        <v>34</v>
      </c>
      <c r="H2423" s="12">
        <v>54</v>
      </c>
      <c r="I2423" s="12">
        <v>8</v>
      </c>
      <c r="J2423" s="12">
        <v>3</v>
      </c>
      <c r="K2423" s="12">
        <v>9</v>
      </c>
      <c r="L2423" s="12">
        <v>31</v>
      </c>
      <c r="M2423" s="12">
        <v>0</v>
      </c>
      <c r="N2423" s="12">
        <v>0</v>
      </c>
      <c r="O2423" s="12">
        <v>26</v>
      </c>
      <c r="P2423" s="12">
        <v>81</v>
      </c>
    </row>
    <row r="2424" spans="1:16" x14ac:dyDescent="0.2">
      <c r="A2424" s="12" t="s">
        <v>2110</v>
      </c>
      <c r="B2424" s="12">
        <v>2015</v>
      </c>
      <c r="C2424" s="12" t="s">
        <v>176</v>
      </c>
      <c r="D2424" s="12" t="s">
        <v>157</v>
      </c>
      <c r="E2424" s="12">
        <v>81</v>
      </c>
      <c r="F2424" s="12">
        <v>267</v>
      </c>
      <c r="G2424" s="12">
        <v>25</v>
      </c>
      <c r="H2424" s="12">
        <v>60</v>
      </c>
      <c r="I2424" s="12">
        <v>8</v>
      </c>
      <c r="J2424" s="12">
        <v>1</v>
      </c>
      <c r="K2424" s="12">
        <v>6</v>
      </c>
      <c r="L2424" s="12">
        <v>21</v>
      </c>
      <c r="M2424" s="12">
        <v>0</v>
      </c>
      <c r="N2424" s="12">
        <v>1</v>
      </c>
      <c r="O2424" s="12">
        <v>18</v>
      </c>
      <c r="P2424" s="12">
        <v>58</v>
      </c>
    </row>
    <row r="2425" spans="1:16" x14ac:dyDescent="0.2">
      <c r="A2425" s="12" t="s">
        <v>1938</v>
      </c>
      <c r="B2425" s="12">
        <v>2015</v>
      </c>
      <c r="C2425" s="12" t="s">
        <v>186</v>
      </c>
      <c r="D2425" s="12" t="s">
        <v>161</v>
      </c>
      <c r="E2425" s="12">
        <v>106</v>
      </c>
      <c r="F2425" s="12">
        <v>268</v>
      </c>
      <c r="G2425" s="12">
        <v>30</v>
      </c>
      <c r="H2425" s="12">
        <v>63</v>
      </c>
      <c r="I2425" s="12">
        <v>12</v>
      </c>
      <c r="J2425" s="12">
        <v>0</v>
      </c>
      <c r="K2425" s="12">
        <v>12</v>
      </c>
      <c r="L2425" s="12">
        <v>39</v>
      </c>
      <c r="M2425" s="12">
        <v>1</v>
      </c>
      <c r="N2425" s="12">
        <v>0</v>
      </c>
      <c r="O2425" s="12">
        <v>21</v>
      </c>
      <c r="P2425" s="12">
        <v>69</v>
      </c>
    </row>
    <row r="2426" spans="1:16" x14ac:dyDescent="0.2">
      <c r="A2426" s="12" t="s">
        <v>2007</v>
      </c>
      <c r="B2426" s="12">
        <v>2015</v>
      </c>
      <c r="C2426" s="12" t="s">
        <v>186</v>
      </c>
      <c r="D2426" s="12" t="s">
        <v>161</v>
      </c>
      <c r="E2426" s="12">
        <v>81</v>
      </c>
      <c r="F2426" s="12">
        <v>270</v>
      </c>
      <c r="G2426" s="12">
        <v>24</v>
      </c>
      <c r="H2426" s="12">
        <v>63</v>
      </c>
      <c r="I2426" s="12">
        <v>9</v>
      </c>
      <c r="J2426" s="12">
        <v>1</v>
      </c>
      <c r="K2426" s="12">
        <v>9</v>
      </c>
      <c r="L2426" s="12">
        <v>28</v>
      </c>
      <c r="M2426" s="12">
        <v>0</v>
      </c>
      <c r="N2426" s="12">
        <v>1</v>
      </c>
      <c r="O2426" s="12">
        <v>24</v>
      </c>
      <c r="P2426" s="12">
        <v>71</v>
      </c>
    </row>
    <row r="2427" spans="1:16" x14ac:dyDescent="0.2">
      <c r="A2427" s="12" t="s">
        <v>1556</v>
      </c>
      <c r="B2427" s="12">
        <v>2015</v>
      </c>
      <c r="C2427" s="12" t="s">
        <v>181</v>
      </c>
      <c r="D2427" s="12" t="s">
        <v>157</v>
      </c>
      <c r="E2427" s="12">
        <v>92</v>
      </c>
      <c r="F2427" s="12">
        <v>272</v>
      </c>
      <c r="G2427" s="12">
        <v>28</v>
      </c>
      <c r="H2427" s="12">
        <v>51</v>
      </c>
      <c r="I2427" s="12">
        <v>10</v>
      </c>
      <c r="J2427" s="12">
        <v>0</v>
      </c>
      <c r="K2427" s="12">
        <v>10</v>
      </c>
      <c r="L2427" s="12">
        <v>34</v>
      </c>
      <c r="M2427" s="12">
        <v>0</v>
      </c>
      <c r="N2427" s="12">
        <v>1</v>
      </c>
      <c r="O2427" s="12">
        <v>41</v>
      </c>
      <c r="P2427" s="12">
        <v>83</v>
      </c>
    </row>
    <row r="2428" spans="1:16" x14ac:dyDescent="0.2">
      <c r="A2428" s="12" t="s">
        <v>2026</v>
      </c>
      <c r="B2428" s="12">
        <v>2015</v>
      </c>
      <c r="C2428" s="12" t="s">
        <v>168</v>
      </c>
      <c r="D2428" s="12" t="s">
        <v>157</v>
      </c>
      <c r="E2428" s="12">
        <v>80</v>
      </c>
      <c r="F2428" s="12">
        <v>273</v>
      </c>
      <c r="G2428" s="12">
        <v>35</v>
      </c>
      <c r="H2428" s="12">
        <v>69</v>
      </c>
      <c r="I2428" s="12">
        <v>10</v>
      </c>
      <c r="J2428" s="12">
        <v>2</v>
      </c>
      <c r="K2428" s="12">
        <v>5</v>
      </c>
      <c r="L2428" s="12">
        <v>29</v>
      </c>
      <c r="M2428" s="12">
        <v>4</v>
      </c>
      <c r="N2428" s="12">
        <v>5</v>
      </c>
      <c r="O2428" s="12">
        <v>13</v>
      </c>
      <c r="P2428" s="12">
        <v>54</v>
      </c>
    </row>
    <row r="2429" spans="1:16" x14ac:dyDescent="0.2">
      <c r="A2429" s="12" t="s">
        <v>1757</v>
      </c>
      <c r="B2429" s="12">
        <v>2015</v>
      </c>
      <c r="C2429" s="12" t="s">
        <v>169</v>
      </c>
      <c r="D2429" s="12" t="s">
        <v>161</v>
      </c>
      <c r="E2429" s="12">
        <v>80</v>
      </c>
      <c r="F2429" s="12">
        <v>274</v>
      </c>
      <c r="G2429" s="12">
        <v>34</v>
      </c>
      <c r="H2429" s="12">
        <v>70</v>
      </c>
      <c r="I2429" s="12">
        <v>13</v>
      </c>
      <c r="J2429" s="12">
        <v>1</v>
      </c>
      <c r="K2429" s="12">
        <v>17</v>
      </c>
      <c r="L2429" s="12">
        <v>50</v>
      </c>
      <c r="M2429" s="12">
        <v>0</v>
      </c>
      <c r="N2429" s="12">
        <v>0</v>
      </c>
      <c r="O2429" s="12">
        <v>21</v>
      </c>
      <c r="P2429" s="12">
        <v>75</v>
      </c>
    </row>
    <row r="2430" spans="1:16" x14ac:dyDescent="0.2">
      <c r="A2430" s="12" t="s">
        <v>1367</v>
      </c>
      <c r="B2430" s="12">
        <v>2015</v>
      </c>
      <c r="C2430" s="12" t="s">
        <v>166</v>
      </c>
      <c r="D2430" s="12" t="s">
        <v>161</v>
      </c>
      <c r="E2430" s="12">
        <v>81</v>
      </c>
      <c r="F2430" s="12">
        <v>279</v>
      </c>
      <c r="G2430" s="12">
        <v>25</v>
      </c>
      <c r="H2430" s="12">
        <v>69</v>
      </c>
      <c r="I2430" s="12">
        <v>18</v>
      </c>
      <c r="J2430" s="12">
        <v>0</v>
      </c>
      <c r="K2430" s="12">
        <v>11</v>
      </c>
      <c r="L2430" s="12">
        <v>42</v>
      </c>
      <c r="M2430" s="12">
        <v>1</v>
      </c>
      <c r="N2430" s="12">
        <v>0</v>
      </c>
      <c r="O2430" s="12">
        <v>16</v>
      </c>
      <c r="P2430" s="12">
        <v>42</v>
      </c>
    </row>
    <row r="2431" spans="1:16" x14ac:dyDescent="0.2">
      <c r="A2431" s="12" t="s">
        <v>2101</v>
      </c>
      <c r="B2431" s="12">
        <v>2015</v>
      </c>
      <c r="C2431" s="12" t="s">
        <v>175</v>
      </c>
      <c r="D2431" s="12" t="s">
        <v>157</v>
      </c>
      <c r="E2431" s="12">
        <v>80</v>
      </c>
      <c r="F2431" s="12">
        <v>279</v>
      </c>
      <c r="G2431" s="12">
        <v>46</v>
      </c>
      <c r="H2431" s="12">
        <v>75</v>
      </c>
      <c r="I2431" s="12">
        <v>17</v>
      </c>
      <c r="J2431" s="12">
        <v>1</v>
      </c>
      <c r="K2431" s="12">
        <v>18</v>
      </c>
      <c r="L2431" s="12">
        <v>52</v>
      </c>
      <c r="M2431" s="12">
        <v>1</v>
      </c>
      <c r="N2431" s="12">
        <v>1</v>
      </c>
      <c r="O2431" s="12">
        <v>53</v>
      </c>
      <c r="P2431" s="12">
        <v>119</v>
      </c>
    </row>
    <row r="2432" spans="1:16" x14ac:dyDescent="0.2">
      <c r="A2432" s="12" t="s">
        <v>1802</v>
      </c>
      <c r="B2432" s="12">
        <v>2015</v>
      </c>
      <c r="C2432" s="12" t="s">
        <v>163</v>
      </c>
      <c r="D2432" s="12" t="s">
        <v>161</v>
      </c>
      <c r="E2432" s="12">
        <v>74</v>
      </c>
      <c r="F2432" s="12">
        <v>279</v>
      </c>
      <c r="G2432" s="12">
        <v>47</v>
      </c>
      <c r="H2432" s="12">
        <v>74</v>
      </c>
      <c r="I2432" s="12">
        <v>12</v>
      </c>
      <c r="J2432" s="12">
        <v>1</v>
      </c>
      <c r="K2432" s="12">
        <v>27</v>
      </c>
      <c r="L2432" s="12">
        <v>67</v>
      </c>
      <c r="M2432" s="12">
        <v>4</v>
      </c>
      <c r="N2432" s="12">
        <v>2</v>
      </c>
      <c r="O2432" s="12">
        <v>34</v>
      </c>
      <c r="P2432" s="12">
        <v>95</v>
      </c>
    </row>
    <row r="2433" spans="1:16" x14ac:dyDescent="0.2">
      <c r="A2433" s="12" t="s">
        <v>2003</v>
      </c>
      <c r="B2433" s="12">
        <v>2015</v>
      </c>
      <c r="C2433" s="12" t="s">
        <v>177</v>
      </c>
      <c r="D2433" s="12" t="s">
        <v>161</v>
      </c>
      <c r="E2433" s="12">
        <v>79</v>
      </c>
      <c r="F2433" s="12">
        <v>282</v>
      </c>
      <c r="G2433" s="12">
        <v>30</v>
      </c>
      <c r="H2433" s="12">
        <v>72</v>
      </c>
      <c r="I2433" s="12">
        <v>12</v>
      </c>
      <c r="J2433" s="12">
        <v>3</v>
      </c>
      <c r="K2433" s="12">
        <v>11</v>
      </c>
      <c r="L2433" s="12">
        <v>38</v>
      </c>
      <c r="M2433" s="12">
        <v>3</v>
      </c>
      <c r="N2433" s="12">
        <v>3</v>
      </c>
      <c r="O2433" s="12">
        <v>26</v>
      </c>
      <c r="P2433" s="12">
        <v>66</v>
      </c>
    </row>
    <row r="2434" spans="1:16" x14ac:dyDescent="0.2">
      <c r="A2434" s="12" t="s">
        <v>1693</v>
      </c>
      <c r="B2434" s="12">
        <v>2015</v>
      </c>
      <c r="C2434" s="12" t="s">
        <v>172</v>
      </c>
      <c r="D2434" s="12" t="s">
        <v>161</v>
      </c>
      <c r="E2434" s="12">
        <v>98</v>
      </c>
      <c r="F2434" s="12">
        <v>283</v>
      </c>
      <c r="G2434" s="12">
        <v>34</v>
      </c>
      <c r="H2434" s="12">
        <v>73</v>
      </c>
      <c r="I2434" s="12">
        <v>10</v>
      </c>
      <c r="J2434" s="12">
        <v>3</v>
      </c>
      <c r="K2434" s="12">
        <v>6</v>
      </c>
      <c r="L2434" s="12">
        <v>30</v>
      </c>
      <c r="M2434" s="12">
        <v>11</v>
      </c>
      <c r="N2434" s="12">
        <v>1</v>
      </c>
      <c r="O2434" s="12">
        <v>25</v>
      </c>
      <c r="P2434" s="12">
        <v>73</v>
      </c>
    </row>
    <row r="2435" spans="1:16" x14ac:dyDescent="0.2">
      <c r="A2435" s="12" t="s">
        <v>1582</v>
      </c>
      <c r="B2435" s="12">
        <v>2015</v>
      </c>
      <c r="C2435" s="12" t="s">
        <v>186</v>
      </c>
      <c r="D2435" s="12" t="s">
        <v>161</v>
      </c>
      <c r="E2435" s="12">
        <v>86</v>
      </c>
      <c r="F2435" s="12">
        <v>284</v>
      </c>
      <c r="G2435" s="12">
        <v>23</v>
      </c>
      <c r="H2435" s="12">
        <v>60</v>
      </c>
      <c r="I2435" s="12">
        <v>13</v>
      </c>
      <c r="J2435" s="12">
        <v>1</v>
      </c>
      <c r="K2435" s="12">
        <v>2</v>
      </c>
      <c r="L2435" s="12">
        <v>22</v>
      </c>
      <c r="M2435" s="12">
        <v>1</v>
      </c>
      <c r="N2435" s="12">
        <v>1</v>
      </c>
      <c r="O2435" s="12">
        <v>28</v>
      </c>
      <c r="P2435" s="12">
        <v>43</v>
      </c>
    </row>
    <row r="2436" spans="1:16" x14ac:dyDescent="0.2">
      <c r="A2436" s="12" t="s">
        <v>1607</v>
      </c>
      <c r="B2436" s="12">
        <v>2015</v>
      </c>
      <c r="C2436" s="12" t="s">
        <v>166</v>
      </c>
      <c r="D2436" s="12" t="s">
        <v>161</v>
      </c>
      <c r="E2436" s="12">
        <v>74</v>
      </c>
      <c r="F2436" s="12">
        <v>286</v>
      </c>
      <c r="G2436" s="12">
        <v>42</v>
      </c>
      <c r="H2436" s="12">
        <v>75</v>
      </c>
      <c r="I2436" s="12">
        <v>20</v>
      </c>
      <c r="J2436" s="12">
        <v>1</v>
      </c>
      <c r="K2436" s="12">
        <v>8</v>
      </c>
      <c r="L2436" s="12">
        <v>43</v>
      </c>
      <c r="M2436" s="12">
        <v>7</v>
      </c>
      <c r="N2436" s="12">
        <v>6</v>
      </c>
      <c r="O2436" s="12">
        <v>23</v>
      </c>
      <c r="P2436" s="12">
        <v>70</v>
      </c>
    </row>
    <row r="2437" spans="1:16" x14ac:dyDescent="0.2">
      <c r="A2437" s="12" t="s">
        <v>1858</v>
      </c>
      <c r="B2437" s="12">
        <v>2015</v>
      </c>
      <c r="C2437" s="12" t="s">
        <v>184</v>
      </c>
      <c r="D2437" s="12" t="s">
        <v>157</v>
      </c>
      <c r="E2437" s="12">
        <v>95</v>
      </c>
      <c r="F2437" s="12">
        <v>288</v>
      </c>
      <c r="G2437" s="12">
        <v>26</v>
      </c>
      <c r="H2437" s="12">
        <v>63</v>
      </c>
      <c r="I2437" s="12">
        <v>12</v>
      </c>
      <c r="J2437" s="12">
        <v>0</v>
      </c>
      <c r="K2437" s="12">
        <v>5</v>
      </c>
      <c r="L2437" s="12">
        <v>25</v>
      </c>
      <c r="M2437" s="12">
        <v>14</v>
      </c>
      <c r="N2437" s="12">
        <v>5</v>
      </c>
      <c r="O2437" s="12">
        <v>16</v>
      </c>
      <c r="P2437" s="12">
        <v>69</v>
      </c>
    </row>
    <row r="2438" spans="1:16" x14ac:dyDescent="0.2">
      <c r="A2438" s="12" t="s">
        <v>1457</v>
      </c>
      <c r="B2438" s="12">
        <v>2015</v>
      </c>
      <c r="C2438" s="12" t="s">
        <v>164</v>
      </c>
      <c r="D2438" s="12" t="s">
        <v>157</v>
      </c>
      <c r="E2438" s="12">
        <v>69</v>
      </c>
      <c r="F2438" s="12">
        <v>288</v>
      </c>
      <c r="G2438" s="12">
        <v>36</v>
      </c>
      <c r="H2438" s="12">
        <v>82</v>
      </c>
      <c r="I2438" s="12">
        <v>17</v>
      </c>
      <c r="J2438" s="12">
        <v>0</v>
      </c>
      <c r="K2438" s="12">
        <v>4</v>
      </c>
      <c r="L2438" s="12">
        <v>34</v>
      </c>
      <c r="M2438" s="12">
        <v>16</v>
      </c>
      <c r="N2438" s="12">
        <v>2</v>
      </c>
      <c r="O2438" s="12">
        <v>17</v>
      </c>
      <c r="P2438" s="12">
        <v>38</v>
      </c>
    </row>
    <row r="2439" spans="1:16" x14ac:dyDescent="0.2">
      <c r="A2439" s="12" t="s">
        <v>2104</v>
      </c>
      <c r="B2439" s="12">
        <v>2015</v>
      </c>
      <c r="C2439" s="12" t="s">
        <v>168</v>
      </c>
      <c r="D2439" s="12" t="s">
        <v>157</v>
      </c>
      <c r="E2439" s="12">
        <v>84</v>
      </c>
      <c r="F2439" s="12">
        <v>288</v>
      </c>
      <c r="G2439" s="12">
        <v>47</v>
      </c>
      <c r="H2439" s="12">
        <v>79</v>
      </c>
      <c r="I2439" s="12">
        <v>17</v>
      </c>
      <c r="J2439" s="12">
        <v>1</v>
      </c>
      <c r="K2439" s="12">
        <v>5</v>
      </c>
      <c r="L2439" s="12">
        <v>31</v>
      </c>
      <c r="M2439" s="12">
        <v>4</v>
      </c>
      <c r="N2439" s="12">
        <v>2</v>
      </c>
      <c r="O2439" s="12">
        <v>18</v>
      </c>
      <c r="P2439" s="12">
        <v>77</v>
      </c>
    </row>
    <row r="2440" spans="1:16" x14ac:dyDescent="0.2">
      <c r="A2440" s="12" t="s">
        <v>1546</v>
      </c>
      <c r="B2440" s="12">
        <v>2015</v>
      </c>
      <c r="C2440" s="12" t="s">
        <v>176</v>
      </c>
      <c r="D2440" s="12" t="s">
        <v>157</v>
      </c>
      <c r="E2440" s="12">
        <v>95</v>
      </c>
      <c r="F2440" s="12">
        <v>289</v>
      </c>
      <c r="G2440" s="12">
        <v>29</v>
      </c>
      <c r="H2440" s="12">
        <v>71</v>
      </c>
      <c r="I2440" s="12">
        <v>12</v>
      </c>
      <c r="J2440" s="12">
        <v>1</v>
      </c>
      <c r="K2440" s="12">
        <v>0</v>
      </c>
      <c r="L2440" s="12">
        <v>19</v>
      </c>
      <c r="M2440" s="12">
        <v>13</v>
      </c>
      <c r="N2440" s="12">
        <v>5</v>
      </c>
      <c r="O2440" s="12">
        <v>29</v>
      </c>
      <c r="P2440" s="12">
        <v>76</v>
      </c>
    </row>
    <row r="2441" spans="1:16" x14ac:dyDescent="0.2">
      <c r="A2441" s="12" t="s">
        <v>1638</v>
      </c>
      <c r="B2441" s="12">
        <v>2015</v>
      </c>
      <c r="C2441" s="12" t="s">
        <v>176</v>
      </c>
      <c r="D2441" s="12" t="s">
        <v>157</v>
      </c>
      <c r="E2441" s="12">
        <v>98</v>
      </c>
      <c r="F2441" s="12">
        <v>290</v>
      </c>
      <c r="G2441" s="12">
        <v>37</v>
      </c>
      <c r="H2441" s="12">
        <v>67</v>
      </c>
      <c r="I2441" s="12">
        <v>10</v>
      </c>
      <c r="J2441" s="12">
        <v>0</v>
      </c>
      <c r="K2441" s="12">
        <v>5</v>
      </c>
      <c r="L2441" s="12">
        <v>17</v>
      </c>
      <c r="M2441" s="12">
        <v>3</v>
      </c>
      <c r="N2441" s="12">
        <v>1</v>
      </c>
      <c r="O2441" s="12">
        <v>20</v>
      </c>
      <c r="P2441" s="12">
        <v>38</v>
      </c>
    </row>
    <row r="2442" spans="1:16" x14ac:dyDescent="0.2">
      <c r="A2442" s="12" t="s">
        <v>1606</v>
      </c>
      <c r="B2442" s="12">
        <v>2015</v>
      </c>
      <c r="C2442" s="12" t="s">
        <v>170</v>
      </c>
      <c r="D2442" s="12" t="s">
        <v>157</v>
      </c>
      <c r="E2442" s="12">
        <v>120</v>
      </c>
      <c r="F2442" s="12">
        <v>290</v>
      </c>
      <c r="G2442" s="12">
        <v>34</v>
      </c>
      <c r="H2442" s="12">
        <v>57</v>
      </c>
      <c r="I2442" s="12">
        <v>16</v>
      </c>
      <c r="J2442" s="12">
        <v>3</v>
      </c>
      <c r="K2442" s="12">
        <v>2</v>
      </c>
      <c r="L2442" s="12">
        <v>22</v>
      </c>
      <c r="M2442" s="12">
        <v>9</v>
      </c>
      <c r="N2442" s="12">
        <v>3</v>
      </c>
      <c r="O2442" s="12">
        <v>30</v>
      </c>
      <c r="P2442" s="12">
        <v>55</v>
      </c>
    </row>
    <row r="2443" spans="1:16" x14ac:dyDescent="0.2">
      <c r="A2443" s="12" t="s">
        <v>1623</v>
      </c>
      <c r="B2443" s="12">
        <v>2015</v>
      </c>
      <c r="C2443" s="12" t="s">
        <v>165</v>
      </c>
      <c r="D2443" s="12" t="s">
        <v>157</v>
      </c>
      <c r="E2443" s="12">
        <v>92</v>
      </c>
      <c r="F2443" s="12">
        <v>294</v>
      </c>
      <c r="G2443" s="12">
        <v>42</v>
      </c>
      <c r="H2443" s="12">
        <v>64</v>
      </c>
      <c r="I2443" s="12">
        <v>13</v>
      </c>
      <c r="J2443" s="12">
        <v>1</v>
      </c>
      <c r="K2443" s="12">
        <v>15</v>
      </c>
      <c r="L2443" s="12">
        <v>40</v>
      </c>
      <c r="M2443" s="12">
        <v>1</v>
      </c>
      <c r="N2443" s="12">
        <v>1</v>
      </c>
      <c r="O2443" s="12">
        <v>23</v>
      </c>
      <c r="P2443" s="12">
        <v>69</v>
      </c>
    </row>
    <row r="2444" spans="1:16" x14ac:dyDescent="0.2">
      <c r="A2444" s="12" t="s">
        <v>1800</v>
      </c>
      <c r="B2444" s="12">
        <v>2015</v>
      </c>
      <c r="C2444" s="12" t="s">
        <v>164</v>
      </c>
      <c r="D2444" s="12" t="s">
        <v>157</v>
      </c>
      <c r="E2444" s="12">
        <v>132</v>
      </c>
      <c r="F2444" s="12">
        <v>296</v>
      </c>
      <c r="G2444" s="12">
        <v>44</v>
      </c>
      <c r="H2444" s="12">
        <v>67</v>
      </c>
      <c r="I2444" s="12">
        <v>16</v>
      </c>
      <c r="J2444" s="12">
        <v>1</v>
      </c>
      <c r="K2444" s="12">
        <v>18</v>
      </c>
      <c r="L2444" s="12">
        <v>59</v>
      </c>
      <c r="M2444" s="12">
        <v>0</v>
      </c>
      <c r="N2444" s="12">
        <v>0</v>
      </c>
      <c r="O2444" s="12">
        <v>29</v>
      </c>
      <c r="P2444" s="12">
        <v>86</v>
      </c>
    </row>
    <row r="2445" spans="1:16" x14ac:dyDescent="0.2">
      <c r="A2445" s="12" t="s">
        <v>1491</v>
      </c>
      <c r="B2445" s="12">
        <v>2015</v>
      </c>
      <c r="C2445" s="12" t="s">
        <v>167</v>
      </c>
      <c r="D2445" s="12" t="s">
        <v>157</v>
      </c>
      <c r="E2445" s="12">
        <v>110</v>
      </c>
      <c r="F2445" s="12">
        <v>298</v>
      </c>
      <c r="G2445" s="12">
        <v>16</v>
      </c>
      <c r="H2445" s="12">
        <v>53</v>
      </c>
      <c r="I2445" s="12">
        <v>14</v>
      </c>
      <c r="J2445" s="12">
        <v>0</v>
      </c>
      <c r="K2445" s="12">
        <v>5</v>
      </c>
      <c r="L2445" s="12">
        <v>26</v>
      </c>
      <c r="M2445" s="12">
        <v>0</v>
      </c>
      <c r="N2445" s="12">
        <v>0</v>
      </c>
      <c r="O2445" s="12">
        <v>11</v>
      </c>
      <c r="P2445" s="12">
        <v>86</v>
      </c>
    </row>
    <row r="2446" spans="1:16" x14ac:dyDescent="0.2">
      <c r="A2446" s="12" t="s">
        <v>2109</v>
      </c>
      <c r="B2446" s="12">
        <v>2015</v>
      </c>
      <c r="C2446" s="12" t="s">
        <v>158</v>
      </c>
      <c r="D2446" s="12" t="s">
        <v>157</v>
      </c>
      <c r="E2446" s="12">
        <v>98</v>
      </c>
      <c r="F2446" s="12">
        <v>300</v>
      </c>
      <c r="G2446" s="12">
        <v>35</v>
      </c>
      <c r="H2446" s="12">
        <v>73</v>
      </c>
      <c r="I2446" s="12">
        <v>19</v>
      </c>
      <c r="J2446" s="12">
        <v>0</v>
      </c>
      <c r="K2446" s="12">
        <v>13</v>
      </c>
      <c r="L2446" s="12">
        <v>33</v>
      </c>
      <c r="M2446" s="12">
        <v>0</v>
      </c>
      <c r="N2446" s="12">
        <v>2</v>
      </c>
      <c r="O2446" s="12">
        <v>20</v>
      </c>
      <c r="P2446" s="12">
        <v>68</v>
      </c>
    </row>
    <row r="2447" spans="1:16" x14ac:dyDescent="0.2">
      <c r="A2447" s="12" t="s">
        <v>2069</v>
      </c>
      <c r="B2447" s="12">
        <v>2015</v>
      </c>
      <c r="C2447" s="12" t="s">
        <v>172</v>
      </c>
      <c r="D2447" s="12" t="s">
        <v>161</v>
      </c>
      <c r="E2447" s="12">
        <v>108</v>
      </c>
      <c r="F2447" s="12">
        <v>303</v>
      </c>
      <c r="G2447" s="12">
        <v>38</v>
      </c>
      <c r="H2447" s="12">
        <v>82</v>
      </c>
      <c r="I2447" s="12">
        <v>17</v>
      </c>
      <c r="J2447" s="12">
        <v>5</v>
      </c>
      <c r="K2447" s="12">
        <v>4</v>
      </c>
      <c r="L2447" s="12">
        <v>21</v>
      </c>
      <c r="M2447" s="12">
        <v>9</v>
      </c>
      <c r="N2447" s="12">
        <v>4</v>
      </c>
      <c r="O2447" s="12">
        <v>28</v>
      </c>
      <c r="P2447" s="12">
        <v>75</v>
      </c>
    </row>
    <row r="2448" spans="1:16" x14ac:dyDescent="0.2">
      <c r="A2448" s="12" t="s">
        <v>2031</v>
      </c>
      <c r="B2448" s="12">
        <v>2015</v>
      </c>
      <c r="C2448" s="12" t="s">
        <v>186</v>
      </c>
      <c r="D2448" s="12" t="s">
        <v>161</v>
      </c>
      <c r="E2448" s="12">
        <v>80</v>
      </c>
      <c r="F2448" s="12">
        <v>304</v>
      </c>
      <c r="G2448" s="12">
        <v>45</v>
      </c>
      <c r="H2448" s="12">
        <v>85</v>
      </c>
      <c r="I2448" s="12">
        <v>22</v>
      </c>
      <c r="J2448" s="12">
        <v>1</v>
      </c>
      <c r="K2448" s="12">
        <v>14</v>
      </c>
      <c r="L2448" s="12">
        <v>50</v>
      </c>
      <c r="M2448" s="12">
        <v>1</v>
      </c>
      <c r="N2448" s="12">
        <v>0</v>
      </c>
      <c r="O2448" s="12">
        <v>26</v>
      </c>
      <c r="P2448" s="12">
        <v>52</v>
      </c>
    </row>
    <row r="2449" spans="1:16" x14ac:dyDescent="0.2">
      <c r="A2449" s="12" t="s">
        <v>2008</v>
      </c>
      <c r="B2449" s="12">
        <v>2015</v>
      </c>
      <c r="C2449" s="12" t="s">
        <v>165</v>
      </c>
      <c r="D2449" s="12" t="s">
        <v>157</v>
      </c>
      <c r="E2449" s="12">
        <v>86</v>
      </c>
      <c r="F2449" s="12">
        <v>305</v>
      </c>
      <c r="G2449" s="12">
        <v>34</v>
      </c>
      <c r="H2449" s="12">
        <v>85</v>
      </c>
      <c r="I2449" s="12">
        <v>17</v>
      </c>
      <c r="J2449" s="12">
        <v>0</v>
      </c>
      <c r="K2449" s="12">
        <v>15</v>
      </c>
      <c r="L2449" s="12">
        <v>39</v>
      </c>
      <c r="M2449" s="12">
        <v>2</v>
      </c>
      <c r="N2449" s="12">
        <v>0</v>
      </c>
      <c r="O2449" s="12">
        <v>9</v>
      </c>
      <c r="P2449" s="12">
        <v>79</v>
      </c>
    </row>
    <row r="2450" spans="1:16" x14ac:dyDescent="0.2">
      <c r="A2450" s="12" t="s">
        <v>1937</v>
      </c>
      <c r="B2450" s="12">
        <v>2015</v>
      </c>
      <c r="C2450" s="12" t="s">
        <v>183</v>
      </c>
      <c r="D2450" s="12" t="s">
        <v>161</v>
      </c>
      <c r="E2450" s="12">
        <v>126</v>
      </c>
      <c r="F2450" s="12">
        <v>309</v>
      </c>
      <c r="G2450" s="12">
        <v>44</v>
      </c>
      <c r="H2450" s="12">
        <v>84</v>
      </c>
      <c r="I2450" s="12">
        <v>15</v>
      </c>
      <c r="J2450" s="12">
        <v>1</v>
      </c>
      <c r="K2450" s="12">
        <v>10</v>
      </c>
      <c r="L2450" s="12">
        <v>34</v>
      </c>
      <c r="M2450" s="12">
        <v>0</v>
      </c>
      <c r="N2450" s="12">
        <v>0</v>
      </c>
      <c r="O2450" s="12">
        <v>37</v>
      </c>
      <c r="P2450" s="12">
        <v>52</v>
      </c>
    </row>
    <row r="2451" spans="1:16" x14ac:dyDescent="0.2">
      <c r="A2451" s="12" t="s">
        <v>2005</v>
      </c>
      <c r="B2451" s="12">
        <v>2015</v>
      </c>
      <c r="C2451" s="12" t="s">
        <v>183</v>
      </c>
      <c r="D2451" s="12" t="s">
        <v>161</v>
      </c>
      <c r="E2451" s="12">
        <v>80</v>
      </c>
      <c r="F2451" s="12">
        <v>311</v>
      </c>
      <c r="G2451" s="12">
        <v>43</v>
      </c>
      <c r="H2451" s="12">
        <v>82</v>
      </c>
      <c r="I2451" s="12">
        <v>16</v>
      </c>
      <c r="J2451" s="12">
        <v>0</v>
      </c>
      <c r="K2451" s="12">
        <v>5</v>
      </c>
      <c r="L2451" s="12">
        <v>25</v>
      </c>
      <c r="M2451" s="12">
        <v>1</v>
      </c>
      <c r="N2451" s="12">
        <v>2</v>
      </c>
      <c r="O2451" s="12">
        <v>36</v>
      </c>
      <c r="P2451" s="12">
        <v>70</v>
      </c>
    </row>
    <row r="2452" spans="1:16" x14ac:dyDescent="0.2">
      <c r="A2452" s="12" t="s">
        <v>1519</v>
      </c>
      <c r="B2452" s="12">
        <v>2015</v>
      </c>
      <c r="C2452" s="12" t="s">
        <v>169</v>
      </c>
      <c r="D2452" s="12" t="s">
        <v>161</v>
      </c>
      <c r="E2452" s="12">
        <v>116</v>
      </c>
      <c r="F2452" s="12">
        <v>313</v>
      </c>
      <c r="G2452" s="12">
        <v>32</v>
      </c>
      <c r="H2452" s="12">
        <v>72</v>
      </c>
      <c r="I2452" s="12">
        <v>18</v>
      </c>
      <c r="J2452" s="12">
        <v>0</v>
      </c>
      <c r="K2452" s="12">
        <v>6</v>
      </c>
      <c r="L2452" s="12">
        <v>39</v>
      </c>
      <c r="M2452" s="12">
        <v>7</v>
      </c>
      <c r="N2452" s="12">
        <v>2</v>
      </c>
      <c r="O2452" s="12">
        <v>31</v>
      </c>
      <c r="P2452" s="12">
        <v>54</v>
      </c>
    </row>
    <row r="2453" spans="1:16" x14ac:dyDescent="0.2">
      <c r="A2453" s="12" t="s">
        <v>2004</v>
      </c>
      <c r="B2453" s="12">
        <v>2015</v>
      </c>
      <c r="C2453" s="12" t="s">
        <v>176</v>
      </c>
      <c r="D2453" s="12" t="s">
        <v>157</v>
      </c>
      <c r="E2453" s="12">
        <v>97</v>
      </c>
      <c r="F2453" s="12">
        <v>315</v>
      </c>
      <c r="G2453" s="12">
        <v>50</v>
      </c>
      <c r="H2453" s="12">
        <v>69</v>
      </c>
      <c r="I2453" s="12">
        <v>14</v>
      </c>
      <c r="J2453" s="12">
        <v>3</v>
      </c>
      <c r="K2453" s="12">
        <v>6</v>
      </c>
      <c r="L2453" s="12">
        <v>27</v>
      </c>
      <c r="M2453" s="12">
        <v>10</v>
      </c>
      <c r="N2453" s="12">
        <v>4</v>
      </c>
      <c r="O2453" s="12">
        <v>32</v>
      </c>
      <c r="P2453" s="12">
        <v>39</v>
      </c>
    </row>
    <row r="2454" spans="1:16" x14ac:dyDescent="0.2">
      <c r="A2454" s="12" t="s">
        <v>1502</v>
      </c>
      <c r="B2454" s="12">
        <v>2015</v>
      </c>
      <c r="C2454" s="12" t="s">
        <v>171</v>
      </c>
      <c r="D2454" s="12" t="s">
        <v>157</v>
      </c>
      <c r="E2454" s="12">
        <v>140</v>
      </c>
      <c r="F2454" s="12">
        <v>318</v>
      </c>
      <c r="G2454" s="12">
        <v>53</v>
      </c>
      <c r="H2454" s="12">
        <v>80</v>
      </c>
      <c r="I2454" s="12">
        <v>20</v>
      </c>
      <c r="J2454" s="12">
        <v>1</v>
      </c>
      <c r="K2454" s="12">
        <v>14</v>
      </c>
      <c r="L2454" s="12">
        <v>42</v>
      </c>
      <c r="M2454" s="12">
        <v>3</v>
      </c>
      <c r="N2454" s="12">
        <v>1</v>
      </c>
      <c r="O2454" s="12">
        <v>30</v>
      </c>
      <c r="P2454" s="12">
        <v>73</v>
      </c>
    </row>
    <row r="2455" spans="1:16" x14ac:dyDescent="0.2">
      <c r="A2455" s="12" t="s">
        <v>2038</v>
      </c>
      <c r="B2455" s="12">
        <v>2015</v>
      </c>
      <c r="C2455" s="12" t="s">
        <v>165</v>
      </c>
      <c r="D2455" s="12" t="s">
        <v>157</v>
      </c>
      <c r="E2455" s="12">
        <v>100</v>
      </c>
      <c r="F2455" s="12">
        <v>320</v>
      </c>
      <c r="G2455" s="12">
        <v>38</v>
      </c>
      <c r="H2455" s="12">
        <v>75</v>
      </c>
      <c r="I2455" s="12">
        <v>16</v>
      </c>
      <c r="J2455" s="12">
        <v>1</v>
      </c>
      <c r="K2455" s="12">
        <v>11</v>
      </c>
      <c r="L2455" s="12">
        <v>49</v>
      </c>
      <c r="M2455" s="12">
        <v>0</v>
      </c>
      <c r="N2455" s="12">
        <v>0</v>
      </c>
      <c r="O2455" s="12">
        <v>27</v>
      </c>
      <c r="P2455" s="12">
        <v>72</v>
      </c>
    </row>
    <row r="2456" spans="1:16" x14ac:dyDescent="0.2">
      <c r="A2456" s="12" t="s">
        <v>2033</v>
      </c>
      <c r="B2456" s="12">
        <v>2015</v>
      </c>
      <c r="C2456" s="12" t="s">
        <v>180</v>
      </c>
      <c r="D2456" s="12" t="s">
        <v>161</v>
      </c>
      <c r="E2456" s="12">
        <v>103</v>
      </c>
      <c r="F2456" s="12">
        <v>323</v>
      </c>
      <c r="G2456" s="12">
        <v>49</v>
      </c>
      <c r="H2456" s="12">
        <v>89</v>
      </c>
      <c r="I2456" s="12">
        <v>23</v>
      </c>
      <c r="J2456" s="12">
        <v>7</v>
      </c>
      <c r="K2456" s="12">
        <v>17</v>
      </c>
      <c r="L2456" s="12">
        <v>47</v>
      </c>
      <c r="M2456" s="12">
        <v>4</v>
      </c>
      <c r="N2456" s="12">
        <v>2</v>
      </c>
      <c r="O2456" s="12">
        <v>22</v>
      </c>
      <c r="P2456" s="12">
        <v>110</v>
      </c>
    </row>
    <row r="2457" spans="1:16" x14ac:dyDescent="0.2">
      <c r="A2457" s="12" t="s">
        <v>1727</v>
      </c>
      <c r="B2457" s="12">
        <v>2015</v>
      </c>
      <c r="C2457" s="12" t="s">
        <v>166</v>
      </c>
      <c r="D2457" s="12" t="s">
        <v>161</v>
      </c>
      <c r="E2457" s="12">
        <v>100</v>
      </c>
      <c r="F2457" s="12">
        <v>323</v>
      </c>
      <c r="G2457" s="12">
        <v>53</v>
      </c>
      <c r="H2457" s="12">
        <v>106</v>
      </c>
      <c r="I2457" s="12">
        <v>24</v>
      </c>
      <c r="J2457" s="12">
        <v>5</v>
      </c>
      <c r="K2457" s="12">
        <v>9</v>
      </c>
      <c r="L2457" s="12">
        <v>31</v>
      </c>
      <c r="M2457" s="12">
        <v>9</v>
      </c>
      <c r="N2457" s="12">
        <v>3</v>
      </c>
      <c r="O2457" s="12">
        <v>20</v>
      </c>
      <c r="P2457" s="12">
        <v>57</v>
      </c>
    </row>
    <row r="2458" spans="1:16" x14ac:dyDescent="0.2">
      <c r="A2458" s="12" t="s">
        <v>1586</v>
      </c>
      <c r="B2458" s="12">
        <v>2015</v>
      </c>
      <c r="C2458" s="12" t="s">
        <v>188</v>
      </c>
      <c r="D2458" s="12" t="s">
        <v>161</v>
      </c>
      <c r="E2458" s="12">
        <v>87</v>
      </c>
      <c r="F2458" s="12">
        <v>323</v>
      </c>
      <c r="G2458" s="12">
        <v>46</v>
      </c>
      <c r="H2458" s="12">
        <v>97</v>
      </c>
      <c r="I2458" s="12">
        <v>19</v>
      </c>
      <c r="J2458" s="12">
        <v>0</v>
      </c>
      <c r="K2458" s="12">
        <v>12</v>
      </c>
      <c r="L2458" s="12">
        <v>53</v>
      </c>
      <c r="M2458" s="12">
        <v>0</v>
      </c>
      <c r="N2458" s="12">
        <v>0</v>
      </c>
      <c r="O2458" s="12">
        <v>24</v>
      </c>
      <c r="P2458" s="12">
        <v>72</v>
      </c>
    </row>
    <row r="2459" spans="1:16" x14ac:dyDescent="0.2">
      <c r="A2459" s="12" t="s">
        <v>1815</v>
      </c>
      <c r="B2459" s="12">
        <v>2015</v>
      </c>
      <c r="C2459" s="12" t="s">
        <v>172</v>
      </c>
      <c r="D2459" s="12" t="s">
        <v>161</v>
      </c>
      <c r="E2459" s="12">
        <v>118</v>
      </c>
      <c r="F2459" s="12">
        <v>324</v>
      </c>
      <c r="G2459" s="12">
        <v>28</v>
      </c>
      <c r="H2459" s="12">
        <v>66</v>
      </c>
      <c r="I2459" s="12">
        <v>10</v>
      </c>
      <c r="J2459" s="12">
        <v>4</v>
      </c>
      <c r="K2459" s="12">
        <v>3</v>
      </c>
      <c r="L2459" s="12">
        <v>30</v>
      </c>
      <c r="M2459" s="12">
        <v>5</v>
      </c>
      <c r="N2459" s="12">
        <v>1</v>
      </c>
      <c r="O2459" s="12">
        <v>24</v>
      </c>
      <c r="P2459" s="12">
        <v>55</v>
      </c>
    </row>
    <row r="2460" spans="1:16" x14ac:dyDescent="0.2">
      <c r="A2460" s="12" t="s">
        <v>2047</v>
      </c>
      <c r="B2460" s="12">
        <v>2015</v>
      </c>
      <c r="C2460" s="12" t="s">
        <v>188</v>
      </c>
      <c r="D2460" s="12" t="s">
        <v>161</v>
      </c>
      <c r="E2460" s="12">
        <v>116</v>
      </c>
      <c r="F2460" s="12">
        <v>325</v>
      </c>
      <c r="G2460" s="12">
        <v>42</v>
      </c>
      <c r="H2460" s="12">
        <v>90</v>
      </c>
      <c r="I2460" s="12">
        <v>19</v>
      </c>
      <c r="J2460" s="12">
        <v>4</v>
      </c>
      <c r="K2460" s="12">
        <v>11</v>
      </c>
      <c r="L2460" s="12">
        <v>49</v>
      </c>
      <c r="M2460" s="12">
        <v>1</v>
      </c>
      <c r="N2460" s="12">
        <v>2</v>
      </c>
      <c r="O2460" s="12">
        <v>23</v>
      </c>
      <c r="P2460" s="12">
        <v>92</v>
      </c>
    </row>
    <row r="2461" spans="1:16" x14ac:dyDescent="0.2">
      <c r="A2461" s="12" t="s">
        <v>1515</v>
      </c>
      <c r="B2461" s="12">
        <v>2015</v>
      </c>
      <c r="C2461" s="12" t="s">
        <v>186</v>
      </c>
      <c r="D2461" s="12" t="s">
        <v>161</v>
      </c>
      <c r="E2461" s="12">
        <v>119</v>
      </c>
      <c r="F2461" s="12">
        <v>326</v>
      </c>
      <c r="G2461" s="12">
        <v>34</v>
      </c>
      <c r="H2461" s="12">
        <v>84</v>
      </c>
      <c r="I2461" s="12">
        <v>16</v>
      </c>
      <c r="J2461" s="12">
        <v>1</v>
      </c>
      <c r="K2461" s="12">
        <v>13</v>
      </c>
      <c r="L2461" s="12">
        <v>45</v>
      </c>
      <c r="M2461" s="12">
        <v>0</v>
      </c>
      <c r="N2461" s="12">
        <v>2</v>
      </c>
      <c r="O2461" s="12">
        <v>13</v>
      </c>
      <c r="P2461" s="12">
        <v>77</v>
      </c>
    </row>
    <row r="2462" spans="1:16" x14ac:dyDescent="0.2">
      <c r="A2462" s="12" t="s">
        <v>1641</v>
      </c>
      <c r="B2462" s="12">
        <v>2015</v>
      </c>
      <c r="C2462" s="12" t="s">
        <v>185</v>
      </c>
      <c r="D2462" s="12" t="s">
        <v>161</v>
      </c>
      <c r="E2462" s="12">
        <v>115</v>
      </c>
      <c r="F2462" s="12">
        <v>327</v>
      </c>
      <c r="G2462" s="12">
        <v>59</v>
      </c>
      <c r="H2462" s="12">
        <v>95</v>
      </c>
      <c r="I2462" s="12">
        <v>19</v>
      </c>
      <c r="J2462" s="12">
        <v>3</v>
      </c>
      <c r="K2462" s="12">
        <v>5</v>
      </c>
      <c r="L2462" s="12">
        <v>26</v>
      </c>
      <c r="M2462" s="12">
        <v>13</v>
      </c>
      <c r="N2462" s="12">
        <v>5</v>
      </c>
      <c r="O2462" s="12">
        <v>40</v>
      </c>
      <c r="P2462" s="12">
        <v>59</v>
      </c>
    </row>
    <row r="2463" spans="1:16" x14ac:dyDescent="0.2">
      <c r="A2463" s="12" t="s">
        <v>1575</v>
      </c>
      <c r="B2463" s="12">
        <v>2015</v>
      </c>
      <c r="C2463" s="12" t="s">
        <v>168</v>
      </c>
      <c r="D2463" s="12" t="s">
        <v>157</v>
      </c>
      <c r="E2463" s="12">
        <v>98</v>
      </c>
      <c r="F2463" s="12">
        <v>329</v>
      </c>
      <c r="G2463" s="12">
        <v>37</v>
      </c>
      <c r="H2463" s="12">
        <v>68</v>
      </c>
      <c r="I2463" s="12">
        <v>18</v>
      </c>
      <c r="J2463" s="12">
        <v>1</v>
      </c>
      <c r="K2463" s="12">
        <v>13</v>
      </c>
      <c r="L2463" s="12">
        <v>40</v>
      </c>
      <c r="M2463" s="12">
        <v>3</v>
      </c>
      <c r="N2463" s="12">
        <v>1</v>
      </c>
      <c r="O2463" s="12">
        <v>45</v>
      </c>
      <c r="P2463" s="12">
        <v>99</v>
      </c>
    </row>
    <row r="2464" spans="1:16" x14ac:dyDescent="0.2">
      <c r="A2464" s="12" t="s">
        <v>1710</v>
      </c>
      <c r="B2464" s="12">
        <v>2015</v>
      </c>
      <c r="C2464" s="12" t="s">
        <v>156</v>
      </c>
      <c r="D2464" s="12" t="s">
        <v>157</v>
      </c>
      <c r="E2464" s="12">
        <v>112</v>
      </c>
      <c r="F2464" s="12">
        <v>331</v>
      </c>
      <c r="G2464" s="12">
        <v>21</v>
      </c>
      <c r="H2464" s="12">
        <v>79</v>
      </c>
      <c r="I2464" s="12">
        <v>12</v>
      </c>
      <c r="J2464" s="12">
        <v>0</v>
      </c>
      <c r="K2464" s="12">
        <v>9</v>
      </c>
      <c r="L2464" s="12">
        <v>39</v>
      </c>
      <c r="M2464" s="12">
        <v>0</v>
      </c>
      <c r="N2464" s="12">
        <v>1</v>
      </c>
      <c r="O2464" s="12">
        <v>21</v>
      </c>
      <c r="P2464" s="12">
        <v>104</v>
      </c>
    </row>
    <row r="2465" spans="1:16" x14ac:dyDescent="0.2">
      <c r="A2465" s="12" t="s">
        <v>1438</v>
      </c>
      <c r="B2465" s="12">
        <v>2015</v>
      </c>
      <c r="C2465" s="12" t="s">
        <v>183</v>
      </c>
      <c r="D2465" s="12" t="s">
        <v>161</v>
      </c>
      <c r="E2465" s="12">
        <v>88</v>
      </c>
      <c r="F2465" s="12">
        <v>331</v>
      </c>
      <c r="G2465" s="12">
        <v>51</v>
      </c>
      <c r="H2465" s="12">
        <v>73</v>
      </c>
      <c r="I2465" s="12">
        <v>16</v>
      </c>
      <c r="J2465" s="12">
        <v>1</v>
      </c>
      <c r="K2465" s="12">
        <v>12</v>
      </c>
      <c r="L2465" s="12">
        <v>42</v>
      </c>
      <c r="M2465" s="12">
        <v>0</v>
      </c>
      <c r="N2465" s="12">
        <v>1</v>
      </c>
      <c r="O2465" s="12">
        <v>38</v>
      </c>
      <c r="P2465" s="12">
        <v>84</v>
      </c>
    </row>
    <row r="2466" spans="1:16" x14ac:dyDescent="0.2">
      <c r="A2466" s="12" t="s">
        <v>1844</v>
      </c>
      <c r="B2466" s="12">
        <v>2015</v>
      </c>
      <c r="C2466" s="12" t="s">
        <v>167</v>
      </c>
      <c r="D2466" s="12" t="s">
        <v>157</v>
      </c>
      <c r="E2466" s="12">
        <v>128</v>
      </c>
      <c r="F2466" s="12">
        <v>332</v>
      </c>
      <c r="G2466" s="12">
        <v>51</v>
      </c>
      <c r="H2466" s="12">
        <v>88</v>
      </c>
      <c r="I2466" s="12">
        <v>21</v>
      </c>
      <c r="J2466" s="12">
        <v>2</v>
      </c>
      <c r="K2466" s="12">
        <v>8</v>
      </c>
      <c r="L2466" s="12">
        <v>28</v>
      </c>
      <c r="M2466" s="12">
        <v>10</v>
      </c>
      <c r="N2466" s="12">
        <v>4</v>
      </c>
      <c r="O2466" s="12">
        <v>25</v>
      </c>
      <c r="P2466" s="12">
        <v>61</v>
      </c>
    </row>
    <row r="2467" spans="1:16" x14ac:dyDescent="0.2">
      <c r="A2467" s="12" t="s">
        <v>1822</v>
      </c>
      <c r="B2467" s="12">
        <v>2015</v>
      </c>
      <c r="C2467" s="12" t="s">
        <v>176</v>
      </c>
      <c r="D2467" s="12" t="s">
        <v>157</v>
      </c>
      <c r="E2467" s="12">
        <v>106</v>
      </c>
      <c r="F2467" s="12">
        <v>333</v>
      </c>
      <c r="G2467" s="12">
        <v>38</v>
      </c>
      <c r="H2467" s="12">
        <v>82</v>
      </c>
      <c r="I2467" s="12">
        <v>19</v>
      </c>
      <c r="J2467" s="12">
        <v>1</v>
      </c>
      <c r="K2467" s="12">
        <v>7</v>
      </c>
      <c r="L2467" s="12">
        <v>44</v>
      </c>
      <c r="M2467" s="12">
        <v>4</v>
      </c>
      <c r="N2467" s="12">
        <v>1</v>
      </c>
      <c r="O2467" s="12">
        <v>23</v>
      </c>
      <c r="P2467" s="12">
        <v>69</v>
      </c>
    </row>
    <row r="2468" spans="1:16" x14ac:dyDescent="0.2">
      <c r="A2468" s="12" t="s">
        <v>1962</v>
      </c>
      <c r="B2468" s="12">
        <v>2015</v>
      </c>
      <c r="C2468" s="12" t="s">
        <v>164</v>
      </c>
      <c r="D2468" s="12" t="s">
        <v>157</v>
      </c>
      <c r="E2468" s="12">
        <v>101</v>
      </c>
      <c r="F2468" s="12">
        <v>333</v>
      </c>
      <c r="G2468" s="12">
        <v>55</v>
      </c>
      <c r="H2468" s="12">
        <v>107</v>
      </c>
      <c r="I2468" s="12">
        <v>19</v>
      </c>
      <c r="J2468" s="12">
        <v>1</v>
      </c>
      <c r="K2468" s="12">
        <v>15</v>
      </c>
      <c r="L2468" s="12">
        <v>54</v>
      </c>
      <c r="M2468" s="12">
        <v>2</v>
      </c>
      <c r="N2468" s="12">
        <v>0</v>
      </c>
      <c r="O2468" s="12">
        <v>22</v>
      </c>
      <c r="P2468" s="12">
        <v>96</v>
      </c>
    </row>
    <row r="2469" spans="1:16" x14ac:dyDescent="0.2">
      <c r="A2469" s="12" t="s">
        <v>1529</v>
      </c>
      <c r="B2469" s="12">
        <v>2015</v>
      </c>
      <c r="C2469" s="12" t="s">
        <v>179</v>
      </c>
      <c r="D2469" s="12" t="s">
        <v>161</v>
      </c>
      <c r="E2469" s="12">
        <v>108</v>
      </c>
      <c r="F2469" s="12">
        <v>333</v>
      </c>
      <c r="G2469" s="12">
        <v>17</v>
      </c>
      <c r="H2469" s="12">
        <v>91</v>
      </c>
      <c r="I2469" s="12">
        <v>17</v>
      </c>
      <c r="J2469" s="12">
        <v>0</v>
      </c>
      <c r="K2469" s="12">
        <v>0</v>
      </c>
      <c r="L2469" s="12">
        <v>18</v>
      </c>
      <c r="M2469" s="12">
        <v>2</v>
      </c>
      <c r="N2469" s="12">
        <v>0</v>
      </c>
      <c r="O2469" s="12">
        <v>29</v>
      </c>
      <c r="P2469" s="12">
        <v>34</v>
      </c>
    </row>
    <row r="2470" spans="1:16" x14ac:dyDescent="0.2">
      <c r="A2470" s="12" t="s">
        <v>1806</v>
      </c>
      <c r="B2470" s="12">
        <v>2015</v>
      </c>
      <c r="C2470" s="12" t="s">
        <v>159</v>
      </c>
      <c r="D2470" s="12" t="s">
        <v>157</v>
      </c>
      <c r="E2470" s="12">
        <v>96</v>
      </c>
      <c r="F2470" s="12">
        <v>334</v>
      </c>
      <c r="G2470" s="12">
        <v>39</v>
      </c>
      <c r="H2470" s="12">
        <v>88</v>
      </c>
      <c r="I2470" s="12">
        <v>13</v>
      </c>
      <c r="J2470" s="12">
        <v>0</v>
      </c>
      <c r="K2470" s="12">
        <v>13</v>
      </c>
      <c r="L2470" s="12">
        <v>41</v>
      </c>
      <c r="M2470" s="12">
        <v>0</v>
      </c>
      <c r="N2470" s="12">
        <v>0</v>
      </c>
      <c r="O2470" s="12">
        <v>26</v>
      </c>
      <c r="P2470" s="12">
        <v>93</v>
      </c>
    </row>
    <row r="2471" spans="1:16" x14ac:dyDescent="0.2">
      <c r="A2471" s="12" t="s">
        <v>1758</v>
      </c>
      <c r="B2471" s="12">
        <v>2015</v>
      </c>
      <c r="C2471" s="12" t="s">
        <v>158</v>
      </c>
      <c r="D2471" s="12" t="s">
        <v>157</v>
      </c>
      <c r="E2471" s="12">
        <v>104</v>
      </c>
      <c r="F2471" s="12">
        <v>337</v>
      </c>
      <c r="G2471" s="12">
        <v>38</v>
      </c>
      <c r="H2471" s="12">
        <v>71</v>
      </c>
      <c r="I2471" s="12">
        <v>19</v>
      </c>
      <c r="J2471" s="12">
        <v>0</v>
      </c>
      <c r="K2471" s="12">
        <v>11</v>
      </c>
      <c r="L2471" s="12">
        <v>31</v>
      </c>
      <c r="M2471" s="12">
        <v>0</v>
      </c>
      <c r="N2471" s="12">
        <v>0</v>
      </c>
      <c r="O2471" s="12">
        <v>33</v>
      </c>
      <c r="P2471" s="12">
        <v>115</v>
      </c>
    </row>
    <row r="2472" spans="1:16" x14ac:dyDescent="0.2">
      <c r="A2472" s="12" t="s">
        <v>1621</v>
      </c>
      <c r="B2472" s="12">
        <v>2015</v>
      </c>
      <c r="C2472" s="12" t="s">
        <v>176</v>
      </c>
      <c r="D2472" s="12" t="s">
        <v>157</v>
      </c>
      <c r="E2472" s="12">
        <v>94</v>
      </c>
      <c r="F2472" s="12">
        <v>337</v>
      </c>
      <c r="G2472" s="12">
        <v>36</v>
      </c>
      <c r="H2472" s="12">
        <v>73</v>
      </c>
      <c r="I2472" s="12">
        <v>17</v>
      </c>
      <c r="J2472" s="12">
        <v>1</v>
      </c>
      <c r="K2472" s="12">
        <v>15</v>
      </c>
      <c r="L2472" s="12">
        <v>50</v>
      </c>
      <c r="M2472" s="12">
        <v>0</v>
      </c>
      <c r="N2472" s="12">
        <v>0</v>
      </c>
      <c r="O2472" s="12">
        <v>32</v>
      </c>
      <c r="P2472" s="12">
        <v>106</v>
      </c>
    </row>
    <row r="2473" spans="1:16" x14ac:dyDescent="0.2">
      <c r="A2473" s="12" t="s">
        <v>1990</v>
      </c>
      <c r="B2473" s="12">
        <v>2015</v>
      </c>
      <c r="C2473" s="12" t="s">
        <v>158</v>
      </c>
      <c r="D2473" s="12" t="s">
        <v>157</v>
      </c>
      <c r="E2473" s="12">
        <v>133</v>
      </c>
      <c r="F2473" s="12">
        <v>339</v>
      </c>
      <c r="G2473" s="12">
        <v>46</v>
      </c>
      <c r="H2473" s="12">
        <v>80</v>
      </c>
      <c r="I2473" s="12">
        <v>15</v>
      </c>
      <c r="J2473" s="12">
        <v>4</v>
      </c>
      <c r="K2473" s="12">
        <v>9</v>
      </c>
      <c r="L2473" s="12">
        <v>36</v>
      </c>
      <c r="M2473" s="12">
        <v>24</v>
      </c>
      <c r="N2473" s="12">
        <v>9</v>
      </c>
      <c r="O2473" s="12">
        <v>18</v>
      </c>
      <c r="P2473" s="12">
        <v>105</v>
      </c>
    </row>
    <row r="2474" spans="1:16" x14ac:dyDescent="0.2">
      <c r="A2474" s="12" t="s">
        <v>1551</v>
      </c>
      <c r="B2474" s="12">
        <v>2015</v>
      </c>
      <c r="C2474" s="12" t="s">
        <v>182</v>
      </c>
      <c r="D2474" s="12" t="s">
        <v>157</v>
      </c>
      <c r="E2474" s="12">
        <v>112</v>
      </c>
      <c r="F2474" s="12">
        <v>341</v>
      </c>
      <c r="G2474" s="12">
        <v>55</v>
      </c>
      <c r="H2474" s="12">
        <v>88</v>
      </c>
      <c r="I2474" s="12">
        <v>16</v>
      </c>
      <c r="J2474" s="12">
        <v>11</v>
      </c>
      <c r="K2474" s="12">
        <v>8</v>
      </c>
      <c r="L2474" s="12">
        <v>30</v>
      </c>
      <c r="M2474" s="12">
        <v>18</v>
      </c>
      <c r="N2474" s="12">
        <v>8</v>
      </c>
      <c r="O2474" s="12">
        <v>22</v>
      </c>
      <c r="P2474" s="12">
        <v>76</v>
      </c>
    </row>
    <row r="2475" spans="1:16" x14ac:dyDescent="0.2">
      <c r="A2475" s="12" t="s">
        <v>1907</v>
      </c>
      <c r="B2475" s="12">
        <v>2015</v>
      </c>
      <c r="C2475" s="12" t="s">
        <v>158</v>
      </c>
      <c r="D2475" s="12" t="s">
        <v>157</v>
      </c>
      <c r="E2475" s="12">
        <v>120</v>
      </c>
      <c r="F2475" s="12">
        <v>344</v>
      </c>
      <c r="G2475" s="12">
        <v>44</v>
      </c>
      <c r="H2475" s="12">
        <v>96</v>
      </c>
      <c r="I2475" s="12">
        <v>18</v>
      </c>
      <c r="J2475" s="12">
        <v>1</v>
      </c>
      <c r="K2475" s="12">
        <v>12</v>
      </c>
      <c r="L2475" s="12">
        <v>34</v>
      </c>
      <c r="M2475" s="12">
        <v>4</v>
      </c>
      <c r="N2475" s="12">
        <v>5</v>
      </c>
      <c r="O2475" s="12">
        <v>16</v>
      </c>
      <c r="P2475" s="12">
        <v>74</v>
      </c>
    </row>
    <row r="2476" spans="1:16" x14ac:dyDescent="0.2">
      <c r="A2476" s="12" t="s">
        <v>1543</v>
      </c>
      <c r="B2476" s="12">
        <v>2015</v>
      </c>
      <c r="C2476" s="12" t="s">
        <v>183</v>
      </c>
      <c r="D2476" s="12" t="s">
        <v>161</v>
      </c>
      <c r="E2476" s="12">
        <v>95</v>
      </c>
      <c r="F2476" s="12">
        <v>346</v>
      </c>
      <c r="G2476" s="12">
        <v>43</v>
      </c>
      <c r="H2476" s="12">
        <v>86</v>
      </c>
      <c r="I2476" s="12">
        <v>25</v>
      </c>
      <c r="J2476" s="12">
        <v>1</v>
      </c>
      <c r="K2476" s="12">
        <v>16</v>
      </c>
      <c r="L2476" s="12">
        <v>73</v>
      </c>
      <c r="M2476" s="12">
        <v>1</v>
      </c>
      <c r="N2476" s="12">
        <v>0</v>
      </c>
      <c r="O2476" s="12">
        <v>33</v>
      </c>
      <c r="P2476" s="12">
        <v>79</v>
      </c>
    </row>
    <row r="2477" spans="1:16" x14ac:dyDescent="0.2">
      <c r="A2477" s="12" t="s">
        <v>1571</v>
      </c>
      <c r="B2477" s="12">
        <v>2015</v>
      </c>
      <c r="C2477" s="12" t="s">
        <v>162</v>
      </c>
      <c r="D2477" s="12" t="s">
        <v>161</v>
      </c>
      <c r="E2477" s="12">
        <v>113</v>
      </c>
      <c r="F2477" s="12">
        <v>347</v>
      </c>
      <c r="G2477" s="12">
        <v>36</v>
      </c>
      <c r="H2477" s="12">
        <v>86</v>
      </c>
      <c r="I2477" s="12">
        <v>11</v>
      </c>
      <c r="J2477" s="12">
        <v>0</v>
      </c>
      <c r="K2477" s="12">
        <v>15</v>
      </c>
      <c r="L2477" s="12">
        <v>53</v>
      </c>
      <c r="M2477" s="12">
        <v>1</v>
      </c>
      <c r="N2477" s="12">
        <v>1</v>
      </c>
      <c r="O2477" s="12">
        <v>49</v>
      </c>
      <c r="P2477" s="12">
        <v>103</v>
      </c>
    </row>
    <row r="2478" spans="1:16" x14ac:dyDescent="0.2">
      <c r="A2478" s="12" t="s">
        <v>2039</v>
      </c>
      <c r="B2478" s="12">
        <v>2015</v>
      </c>
      <c r="C2478" s="12" t="s">
        <v>169</v>
      </c>
      <c r="D2478" s="12" t="s">
        <v>161</v>
      </c>
      <c r="E2478" s="12">
        <v>107</v>
      </c>
      <c r="F2478" s="12">
        <v>350</v>
      </c>
      <c r="G2478" s="12">
        <v>38</v>
      </c>
      <c r="H2478" s="12">
        <v>92</v>
      </c>
      <c r="I2478" s="12">
        <v>15</v>
      </c>
      <c r="J2478" s="12">
        <v>5</v>
      </c>
      <c r="K2478" s="12">
        <v>6</v>
      </c>
      <c r="L2478" s="12">
        <v>34</v>
      </c>
      <c r="M2478" s="12">
        <v>3</v>
      </c>
      <c r="N2478" s="12">
        <v>2</v>
      </c>
      <c r="O2478" s="12">
        <v>36</v>
      </c>
      <c r="P2478" s="12">
        <v>97</v>
      </c>
    </row>
    <row r="2479" spans="1:16" x14ac:dyDescent="0.2">
      <c r="A2479" s="12" t="s">
        <v>2014</v>
      </c>
      <c r="B2479" s="12">
        <v>2015</v>
      </c>
      <c r="C2479" s="12" t="s">
        <v>159</v>
      </c>
      <c r="D2479" s="12" t="s">
        <v>157</v>
      </c>
      <c r="E2479" s="12">
        <v>112</v>
      </c>
      <c r="F2479" s="12">
        <v>350</v>
      </c>
      <c r="G2479" s="12">
        <v>28</v>
      </c>
      <c r="H2479" s="12">
        <v>61</v>
      </c>
      <c r="I2479" s="12">
        <v>11</v>
      </c>
      <c r="J2479" s="12">
        <v>0</v>
      </c>
      <c r="K2479" s="12">
        <v>11</v>
      </c>
      <c r="L2479" s="12">
        <v>28</v>
      </c>
      <c r="M2479" s="12">
        <v>0</v>
      </c>
      <c r="N2479" s="12">
        <v>1</v>
      </c>
      <c r="O2479" s="12">
        <v>21</v>
      </c>
      <c r="P2479" s="12">
        <v>132</v>
      </c>
    </row>
    <row r="2480" spans="1:16" x14ac:dyDescent="0.2">
      <c r="A2480" s="12" t="s">
        <v>1984</v>
      </c>
      <c r="B2480" s="12">
        <v>2015</v>
      </c>
      <c r="C2480" s="12" t="s">
        <v>175</v>
      </c>
      <c r="D2480" s="12" t="s">
        <v>157</v>
      </c>
      <c r="E2480" s="12">
        <v>97</v>
      </c>
      <c r="F2480" s="12">
        <v>352</v>
      </c>
      <c r="G2480" s="12">
        <v>48</v>
      </c>
      <c r="H2480" s="12">
        <v>90</v>
      </c>
      <c r="I2480" s="12">
        <v>11</v>
      </c>
      <c r="J2480" s="12">
        <v>3</v>
      </c>
      <c r="K2480" s="12">
        <v>11</v>
      </c>
      <c r="L2480" s="12">
        <v>33</v>
      </c>
      <c r="M2480" s="12">
        <v>13</v>
      </c>
      <c r="N2480" s="12">
        <v>3</v>
      </c>
      <c r="O2480" s="12">
        <v>34</v>
      </c>
      <c r="P2480" s="12">
        <v>66</v>
      </c>
    </row>
    <row r="2481" spans="1:16" x14ac:dyDescent="0.2">
      <c r="A2481" s="12" t="s">
        <v>1745</v>
      </c>
      <c r="B2481" s="12">
        <v>2015</v>
      </c>
      <c r="C2481" s="12" t="s">
        <v>172</v>
      </c>
      <c r="D2481" s="12" t="s">
        <v>161</v>
      </c>
      <c r="E2481" s="12">
        <v>103</v>
      </c>
      <c r="F2481" s="12">
        <v>354</v>
      </c>
      <c r="G2481" s="12">
        <v>50</v>
      </c>
      <c r="H2481" s="12">
        <v>100</v>
      </c>
      <c r="I2481" s="12">
        <v>18</v>
      </c>
      <c r="J2481" s="12">
        <v>1</v>
      </c>
      <c r="K2481" s="12">
        <v>5</v>
      </c>
      <c r="L2481" s="12">
        <v>31</v>
      </c>
      <c r="M2481" s="12">
        <v>2</v>
      </c>
      <c r="N2481" s="12">
        <v>5</v>
      </c>
      <c r="O2481" s="12">
        <v>42</v>
      </c>
      <c r="P2481" s="12">
        <v>48</v>
      </c>
    </row>
    <row r="2482" spans="1:16" x14ac:dyDescent="0.2">
      <c r="A2482" s="12" t="s">
        <v>1609</v>
      </c>
      <c r="B2482" s="12">
        <v>2015</v>
      </c>
      <c r="C2482" s="12" t="s">
        <v>178</v>
      </c>
      <c r="D2482" s="12" t="s">
        <v>157</v>
      </c>
      <c r="E2482" s="12">
        <v>104</v>
      </c>
      <c r="F2482" s="12">
        <v>354</v>
      </c>
      <c r="G2482" s="12">
        <v>40</v>
      </c>
      <c r="H2482" s="12">
        <v>96</v>
      </c>
      <c r="I2482" s="12">
        <v>18</v>
      </c>
      <c r="J2482" s="12">
        <v>0</v>
      </c>
      <c r="K2482" s="12">
        <v>13</v>
      </c>
      <c r="L2482" s="12">
        <v>48</v>
      </c>
      <c r="M2482" s="12">
        <v>2</v>
      </c>
      <c r="N2482" s="12">
        <v>5</v>
      </c>
      <c r="O2482" s="12">
        <v>49</v>
      </c>
      <c r="P2482" s="12">
        <v>92</v>
      </c>
    </row>
    <row r="2483" spans="1:16" x14ac:dyDescent="0.2">
      <c r="A2483" s="12" t="s">
        <v>1891</v>
      </c>
      <c r="B2483" s="12">
        <v>2015</v>
      </c>
      <c r="C2483" s="12" t="s">
        <v>185</v>
      </c>
      <c r="D2483" s="12" t="s">
        <v>161</v>
      </c>
      <c r="E2483" s="12">
        <v>93</v>
      </c>
      <c r="F2483" s="12">
        <v>355</v>
      </c>
      <c r="G2483" s="12">
        <v>42</v>
      </c>
      <c r="H2483" s="12">
        <v>102</v>
      </c>
      <c r="I2483" s="12">
        <v>12</v>
      </c>
      <c r="J2483" s="12">
        <v>3</v>
      </c>
      <c r="K2483" s="12">
        <v>5</v>
      </c>
      <c r="L2483" s="12">
        <v>26</v>
      </c>
      <c r="M2483" s="12">
        <v>14</v>
      </c>
      <c r="N2483" s="12">
        <v>5</v>
      </c>
      <c r="O2483" s="12">
        <v>30</v>
      </c>
      <c r="P2483" s="12">
        <v>25</v>
      </c>
    </row>
    <row r="2484" spans="1:16" x14ac:dyDescent="0.2">
      <c r="A2484" s="12" t="s">
        <v>1909</v>
      </c>
      <c r="B2484" s="12">
        <v>2015</v>
      </c>
      <c r="C2484" s="12" t="s">
        <v>177</v>
      </c>
      <c r="D2484" s="12" t="s">
        <v>161</v>
      </c>
      <c r="E2484" s="12">
        <v>115</v>
      </c>
      <c r="F2484" s="12">
        <v>355</v>
      </c>
      <c r="G2484" s="12">
        <v>43</v>
      </c>
      <c r="H2484" s="12">
        <v>83</v>
      </c>
      <c r="I2484" s="12">
        <v>12</v>
      </c>
      <c r="J2484" s="12">
        <v>0</v>
      </c>
      <c r="K2484" s="12">
        <v>16</v>
      </c>
      <c r="L2484" s="12">
        <v>47</v>
      </c>
      <c r="M2484" s="12">
        <v>0</v>
      </c>
      <c r="N2484" s="12">
        <v>1</v>
      </c>
      <c r="O2484" s="12">
        <v>65</v>
      </c>
      <c r="P2484" s="12">
        <v>92</v>
      </c>
    </row>
    <row r="2485" spans="1:16" x14ac:dyDescent="0.2">
      <c r="A2485" s="12" t="s">
        <v>1413</v>
      </c>
      <c r="B2485" s="12">
        <v>2015</v>
      </c>
      <c r="C2485" s="12" t="s">
        <v>179</v>
      </c>
      <c r="D2485" s="12" t="s">
        <v>161</v>
      </c>
      <c r="E2485" s="12">
        <v>96</v>
      </c>
      <c r="F2485" s="12">
        <v>359</v>
      </c>
      <c r="G2485" s="12">
        <v>46</v>
      </c>
      <c r="H2485" s="12">
        <v>85</v>
      </c>
      <c r="I2485" s="12">
        <v>13</v>
      </c>
      <c r="J2485" s="12">
        <v>3</v>
      </c>
      <c r="K2485" s="12">
        <v>19</v>
      </c>
      <c r="L2485" s="12">
        <v>42</v>
      </c>
      <c r="M2485" s="12">
        <v>2</v>
      </c>
      <c r="N2485" s="12">
        <v>1</v>
      </c>
      <c r="O2485" s="12">
        <v>23</v>
      </c>
      <c r="P2485" s="12">
        <v>101</v>
      </c>
    </row>
    <row r="2486" spans="1:16" x14ac:dyDescent="0.2">
      <c r="A2486" s="12" t="s">
        <v>1804</v>
      </c>
      <c r="B2486" s="12">
        <v>2015</v>
      </c>
      <c r="C2486" s="12" t="s">
        <v>173</v>
      </c>
      <c r="D2486" s="12" t="s">
        <v>161</v>
      </c>
      <c r="E2486" s="12">
        <v>116</v>
      </c>
      <c r="F2486" s="12">
        <v>360</v>
      </c>
      <c r="G2486" s="12">
        <v>36</v>
      </c>
      <c r="H2486" s="12">
        <v>94</v>
      </c>
      <c r="I2486" s="12">
        <v>23</v>
      </c>
      <c r="J2486" s="12">
        <v>0</v>
      </c>
      <c r="K2486" s="12">
        <v>3</v>
      </c>
      <c r="L2486" s="12">
        <v>28</v>
      </c>
      <c r="M2486" s="12">
        <v>2</v>
      </c>
      <c r="N2486" s="12">
        <v>1</v>
      </c>
      <c r="O2486" s="12">
        <v>38</v>
      </c>
      <c r="P2486" s="12">
        <v>70</v>
      </c>
    </row>
    <row r="2487" spans="1:16" x14ac:dyDescent="0.2">
      <c r="A2487" s="12" t="s">
        <v>1566</v>
      </c>
      <c r="B2487" s="12">
        <v>2015</v>
      </c>
      <c r="C2487" s="12" t="s">
        <v>167</v>
      </c>
      <c r="D2487" s="12" t="s">
        <v>157</v>
      </c>
      <c r="E2487" s="12">
        <v>104</v>
      </c>
      <c r="F2487" s="12">
        <v>361</v>
      </c>
      <c r="G2487" s="12">
        <v>25</v>
      </c>
      <c r="H2487" s="12">
        <v>101</v>
      </c>
      <c r="I2487" s="12">
        <v>16</v>
      </c>
      <c r="J2487" s="12">
        <v>0</v>
      </c>
      <c r="K2487" s="12">
        <v>4</v>
      </c>
      <c r="L2487" s="12">
        <v>32</v>
      </c>
      <c r="M2487" s="12">
        <v>2</v>
      </c>
      <c r="N2487" s="12">
        <v>4</v>
      </c>
      <c r="O2487" s="12">
        <v>23</v>
      </c>
      <c r="P2487" s="12">
        <v>34</v>
      </c>
    </row>
    <row r="2488" spans="1:16" x14ac:dyDescent="0.2">
      <c r="A2488" s="12" t="s">
        <v>1905</v>
      </c>
      <c r="B2488" s="12">
        <v>2015</v>
      </c>
      <c r="C2488" s="12" t="s">
        <v>176</v>
      </c>
      <c r="D2488" s="12" t="s">
        <v>157</v>
      </c>
      <c r="E2488" s="12">
        <v>95</v>
      </c>
      <c r="F2488" s="12">
        <v>363</v>
      </c>
      <c r="G2488" s="12">
        <v>38</v>
      </c>
      <c r="H2488" s="12">
        <v>84</v>
      </c>
      <c r="I2488" s="12">
        <v>22</v>
      </c>
      <c r="J2488" s="12">
        <v>0</v>
      </c>
      <c r="K2488" s="12">
        <v>12</v>
      </c>
      <c r="L2488" s="12">
        <v>45</v>
      </c>
      <c r="M2488" s="12">
        <v>0</v>
      </c>
      <c r="N2488" s="12">
        <v>0</v>
      </c>
      <c r="O2488" s="12">
        <v>13</v>
      </c>
      <c r="P2488" s="12">
        <v>104</v>
      </c>
    </row>
    <row r="2489" spans="1:16" x14ac:dyDescent="0.2">
      <c r="A2489" s="12" t="s">
        <v>1867</v>
      </c>
      <c r="B2489" s="12">
        <v>2015</v>
      </c>
      <c r="C2489" s="12" t="s">
        <v>165</v>
      </c>
      <c r="D2489" s="12" t="s">
        <v>157</v>
      </c>
      <c r="E2489" s="12">
        <v>104</v>
      </c>
      <c r="F2489" s="12">
        <v>363</v>
      </c>
      <c r="G2489" s="12">
        <v>46</v>
      </c>
      <c r="H2489" s="12">
        <v>100</v>
      </c>
      <c r="I2489" s="12">
        <v>17</v>
      </c>
      <c r="J2489" s="12">
        <v>2</v>
      </c>
      <c r="K2489" s="12">
        <v>10</v>
      </c>
      <c r="L2489" s="12">
        <v>42</v>
      </c>
      <c r="M2489" s="12">
        <v>4</v>
      </c>
      <c r="N2489" s="12">
        <v>4</v>
      </c>
      <c r="O2489" s="12">
        <v>19</v>
      </c>
      <c r="P2489" s="12">
        <v>111</v>
      </c>
    </row>
    <row r="2490" spans="1:16" x14ac:dyDescent="0.2">
      <c r="A2490" s="12" t="s">
        <v>1662</v>
      </c>
      <c r="B2490" s="12">
        <v>2015</v>
      </c>
      <c r="C2490" s="12" t="s">
        <v>188</v>
      </c>
      <c r="D2490" s="12" t="s">
        <v>161</v>
      </c>
      <c r="E2490" s="12">
        <v>103</v>
      </c>
      <c r="F2490" s="12">
        <v>366</v>
      </c>
      <c r="G2490" s="12">
        <v>45</v>
      </c>
      <c r="H2490" s="12">
        <v>110</v>
      </c>
      <c r="I2490" s="12">
        <v>21</v>
      </c>
      <c r="J2490" s="12">
        <v>5</v>
      </c>
      <c r="K2490" s="12">
        <v>10</v>
      </c>
      <c r="L2490" s="12">
        <v>43</v>
      </c>
      <c r="M2490" s="12">
        <v>5</v>
      </c>
      <c r="N2490" s="12">
        <v>6</v>
      </c>
      <c r="O2490" s="12">
        <v>21</v>
      </c>
      <c r="P2490" s="12">
        <v>76</v>
      </c>
    </row>
    <row r="2491" spans="1:16" x14ac:dyDescent="0.2">
      <c r="A2491" s="12" t="s">
        <v>1795</v>
      </c>
      <c r="B2491" s="12">
        <v>2015</v>
      </c>
      <c r="C2491" s="12" t="s">
        <v>186</v>
      </c>
      <c r="D2491" s="12" t="s">
        <v>161</v>
      </c>
      <c r="E2491" s="12">
        <v>96</v>
      </c>
      <c r="F2491" s="12">
        <v>366</v>
      </c>
      <c r="G2491" s="12">
        <v>49</v>
      </c>
      <c r="H2491" s="12">
        <v>109</v>
      </c>
      <c r="I2491" s="12">
        <v>13</v>
      </c>
      <c r="J2491" s="12">
        <v>6</v>
      </c>
      <c r="K2491" s="12">
        <v>1</v>
      </c>
      <c r="L2491" s="12">
        <v>26</v>
      </c>
      <c r="M2491" s="12">
        <v>24</v>
      </c>
      <c r="N2491" s="12">
        <v>5</v>
      </c>
      <c r="O2491" s="12">
        <v>19</v>
      </c>
      <c r="P2491" s="12">
        <v>36</v>
      </c>
    </row>
    <row r="2492" spans="1:16" x14ac:dyDescent="0.2">
      <c r="A2492" s="12" t="s">
        <v>2067</v>
      </c>
      <c r="B2492" s="12">
        <v>2015</v>
      </c>
      <c r="C2492" s="12" t="s">
        <v>162</v>
      </c>
      <c r="D2492" s="12" t="s">
        <v>161</v>
      </c>
      <c r="E2492" s="12">
        <v>101</v>
      </c>
      <c r="F2492" s="12">
        <v>366</v>
      </c>
      <c r="G2492" s="12">
        <v>39</v>
      </c>
      <c r="H2492" s="12">
        <v>96</v>
      </c>
      <c r="I2492" s="12">
        <v>18</v>
      </c>
      <c r="J2492" s="12">
        <v>1</v>
      </c>
      <c r="K2492" s="12">
        <v>10</v>
      </c>
      <c r="L2492" s="12">
        <v>47</v>
      </c>
      <c r="M2492" s="12">
        <v>3</v>
      </c>
      <c r="N2492" s="12">
        <v>1</v>
      </c>
      <c r="O2492" s="12">
        <v>32</v>
      </c>
      <c r="P2492" s="12">
        <v>121</v>
      </c>
    </row>
    <row r="2493" spans="1:16" x14ac:dyDescent="0.2">
      <c r="A2493" s="12" t="s">
        <v>1769</v>
      </c>
      <c r="B2493" s="12">
        <v>2015</v>
      </c>
      <c r="C2493" s="12" t="s">
        <v>183</v>
      </c>
      <c r="D2493" s="12" t="s">
        <v>161</v>
      </c>
      <c r="E2493" s="12">
        <v>118</v>
      </c>
      <c r="F2493" s="12">
        <v>367</v>
      </c>
      <c r="G2493" s="12">
        <v>59</v>
      </c>
      <c r="H2493" s="12">
        <v>88</v>
      </c>
      <c r="I2493" s="12">
        <v>21</v>
      </c>
      <c r="J2493" s="12">
        <v>1</v>
      </c>
      <c r="K2493" s="12">
        <v>13</v>
      </c>
      <c r="L2493" s="12">
        <v>37</v>
      </c>
      <c r="M2493" s="12">
        <v>5</v>
      </c>
      <c r="N2493" s="12">
        <v>2</v>
      </c>
      <c r="O2493" s="12">
        <v>33</v>
      </c>
      <c r="P2493" s="12">
        <v>106</v>
      </c>
    </row>
    <row r="2494" spans="1:16" x14ac:dyDescent="0.2">
      <c r="A2494" s="12" t="s">
        <v>1782</v>
      </c>
      <c r="B2494" s="12">
        <v>2015</v>
      </c>
      <c r="C2494" s="12" t="s">
        <v>166</v>
      </c>
      <c r="D2494" s="12" t="s">
        <v>161</v>
      </c>
      <c r="E2494" s="12">
        <v>103</v>
      </c>
      <c r="F2494" s="12">
        <v>371</v>
      </c>
      <c r="G2494" s="12">
        <v>51</v>
      </c>
      <c r="H2494" s="12">
        <v>98</v>
      </c>
      <c r="I2494" s="12">
        <v>20</v>
      </c>
      <c r="J2494" s="12">
        <v>3</v>
      </c>
      <c r="K2494" s="12">
        <v>7</v>
      </c>
      <c r="L2494" s="12">
        <v>43</v>
      </c>
      <c r="M2494" s="12">
        <v>1</v>
      </c>
      <c r="N2494" s="12">
        <v>0</v>
      </c>
      <c r="O2494" s="12">
        <v>36</v>
      </c>
      <c r="P2494" s="12">
        <v>64</v>
      </c>
    </row>
    <row r="2495" spans="1:16" x14ac:dyDescent="0.2">
      <c r="A2495" s="12" t="s">
        <v>1801</v>
      </c>
      <c r="B2495" s="12">
        <v>2015</v>
      </c>
      <c r="C2495" s="12" t="s">
        <v>170</v>
      </c>
      <c r="D2495" s="12" t="s">
        <v>157</v>
      </c>
      <c r="E2495" s="12">
        <v>120</v>
      </c>
      <c r="F2495" s="12">
        <v>372</v>
      </c>
      <c r="G2495" s="12">
        <v>40</v>
      </c>
      <c r="H2495" s="12">
        <v>92</v>
      </c>
      <c r="I2495" s="12">
        <v>12</v>
      </c>
      <c r="J2495" s="12">
        <v>3</v>
      </c>
      <c r="K2495" s="12">
        <v>1</v>
      </c>
      <c r="L2495" s="12">
        <v>37</v>
      </c>
      <c r="M2495" s="12">
        <v>6</v>
      </c>
      <c r="N2495" s="12">
        <v>1</v>
      </c>
      <c r="O2495" s="12">
        <v>23</v>
      </c>
      <c r="P2495" s="12">
        <v>50</v>
      </c>
    </row>
    <row r="2496" spans="1:16" x14ac:dyDescent="0.2">
      <c r="A2496" s="12" t="s">
        <v>2071</v>
      </c>
      <c r="B2496" s="12">
        <v>2015</v>
      </c>
      <c r="C2496" s="12" t="s">
        <v>179</v>
      </c>
      <c r="D2496" s="12" t="s">
        <v>161</v>
      </c>
      <c r="E2496" s="12">
        <v>97</v>
      </c>
      <c r="F2496" s="12">
        <v>372</v>
      </c>
      <c r="G2496" s="12">
        <v>42</v>
      </c>
      <c r="H2496" s="12">
        <v>104</v>
      </c>
      <c r="I2496" s="12">
        <v>19</v>
      </c>
      <c r="J2496" s="12">
        <v>2</v>
      </c>
      <c r="K2496" s="12">
        <v>13</v>
      </c>
      <c r="L2496" s="12">
        <v>48</v>
      </c>
      <c r="M2496" s="12">
        <v>4</v>
      </c>
      <c r="N2496" s="12">
        <v>1</v>
      </c>
      <c r="O2496" s="12">
        <v>17</v>
      </c>
      <c r="P2496" s="12">
        <v>94</v>
      </c>
    </row>
    <row r="2497" spans="1:16" x14ac:dyDescent="0.2">
      <c r="A2497" s="12" t="s">
        <v>2068</v>
      </c>
      <c r="B2497" s="12">
        <v>2015</v>
      </c>
      <c r="C2497" s="12" t="s">
        <v>167</v>
      </c>
      <c r="D2497" s="12" t="s">
        <v>157</v>
      </c>
      <c r="E2497" s="12">
        <v>110</v>
      </c>
      <c r="F2497" s="12">
        <v>373</v>
      </c>
      <c r="G2497" s="12">
        <v>59</v>
      </c>
      <c r="H2497" s="12">
        <v>84</v>
      </c>
      <c r="I2497" s="12">
        <v>15</v>
      </c>
      <c r="J2497" s="12">
        <v>1</v>
      </c>
      <c r="K2497" s="12">
        <v>16</v>
      </c>
      <c r="L2497" s="12">
        <v>40</v>
      </c>
      <c r="M2497" s="12">
        <v>12</v>
      </c>
      <c r="N2497" s="12">
        <v>6</v>
      </c>
      <c r="O2497" s="12">
        <v>46</v>
      </c>
      <c r="P2497" s="12">
        <v>144</v>
      </c>
    </row>
    <row r="2498" spans="1:16" x14ac:dyDescent="0.2">
      <c r="A2498" s="12" t="s">
        <v>1973</v>
      </c>
      <c r="B2498" s="12">
        <v>2015</v>
      </c>
      <c r="C2498" s="12" t="s">
        <v>166</v>
      </c>
      <c r="D2498" s="12" t="s">
        <v>161</v>
      </c>
      <c r="E2498" s="12">
        <v>114</v>
      </c>
      <c r="F2498" s="12">
        <v>375</v>
      </c>
      <c r="G2498" s="12">
        <v>42</v>
      </c>
      <c r="H2498" s="12">
        <v>99</v>
      </c>
      <c r="I2498" s="12">
        <v>18</v>
      </c>
      <c r="J2498" s="12">
        <v>4</v>
      </c>
      <c r="K2498" s="12">
        <v>6</v>
      </c>
      <c r="L2498" s="12">
        <v>29</v>
      </c>
      <c r="M2498" s="12">
        <v>1</v>
      </c>
      <c r="N2498" s="12">
        <v>3</v>
      </c>
      <c r="O2498" s="12">
        <v>12</v>
      </c>
      <c r="P2498" s="12">
        <v>68</v>
      </c>
    </row>
    <row r="2499" spans="1:16" x14ac:dyDescent="0.2">
      <c r="A2499" s="12" t="s">
        <v>1975</v>
      </c>
      <c r="B2499" s="12">
        <v>2015</v>
      </c>
      <c r="C2499" s="12" t="s">
        <v>164</v>
      </c>
      <c r="D2499" s="12" t="s">
        <v>157</v>
      </c>
      <c r="E2499" s="12">
        <v>128</v>
      </c>
      <c r="F2499" s="12">
        <v>376</v>
      </c>
      <c r="G2499" s="12">
        <v>52</v>
      </c>
      <c r="H2499" s="12">
        <v>94</v>
      </c>
      <c r="I2499" s="12">
        <v>16</v>
      </c>
      <c r="J2499" s="12">
        <v>4</v>
      </c>
      <c r="K2499" s="12">
        <v>5</v>
      </c>
      <c r="L2499" s="12">
        <v>45</v>
      </c>
      <c r="M2499" s="12">
        <v>2</v>
      </c>
      <c r="N2499" s="12">
        <v>1</v>
      </c>
      <c r="O2499" s="12">
        <v>39</v>
      </c>
      <c r="P2499" s="12">
        <v>83</v>
      </c>
    </row>
    <row r="2500" spans="1:16" x14ac:dyDescent="0.2">
      <c r="A2500" s="12" t="s">
        <v>2029</v>
      </c>
      <c r="B2500" s="12">
        <v>2015</v>
      </c>
      <c r="C2500" s="12" t="s">
        <v>181</v>
      </c>
      <c r="D2500" s="12" t="s">
        <v>157</v>
      </c>
      <c r="E2500" s="12">
        <v>113</v>
      </c>
      <c r="F2500" s="12">
        <v>378</v>
      </c>
      <c r="G2500" s="12">
        <v>37</v>
      </c>
      <c r="H2500" s="12">
        <v>99</v>
      </c>
      <c r="I2500" s="12">
        <v>17</v>
      </c>
      <c r="J2500" s="12">
        <v>1</v>
      </c>
      <c r="K2500" s="12">
        <v>16</v>
      </c>
      <c r="L2500" s="12">
        <v>51</v>
      </c>
      <c r="M2500" s="12">
        <v>3</v>
      </c>
      <c r="N2500" s="12">
        <v>1</v>
      </c>
      <c r="O2500" s="12">
        <v>17</v>
      </c>
      <c r="P2500" s="12">
        <v>82</v>
      </c>
    </row>
    <row r="2501" spans="1:16" x14ac:dyDescent="0.2">
      <c r="A2501" s="12" t="s">
        <v>1388</v>
      </c>
      <c r="B2501" s="12">
        <v>2015</v>
      </c>
      <c r="C2501" s="12" t="s">
        <v>173</v>
      </c>
      <c r="D2501" s="12" t="s">
        <v>161</v>
      </c>
      <c r="E2501" s="12">
        <v>117</v>
      </c>
      <c r="F2501" s="12">
        <v>379</v>
      </c>
      <c r="G2501" s="12">
        <v>44</v>
      </c>
      <c r="H2501" s="12">
        <v>98</v>
      </c>
      <c r="I2501" s="12">
        <v>18</v>
      </c>
      <c r="J2501" s="12">
        <v>1</v>
      </c>
      <c r="K2501" s="12">
        <v>10</v>
      </c>
      <c r="L2501" s="12">
        <v>41</v>
      </c>
      <c r="M2501" s="12">
        <v>2</v>
      </c>
      <c r="N2501" s="12">
        <v>0</v>
      </c>
      <c r="O2501" s="12">
        <v>24</v>
      </c>
      <c r="P2501" s="12">
        <v>88</v>
      </c>
    </row>
    <row r="2502" spans="1:16" x14ac:dyDescent="0.2">
      <c r="A2502" s="12" t="s">
        <v>1577</v>
      </c>
      <c r="B2502" s="12">
        <v>2015</v>
      </c>
      <c r="C2502" s="12" t="s">
        <v>168</v>
      </c>
      <c r="D2502" s="12" t="s">
        <v>157</v>
      </c>
      <c r="E2502" s="12">
        <v>93</v>
      </c>
      <c r="F2502" s="12">
        <v>381</v>
      </c>
      <c r="G2502" s="12">
        <v>46</v>
      </c>
      <c r="H2502" s="12">
        <v>111</v>
      </c>
      <c r="I2502" s="12">
        <v>19</v>
      </c>
      <c r="J2502" s="12">
        <v>1</v>
      </c>
      <c r="K2502" s="12">
        <v>12</v>
      </c>
      <c r="L2502" s="12">
        <v>42</v>
      </c>
      <c r="M2502" s="12">
        <v>2</v>
      </c>
      <c r="N2502" s="12">
        <v>2</v>
      </c>
      <c r="O2502" s="12">
        <v>38</v>
      </c>
      <c r="P2502" s="12">
        <v>51</v>
      </c>
    </row>
    <row r="2503" spans="1:16" x14ac:dyDescent="0.2">
      <c r="A2503" s="12" t="s">
        <v>2045</v>
      </c>
      <c r="B2503" s="12">
        <v>2015</v>
      </c>
      <c r="C2503" s="12" t="s">
        <v>185</v>
      </c>
      <c r="D2503" s="12" t="s">
        <v>161</v>
      </c>
      <c r="E2503" s="12">
        <v>100</v>
      </c>
      <c r="F2503" s="12">
        <v>382</v>
      </c>
      <c r="G2503" s="12">
        <v>59</v>
      </c>
      <c r="H2503" s="12">
        <v>119</v>
      </c>
      <c r="I2503" s="12">
        <v>27</v>
      </c>
      <c r="J2503" s="12">
        <v>2</v>
      </c>
      <c r="K2503" s="12">
        <v>8</v>
      </c>
      <c r="L2503" s="12">
        <v>37</v>
      </c>
      <c r="M2503" s="12">
        <v>3</v>
      </c>
      <c r="N2503" s="12">
        <v>2</v>
      </c>
      <c r="O2503" s="12">
        <v>38</v>
      </c>
      <c r="P2503" s="12">
        <v>42</v>
      </c>
    </row>
    <row r="2504" spans="1:16" x14ac:dyDescent="0.2">
      <c r="A2504" s="12" t="s">
        <v>1626</v>
      </c>
      <c r="B2504" s="12">
        <v>2015</v>
      </c>
      <c r="C2504" s="12" t="s">
        <v>180</v>
      </c>
      <c r="D2504" s="12" t="s">
        <v>161</v>
      </c>
      <c r="E2504" s="12">
        <v>140</v>
      </c>
      <c r="F2504" s="12">
        <v>382</v>
      </c>
      <c r="G2504" s="12">
        <v>35</v>
      </c>
      <c r="H2504" s="12">
        <v>88</v>
      </c>
      <c r="I2504" s="12">
        <v>21</v>
      </c>
      <c r="J2504" s="12">
        <v>2</v>
      </c>
      <c r="K2504" s="12">
        <v>13</v>
      </c>
      <c r="L2504" s="12">
        <v>48</v>
      </c>
      <c r="M2504" s="12">
        <v>2</v>
      </c>
      <c r="N2504" s="12">
        <v>3</v>
      </c>
      <c r="O2504" s="12">
        <v>44</v>
      </c>
      <c r="P2504" s="12">
        <v>121</v>
      </c>
    </row>
    <row r="2505" spans="1:16" x14ac:dyDescent="0.2">
      <c r="A2505" s="12" t="s">
        <v>1552</v>
      </c>
      <c r="B2505" s="12">
        <v>2015</v>
      </c>
      <c r="C2505" s="12" t="s">
        <v>171</v>
      </c>
      <c r="D2505" s="12" t="s">
        <v>157</v>
      </c>
      <c r="E2505" s="12">
        <v>131</v>
      </c>
      <c r="F2505" s="12">
        <v>383</v>
      </c>
      <c r="G2505" s="12">
        <v>43</v>
      </c>
      <c r="H2505" s="12">
        <v>77</v>
      </c>
      <c r="I2505" s="12">
        <v>16</v>
      </c>
      <c r="J2505" s="12">
        <v>1</v>
      </c>
      <c r="K2505" s="12">
        <v>17</v>
      </c>
      <c r="L2505" s="12">
        <v>44</v>
      </c>
      <c r="M2505" s="12">
        <v>0</v>
      </c>
      <c r="N2505" s="12">
        <v>2</v>
      </c>
      <c r="O2505" s="12">
        <v>37</v>
      </c>
      <c r="P2505" s="12">
        <v>71</v>
      </c>
    </row>
    <row r="2506" spans="1:16" x14ac:dyDescent="0.2">
      <c r="A2506" s="12" t="s">
        <v>1490</v>
      </c>
      <c r="B2506" s="12">
        <v>2015</v>
      </c>
      <c r="C2506" s="12" t="s">
        <v>178</v>
      </c>
      <c r="D2506" s="12" t="s">
        <v>157</v>
      </c>
      <c r="E2506" s="12">
        <v>105</v>
      </c>
      <c r="F2506" s="12">
        <v>385</v>
      </c>
      <c r="G2506" s="12">
        <v>40</v>
      </c>
      <c r="H2506" s="12">
        <v>98</v>
      </c>
      <c r="I2506" s="12">
        <v>22</v>
      </c>
      <c r="J2506" s="12">
        <v>2</v>
      </c>
      <c r="K2506" s="12">
        <v>4</v>
      </c>
      <c r="L2506" s="12">
        <v>32</v>
      </c>
      <c r="M2506" s="12">
        <v>9</v>
      </c>
      <c r="N2506" s="12">
        <v>0</v>
      </c>
      <c r="O2506" s="12">
        <v>15</v>
      </c>
      <c r="P2506" s="12">
        <v>67</v>
      </c>
    </row>
    <row r="2507" spans="1:16" x14ac:dyDescent="0.2">
      <c r="A2507" s="12" t="s">
        <v>1742</v>
      </c>
      <c r="B2507" s="12">
        <v>2015</v>
      </c>
      <c r="C2507" s="12" t="s">
        <v>177</v>
      </c>
      <c r="D2507" s="12" t="s">
        <v>161</v>
      </c>
      <c r="E2507" s="12">
        <v>126</v>
      </c>
      <c r="F2507" s="12">
        <v>385</v>
      </c>
      <c r="G2507" s="12">
        <v>55</v>
      </c>
      <c r="H2507" s="12">
        <v>113</v>
      </c>
      <c r="I2507" s="12">
        <v>26</v>
      </c>
      <c r="J2507" s="12">
        <v>1</v>
      </c>
      <c r="K2507" s="12">
        <v>16</v>
      </c>
      <c r="L2507" s="12">
        <v>60</v>
      </c>
      <c r="M2507" s="12">
        <v>5</v>
      </c>
      <c r="N2507" s="12">
        <v>2</v>
      </c>
      <c r="O2507" s="12">
        <v>36</v>
      </c>
      <c r="P2507" s="12">
        <v>71</v>
      </c>
    </row>
    <row r="2508" spans="1:16" x14ac:dyDescent="0.2">
      <c r="A2508" s="12" t="s">
        <v>2083</v>
      </c>
      <c r="B2508" s="12">
        <v>2015</v>
      </c>
      <c r="C2508" s="12" t="s">
        <v>158</v>
      </c>
      <c r="D2508" s="12" t="s">
        <v>157</v>
      </c>
      <c r="E2508" s="12">
        <v>99</v>
      </c>
      <c r="F2508" s="12">
        <v>387</v>
      </c>
      <c r="G2508" s="12">
        <v>52</v>
      </c>
      <c r="H2508" s="12">
        <v>108</v>
      </c>
      <c r="I2508" s="12">
        <v>22</v>
      </c>
      <c r="J2508" s="12">
        <v>1</v>
      </c>
      <c r="K2508" s="12">
        <v>22</v>
      </c>
      <c r="L2508" s="12">
        <v>68</v>
      </c>
      <c r="M2508" s="12">
        <v>14</v>
      </c>
      <c r="N2508" s="12">
        <v>4</v>
      </c>
      <c r="O2508" s="12">
        <v>40</v>
      </c>
      <c r="P2508" s="12">
        <v>78</v>
      </c>
    </row>
    <row r="2509" spans="1:16" x14ac:dyDescent="0.2">
      <c r="A2509" s="12" t="s">
        <v>2070</v>
      </c>
      <c r="B2509" s="12">
        <v>2015</v>
      </c>
      <c r="C2509" s="12" t="s">
        <v>158</v>
      </c>
      <c r="D2509" s="12" t="s">
        <v>157</v>
      </c>
      <c r="E2509" s="12">
        <v>102</v>
      </c>
      <c r="F2509" s="12">
        <v>388</v>
      </c>
      <c r="G2509" s="12">
        <v>59</v>
      </c>
      <c r="H2509" s="12">
        <v>107</v>
      </c>
      <c r="I2509" s="12">
        <v>19</v>
      </c>
      <c r="J2509" s="12">
        <v>2</v>
      </c>
      <c r="K2509" s="12">
        <v>16</v>
      </c>
      <c r="L2509" s="12">
        <v>41</v>
      </c>
      <c r="M2509" s="12">
        <v>16</v>
      </c>
      <c r="N2509" s="12">
        <v>4</v>
      </c>
      <c r="O2509" s="12">
        <v>50</v>
      </c>
      <c r="P2509" s="12">
        <v>109</v>
      </c>
    </row>
    <row r="2510" spans="1:16" x14ac:dyDescent="0.2">
      <c r="A2510" s="12" t="s">
        <v>2060</v>
      </c>
      <c r="B2510" s="12">
        <v>2015</v>
      </c>
      <c r="C2510" s="12" t="s">
        <v>156</v>
      </c>
      <c r="D2510" s="12" t="s">
        <v>157</v>
      </c>
      <c r="E2510" s="12">
        <v>120</v>
      </c>
      <c r="F2510" s="12">
        <v>389</v>
      </c>
      <c r="G2510" s="12">
        <v>40</v>
      </c>
      <c r="H2510" s="12">
        <v>87</v>
      </c>
      <c r="I2510" s="12">
        <v>23</v>
      </c>
      <c r="J2510" s="12">
        <v>1</v>
      </c>
      <c r="K2510" s="12">
        <v>5</v>
      </c>
      <c r="L2510" s="12">
        <v>31</v>
      </c>
      <c r="M2510" s="12">
        <v>2</v>
      </c>
      <c r="N2510" s="12">
        <v>2</v>
      </c>
      <c r="O2510" s="12">
        <v>19</v>
      </c>
      <c r="P2510" s="12">
        <v>81</v>
      </c>
    </row>
    <row r="2511" spans="1:16" x14ac:dyDescent="0.2">
      <c r="A2511" s="12" t="s">
        <v>2091</v>
      </c>
      <c r="B2511" s="12">
        <v>2015</v>
      </c>
      <c r="C2511" s="12" t="s">
        <v>176</v>
      </c>
      <c r="D2511" s="12" t="s">
        <v>157</v>
      </c>
      <c r="E2511" s="12">
        <v>99</v>
      </c>
      <c r="F2511" s="12">
        <v>390</v>
      </c>
      <c r="G2511" s="12">
        <v>50</v>
      </c>
      <c r="H2511" s="12">
        <v>122</v>
      </c>
      <c r="I2511" s="12">
        <v>22</v>
      </c>
      <c r="J2511" s="12">
        <v>4</v>
      </c>
      <c r="K2511" s="12">
        <v>12</v>
      </c>
      <c r="L2511" s="12">
        <v>51</v>
      </c>
      <c r="M2511" s="12">
        <v>12</v>
      </c>
      <c r="N2511" s="12">
        <v>2</v>
      </c>
      <c r="O2511" s="12">
        <v>27</v>
      </c>
      <c r="P2511" s="12">
        <v>69</v>
      </c>
    </row>
    <row r="2512" spans="1:16" x14ac:dyDescent="0.2">
      <c r="A2512" s="12" t="s">
        <v>1646</v>
      </c>
      <c r="B2512" s="12">
        <v>2015</v>
      </c>
      <c r="C2512" s="12" t="s">
        <v>158</v>
      </c>
      <c r="D2512" s="12" t="s">
        <v>157</v>
      </c>
      <c r="E2512" s="12">
        <v>129</v>
      </c>
      <c r="F2512" s="12">
        <v>391</v>
      </c>
      <c r="G2512" s="12">
        <v>50</v>
      </c>
      <c r="H2512" s="12">
        <v>78</v>
      </c>
      <c r="I2512" s="12">
        <v>17</v>
      </c>
      <c r="J2512" s="12">
        <v>0</v>
      </c>
      <c r="K2512" s="12">
        <v>24</v>
      </c>
      <c r="L2512" s="12">
        <v>64</v>
      </c>
      <c r="M2512" s="12">
        <v>1</v>
      </c>
      <c r="N2512" s="12">
        <v>2</v>
      </c>
      <c r="O2512" s="12">
        <v>57</v>
      </c>
      <c r="P2512" s="12">
        <v>151</v>
      </c>
    </row>
    <row r="2513" spans="1:16" x14ac:dyDescent="0.2">
      <c r="A2513" s="12" t="s">
        <v>1964</v>
      </c>
      <c r="B2513" s="12">
        <v>2015</v>
      </c>
      <c r="C2513" s="12" t="s">
        <v>166</v>
      </c>
      <c r="D2513" s="12" t="s">
        <v>161</v>
      </c>
      <c r="E2513" s="12">
        <v>121</v>
      </c>
      <c r="F2513" s="12">
        <v>392</v>
      </c>
      <c r="G2513" s="12">
        <v>54</v>
      </c>
      <c r="H2513" s="12">
        <v>97</v>
      </c>
      <c r="I2513" s="12">
        <v>16</v>
      </c>
      <c r="J2513" s="12">
        <v>2</v>
      </c>
      <c r="K2513" s="12">
        <v>27</v>
      </c>
      <c r="L2513" s="12">
        <v>66</v>
      </c>
      <c r="M2513" s="12">
        <v>6</v>
      </c>
      <c r="N2513" s="12">
        <v>2</v>
      </c>
      <c r="O2513" s="12">
        <v>44</v>
      </c>
      <c r="P2513" s="12">
        <v>122</v>
      </c>
    </row>
    <row r="2514" spans="1:16" x14ac:dyDescent="0.2">
      <c r="A2514" s="12" t="s">
        <v>1459</v>
      </c>
      <c r="B2514" s="12">
        <v>2015</v>
      </c>
      <c r="C2514" s="12" t="s">
        <v>171</v>
      </c>
      <c r="D2514" s="12" t="s">
        <v>157</v>
      </c>
      <c r="E2514" s="12">
        <v>111</v>
      </c>
      <c r="F2514" s="12">
        <v>392</v>
      </c>
      <c r="G2514" s="12">
        <v>57</v>
      </c>
      <c r="H2514" s="12">
        <v>100</v>
      </c>
      <c r="I2514" s="12">
        <v>22</v>
      </c>
      <c r="J2514" s="12">
        <v>0</v>
      </c>
      <c r="K2514" s="12">
        <v>31</v>
      </c>
      <c r="L2514" s="12">
        <v>79</v>
      </c>
      <c r="M2514" s="12">
        <v>2</v>
      </c>
      <c r="N2514" s="12">
        <v>0</v>
      </c>
      <c r="O2514" s="12">
        <v>59</v>
      </c>
      <c r="P2514" s="12">
        <v>85</v>
      </c>
    </row>
    <row r="2515" spans="1:16" x14ac:dyDescent="0.2">
      <c r="A2515" s="12" t="s">
        <v>1925</v>
      </c>
      <c r="B2515" s="12">
        <v>2015</v>
      </c>
      <c r="C2515" s="12" t="s">
        <v>174</v>
      </c>
      <c r="D2515" s="12" t="s">
        <v>161</v>
      </c>
      <c r="E2515" s="12">
        <v>116</v>
      </c>
      <c r="F2515" s="12">
        <v>394</v>
      </c>
      <c r="G2515" s="12">
        <v>34</v>
      </c>
      <c r="H2515" s="12">
        <v>96</v>
      </c>
      <c r="I2515" s="12">
        <v>21</v>
      </c>
      <c r="J2515" s="12">
        <v>0</v>
      </c>
      <c r="K2515" s="12">
        <v>3</v>
      </c>
      <c r="L2515" s="12">
        <v>34</v>
      </c>
      <c r="M2515" s="12">
        <v>3</v>
      </c>
      <c r="N2515" s="12">
        <v>2</v>
      </c>
      <c r="O2515" s="12">
        <v>27</v>
      </c>
      <c r="P2515" s="12">
        <v>73</v>
      </c>
    </row>
    <row r="2516" spans="1:16" x14ac:dyDescent="0.2">
      <c r="A2516" s="12" t="s">
        <v>1553</v>
      </c>
      <c r="B2516" s="12">
        <v>2015</v>
      </c>
      <c r="C2516" s="12" t="s">
        <v>177</v>
      </c>
      <c r="D2516" s="12" t="s">
        <v>161</v>
      </c>
      <c r="E2516" s="12">
        <v>142</v>
      </c>
      <c r="F2516" s="12">
        <v>395</v>
      </c>
      <c r="G2516" s="12">
        <v>54</v>
      </c>
      <c r="H2516" s="12">
        <v>116</v>
      </c>
      <c r="I2516" s="12">
        <v>20</v>
      </c>
      <c r="J2516" s="12">
        <v>7</v>
      </c>
      <c r="K2516" s="12">
        <v>14</v>
      </c>
      <c r="L2516" s="12">
        <v>53</v>
      </c>
      <c r="M2516" s="12">
        <v>2</v>
      </c>
      <c r="N2516" s="12">
        <v>3</v>
      </c>
      <c r="O2516" s="12">
        <v>43</v>
      </c>
      <c r="P2516" s="12">
        <v>75</v>
      </c>
    </row>
    <row r="2517" spans="1:16" x14ac:dyDescent="0.2">
      <c r="A2517" s="12" t="s">
        <v>1631</v>
      </c>
      <c r="B2517" s="12">
        <v>2015</v>
      </c>
      <c r="C2517" s="12" t="s">
        <v>159</v>
      </c>
      <c r="D2517" s="12" t="s">
        <v>157</v>
      </c>
      <c r="E2517" s="12">
        <v>136</v>
      </c>
      <c r="F2517" s="12">
        <v>395</v>
      </c>
      <c r="G2517" s="12">
        <v>54</v>
      </c>
      <c r="H2517" s="12">
        <v>98</v>
      </c>
      <c r="I2517" s="12">
        <v>31</v>
      </c>
      <c r="J2517" s="12">
        <v>5</v>
      </c>
      <c r="K2517" s="12">
        <v>12</v>
      </c>
      <c r="L2517" s="12">
        <v>42</v>
      </c>
      <c r="M2517" s="12">
        <v>0</v>
      </c>
      <c r="N2517" s="12">
        <v>0</v>
      </c>
      <c r="O2517" s="12">
        <v>47</v>
      </c>
      <c r="P2517" s="12">
        <v>99</v>
      </c>
    </row>
    <row r="2518" spans="1:16" x14ac:dyDescent="0.2">
      <c r="A2518" s="12" t="s">
        <v>1406</v>
      </c>
      <c r="B2518" s="12">
        <v>2015</v>
      </c>
      <c r="C2518" s="12" t="s">
        <v>163</v>
      </c>
      <c r="D2518" s="12" t="s">
        <v>161</v>
      </c>
      <c r="E2518" s="12">
        <v>153</v>
      </c>
      <c r="F2518" s="12">
        <v>398</v>
      </c>
      <c r="G2518" s="12">
        <v>45</v>
      </c>
      <c r="H2518" s="12">
        <v>91</v>
      </c>
      <c r="I2518" s="12">
        <v>5</v>
      </c>
      <c r="J2518" s="12">
        <v>6</v>
      </c>
      <c r="K2518" s="12">
        <v>1</v>
      </c>
      <c r="L2518" s="12">
        <v>21</v>
      </c>
      <c r="M2518" s="12">
        <v>11</v>
      </c>
      <c r="N2518" s="12">
        <v>5</v>
      </c>
      <c r="O2518" s="12">
        <v>31</v>
      </c>
      <c r="P2518" s="12">
        <v>51</v>
      </c>
    </row>
    <row r="2519" spans="1:16" x14ac:dyDescent="0.2">
      <c r="A2519" s="12" t="s">
        <v>2042</v>
      </c>
      <c r="B2519" s="12">
        <v>2015</v>
      </c>
      <c r="C2519" s="12" t="s">
        <v>182</v>
      </c>
      <c r="D2519" s="12" t="s">
        <v>157</v>
      </c>
      <c r="E2519" s="12">
        <v>114</v>
      </c>
      <c r="F2519" s="12">
        <v>401</v>
      </c>
      <c r="G2519" s="12">
        <v>32</v>
      </c>
      <c r="H2519" s="12">
        <v>106</v>
      </c>
      <c r="I2519" s="12">
        <v>18</v>
      </c>
      <c r="J2519" s="12">
        <v>5</v>
      </c>
      <c r="K2519" s="12">
        <v>7</v>
      </c>
      <c r="L2519" s="12">
        <v>41</v>
      </c>
      <c r="M2519" s="12">
        <v>0</v>
      </c>
      <c r="N2519" s="12">
        <v>1</v>
      </c>
      <c r="O2519" s="12">
        <v>16</v>
      </c>
      <c r="P2519" s="12">
        <v>90</v>
      </c>
    </row>
    <row r="2520" spans="1:16" x14ac:dyDescent="0.2">
      <c r="A2520" s="12" t="s">
        <v>1531</v>
      </c>
      <c r="B2520" s="12">
        <v>2015</v>
      </c>
      <c r="C2520" s="12" t="s">
        <v>168</v>
      </c>
      <c r="D2520" s="12" t="s">
        <v>157</v>
      </c>
      <c r="E2520" s="12">
        <v>105</v>
      </c>
      <c r="F2520" s="12">
        <v>401</v>
      </c>
      <c r="G2520" s="12">
        <v>59</v>
      </c>
      <c r="H2520" s="12">
        <v>100</v>
      </c>
      <c r="I2520" s="12">
        <v>12</v>
      </c>
      <c r="J2520" s="12">
        <v>1</v>
      </c>
      <c r="K2520" s="12">
        <v>19</v>
      </c>
      <c r="L2520" s="12">
        <v>53</v>
      </c>
      <c r="M2520" s="12">
        <v>6</v>
      </c>
      <c r="N2520" s="12">
        <v>3</v>
      </c>
      <c r="O2520" s="12">
        <v>21</v>
      </c>
      <c r="P2520" s="12">
        <v>71</v>
      </c>
    </row>
    <row r="2521" spans="1:16" x14ac:dyDescent="0.2">
      <c r="A2521" s="12" t="s">
        <v>1897</v>
      </c>
      <c r="B2521" s="12">
        <v>2015</v>
      </c>
      <c r="C2521" s="12" t="s">
        <v>182</v>
      </c>
      <c r="D2521" s="12" t="s">
        <v>157</v>
      </c>
      <c r="E2521" s="12">
        <v>102</v>
      </c>
      <c r="F2521" s="12">
        <v>403</v>
      </c>
      <c r="G2521" s="12">
        <v>62</v>
      </c>
      <c r="H2521" s="12">
        <v>118</v>
      </c>
      <c r="I2521" s="12">
        <v>28</v>
      </c>
      <c r="J2521" s="12">
        <v>2</v>
      </c>
      <c r="K2521" s="12">
        <v>18</v>
      </c>
      <c r="L2521" s="12">
        <v>61</v>
      </c>
      <c r="M2521" s="12">
        <v>3</v>
      </c>
      <c r="N2521" s="12">
        <v>4</v>
      </c>
      <c r="O2521" s="12">
        <v>19</v>
      </c>
      <c r="P2521" s="12">
        <v>87</v>
      </c>
    </row>
    <row r="2522" spans="1:16" x14ac:dyDescent="0.2">
      <c r="A2522" s="12" t="s">
        <v>1983</v>
      </c>
      <c r="B2522" s="12">
        <v>2015</v>
      </c>
      <c r="C2522" s="12" t="s">
        <v>186</v>
      </c>
      <c r="D2522" s="12" t="s">
        <v>161</v>
      </c>
      <c r="E2522" s="12">
        <v>127</v>
      </c>
      <c r="F2522" s="12">
        <v>405</v>
      </c>
      <c r="G2522" s="12">
        <v>57</v>
      </c>
      <c r="H2522" s="12">
        <v>110</v>
      </c>
      <c r="I2522" s="12">
        <v>20</v>
      </c>
      <c r="J2522" s="12">
        <v>4</v>
      </c>
      <c r="K2522" s="12">
        <v>1</v>
      </c>
      <c r="L2522" s="12">
        <v>35</v>
      </c>
      <c r="M2522" s="12">
        <v>19</v>
      </c>
      <c r="N2522" s="12">
        <v>5</v>
      </c>
      <c r="O2522" s="12">
        <v>40</v>
      </c>
      <c r="P2522" s="12">
        <v>86</v>
      </c>
    </row>
    <row r="2523" spans="1:16" x14ac:dyDescent="0.2">
      <c r="A2523" s="12" t="s">
        <v>2106</v>
      </c>
      <c r="B2523" s="12">
        <v>2015</v>
      </c>
      <c r="C2523" s="12" t="s">
        <v>169</v>
      </c>
      <c r="D2523" s="12" t="s">
        <v>161</v>
      </c>
      <c r="E2523" s="12">
        <v>118</v>
      </c>
      <c r="F2523" s="12">
        <v>406</v>
      </c>
      <c r="G2523" s="12">
        <v>40</v>
      </c>
      <c r="H2523" s="12">
        <v>111</v>
      </c>
      <c r="I2523" s="12">
        <v>19</v>
      </c>
      <c r="J2523" s="12">
        <v>3</v>
      </c>
      <c r="K2523" s="12">
        <v>9</v>
      </c>
      <c r="L2523" s="12">
        <v>48</v>
      </c>
      <c r="M2523" s="12">
        <v>5</v>
      </c>
      <c r="N2523" s="12">
        <v>2</v>
      </c>
      <c r="O2523" s="12">
        <v>17</v>
      </c>
      <c r="P2523" s="12">
        <v>110</v>
      </c>
    </row>
    <row r="2524" spans="1:16" x14ac:dyDescent="0.2">
      <c r="A2524" s="12" t="s">
        <v>1364</v>
      </c>
      <c r="B2524" s="12">
        <v>2015</v>
      </c>
      <c r="C2524" s="12" t="s">
        <v>160</v>
      </c>
      <c r="D2524" s="12" t="s">
        <v>161</v>
      </c>
      <c r="E2524" s="12">
        <v>113</v>
      </c>
      <c r="F2524" s="12">
        <v>407</v>
      </c>
      <c r="G2524" s="12">
        <v>38</v>
      </c>
      <c r="H2524" s="12">
        <v>122</v>
      </c>
      <c r="I2524" s="12">
        <v>24</v>
      </c>
      <c r="J2524" s="12">
        <v>1</v>
      </c>
      <c r="K2524" s="12">
        <v>9</v>
      </c>
      <c r="L2524" s="12">
        <v>49</v>
      </c>
      <c r="M2524" s="12">
        <v>0</v>
      </c>
      <c r="N2524" s="12">
        <v>2</v>
      </c>
      <c r="O2524" s="12">
        <v>19</v>
      </c>
      <c r="P2524" s="12">
        <v>37</v>
      </c>
    </row>
    <row r="2525" spans="1:16" x14ac:dyDescent="0.2">
      <c r="A2525" s="12" t="s">
        <v>2022</v>
      </c>
      <c r="B2525" s="12">
        <v>2015</v>
      </c>
      <c r="C2525" s="12" t="s">
        <v>163</v>
      </c>
      <c r="D2525" s="12" t="s">
        <v>161</v>
      </c>
      <c r="E2525" s="12">
        <v>129</v>
      </c>
      <c r="F2525" s="12">
        <v>409</v>
      </c>
      <c r="G2525" s="12">
        <v>42</v>
      </c>
      <c r="H2525" s="12">
        <v>107</v>
      </c>
      <c r="I2525" s="12">
        <v>20</v>
      </c>
      <c r="J2525" s="12">
        <v>0</v>
      </c>
      <c r="K2525" s="12">
        <v>23</v>
      </c>
      <c r="L2525" s="12">
        <v>73</v>
      </c>
      <c r="M2525" s="12">
        <v>0</v>
      </c>
      <c r="N2525" s="12">
        <v>0</v>
      </c>
      <c r="O2525" s="12">
        <v>34</v>
      </c>
      <c r="P2525" s="12">
        <v>101</v>
      </c>
    </row>
    <row r="2526" spans="1:16" x14ac:dyDescent="0.2">
      <c r="A2526" s="12" t="s">
        <v>1834</v>
      </c>
      <c r="B2526" s="12">
        <v>2015</v>
      </c>
      <c r="C2526" s="12" t="s">
        <v>175</v>
      </c>
      <c r="D2526" s="12" t="s">
        <v>157</v>
      </c>
      <c r="E2526" s="12">
        <v>127</v>
      </c>
      <c r="F2526" s="12">
        <v>409</v>
      </c>
      <c r="G2526" s="12">
        <v>48</v>
      </c>
      <c r="H2526" s="12">
        <v>107</v>
      </c>
      <c r="I2526" s="12">
        <v>31</v>
      </c>
      <c r="J2526" s="12">
        <v>4</v>
      </c>
      <c r="K2526" s="12">
        <v>12</v>
      </c>
      <c r="L2526" s="12">
        <v>58</v>
      </c>
      <c r="M2526" s="12">
        <v>2</v>
      </c>
      <c r="N2526" s="12">
        <v>3</v>
      </c>
      <c r="O2526" s="12">
        <v>28</v>
      </c>
      <c r="P2526" s="12">
        <v>86</v>
      </c>
    </row>
    <row r="2527" spans="1:16" x14ac:dyDescent="0.2">
      <c r="A2527" s="12" t="s">
        <v>1517</v>
      </c>
      <c r="B2527" s="12">
        <v>2015</v>
      </c>
      <c r="C2527" s="12" t="s">
        <v>165</v>
      </c>
      <c r="D2527" s="12" t="s">
        <v>157</v>
      </c>
      <c r="E2527" s="12">
        <v>114</v>
      </c>
      <c r="F2527" s="12">
        <v>411</v>
      </c>
      <c r="G2527" s="12">
        <v>45</v>
      </c>
      <c r="H2527" s="12">
        <v>90</v>
      </c>
      <c r="I2527" s="12">
        <v>14</v>
      </c>
      <c r="J2527" s="12">
        <v>0</v>
      </c>
      <c r="K2527" s="12">
        <v>8</v>
      </c>
      <c r="L2527" s="12">
        <v>37</v>
      </c>
      <c r="M2527" s="12">
        <v>0</v>
      </c>
      <c r="N2527" s="12">
        <v>0</v>
      </c>
      <c r="O2527" s="12">
        <v>20</v>
      </c>
      <c r="P2527" s="12">
        <v>88</v>
      </c>
    </row>
    <row r="2528" spans="1:16" x14ac:dyDescent="0.2">
      <c r="A2528" s="12" t="s">
        <v>1982</v>
      </c>
      <c r="B2528" s="12">
        <v>2015</v>
      </c>
      <c r="C2528" s="12" t="s">
        <v>179</v>
      </c>
      <c r="D2528" s="12" t="s">
        <v>161</v>
      </c>
      <c r="E2528" s="12">
        <v>114</v>
      </c>
      <c r="F2528" s="12">
        <v>412</v>
      </c>
      <c r="G2528" s="12">
        <v>56</v>
      </c>
      <c r="H2528" s="12">
        <v>93</v>
      </c>
      <c r="I2528" s="12">
        <v>8</v>
      </c>
      <c r="J2528" s="12">
        <v>3</v>
      </c>
      <c r="K2528" s="12">
        <v>4</v>
      </c>
      <c r="L2528" s="12">
        <v>28</v>
      </c>
      <c r="M2528" s="12">
        <v>57</v>
      </c>
      <c r="N2528" s="12">
        <v>8</v>
      </c>
      <c r="O2528" s="12">
        <v>28</v>
      </c>
      <c r="P2528" s="12">
        <v>75</v>
      </c>
    </row>
    <row r="2529" spans="1:16" x14ac:dyDescent="0.2">
      <c r="A2529" s="12" t="s">
        <v>1771</v>
      </c>
      <c r="B2529" s="12">
        <v>2015</v>
      </c>
      <c r="C2529" s="12" t="s">
        <v>160</v>
      </c>
      <c r="D2529" s="12" t="s">
        <v>161</v>
      </c>
      <c r="E2529" s="12">
        <v>118</v>
      </c>
      <c r="F2529" s="12">
        <v>416</v>
      </c>
      <c r="G2529" s="12">
        <v>62</v>
      </c>
      <c r="H2529" s="12">
        <v>115</v>
      </c>
      <c r="I2529" s="12">
        <v>27</v>
      </c>
      <c r="J2529" s="12">
        <v>0</v>
      </c>
      <c r="K2529" s="12">
        <v>18</v>
      </c>
      <c r="L2529" s="12">
        <v>66</v>
      </c>
      <c r="M2529" s="12">
        <v>3</v>
      </c>
      <c r="N2529" s="12">
        <v>1</v>
      </c>
      <c r="O2529" s="12">
        <v>56</v>
      </c>
      <c r="P2529" s="12">
        <v>98</v>
      </c>
    </row>
    <row r="2530" spans="1:16" x14ac:dyDescent="0.2">
      <c r="A2530" s="12" t="s">
        <v>1847</v>
      </c>
      <c r="B2530" s="12">
        <v>2015</v>
      </c>
      <c r="C2530" s="12" t="s">
        <v>182</v>
      </c>
      <c r="D2530" s="12" t="s">
        <v>157</v>
      </c>
      <c r="E2530" s="12">
        <v>120</v>
      </c>
      <c r="F2530" s="12">
        <v>416</v>
      </c>
      <c r="G2530" s="12">
        <v>44</v>
      </c>
      <c r="H2530" s="12">
        <v>125</v>
      </c>
      <c r="I2530" s="12">
        <v>17</v>
      </c>
      <c r="J2530" s="12">
        <v>3</v>
      </c>
      <c r="K2530" s="12">
        <v>2</v>
      </c>
      <c r="L2530" s="12">
        <v>23</v>
      </c>
      <c r="M2530" s="12">
        <v>11</v>
      </c>
      <c r="N2530" s="12">
        <v>8</v>
      </c>
      <c r="O2530" s="12">
        <v>25</v>
      </c>
      <c r="P2530" s="12">
        <v>44</v>
      </c>
    </row>
    <row r="2531" spans="1:16" x14ac:dyDescent="0.2">
      <c r="A2531" s="12" t="s">
        <v>1845</v>
      </c>
      <c r="B2531" s="12">
        <v>2015</v>
      </c>
      <c r="C2531" s="12" t="s">
        <v>174</v>
      </c>
      <c r="D2531" s="12" t="s">
        <v>161</v>
      </c>
      <c r="E2531" s="12">
        <v>114</v>
      </c>
      <c r="F2531" s="12">
        <v>418</v>
      </c>
      <c r="G2531" s="12">
        <v>57</v>
      </c>
      <c r="H2531" s="12">
        <v>120</v>
      </c>
      <c r="I2531" s="12">
        <v>29</v>
      </c>
      <c r="J2531" s="12">
        <v>1</v>
      </c>
      <c r="K2531" s="12">
        <v>4</v>
      </c>
      <c r="L2531" s="12">
        <v>28</v>
      </c>
      <c r="M2531" s="12">
        <v>10</v>
      </c>
      <c r="N2531" s="12">
        <v>8</v>
      </c>
      <c r="O2531" s="12">
        <v>19</v>
      </c>
      <c r="P2531" s="12">
        <v>71</v>
      </c>
    </row>
    <row r="2532" spans="1:16" x14ac:dyDescent="0.2">
      <c r="A2532" s="12" t="s">
        <v>1777</v>
      </c>
      <c r="B2532" s="12">
        <v>2015</v>
      </c>
      <c r="C2532" s="12" t="s">
        <v>159</v>
      </c>
      <c r="D2532" s="12" t="s">
        <v>157</v>
      </c>
      <c r="E2532" s="12">
        <v>107</v>
      </c>
      <c r="F2532" s="12">
        <v>419</v>
      </c>
      <c r="G2532" s="12">
        <v>46</v>
      </c>
      <c r="H2532" s="12">
        <v>114</v>
      </c>
      <c r="I2532" s="12">
        <v>18</v>
      </c>
      <c r="J2532" s="12">
        <v>3</v>
      </c>
      <c r="K2532" s="12">
        <v>8</v>
      </c>
      <c r="L2532" s="12">
        <v>38</v>
      </c>
      <c r="M2532" s="12">
        <v>15</v>
      </c>
      <c r="N2532" s="12">
        <v>9</v>
      </c>
      <c r="O2532" s="12">
        <v>24</v>
      </c>
      <c r="P2532" s="12">
        <v>107</v>
      </c>
    </row>
    <row r="2533" spans="1:16" x14ac:dyDescent="0.2">
      <c r="A2533" s="12" t="s">
        <v>2016</v>
      </c>
      <c r="B2533" s="12">
        <v>2015</v>
      </c>
      <c r="C2533" s="12" t="s">
        <v>169</v>
      </c>
      <c r="D2533" s="12" t="s">
        <v>161</v>
      </c>
      <c r="E2533" s="12">
        <v>134</v>
      </c>
      <c r="F2533" s="12">
        <v>421</v>
      </c>
      <c r="G2533" s="12">
        <v>49</v>
      </c>
      <c r="H2533" s="12">
        <v>95</v>
      </c>
      <c r="I2533" s="12">
        <v>17</v>
      </c>
      <c r="J2533" s="12">
        <v>6</v>
      </c>
      <c r="K2533" s="12">
        <v>9</v>
      </c>
      <c r="L2533" s="12">
        <v>34</v>
      </c>
      <c r="M2533" s="12">
        <v>4</v>
      </c>
      <c r="N2533" s="12">
        <v>5</v>
      </c>
      <c r="O2533" s="12">
        <v>29</v>
      </c>
      <c r="P2533" s="12">
        <v>81</v>
      </c>
    </row>
    <row r="2534" spans="1:16" x14ac:dyDescent="0.2">
      <c r="A2534" s="12" t="s">
        <v>1980</v>
      </c>
      <c r="B2534" s="12">
        <v>2015</v>
      </c>
      <c r="C2534" s="12" t="s">
        <v>172</v>
      </c>
      <c r="D2534" s="12" t="s">
        <v>161</v>
      </c>
      <c r="E2534" s="12">
        <v>128</v>
      </c>
      <c r="F2534" s="12">
        <v>421</v>
      </c>
      <c r="G2534" s="12">
        <v>34</v>
      </c>
      <c r="H2534" s="12">
        <v>104</v>
      </c>
      <c r="I2534" s="12">
        <v>15</v>
      </c>
      <c r="J2534" s="12">
        <v>0</v>
      </c>
      <c r="K2534" s="12">
        <v>16</v>
      </c>
      <c r="L2534" s="12">
        <v>57</v>
      </c>
      <c r="M2534" s="12">
        <v>0</v>
      </c>
      <c r="N2534" s="12">
        <v>1</v>
      </c>
      <c r="O2534" s="12">
        <v>27</v>
      </c>
      <c r="P2534" s="12">
        <v>107</v>
      </c>
    </row>
    <row r="2535" spans="1:16" x14ac:dyDescent="0.2">
      <c r="A2535" s="12" t="s">
        <v>2090</v>
      </c>
      <c r="B2535" s="12">
        <v>2015</v>
      </c>
      <c r="C2535" s="12" t="s">
        <v>174</v>
      </c>
      <c r="D2535" s="12" t="s">
        <v>161</v>
      </c>
      <c r="E2535" s="12">
        <v>126</v>
      </c>
      <c r="F2535" s="12">
        <v>421</v>
      </c>
      <c r="G2535" s="12">
        <v>60</v>
      </c>
      <c r="H2535" s="12">
        <v>121</v>
      </c>
      <c r="I2535" s="12">
        <v>24</v>
      </c>
      <c r="J2535" s="12">
        <v>2</v>
      </c>
      <c r="K2535" s="12">
        <v>15</v>
      </c>
      <c r="L2535" s="12">
        <v>58</v>
      </c>
      <c r="M2535" s="12">
        <v>5</v>
      </c>
      <c r="N2535" s="12">
        <v>4</v>
      </c>
      <c r="O2535" s="12">
        <v>28</v>
      </c>
      <c r="P2535" s="12">
        <v>99</v>
      </c>
    </row>
    <row r="2536" spans="1:16" x14ac:dyDescent="0.2">
      <c r="A2536" s="12" t="s">
        <v>1712</v>
      </c>
      <c r="B2536" s="12">
        <v>2015</v>
      </c>
      <c r="C2536" s="12" t="s">
        <v>181</v>
      </c>
      <c r="D2536" s="12" t="s">
        <v>157</v>
      </c>
      <c r="E2536" s="12">
        <v>121</v>
      </c>
      <c r="F2536" s="12">
        <v>424</v>
      </c>
      <c r="G2536" s="12">
        <v>53</v>
      </c>
      <c r="H2536" s="12">
        <v>109</v>
      </c>
      <c r="I2536" s="12">
        <v>27</v>
      </c>
      <c r="J2536" s="12">
        <v>0</v>
      </c>
      <c r="K2536" s="12">
        <v>14</v>
      </c>
      <c r="L2536" s="12">
        <v>56</v>
      </c>
      <c r="M2536" s="12">
        <v>1</v>
      </c>
      <c r="N2536" s="12">
        <v>1</v>
      </c>
      <c r="O2536" s="12">
        <v>31</v>
      </c>
      <c r="P2536" s="12">
        <v>107</v>
      </c>
    </row>
    <row r="2537" spans="1:16" x14ac:dyDescent="0.2">
      <c r="A2537" s="12" t="s">
        <v>1954</v>
      </c>
      <c r="B2537" s="12">
        <v>2015</v>
      </c>
      <c r="C2537" s="12" t="s">
        <v>186</v>
      </c>
      <c r="D2537" s="12" t="s">
        <v>161</v>
      </c>
      <c r="E2537" s="12">
        <v>129</v>
      </c>
      <c r="F2537" s="12">
        <v>425</v>
      </c>
      <c r="G2537" s="12">
        <v>41</v>
      </c>
      <c r="H2537" s="12">
        <v>104</v>
      </c>
      <c r="I2537" s="12">
        <v>22</v>
      </c>
      <c r="J2537" s="12">
        <v>3</v>
      </c>
      <c r="K2537" s="12">
        <v>12</v>
      </c>
      <c r="L2537" s="12">
        <v>39</v>
      </c>
      <c r="M2537" s="12">
        <v>1</v>
      </c>
      <c r="N2537" s="12">
        <v>2</v>
      </c>
      <c r="O2537" s="12">
        <v>26</v>
      </c>
      <c r="P2537" s="12">
        <v>111</v>
      </c>
    </row>
    <row r="2538" spans="1:16" x14ac:dyDescent="0.2">
      <c r="A2538" s="12" t="s">
        <v>1320</v>
      </c>
      <c r="B2538" s="12">
        <v>2015</v>
      </c>
      <c r="C2538" s="12" t="s">
        <v>184</v>
      </c>
      <c r="D2538" s="12" t="s">
        <v>157</v>
      </c>
      <c r="E2538" s="12">
        <v>121</v>
      </c>
      <c r="F2538" s="12">
        <v>425</v>
      </c>
      <c r="G2538" s="12">
        <v>83</v>
      </c>
      <c r="H2538" s="12">
        <v>111</v>
      </c>
      <c r="I2538" s="12">
        <v>22</v>
      </c>
      <c r="J2538" s="12">
        <v>10</v>
      </c>
      <c r="K2538" s="12">
        <v>2</v>
      </c>
      <c r="L2538" s="12">
        <v>37</v>
      </c>
      <c r="M2538" s="12">
        <v>25</v>
      </c>
      <c r="N2538" s="12">
        <v>8</v>
      </c>
      <c r="O2538" s="12">
        <v>53</v>
      </c>
      <c r="P2538" s="12">
        <v>101</v>
      </c>
    </row>
    <row r="2539" spans="1:16" x14ac:dyDescent="0.2">
      <c r="A2539" s="12" t="s">
        <v>2044</v>
      </c>
      <c r="B2539" s="12">
        <v>2015</v>
      </c>
      <c r="C2539" s="12" t="s">
        <v>184</v>
      </c>
      <c r="D2539" s="12" t="s">
        <v>157</v>
      </c>
      <c r="E2539" s="12">
        <v>120</v>
      </c>
      <c r="F2539" s="12">
        <v>426</v>
      </c>
      <c r="G2539" s="12">
        <v>54</v>
      </c>
      <c r="H2539" s="12">
        <v>111</v>
      </c>
      <c r="I2539" s="12">
        <v>21</v>
      </c>
      <c r="J2539" s="12">
        <v>9</v>
      </c>
      <c r="K2539" s="12">
        <v>16</v>
      </c>
      <c r="L2539" s="12">
        <v>61</v>
      </c>
      <c r="M2539" s="12">
        <v>6</v>
      </c>
      <c r="N2539" s="12">
        <v>7</v>
      </c>
      <c r="O2539" s="12">
        <v>23</v>
      </c>
      <c r="P2539" s="12">
        <v>79</v>
      </c>
    </row>
    <row r="2540" spans="1:16" x14ac:dyDescent="0.2">
      <c r="A2540" s="12" t="s">
        <v>1443</v>
      </c>
      <c r="B2540" s="12">
        <v>2015</v>
      </c>
      <c r="C2540" s="12" t="s">
        <v>182</v>
      </c>
      <c r="D2540" s="12" t="s">
        <v>157</v>
      </c>
      <c r="E2540" s="12">
        <v>119</v>
      </c>
      <c r="F2540" s="12">
        <v>429</v>
      </c>
      <c r="G2540" s="12">
        <v>64</v>
      </c>
      <c r="H2540" s="12">
        <v>145</v>
      </c>
      <c r="I2540" s="12">
        <v>28</v>
      </c>
      <c r="J2540" s="12">
        <v>1</v>
      </c>
      <c r="K2540" s="12">
        <v>18</v>
      </c>
      <c r="L2540" s="12">
        <v>76</v>
      </c>
      <c r="M2540" s="12">
        <v>1</v>
      </c>
      <c r="N2540" s="12">
        <v>1</v>
      </c>
      <c r="O2540" s="12">
        <v>77</v>
      </c>
      <c r="P2540" s="12">
        <v>82</v>
      </c>
    </row>
    <row r="2541" spans="1:16" x14ac:dyDescent="0.2">
      <c r="A2541" s="12" t="s">
        <v>1482</v>
      </c>
      <c r="B2541" s="12">
        <v>2015</v>
      </c>
      <c r="C2541" s="12" t="s">
        <v>156</v>
      </c>
      <c r="D2541" s="12" t="s">
        <v>157</v>
      </c>
      <c r="E2541" s="12">
        <v>127</v>
      </c>
      <c r="F2541" s="12">
        <v>429</v>
      </c>
      <c r="G2541" s="12">
        <v>41</v>
      </c>
      <c r="H2541" s="12">
        <v>89</v>
      </c>
      <c r="I2541" s="12">
        <v>21</v>
      </c>
      <c r="J2541" s="12">
        <v>0</v>
      </c>
      <c r="K2541" s="12">
        <v>12</v>
      </c>
      <c r="L2541" s="12">
        <v>44</v>
      </c>
      <c r="M2541" s="12">
        <v>0</v>
      </c>
      <c r="N2541" s="12">
        <v>0</v>
      </c>
      <c r="O2541" s="12">
        <v>49</v>
      </c>
      <c r="P2541" s="12">
        <v>133</v>
      </c>
    </row>
    <row r="2542" spans="1:16" x14ac:dyDescent="0.2">
      <c r="A2542" s="12" t="s">
        <v>1732</v>
      </c>
      <c r="B2542" s="12">
        <v>2015</v>
      </c>
      <c r="C2542" s="12" t="s">
        <v>158</v>
      </c>
      <c r="D2542" s="12" t="s">
        <v>157</v>
      </c>
      <c r="E2542" s="12">
        <v>137</v>
      </c>
      <c r="F2542" s="12">
        <v>432</v>
      </c>
      <c r="G2542" s="12">
        <v>67</v>
      </c>
      <c r="H2542" s="12">
        <v>103</v>
      </c>
      <c r="I2542" s="12">
        <v>23</v>
      </c>
      <c r="J2542" s="12">
        <v>2</v>
      </c>
      <c r="K2542" s="12">
        <v>25</v>
      </c>
      <c r="L2542" s="12">
        <v>61</v>
      </c>
      <c r="M2542" s="12">
        <v>2</v>
      </c>
      <c r="N2542" s="12">
        <v>1</v>
      </c>
      <c r="O2542" s="12">
        <v>47</v>
      </c>
      <c r="P2542" s="12">
        <v>154</v>
      </c>
    </row>
    <row r="2543" spans="1:16" x14ac:dyDescent="0.2">
      <c r="A2543" s="12" t="s">
        <v>1633</v>
      </c>
      <c r="B2543" s="12">
        <v>2015</v>
      </c>
      <c r="C2543" s="12" t="s">
        <v>175</v>
      </c>
      <c r="D2543" s="12" t="s">
        <v>157</v>
      </c>
      <c r="E2543" s="12">
        <v>131</v>
      </c>
      <c r="F2543" s="12">
        <v>433</v>
      </c>
      <c r="G2543" s="12">
        <v>36</v>
      </c>
      <c r="H2543" s="12">
        <v>104</v>
      </c>
      <c r="I2543" s="12">
        <v>17</v>
      </c>
      <c r="J2543" s="12">
        <v>0</v>
      </c>
      <c r="K2543" s="12">
        <v>5</v>
      </c>
      <c r="L2543" s="12">
        <v>50</v>
      </c>
      <c r="M2543" s="12">
        <v>0</v>
      </c>
      <c r="N2543" s="12">
        <v>0</v>
      </c>
      <c r="O2543" s="12">
        <v>29</v>
      </c>
      <c r="P2543" s="12">
        <v>59</v>
      </c>
    </row>
    <row r="2544" spans="1:16" x14ac:dyDescent="0.2">
      <c r="A2544" s="12" t="s">
        <v>1692</v>
      </c>
      <c r="B2544" s="12">
        <v>2015</v>
      </c>
      <c r="C2544" s="12" t="s">
        <v>158</v>
      </c>
      <c r="D2544" s="12" t="s">
        <v>157</v>
      </c>
      <c r="E2544" s="12">
        <v>132</v>
      </c>
      <c r="F2544" s="12">
        <v>434</v>
      </c>
      <c r="G2544" s="12">
        <v>62</v>
      </c>
      <c r="H2544" s="12">
        <v>97</v>
      </c>
      <c r="I2544" s="12">
        <v>18</v>
      </c>
      <c r="J2544" s="12">
        <v>0</v>
      </c>
      <c r="K2544" s="12">
        <v>25</v>
      </c>
      <c r="L2544" s="12">
        <v>56</v>
      </c>
      <c r="M2544" s="12">
        <v>1</v>
      </c>
      <c r="N2544" s="12">
        <v>0</v>
      </c>
      <c r="O2544" s="12">
        <v>50</v>
      </c>
      <c r="P2544" s="12">
        <v>106</v>
      </c>
    </row>
    <row r="2545" spans="1:16" x14ac:dyDescent="0.2">
      <c r="A2545" s="12" t="s">
        <v>1746</v>
      </c>
      <c r="B2545" s="12">
        <v>2015</v>
      </c>
      <c r="C2545" s="12" t="s">
        <v>174</v>
      </c>
      <c r="D2545" s="12" t="s">
        <v>161</v>
      </c>
      <c r="E2545" s="12">
        <v>150</v>
      </c>
      <c r="F2545" s="12">
        <v>437</v>
      </c>
      <c r="G2545" s="12">
        <v>60</v>
      </c>
      <c r="H2545" s="12">
        <v>106</v>
      </c>
      <c r="I2545" s="12">
        <v>18</v>
      </c>
      <c r="J2545" s="12">
        <v>0</v>
      </c>
      <c r="K2545" s="12">
        <v>27</v>
      </c>
      <c r="L2545" s="12">
        <v>77</v>
      </c>
      <c r="M2545" s="12">
        <v>2</v>
      </c>
      <c r="N2545" s="12">
        <v>0</v>
      </c>
      <c r="O2545" s="12">
        <v>48</v>
      </c>
      <c r="P2545" s="12">
        <v>131</v>
      </c>
    </row>
    <row r="2546" spans="1:16" x14ac:dyDescent="0.2">
      <c r="A2546" s="12" t="s">
        <v>1993</v>
      </c>
      <c r="B2546" s="12">
        <v>2015</v>
      </c>
      <c r="C2546" s="12" t="s">
        <v>159</v>
      </c>
      <c r="D2546" s="12" t="s">
        <v>157</v>
      </c>
      <c r="E2546" s="12">
        <v>144</v>
      </c>
      <c r="F2546" s="12">
        <v>438</v>
      </c>
      <c r="G2546" s="12">
        <v>44</v>
      </c>
      <c r="H2546" s="12">
        <v>113</v>
      </c>
      <c r="I2546" s="12">
        <v>22</v>
      </c>
      <c r="J2546" s="12">
        <v>4</v>
      </c>
      <c r="K2546" s="12">
        <v>11</v>
      </c>
      <c r="L2546" s="12">
        <v>46</v>
      </c>
      <c r="M2546" s="12">
        <v>13</v>
      </c>
      <c r="N2546" s="12">
        <v>4</v>
      </c>
      <c r="O2546" s="12">
        <v>47</v>
      </c>
      <c r="P2546" s="12">
        <v>101</v>
      </c>
    </row>
    <row r="2547" spans="1:16" x14ac:dyDescent="0.2">
      <c r="A2547" s="12" t="s">
        <v>1704</v>
      </c>
      <c r="B2547" s="12">
        <v>2015</v>
      </c>
      <c r="C2547" s="12" t="s">
        <v>162</v>
      </c>
      <c r="D2547" s="12" t="s">
        <v>161</v>
      </c>
      <c r="E2547" s="12">
        <v>148</v>
      </c>
      <c r="F2547" s="12">
        <v>440</v>
      </c>
      <c r="G2547" s="12">
        <v>64</v>
      </c>
      <c r="H2547" s="12">
        <v>110</v>
      </c>
      <c r="I2547" s="12">
        <v>25</v>
      </c>
      <c r="J2547" s="12">
        <v>6</v>
      </c>
      <c r="K2547" s="12">
        <v>16</v>
      </c>
      <c r="L2547" s="12">
        <v>41</v>
      </c>
      <c r="M2547" s="12">
        <v>11</v>
      </c>
      <c r="N2547" s="12">
        <v>2</v>
      </c>
      <c r="O2547" s="12">
        <v>58</v>
      </c>
      <c r="P2547" s="12">
        <v>94</v>
      </c>
    </row>
    <row r="2548" spans="1:16" x14ac:dyDescent="0.2">
      <c r="A2548" s="12" t="s">
        <v>1423</v>
      </c>
      <c r="B2548" s="12">
        <v>2015</v>
      </c>
      <c r="C2548" s="12" t="s">
        <v>178</v>
      </c>
      <c r="D2548" s="12" t="s">
        <v>157</v>
      </c>
      <c r="E2548" s="12">
        <v>124</v>
      </c>
      <c r="F2548" s="12">
        <v>440</v>
      </c>
      <c r="G2548" s="12">
        <v>39</v>
      </c>
      <c r="H2548" s="12">
        <v>97</v>
      </c>
      <c r="I2548" s="12">
        <v>23</v>
      </c>
      <c r="J2548" s="12">
        <v>7</v>
      </c>
      <c r="K2548" s="12">
        <v>2</v>
      </c>
      <c r="L2548" s="12">
        <v>44</v>
      </c>
      <c r="M2548" s="12">
        <v>2</v>
      </c>
      <c r="N2548" s="12">
        <v>2</v>
      </c>
      <c r="O2548" s="12">
        <v>9</v>
      </c>
      <c r="P2548" s="12">
        <v>69</v>
      </c>
    </row>
    <row r="2549" spans="1:16" x14ac:dyDescent="0.2">
      <c r="A2549" s="12" t="s">
        <v>1427</v>
      </c>
      <c r="B2549" s="12">
        <v>2015</v>
      </c>
      <c r="C2549" s="12" t="s">
        <v>182</v>
      </c>
      <c r="D2549" s="12" t="s">
        <v>157</v>
      </c>
      <c r="E2549" s="12">
        <v>120</v>
      </c>
      <c r="F2549" s="12">
        <v>440</v>
      </c>
      <c r="G2549" s="12">
        <v>39</v>
      </c>
      <c r="H2549" s="12">
        <v>108</v>
      </c>
      <c r="I2549" s="12">
        <v>20</v>
      </c>
      <c r="J2549" s="12">
        <v>0</v>
      </c>
      <c r="K2549" s="12">
        <v>11</v>
      </c>
      <c r="L2549" s="12">
        <v>64</v>
      </c>
      <c r="M2549" s="12">
        <v>0</v>
      </c>
      <c r="N2549" s="12">
        <v>0</v>
      </c>
      <c r="O2549" s="12">
        <v>31</v>
      </c>
      <c r="P2549" s="12">
        <v>52</v>
      </c>
    </row>
    <row r="2550" spans="1:16" x14ac:dyDescent="0.2">
      <c r="A2550" s="12" t="s">
        <v>2081</v>
      </c>
      <c r="B2550" s="12">
        <v>2015</v>
      </c>
      <c r="C2550" s="12" t="s">
        <v>170</v>
      </c>
      <c r="D2550" s="12" t="s">
        <v>157</v>
      </c>
      <c r="E2550" s="12">
        <v>124</v>
      </c>
      <c r="F2550" s="12">
        <v>441</v>
      </c>
      <c r="G2550" s="12">
        <v>61</v>
      </c>
      <c r="H2550" s="12">
        <v>112</v>
      </c>
      <c r="I2550" s="12">
        <v>22</v>
      </c>
      <c r="J2550" s="12">
        <v>3</v>
      </c>
      <c r="K2550" s="12">
        <v>16</v>
      </c>
      <c r="L2550" s="12">
        <v>70</v>
      </c>
      <c r="M2550" s="12">
        <v>7</v>
      </c>
      <c r="N2550" s="12">
        <v>2</v>
      </c>
      <c r="O2550" s="12">
        <v>33</v>
      </c>
      <c r="P2550" s="12">
        <v>96</v>
      </c>
    </row>
    <row r="2551" spans="1:16" x14ac:dyDescent="0.2">
      <c r="A2551" s="12" t="s">
        <v>1987</v>
      </c>
      <c r="B2551" s="12">
        <v>2015</v>
      </c>
      <c r="C2551" s="12" t="s">
        <v>173</v>
      </c>
      <c r="D2551" s="12" t="s">
        <v>161</v>
      </c>
      <c r="E2551" s="12">
        <v>143</v>
      </c>
      <c r="F2551" s="12">
        <v>441</v>
      </c>
      <c r="G2551" s="12">
        <v>47</v>
      </c>
      <c r="H2551" s="12">
        <v>114</v>
      </c>
      <c r="I2551" s="12">
        <v>16</v>
      </c>
      <c r="J2551" s="12">
        <v>5</v>
      </c>
      <c r="K2551" s="12">
        <v>6</v>
      </c>
      <c r="L2551" s="12">
        <v>41</v>
      </c>
      <c r="M2551" s="12">
        <v>7</v>
      </c>
      <c r="N2551" s="12">
        <v>3</v>
      </c>
      <c r="O2551" s="12">
        <v>16</v>
      </c>
      <c r="P2551" s="12">
        <v>87</v>
      </c>
    </row>
    <row r="2552" spans="1:16" x14ac:dyDescent="0.2">
      <c r="A2552" s="12" t="s">
        <v>1569</v>
      </c>
      <c r="B2552" s="12">
        <v>2015</v>
      </c>
      <c r="C2552" s="12" t="s">
        <v>164</v>
      </c>
      <c r="D2552" s="12" t="s">
        <v>157</v>
      </c>
      <c r="E2552" s="12">
        <v>129</v>
      </c>
      <c r="F2552" s="12">
        <v>441</v>
      </c>
      <c r="G2552" s="12">
        <v>76</v>
      </c>
      <c r="H2552" s="12">
        <v>106</v>
      </c>
      <c r="I2552" s="12">
        <v>23</v>
      </c>
      <c r="J2552" s="12">
        <v>2</v>
      </c>
      <c r="K2552" s="12">
        <v>23</v>
      </c>
      <c r="L2552" s="12">
        <v>77</v>
      </c>
      <c r="M2552" s="12">
        <v>4</v>
      </c>
      <c r="N2552" s="12">
        <v>5</v>
      </c>
      <c r="O2552" s="12">
        <v>53</v>
      </c>
      <c r="P2552" s="12">
        <v>106</v>
      </c>
    </row>
    <row r="2553" spans="1:16" x14ac:dyDescent="0.2">
      <c r="A2553" s="12" t="s">
        <v>2054</v>
      </c>
      <c r="B2553" s="12">
        <v>2015</v>
      </c>
      <c r="C2553" s="12" t="s">
        <v>163</v>
      </c>
      <c r="D2553" s="12" t="s">
        <v>161</v>
      </c>
      <c r="E2553" s="12">
        <v>126</v>
      </c>
      <c r="F2553" s="12">
        <v>441</v>
      </c>
      <c r="G2553" s="12">
        <v>49</v>
      </c>
      <c r="H2553" s="12">
        <v>114</v>
      </c>
      <c r="I2553" s="12">
        <v>21</v>
      </c>
      <c r="J2553" s="12">
        <v>7</v>
      </c>
      <c r="K2553" s="12">
        <v>10</v>
      </c>
      <c r="L2553" s="12">
        <v>47</v>
      </c>
      <c r="M2553" s="12">
        <v>8</v>
      </c>
      <c r="N2553" s="12">
        <v>4</v>
      </c>
      <c r="O2553" s="12">
        <v>19</v>
      </c>
      <c r="P2553" s="12">
        <v>70</v>
      </c>
    </row>
    <row r="2554" spans="1:16" x14ac:dyDescent="0.2">
      <c r="A2554" s="12" t="s">
        <v>1946</v>
      </c>
      <c r="B2554" s="12">
        <v>2015</v>
      </c>
      <c r="C2554" s="12" t="s">
        <v>170</v>
      </c>
      <c r="D2554" s="12" t="s">
        <v>157</v>
      </c>
      <c r="E2554" s="12">
        <v>136</v>
      </c>
      <c r="F2554" s="12">
        <v>445</v>
      </c>
      <c r="G2554" s="12">
        <v>58</v>
      </c>
      <c r="H2554" s="12">
        <v>116</v>
      </c>
      <c r="I2554" s="12">
        <v>21</v>
      </c>
      <c r="J2554" s="12">
        <v>3</v>
      </c>
      <c r="K2554" s="12">
        <v>18</v>
      </c>
      <c r="L2554" s="12">
        <v>71</v>
      </c>
      <c r="M2554" s="12">
        <v>0</v>
      </c>
      <c r="N2554" s="12">
        <v>2</v>
      </c>
      <c r="O2554" s="12">
        <v>56</v>
      </c>
      <c r="P2554" s="12">
        <v>97</v>
      </c>
    </row>
    <row r="2555" spans="1:16" x14ac:dyDescent="0.2">
      <c r="A2555" s="12" t="s">
        <v>1647</v>
      </c>
      <c r="B2555" s="12">
        <v>2015</v>
      </c>
      <c r="C2555" s="12" t="s">
        <v>174</v>
      </c>
      <c r="D2555" s="12" t="s">
        <v>161</v>
      </c>
      <c r="E2555" s="12">
        <v>130</v>
      </c>
      <c r="F2555" s="12">
        <v>451</v>
      </c>
      <c r="G2555" s="12">
        <v>56</v>
      </c>
      <c r="H2555" s="12">
        <v>133</v>
      </c>
      <c r="I2555" s="12">
        <v>17</v>
      </c>
      <c r="J2555" s="12">
        <v>5</v>
      </c>
      <c r="K2555" s="12">
        <v>7</v>
      </c>
      <c r="L2555" s="12">
        <v>43</v>
      </c>
      <c r="M2555" s="12">
        <v>1</v>
      </c>
      <c r="N2555" s="12">
        <v>1</v>
      </c>
      <c r="O2555" s="12">
        <v>46</v>
      </c>
      <c r="P2555" s="12">
        <v>94</v>
      </c>
    </row>
    <row r="2556" spans="1:16" x14ac:dyDescent="0.2">
      <c r="A2556" s="12" t="s">
        <v>1601</v>
      </c>
      <c r="B2556" s="12">
        <v>2015</v>
      </c>
      <c r="C2556" s="12" t="s">
        <v>171</v>
      </c>
      <c r="D2556" s="12" t="s">
        <v>157</v>
      </c>
      <c r="E2556" s="12">
        <v>111</v>
      </c>
      <c r="F2556" s="12">
        <v>452</v>
      </c>
      <c r="G2556" s="12">
        <v>66</v>
      </c>
      <c r="H2556" s="12">
        <v>116</v>
      </c>
      <c r="I2556" s="12">
        <v>15</v>
      </c>
      <c r="J2556" s="12">
        <v>2</v>
      </c>
      <c r="K2556" s="12">
        <v>7</v>
      </c>
      <c r="L2556" s="12">
        <v>33</v>
      </c>
      <c r="M2556" s="12">
        <v>21</v>
      </c>
      <c r="N2556" s="12">
        <v>9</v>
      </c>
      <c r="O2556" s="12">
        <v>35</v>
      </c>
      <c r="P2556" s="12">
        <v>86</v>
      </c>
    </row>
    <row r="2557" spans="1:16" x14ac:dyDescent="0.2">
      <c r="A2557" s="12" t="s">
        <v>1839</v>
      </c>
      <c r="B2557" s="12">
        <v>2015</v>
      </c>
      <c r="C2557" s="12" t="s">
        <v>181</v>
      </c>
      <c r="D2557" s="12" t="s">
        <v>157</v>
      </c>
      <c r="E2557" s="12">
        <v>129</v>
      </c>
      <c r="F2557" s="12">
        <v>453</v>
      </c>
      <c r="G2557" s="12">
        <v>51</v>
      </c>
      <c r="H2557" s="12">
        <v>123</v>
      </c>
      <c r="I2557" s="12">
        <v>25</v>
      </c>
      <c r="J2557" s="12">
        <v>5</v>
      </c>
      <c r="K2557" s="12">
        <v>4</v>
      </c>
      <c r="L2557" s="12">
        <v>49</v>
      </c>
      <c r="M2557" s="12">
        <v>2</v>
      </c>
      <c r="N2557" s="12">
        <v>1</v>
      </c>
      <c r="O2557" s="12">
        <v>32</v>
      </c>
      <c r="P2557" s="12">
        <v>59</v>
      </c>
    </row>
    <row r="2558" spans="1:16" x14ac:dyDescent="0.2">
      <c r="A2558" s="12" t="s">
        <v>2098</v>
      </c>
      <c r="B2558" s="12">
        <v>2015</v>
      </c>
      <c r="C2558" s="12" t="s">
        <v>175</v>
      </c>
      <c r="D2558" s="12" t="s">
        <v>157</v>
      </c>
      <c r="E2558" s="12">
        <v>122</v>
      </c>
      <c r="F2558" s="12">
        <v>453</v>
      </c>
      <c r="G2558" s="12">
        <v>60</v>
      </c>
      <c r="H2558" s="12">
        <v>121</v>
      </c>
      <c r="I2558" s="12">
        <v>18</v>
      </c>
      <c r="J2558" s="12">
        <v>15</v>
      </c>
      <c r="K2558" s="12">
        <v>13</v>
      </c>
      <c r="L2558" s="12">
        <v>50</v>
      </c>
      <c r="M2558" s="12">
        <v>11</v>
      </c>
      <c r="N2558" s="12">
        <v>6</v>
      </c>
      <c r="O2558" s="12">
        <v>15</v>
      </c>
      <c r="P2558" s="12">
        <v>118</v>
      </c>
    </row>
    <row r="2559" spans="1:16" x14ac:dyDescent="0.2">
      <c r="A2559" s="12" t="s">
        <v>1917</v>
      </c>
      <c r="B2559" s="12">
        <v>2015</v>
      </c>
      <c r="C2559" s="12" t="s">
        <v>168</v>
      </c>
      <c r="D2559" s="12" t="s">
        <v>157</v>
      </c>
      <c r="E2559" s="12">
        <v>129</v>
      </c>
      <c r="F2559" s="12">
        <v>454</v>
      </c>
      <c r="G2559" s="12">
        <v>56</v>
      </c>
      <c r="H2559" s="12">
        <v>127</v>
      </c>
      <c r="I2559" s="12">
        <v>27</v>
      </c>
      <c r="J2559" s="12">
        <v>6</v>
      </c>
      <c r="K2559" s="12">
        <v>2</v>
      </c>
      <c r="L2559" s="12">
        <v>45</v>
      </c>
      <c r="M2559" s="12">
        <v>8</v>
      </c>
      <c r="N2559" s="12">
        <v>1</v>
      </c>
      <c r="O2559" s="12">
        <v>46</v>
      </c>
      <c r="P2559" s="12">
        <v>97</v>
      </c>
    </row>
    <row r="2560" spans="1:16" x14ac:dyDescent="0.2">
      <c r="A2560" s="12" t="s">
        <v>1786</v>
      </c>
      <c r="B2560" s="12">
        <v>2015</v>
      </c>
      <c r="C2560" s="12" t="s">
        <v>159</v>
      </c>
      <c r="D2560" s="12" t="s">
        <v>157</v>
      </c>
      <c r="E2560" s="12">
        <v>146</v>
      </c>
      <c r="F2560" s="12">
        <v>457</v>
      </c>
      <c r="G2560" s="12">
        <v>47</v>
      </c>
      <c r="H2560" s="12">
        <v>103</v>
      </c>
      <c r="I2560" s="12">
        <v>15</v>
      </c>
      <c r="J2560" s="12">
        <v>3</v>
      </c>
      <c r="K2560" s="12">
        <v>17</v>
      </c>
      <c r="L2560" s="12">
        <v>54</v>
      </c>
      <c r="M2560" s="12">
        <v>8</v>
      </c>
      <c r="N2560" s="12">
        <v>4</v>
      </c>
      <c r="O2560" s="12">
        <v>47</v>
      </c>
      <c r="P2560" s="12">
        <v>81</v>
      </c>
    </row>
    <row r="2561" spans="1:16" x14ac:dyDescent="0.2">
      <c r="A2561" s="12" t="s">
        <v>1998</v>
      </c>
      <c r="B2561" s="12">
        <v>2015</v>
      </c>
      <c r="C2561" s="12" t="s">
        <v>163</v>
      </c>
      <c r="D2561" s="12" t="s">
        <v>161</v>
      </c>
      <c r="E2561" s="12">
        <v>123</v>
      </c>
      <c r="F2561" s="12">
        <v>459</v>
      </c>
      <c r="G2561" s="12">
        <v>47</v>
      </c>
      <c r="H2561" s="12">
        <v>119</v>
      </c>
      <c r="I2561" s="12">
        <v>27</v>
      </c>
      <c r="J2561" s="12">
        <v>0</v>
      </c>
      <c r="K2561" s="12">
        <v>10</v>
      </c>
      <c r="L2561" s="12">
        <v>44</v>
      </c>
      <c r="M2561" s="12">
        <v>2</v>
      </c>
      <c r="N2561" s="12">
        <v>3</v>
      </c>
      <c r="O2561" s="12">
        <v>30</v>
      </c>
      <c r="P2561" s="12">
        <v>110</v>
      </c>
    </row>
    <row r="2562" spans="1:16" x14ac:dyDescent="0.2">
      <c r="A2562" s="12" t="s">
        <v>2049</v>
      </c>
      <c r="B2562" s="12">
        <v>2015</v>
      </c>
      <c r="C2562" s="12" t="s">
        <v>169</v>
      </c>
      <c r="D2562" s="12" t="s">
        <v>161</v>
      </c>
      <c r="E2562" s="12">
        <v>149</v>
      </c>
      <c r="F2562" s="12">
        <v>462</v>
      </c>
      <c r="G2562" s="12">
        <v>61</v>
      </c>
      <c r="H2562" s="12">
        <v>144</v>
      </c>
      <c r="I2562" s="12">
        <v>26</v>
      </c>
      <c r="J2562" s="12">
        <v>10</v>
      </c>
      <c r="K2562" s="12">
        <v>17</v>
      </c>
      <c r="L2562" s="12">
        <v>78</v>
      </c>
      <c r="M2562" s="12">
        <v>9</v>
      </c>
      <c r="N2562" s="12">
        <v>4</v>
      </c>
      <c r="O2562" s="12">
        <v>44</v>
      </c>
      <c r="P2562" s="12">
        <v>107</v>
      </c>
    </row>
    <row r="2563" spans="1:16" x14ac:dyDescent="0.2">
      <c r="A2563" s="12" t="s">
        <v>1561</v>
      </c>
      <c r="B2563" s="12">
        <v>2015</v>
      </c>
      <c r="C2563" s="12" t="s">
        <v>177</v>
      </c>
      <c r="D2563" s="12" t="s">
        <v>161</v>
      </c>
      <c r="E2563" s="12">
        <v>117</v>
      </c>
      <c r="F2563" s="12">
        <v>464</v>
      </c>
      <c r="G2563" s="12">
        <v>64</v>
      </c>
      <c r="H2563" s="12">
        <v>137</v>
      </c>
      <c r="I2563" s="12">
        <v>22</v>
      </c>
      <c r="J2563" s="12">
        <v>2</v>
      </c>
      <c r="K2563" s="12">
        <v>9</v>
      </c>
      <c r="L2563" s="12">
        <v>54</v>
      </c>
      <c r="M2563" s="12">
        <v>6</v>
      </c>
      <c r="N2563" s="12">
        <v>2</v>
      </c>
      <c r="O2563" s="12">
        <v>27</v>
      </c>
      <c r="P2563" s="12">
        <v>82</v>
      </c>
    </row>
    <row r="2564" spans="1:16" x14ac:dyDescent="0.2">
      <c r="A2564" s="12" t="s">
        <v>1525</v>
      </c>
      <c r="B2564" s="12">
        <v>2015</v>
      </c>
      <c r="C2564" s="12" t="s">
        <v>171</v>
      </c>
      <c r="D2564" s="12" t="s">
        <v>157</v>
      </c>
      <c r="E2564" s="12">
        <v>135</v>
      </c>
      <c r="F2564" s="12">
        <v>465</v>
      </c>
      <c r="G2564" s="12">
        <v>68</v>
      </c>
      <c r="H2564" s="12">
        <v>108</v>
      </c>
      <c r="I2564" s="12">
        <v>15</v>
      </c>
      <c r="J2564" s="12">
        <v>1</v>
      </c>
      <c r="K2564" s="12">
        <v>26</v>
      </c>
      <c r="L2564" s="12">
        <v>94</v>
      </c>
      <c r="M2564" s="12">
        <v>0</v>
      </c>
      <c r="N2564" s="12">
        <v>0</v>
      </c>
      <c r="O2564" s="12">
        <v>52</v>
      </c>
      <c r="P2564" s="12">
        <v>97</v>
      </c>
    </row>
    <row r="2565" spans="1:16" x14ac:dyDescent="0.2">
      <c r="A2565" s="12" t="s">
        <v>1477</v>
      </c>
      <c r="B2565" s="12">
        <v>2015</v>
      </c>
      <c r="C2565" s="12" t="s">
        <v>186</v>
      </c>
      <c r="D2565" s="12" t="s">
        <v>161</v>
      </c>
      <c r="E2565" s="12">
        <v>129</v>
      </c>
      <c r="F2565" s="12">
        <v>467</v>
      </c>
      <c r="G2565" s="12">
        <v>53</v>
      </c>
      <c r="H2565" s="12">
        <v>107</v>
      </c>
      <c r="I2565" s="12">
        <v>29</v>
      </c>
      <c r="J2565" s="12">
        <v>1</v>
      </c>
      <c r="K2565" s="12">
        <v>23</v>
      </c>
      <c r="L2565" s="12">
        <v>77</v>
      </c>
      <c r="M2565" s="12">
        <v>0</v>
      </c>
      <c r="N2565" s="12">
        <v>0</v>
      </c>
      <c r="O2565" s="12">
        <v>27</v>
      </c>
      <c r="P2565" s="12">
        <v>138</v>
      </c>
    </row>
    <row r="2566" spans="1:16" x14ac:dyDescent="0.2">
      <c r="A2566" s="12" t="s">
        <v>1911</v>
      </c>
      <c r="B2566" s="12">
        <v>2015</v>
      </c>
      <c r="C2566" s="12" t="s">
        <v>163</v>
      </c>
      <c r="D2566" s="12" t="s">
        <v>161</v>
      </c>
      <c r="E2566" s="12">
        <v>130</v>
      </c>
      <c r="F2566" s="12">
        <v>470</v>
      </c>
      <c r="G2566" s="12">
        <v>54</v>
      </c>
      <c r="H2566" s="12">
        <v>132</v>
      </c>
      <c r="I2566" s="12">
        <v>17</v>
      </c>
      <c r="J2566" s="12">
        <v>6</v>
      </c>
      <c r="K2566" s="12">
        <v>5</v>
      </c>
      <c r="L2566" s="12">
        <v>48</v>
      </c>
      <c r="M2566" s="12">
        <v>7</v>
      </c>
      <c r="N2566" s="12">
        <v>2</v>
      </c>
      <c r="O2566" s="12">
        <v>23</v>
      </c>
      <c r="P2566" s="12">
        <v>78</v>
      </c>
    </row>
    <row r="2567" spans="1:16" x14ac:dyDescent="0.2">
      <c r="A2567" s="12" t="s">
        <v>1685</v>
      </c>
      <c r="B2567" s="12">
        <v>2015</v>
      </c>
      <c r="C2567" s="12" t="s">
        <v>168</v>
      </c>
      <c r="D2567" s="12" t="s">
        <v>157</v>
      </c>
      <c r="E2567" s="12">
        <v>126</v>
      </c>
      <c r="F2567" s="12">
        <v>470</v>
      </c>
      <c r="G2567" s="12">
        <v>43</v>
      </c>
      <c r="H2567" s="12">
        <v>115</v>
      </c>
      <c r="I2567" s="12">
        <v>25</v>
      </c>
      <c r="J2567" s="12">
        <v>1</v>
      </c>
      <c r="K2567" s="12">
        <v>10</v>
      </c>
      <c r="L2567" s="12">
        <v>47</v>
      </c>
      <c r="M2567" s="12">
        <v>0</v>
      </c>
      <c r="N2567" s="12">
        <v>0</v>
      </c>
      <c r="O2567" s="12">
        <v>25</v>
      </c>
      <c r="P2567" s="12">
        <v>73</v>
      </c>
    </row>
    <row r="2568" spans="1:16" x14ac:dyDescent="0.2">
      <c r="A2568" s="12" t="s">
        <v>1767</v>
      </c>
      <c r="B2568" s="12">
        <v>2015</v>
      </c>
      <c r="C2568" s="12" t="s">
        <v>173</v>
      </c>
      <c r="D2568" s="12" t="s">
        <v>161</v>
      </c>
      <c r="E2568" s="12">
        <v>135</v>
      </c>
      <c r="F2568" s="12">
        <v>471</v>
      </c>
      <c r="G2568" s="12">
        <v>67</v>
      </c>
      <c r="H2568" s="12">
        <v>115</v>
      </c>
      <c r="I2568" s="12">
        <v>33</v>
      </c>
      <c r="J2568" s="12">
        <v>0</v>
      </c>
      <c r="K2568" s="12">
        <v>27</v>
      </c>
      <c r="L2568" s="12">
        <v>73</v>
      </c>
      <c r="M2568" s="12">
        <v>0</v>
      </c>
      <c r="N2568" s="12">
        <v>2</v>
      </c>
      <c r="O2568" s="12">
        <v>66</v>
      </c>
      <c r="P2568" s="12">
        <v>138</v>
      </c>
    </row>
    <row r="2569" spans="1:16" x14ac:dyDescent="0.2">
      <c r="A2569" s="12" t="s">
        <v>1785</v>
      </c>
      <c r="B2569" s="12">
        <v>2015</v>
      </c>
      <c r="C2569" s="12" t="s">
        <v>184</v>
      </c>
      <c r="D2569" s="12" t="s">
        <v>157</v>
      </c>
      <c r="E2569" s="12">
        <v>132</v>
      </c>
      <c r="F2569" s="12">
        <v>471</v>
      </c>
      <c r="G2569" s="12">
        <v>51</v>
      </c>
      <c r="H2569" s="12">
        <v>131</v>
      </c>
      <c r="I2569" s="12">
        <v>27</v>
      </c>
      <c r="J2569" s="12">
        <v>0</v>
      </c>
      <c r="K2569" s="12">
        <v>23</v>
      </c>
      <c r="L2569" s="12">
        <v>85</v>
      </c>
      <c r="M2569" s="12">
        <v>1</v>
      </c>
      <c r="N2569" s="12">
        <v>0</v>
      </c>
      <c r="O2569" s="12">
        <v>32</v>
      </c>
      <c r="P2569" s="12">
        <v>112</v>
      </c>
    </row>
    <row r="2570" spans="1:16" x14ac:dyDescent="0.2">
      <c r="A2570" s="12" t="s">
        <v>1886</v>
      </c>
      <c r="B2570" s="12">
        <v>2015</v>
      </c>
      <c r="C2570" s="12" t="s">
        <v>183</v>
      </c>
      <c r="D2570" s="12" t="s">
        <v>161</v>
      </c>
      <c r="E2570" s="12">
        <v>138</v>
      </c>
      <c r="F2570" s="12">
        <v>472</v>
      </c>
      <c r="G2570" s="12">
        <v>49</v>
      </c>
      <c r="H2570" s="12">
        <v>108</v>
      </c>
      <c r="I2570" s="12">
        <v>15</v>
      </c>
      <c r="J2570" s="12">
        <v>2</v>
      </c>
      <c r="K2570" s="12">
        <v>14</v>
      </c>
      <c r="L2570" s="12">
        <v>63</v>
      </c>
      <c r="M2570" s="12">
        <v>16</v>
      </c>
      <c r="N2570" s="12">
        <v>3</v>
      </c>
      <c r="O2570" s="12">
        <v>35</v>
      </c>
      <c r="P2570" s="12">
        <v>158</v>
      </c>
    </row>
    <row r="2571" spans="1:16" x14ac:dyDescent="0.2">
      <c r="A2571" s="12" t="s">
        <v>1794</v>
      </c>
      <c r="B2571" s="12">
        <v>2015</v>
      </c>
      <c r="C2571" s="12" t="s">
        <v>183</v>
      </c>
      <c r="D2571" s="12" t="s">
        <v>161</v>
      </c>
      <c r="E2571" s="12">
        <v>128</v>
      </c>
      <c r="F2571" s="12">
        <v>475</v>
      </c>
      <c r="G2571" s="12">
        <v>41</v>
      </c>
      <c r="H2571" s="12">
        <v>109</v>
      </c>
      <c r="I2571" s="12">
        <v>16</v>
      </c>
      <c r="J2571" s="12">
        <v>0</v>
      </c>
      <c r="K2571" s="12">
        <v>15</v>
      </c>
      <c r="L2571" s="12">
        <v>68</v>
      </c>
      <c r="M2571" s="12">
        <v>0</v>
      </c>
      <c r="N2571" s="12">
        <v>0</v>
      </c>
      <c r="O2571" s="12">
        <v>21</v>
      </c>
      <c r="P2571" s="12">
        <v>101</v>
      </c>
    </row>
    <row r="2572" spans="1:16" x14ac:dyDescent="0.2">
      <c r="A2572" s="12" t="s">
        <v>2099</v>
      </c>
      <c r="B2572" s="12">
        <v>2015</v>
      </c>
      <c r="C2572" s="12" t="s">
        <v>162</v>
      </c>
      <c r="D2572" s="12" t="s">
        <v>161</v>
      </c>
      <c r="E2572" s="12">
        <v>142</v>
      </c>
      <c r="F2572" s="12">
        <v>475</v>
      </c>
      <c r="G2572" s="12">
        <v>60</v>
      </c>
      <c r="H2572" s="12">
        <v>115</v>
      </c>
      <c r="I2572" s="12">
        <v>29</v>
      </c>
      <c r="J2572" s="12">
        <v>1</v>
      </c>
      <c r="K2572" s="12">
        <v>13</v>
      </c>
      <c r="L2572" s="12">
        <v>54</v>
      </c>
      <c r="M2572" s="12">
        <v>4</v>
      </c>
      <c r="N2572" s="12">
        <v>3</v>
      </c>
      <c r="O2572" s="12">
        <v>42</v>
      </c>
      <c r="P2572" s="12">
        <v>149</v>
      </c>
    </row>
    <row r="2573" spans="1:16" x14ac:dyDescent="0.2">
      <c r="A2573" s="12" t="s">
        <v>2013</v>
      </c>
      <c r="B2573" s="12">
        <v>2015</v>
      </c>
      <c r="C2573" s="12" t="s">
        <v>163</v>
      </c>
      <c r="D2573" s="12" t="s">
        <v>161</v>
      </c>
      <c r="E2573" s="12">
        <v>126</v>
      </c>
      <c r="F2573" s="12">
        <v>476</v>
      </c>
      <c r="G2573" s="12">
        <v>63</v>
      </c>
      <c r="H2573" s="12">
        <v>143</v>
      </c>
      <c r="I2573" s="12">
        <v>30</v>
      </c>
      <c r="J2573" s="12">
        <v>2</v>
      </c>
      <c r="K2573" s="12">
        <v>7</v>
      </c>
      <c r="L2573" s="12">
        <v>44</v>
      </c>
      <c r="M2573" s="12">
        <v>16</v>
      </c>
      <c r="N2573" s="12">
        <v>5</v>
      </c>
      <c r="O2573" s="12">
        <v>47</v>
      </c>
      <c r="P2573" s="12">
        <v>101</v>
      </c>
    </row>
    <row r="2574" spans="1:16" x14ac:dyDescent="0.2">
      <c r="A2574" s="12" t="s">
        <v>1301</v>
      </c>
      <c r="B2574" s="12">
        <v>2015</v>
      </c>
      <c r="C2574" s="12" t="s">
        <v>171</v>
      </c>
      <c r="D2574" s="12" t="s">
        <v>157</v>
      </c>
      <c r="E2574" s="12">
        <v>133</v>
      </c>
      <c r="F2574" s="12">
        <v>478</v>
      </c>
      <c r="G2574" s="12">
        <v>57</v>
      </c>
      <c r="H2574" s="12">
        <v>132</v>
      </c>
      <c r="I2574" s="12">
        <v>34</v>
      </c>
      <c r="J2574" s="12">
        <v>1</v>
      </c>
      <c r="K2574" s="12">
        <v>19</v>
      </c>
      <c r="L2574" s="12">
        <v>67</v>
      </c>
      <c r="M2574" s="12">
        <v>0</v>
      </c>
      <c r="N2574" s="12">
        <v>0</v>
      </c>
      <c r="O2574" s="12">
        <v>45</v>
      </c>
      <c r="P2574" s="12">
        <v>85</v>
      </c>
    </row>
    <row r="2575" spans="1:16" x14ac:dyDescent="0.2">
      <c r="A2575" s="12" t="s">
        <v>2048</v>
      </c>
      <c r="B2575" s="12">
        <v>2015</v>
      </c>
      <c r="C2575" s="12" t="s">
        <v>177</v>
      </c>
      <c r="D2575" s="12" t="s">
        <v>161</v>
      </c>
      <c r="E2575" s="12">
        <v>151</v>
      </c>
      <c r="F2575" s="12">
        <v>480</v>
      </c>
      <c r="G2575" s="12">
        <v>67</v>
      </c>
      <c r="H2575" s="12">
        <v>101</v>
      </c>
      <c r="I2575" s="12">
        <v>19</v>
      </c>
      <c r="J2575" s="12">
        <v>1</v>
      </c>
      <c r="K2575" s="12">
        <v>26</v>
      </c>
      <c r="L2575" s="12">
        <v>54</v>
      </c>
      <c r="M2575" s="12">
        <v>4</v>
      </c>
      <c r="N2575" s="12">
        <v>7</v>
      </c>
      <c r="O2575" s="12">
        <v>92</v>
      </c>
      <c r="P2575" s="12">
        <v>170</v>
      </c>
    </row>
    <row r="2576" spans="1:16" x14ac:dyDescent="0.2">
      <c r="A2576" s="12" t="s">
        <v>1968</v>
      </c>
      <c r="B2576" s="12">
        <v>2015</v>
      </c>
      <c r="C2576" s="12" t="s">
        <v>173</v>
      </c>
      <c r="D2576" s="12" t="s">
        <v>161</v>
      </c>
      <c r="E2576" s="12">
        <v>137</v>
      </c>
      <c r="F2576" s="12">
        <v>483</v>
      </c>
      <c r="G2576" s="12">
        <v>55</v>
      </c>
      <c r="H2576" s="12">
        <v>127</v>
      </c>
      <c r="I2576" s="12">
        <v>22</v>
      </c>
      <c r="J2576" s="12">
        <v>0</v>
      </c>
      <c r="K2576" s="12">
        <v>16</v>
      </c>
      <c r="L2576" s="12">
        <v>59</v>
      </c>
      <c r="M2576" s="12">
        <v>0</v>
      </c>
      <c r="N2576" s="12">
        <v>1</v>
      </c>
      <c r="O2576" s="12">
        <v>19</v>
      </c>
      <c r="P2576" s="12">
        <v>63</v>
      </c>
    </row>
    <row r="2577" spans="1:16" x14ac:dyDescent="0.2">
      <c r="A2577" s="12" t="s">
        <v>1908</v>
      </c>
      <c r="B2577" s="12">
        <v>2015</v>
      </c>
      <c r="C2577" s="12" t="s">
        <v>182</v>
      </c>
      <c r="D2577" s="12" t="s">
        <v>157</v>
      </c>
      <c r="E2577" s="12">
        <v>140</v>
      </c>
      <c r="F2577" s="12">
        <v>485</v>
      </c>
      <c r="G2577" s="12">
        <v>73</v>
      </c>
      <c r="H2577" s="12">
        <v>123</v>
      </c>
      <c r="I2577" s="12">
        <v>24</v>
      </c>
      <c r="J2577" s="12">
        <v>8</v>
      </c>
      <c r="K2577" s="12">
        <v>5</v>
      </c>
      <c r="L2577" s="12">
        <v>26</v>
      </c>
      <c r="M2577" s="12">
        <v>23</v>
      </c>
      <c r="N2577" s="12">
        <v>11</v>
      </c>
      <c r="O2577" s="12">
        <v>45</v>
      </c>
      <c r="P2577" s="12">
        <v>145</v>
      </c>
    </row>
    <row r="2578" spans="1:16" x14ac:dyDescent="0.2">
      <c r="A2578" s="12" t="s">
        <v>1486</v>
      </c>
      <c r="B2578" s="12">
        <v>2015</v>
      </c>
      <c r="C2578" s="12" t="s">
        <v>180</v>
      </c>
      <c r="D2578" s="12" t="s">
        <v>161</v>
      </c>
      <c r="E2578" s="12">
        <v>136</v>
      </c>
      <c r="F2578" s="12">
        <v>488</v>
      </c>
      <c r="G2578" s="12">
        <v>34</v>
      </c>
      <c r="H2578" s="12">
        <v>132</v>
      </c>
      <c r="I2578" s="12">
        <v>23</v>
      </c>
      <c r="J2578" s="12">
        <v>2</v>
      </c>
      <c r="K2578" s="12">
        <v>4</v>
      </c>
      <c r="L2578" s="12">
        <v>61</v>
      </c>
      <c r="M2578" s="12">
        <v>3</v>
      </c>
      <c r="N2578" s="12">
        <v>1</v>
      </c>
      <c r="O2578" s="12">
        <v>32</v>
      </c>
      <c r="P2578" s="12">
        <v>59</v>
      </c>
    </row>
    <row r="2579" spans="1:16" x14ac:dyDescent="0.2">
      <c r="A2579" s="12" t="s">
        <v>1816</v>
      </c>
      <c r="B2579" s="12">
        <v>2015</v>
      </c>
      <c r="C2579" s="12" t="s">
        <v>185</v>
      </c>
      <c r="D2579" s="12" t="s">
        <v>161</v>
      </c>
      <c r="E2579" s="12">
        <v>137</v>
      </c>
      <c r="F2579" s="12">
        <v>492</v>
      </c>
      <c r="G2579" s="12">
        <v>73</v>
      </c>
      <c r="H2579" s="12">
        <v>138</v>
      </c>
      <c r="I2579" s="12">
        <v>33</v>
      </c>
      <c r="J2579" s="12">
        <v>5</v>
      </c>
      <c r="K2579" s="12">
        <v>18</v>
      </c>
      <c r="L2579" s="12">
        <v>68</v>
      </c>
      <c r="M2579" s="12">
        <v>9</v>
      </c>
      <c r="N2579" s="12">
        <v>3</v>
      </c>
      <c r="O2579" s="12">
        <v>56</v>
      </c>
      <c r="P2579" s="12">
        <v>147</v>
      </c>
    </row>
    <row r="2580" spans="1:16" x14ac:dyDescent="0.2">
      <c r="A2580" s="12" t="s">
        <v>2088</v>
      </c>
      <c r="B2580" s="12">
        <v>2015</v>
      </c>
      <c r="C2580" s="12" t="s">
        <v>186</v>
      </c>
      <c r="D2580" s="12" t="s">
        <v>161</v>
      </c>
      <c r="E2580" s="12">
        <v>147</v>
      </c>
      <c r="F2580" s="12">
        <v>495</v>
      </c>
      <c r="G2580" s="12">
        <v>64</v>
      </c>
      <c r="H2580" s="12">
        <v>147</v>
      </c>
      <c r="I2580" s="12">
        <v>30</v>
      </c>
      <c r="J2580" s="12">
        <v>3</v>
      </c>
      <c r="K2580" s="12">
        <v>8</v>
      </c>
      <c r="L2580" s="12">
        <v>41</v>
      </c>
      <c r="M2580" s="12">
        <v>16</v>
      </c>
      <c r="N2580" s="12">
        <v>8</v>
      </c>
      <c r="O2580" s="12">
        <v>28</v>
      </c>
      <c r="P2580" s="12">
        <v>129</v>
      </c>
    </row>
    <row r="2581" spans="1:16" x14ac:dyDescent="0.2">
      <c r="A2581" s="12" t="s">
        <v>1677</v>
      </c>
      <c r="B2581" s="12">
        <v>2015</v>
      </c>
      <c r="C2581" s="12" t="s">
        <v>173</v>
      </c>
      <c r="D2581" s="12" t="s">
        <v>161</v>
      </c>
      <c r="E2581" s="12">
        <v>130</v>
      </c>
      <c r="F2581" s="12">
        <v>499</v>
      </c>
      <c r="G2581" s="12">
        <v>56</v>
      </c>
      <c r="H2581" s="12">
        <v>140</v>
      </c>
      <c r="I2581" s="12">
        <v>38</v>
      </c>
      <c r="J2581" s="12">
        <v>2</v>
      </c>
      <c r="K2581" s="12">
        <v>14</v>
      </c>
      <c r="L2581" s="12">
        <v>73</v>
      </c>
      <c r="M2581" s="12">
        <v>2</v>
      </c>
      <c r="N2581" s="12">
        <v>2</v>
      </c>
      <c r="O2581" s="12">
        <v>31</v>
      </c>
      <c r="P2581" s="12">
        <v>38</v>
      </c>
    </row>
    <row r="2582" spans="1:16" x14ac:dyDescent="0.2">
      <c r="A2582" s="12" t="s">
        <v>1579</v>
      </c>
      <c r="B2582" s="12">
        <v>2015</v>
      </c>
      <c r="C2582" s="12" t="s">
        <v>163</v>
      </c>
      <c r="D2582" s="12" t="s">
        <v>161</v>
      </c>
      <c r="E2582" s="12">
        <v>129</v>
      </c>
      <c r="F2582" s="12">
        <v>500</v>
      </c>
      <c r="G2582" s="12">
        <v>52</v>
      </c>
      <c r="H2582" s="12">
        <v>144</v>
      </c>
      <c r="I2582" s="12">
        <v>22</v>
      </c>
      <c r="J2582" s="12">
        <v>2</v>
      </c>
      <c r="K2582" s="12">
        <v>9</v>
      </c>
      <c r="L2582" s="12">
        <v>63</v>
      </c>
      <c r="M2582" s="12">
        <v>1</v>
      </c>
      <c r="N2582" s="12">
        <v>0</v>
      </c>
      <c r="O2582" s="12">
        <v>37</v>
      </c>
      <c r="P2582" s="12">
        <v>68</v>
      </c>
    </row>
    <row r="2583" spans="1:16" x14ac:dyDescent="0.2">
      <c r="A2583" s="12" t="s">
        <v>1565</v>
      </c>
      <c r="B2583" s="12">
        <v>2015</v>
      </c>
      <c r="C2583" s="12" t="s">
        <v>166</v>
      </c>
      <c r="D2583" s="12" t="s">
        <v>161</v>
      </c>
      <c r="E2583" s="12">
        <v>149</v>
      </c>
      <c r="F2583" s="12">
        <v>502</v>
      </c>
      <c r="G2583" s="12">
        <v>72</v>
      </c>
      <c r="H2583" s="12">
        <v>139</v>
      </c>
      <c r="I2583" s="12">
        <v>32</v>
      </c>
      <c r="J2583" s="12">
        <v>0</v>
      </c>
      <c r="K2583" s="12">
        <v>20</v>
      </c>
      <c r="L2583" s="12">
        <v>87</v>
      </c>
      <c r="M2583" s="12">
        <v>0</v>
      </c>
      <c r="N2583" s="12">
        <v>0</v>
      </c>
      <c r="O2583" s="12">
        <v>66</v>
      </c>
      <c r="P2583" s="12">
        <v>100</v>
      </c>
    </row>
    <row r="2584" spans="1:16" x14ac:dyDescent="0.2">
      <c r="A2584" s="12" t="s">
        <v>1597</v>
      </c>
      <c r="B2584" s="12">
        <v>2015</v>
      </c>
      <c r="C2584" s="12" t="s">
        <v>167</v>
      </c>
      <c r="D2584" s="12" t="s">
        <v>157</v>
      </c>
      <c r="E2584" s="12">
        <v>143</v>
      </c>
      <c r="F2584" s="12">
        <v>505</v>
      </c>
      <c r="G2584" s="12">
        <v>66</v>
      </c>
      <c r="H2584" s="12">
        <v>134</v>
      </c>
      <c r="I2584" s="12">
        <v>28</v>
      </c>
      <c r="J2584" s="12">
        <v>5</v>
      </c>
      <c r="K2584" s="12">
        <v>15</v>
      </c>
      <c r="L2584" s="12">
        <v>58</v>
      </c>
      <c r="M2584" s="12">
        <v>6</v>
      </c>
      <c r="N2584" s="12">
        <v>3</v>
      </c>
      <c r="O2584" s="12">
        <v>36</v>
      </c>
      <c r="P2584" s="12">
        <v>107</v>
      </c>
    </row>
    <row r="2585" spans="1:16" x14ac:dyDescent="0.2">
      <c r="A2585" s="12" t="s">
        <v>1985</v>
      </c>
      <c r="B2585" s="12">
        <v>2015</v>
      </c>
      <c r="C2585" s="12" t="s">
        <v>167</v>
      </c>
      <c r="D2585" s="12" t="s">
        <v>157</v>
      </c>
      <c r="E2585" s="12">
        <v>151</v>
      </c>
      <c r="F2585" s="12">
        <v>505</v>
      </c>
      <c r="G2585" s="12">
        <v>62</v>
      </c>
      <c r="H2585" s="12">
        <v>133</v>
      </c>
      <c r="I2585" s="12">
        <v>25</v>
      </c>
      <c r="J2585" s="12">
        <v>12</v>
      </c>
      <c r="K2585" s="12">
        <v>10</v>
      </c>
      <c r="L2585" s="12">
        <v>40</v>
      </c>
      <c r="M2585" s="12">
        <v>18</v>
      </c>
      <c r="N2585" s="12">
        <v>5</v>
      </c>
      <c r="O2585" s="12">
        <v>24</v>
      </c>
      <c r="P2585" s="12">
        <v>95</v>
      </c>
    </row>
    <row r="2586" spans="1:16" x14ac:dyDescent="0.2">
      <c r="A2586" s="12" t="s">
        <v>1619</v>
      </c>
      <c r="B2586" s="12">
        <v>2015</v>
      </c>
      <c r="C2586" s="12" t="s">
        <v>160</v>
      </c>
      <c r="D2586" s="12" t="s">
        <v>161</v>
      </c>
      <c r="E2586" s="12">
        <v>141</v>
      </c>
      <c r="F2586" s="12">
        <v>505</v>
      </c>
      <c r="G2586" s="12">
        <v>65</v>
      </c>
      <c r="H2586" s="12">
        <v>135</v>
      </c>
      <c r="I2586" s="12">
        <v>18</v>
      </c>
      <c r="J2586" s="12">
        <v>2</v>
      </c>
      <c r="K2586" s="12">
        <v>10</v>
      </c>
      <c r="L2586" s="12">
        <v>59</v>
      </c>
      <c r="M2586" s="12">
        <v>23</v>
      </c>
      <c r="N2586" s="12">
        <v>6</v>
      </c>
      <c r="O2586" s="12">
        <v>45</v>
      </c>
      <c r="P2586" s="12">
        <v>102</v>
      </c>
    </row>
    <row r="2587" spans="1:16" x14ac:dyDescent="0.2">
      <c r="A2587" s="12" t="s">
        <v>1547</v>
      </c>
      <c r="B2587" s="12">
        <v>2015</v>
      </c>
      <c r="C2587" s="12" t="s">
        <v>166</v>
      </c>
      <c r="D2587" s="12" t="s">
        <v>161</v>
      </c>
      <c r="E2587" s="12">
        <v>140</v>
      </c>
      <c r="F2587" s="12">
        <v>506</v>
      </c>
      <c r="G2587" s="12">
        <v>87</v>
      </c>
      <c r="H2587" s="12">
        <v>144</v>
      </c>
      <c r="I2587" s="12">
        <v>27</v>
      </c>
      <c r="J2587" s="12">
        <v>3</v>
      </c>
      <c r="K2587" s="12">
        <v>25</v>
      </c>
      <c r="L2587" s="12">
        <v>84</v>
      </c>
      <c r="M2587" s="12">
        <v>24</v>
      </c>
      <c r="N2587" s="12">
        <v>4</v>
      </c>
      <c r="O2587" s="12">
        <v>54</v>
      </c>
      <c r="P2587" s="12">
        <v>115</v>
      </c>
    </row>
    <row r="2588" spans="1:16" x14ac:dyDescent="0.2">
      <c r="A2588" s="12" t="s">
        <v>1828</v>
      </c>
      <c r="B2588" s="12">
        <v>2015</v>
      </c>
      <c r="C2588" s="12" t="s">
        <v>185</v>
      </c>
      <c r="D2588" s="12" t="s">
        <v>161</v>
      </c>
      <c r="E2588" s="12">
        <v>143</v>
      </c>
      <c r="F2588" s="12">
        <v>507</v>
      </c>
      <c r="G2588" s="12">
        <v>65</v>
      </c>
      <c r="H2588" s="12">
        <v>130</v>
      </c>
      <c r="I2588" s="12">
        <v>33</v>
      </c>
      <c r="J2588" s="12">
        <v>4</v>
      </c>
      <c r="K2588" s="12">
        <v>21</v>
      </c>
      <c r="L2588" s="12">
        <v>84</v>
      </c>
      <c r="M2588" s="12">
        <v>6</v>
      </c>
      <c r="N2588" s="12">
        <v>4</v>
      </c>
      <c r="O2588" s="12">
        <v>39</v>
      </c>
      <c r="P2588" s="12">
        <v>119</v>
      </c>
    </row>
    <row r="2589" spans="1:16" x14ac:dyDescent="0.2">
      <c r="A2589" s="12" t="s">
        <v>1576</v>
      </c>
      <c r="B2589" s="12">
        <v>2015</v>
      </c>
      <c r="C2589" s="12" t="s">
        <v>185</v>
      </c>
      <c r="D2589" s="12" t="s">
        <v>161</v>
      </c>
      <c r="E2589" s="12">
        <v>133</v>
      </c>
      <c r="F2589" s="12">
        <v>512</v>
      </c>
      <c r="G2589" s="12">
        <v>55</v>
      </c>
      <c r="H2589" s="12">
        <v>134</v>
      </c>
      <c r="I2589" s="12">
        <v>21</v>
      </c>
      <c r="J2589" s="12">
        <v>3</v>
      </c>
      <c r="K2589" s="12">
        <v>3</v>
      </c>
      <c r="L2589" s="12">
        <v>37</v>
      </c>
      <c r="M2589" s="12">
        <v>12</v>
      </c>
      <c r="N2589" s="12">
        <v>4</v>
      </c>
      <c r="O2589" s="12">
        <v>32</v>
      </c>
      <c r="P2589" s="12">
        <v>93</v>
      </c>
    </row>
    <row r="2590" spans="1:16" x14ac:dyDescent="0.2">
      <c r="A2590" s="12" t="s">
        <v>1930</v>
      </c>
      <c r="B2590" s="12">
        <v>2015</v>
      </c>
      <c r="C2590" s="12" t="s">
        <v>172</v>
      </c>
      <c r="D2590" s="12" t="s">
        <v>161</v>
      </c>
      <c r="E2590" s="12">
        <v>147</v>
      </c>
      <c r="F2590" s="12">
        <v>515</v>
      </c>
      <c r="G2590" s="12">
        <v>65</v>
      </c>
      <c r="H2590" s="12">
        <v>129</v>
      </c>
      <c r="I2590" s="12">
        <v>33</v>
      </c>
      <c r="J2590" s="12">
        <v>2</v>
      </c>
      <c r="K2590" s="12">
        <v>14</v>
      </c>
      <c r="L2590" s="12">
        <v>62</v>
      </c>
      <c r="M2590" s="12">
        <v>4</v>
      </c>
      <c r="N2590" s="12">
        <v>1</v>
      </c>
      <c r="O2590" s="12">
        <v>35</v>
      </c>
      <c r="P2590" s="12">
        <v>131</v>
      </c>
    </row>
    <row r="2591" spans="1:16" x14ac:dyDescent="0.2">
      <c r="A2591" s="12" t="s">
        <v>1997</v>
      </c>
      <c r="B2591" s="12">
        <v>2015</v>
      </c>
      <c r="C2591" s="12" t="s">
        <v>169</v>
      </c>
      <c r="D2591" s="12" t="s">
        <v>161</v>
      </c>
      <c r="E2591" s="12">
        <v>147</v>
      </c>
      <c r="F2591" s="12">
        <v>515</v>
      </c>
      <c r="G2591" s="12">
        <v>59</v>
      </c>
      <c r="H2591" s="12">
        <v>117</v>
      </c>
      <c r="I2591" s="12">
        <v>27</v>
      </c>
      <c r="J2591" s="12">
        <v>5</v>
      </c>
      <c r="K2591" s="12">
        <v>4</v>
      </c>
      <c r="L2591" s="12">
        <v>43</v>
      </c>
      <c r="M2591" s="12">
        <v>16</v>
      </c>
      <c r="N2591" s="12">
        <v>4</v>
      </c>
      <c r="O2591" s="12">
        <v>26</v>
      </c>
      <c r="P2591" s="12">
        <v>144</v>
      </c>
    </row>
    <row r="2592" spans="1:16" x14ac:dyDescent="0.2">
      <c r="A2592" s="12" t="s">
        <v>1373</v>
      </c>
      <c r="B2592" s="12">
        <v>2015</v>
      </c>
      <c r="C2592" s="12" t="s">
        <v>177</v>
      </c>
      <c r="D2592" s="12" t="s">
        <v>161</v>
      </c>
      <c r="E2592" s="12">
        <v>144</v>
      </c>
      <c r="F2592" s="12">
        <v>517</v>
      </c>
      <c r="G2592" s="12">
        <v>71</v>
      </c>
      <c r="H2592" s="12">
        <v>116</v>
      </c>
      <c r="I2592" s="12">
        <v>24</v>
      </c>
      <c r="J2592" s="12">
        <v>3</v>
      </c>
      <c r="K2592" s="12">
        <v>13</v>
      </c>
      <c r="L2592" s="12">
        <v>41</v>
      </c>
      <c r="M2592" s="12">
        <v>12</v>
      </c>
      <c r="N2592" s="12">
        <v>8</v>
      </c>
      <c r="O2592" s="12">
        <v>44</v>
      </c>
      <c r="P2592" s="12">
        <v>86</v>
      </c>
    </row>
    <row r="2593" spans="1:16" x14ac:dyDescent="0.2">
      <c r="A2593" s="12" t="s">
        <v>2023</v>
      </c>
      <c r="B2593" s="12">
        <v>2015</v>
      </c>
      <c r="C2593" s="12" t="s">
        <v>170</v>
      </c>
      <c r="D2593" s="12" t="s">
        <v>157</v>
      </c>
      <c r="E2593" s="12">
        <v>125</v>
      </c>
      <c r="F2593" s="12">
        <v>520</v>
      </c>
      <c r="G2593" s="12">
        <v>70</v>
      </c>
      <c r="H2593" s="12">
        <v>153</v>
      </c>
      <c r="I2593" s="12">
        <v>18</v>
      </c>
      <c r="J2593" s="12">
        <v>9</v>
      </c>
      <c r="K2593" s="12">
        <v>5</v>
      </c>
      <c r="L2593" s="12">
        <v>42</v>
      </c>
      <c r="M2593" s="12">
        <v>26</v>
      </c>
      <c r="N2593" s="12">
        <v>8</v>
      </c>
      <c r="O2593" s="12">
        <v>26</v>
      </c>
      <c r="P2593" s="12">
        <v>81</v>
      </c>
    </row>
    <row r="2594" spans="1:16" x14ac:dyDescent="0.2">
      <c r="A2594" s="12" t="s">
        <v>109</v>
      </c>
      <c r="B2594" s="12">
        <v>2015</v>
      </c>
      <c r="C2594" s="12" t="s">
        <v>183</v>
      </c>
      <c r="D2594" s="12" t="s">
        <v>161</v>
      </c>
      <c r="E2594" s="12">
        <v>153</v>
      </c>
      <c r="F2594" s="12">
        <v>521</v>
      </c>
      <c r="G2594" s="12">
        <v>118</v>
      </c>
      <c r="H2594" s="12">
        <v>172</v>
      </c>
      <c r="I2594" s="12">
        <v>38</v>
      </c>
      <c r="J2594" s="12">
        <v>1</v>
      </c>
      <c r="K2594" s="12">
        <v>42</v>
      </c>
      <c r="L2594" s="12">
        <v>99</v>
      </c>
      <c r="M2594" s="12">
        <v>6</v>
      </c>
      <c r="N2594" s="12">
        <v>4</v>
      </c>
      <c r="O2594" s="12">
        <v>124</v>
      </c>
      <c r="P2594" s="12">
        <v>131</v>
      </c>
    </row>
    <row r="2595" spans="1:16" x14ac:dyDescent="0.2">
      <c r="A2595" s="12" t="s">
        <v>1341</v>
      </c>
      <c r="B2595" s="12">
        <v>2015</v>
      </c>
      <c r="C2595" s="12" t="s">
        <v>175</v>
      </c>
      <c r="D2595" s="12" t="s">
        <v>157</v>
      </c>
      <c r="E2595" s="12">
        <v>139</v>
      </c>
      <c r="F2595" s="12">
        <v>521</v>
      </c>
      <c r="G2595" s="12">
        <v>67</v>
      </c>
      <c r="H2595" s="12">
        <v>125</v>
      </c>
      <c r="I2595" s="12">
        <v>22</v>
      </c>
      <c r="J2595" s="12">
        <v>0</v>
      </c>
      <c r="K2595" s="12">
        <v>22</v>
      </c>
      <c r="L2595" s="12">
        <v>81</v>
      </c>
      <c r="M2595" s="12">
        <v>2</v>
      </c>
      <c r="N2595" s="12">
        <v>5</v>
      </c>
      <c r="O2595" s="12">
        <v>35</v>
      </c>
      <c r="P2595" s="12">
        <v>105</v>
      </c>
    </row>
    <row r="2596" spans="1:16" x14ac:dyDescent="0.2">
      <c r="A2596" s="12" t="s">
        <v>1370</v>
      </c>
      <c r="B2596" s="12">
        <v>2015</v>
      </c>
      <c r="C2596" s="12" t="s">
        <v>171</v>
      </c>
      <c r="D2596" s="12" t="s">
        <v>157</v>
      </c>
      <c r="E2596" s="12">
        <v>151</v>
      </c>
      <c r="F2596" s="12">
        <v>523</v>
      </c>
      <c r="G2596" s="12">
        <v>83</v>
      </c>
      <c r="H2596" s="12">
        <v>131</v>
      </c>
      <c r="I2596" s="12">
        <v>22</v>
      </c>
      <c r="J2596" s="12">
        <v>1</v>
      </c>
      <c r="K2596" s="12">
        <v>33</v>
      </c>
      <c r="L2596" s="12">
        <v>86</v>
      </c>
      <c r="M2596" s="12">
        <v>4</v>
      </c>
      <c r="N2596" s="12">
        <v>0</v>
      </c>
      <c r="O2596" s="12">
        <v>84</v>
      </c>
      <c r="P2596" s="12">
        <v>145</v>
      </c>
    </row>
    <row r="2597" spans="1:16" x14ac:dyDescent="0.2">
      <c r="A2597" s="12" t="s">
        <v>2036</v>
      </c>
      <c r="B2597" s="12">
        <v>2015</v>
      </c>
      <c r="C2597" s="12" t="s">
        <v>169</v>
      </c>
      <c r="D2597" s="12" t="s">
        <v>161</v>
      </c>
      <c r="E2597" s="12">
        <v>132</v>
      </c>
      <c r="F2597" s="12">
        <v>524</v>
      </c>
      <c r="G2597" s="12">
        <v>73</v>
      </c>
      <c r="H2597" s="12">
        <v>159</v>
      </c>
      <c r="I2597" s="12">
        <v>27</v>
      </c>
      <c r="J2597" s="12">
        <v>5</v>
      </c>
      <c r="K2597" s="12">
        <v>6</v>
      </c>
      <c r="L2597" s="12">
        <v>45</v>
      </c>
      <c r="M2597" s="12">
        <v>21</v>
      </c>
      <c r="N2597" s="12">
        <v>10</v>
      </c>
      <c r="O2597" s="12">
        <v>26</v>
      </c>
      <c r="P2597" s="12">
        <v>58</v>
      </c>
    </row>
    <row r="2598" spans="1:16" x14ac:dyDescent="0.2">
      <c r="A2598" s="12" t="s">
        <v>1910</v>
      </c>
      <c r="B2598" s="12">
        <v>2015</v>
      </c>
      <c r="C2598" s="12" t="s">
        <v>171</v>
      </c>
      <c r="D2598" s="12" t="s">
        <v>157</v>
      </c>
      <c r="E2598" s="12">
        <v>155</v>
      </c>
      <c r="F2598" s="12">
        <v>525</v>
      </c>
      <c r="G2598" s="12">
        <v>57</v>
      </c>
      <c r="H2598" s="12">
        <v>139</v>
      </c>
      <c r="I2598" s="12">
        <v>24</v>
      </c>
      <c r="J2598" s="12">
        <v>2</v>
      </c>
      <c r="K2598" s="12">
        <v>9</v>
      </c>
      <c r="L2598" s="12">
        <v>56</v>
      </c>
      <c r="M2598" s="12">
        <v>5</v>
      </c>
      <c r="N2598" s="12">
        <v>3</v>
      </c>
      <c r="O2598" s="12">
        <v>33</v>
      </c>
      <c r="P2598" s="12">
        <v>85</v>
      </c>
    </row>
    <row r="2599" spans="1:16" x14ac:dyDescent="0.2">
      <c r="A2599" s="12" t="s">
        <v>1733</v>
      </c>
      <c r="B2599" s="12">
        <v>2015</v>
      </c>
      <c r="C2599" s="12" t="s">
        <v>170</v>
      </c>
      <c r="D2599" s="12" t="s">
        <v>157</v>
      </c>
      <c r="E2599" s="12">
        <v>149</v>
      </c>
      <c r="F2599" s="12">
        <v>526</v>
      </c>
      <c r="G2599" s="12">
        <v>67</v>
      </c>
      <c r="H2599" s="12">
        <v>143</v>
      </c>
      <c r="I2599" s="12">
        <v>25</v>
      </c>
      <c r="J2599" s="12">
        <v>4</v>
      </c>
      <c r="K2599" s="12">
        <v>20</v>
      </c>
      <c r="L2599" s="12">
        <v>77</v>
      </c>
      <c r="M2599" s="12">
        <v>10</v>
      </c>
      <c r="N2599" s="12">
        <v>2</v>
      </c>
      <c r="O2599" s="12">
        <v>49</v>
      </c>
      <c r="P2599" s="12">
        <v>65</v>
      </c>
    </row>
    <row r="2600" spans="1:16" x14ac:dyDescent="0.2">
      <c r="A2600" s="12" t="s">
        <v>2066</v>
      </c>
      <c r="B2600" s="12">
        <v>2015</v>
      </c>
      <c r="C2600" s="12" t="s">
        <v>172</v>
      </c>
      <c r="D2600" s="12" t="s">
        <v>161</v>
      </c>
      <c r="E2600" s="12">
        <v>152</v>
      </c>
      <c r="F2600" s="12">
        <v>526</v>
      </c>
      <c r="G2600" s="12">
        <v>63</v>
      </c>
      <c r="H2600" s="12">
        <v>142</v>
      </c>
      <c r="I2600" s="12">
        <v>33</v>
      </c>
      <c r="J2600" s="12">
        <v>4</v>
      </c>
      <c r="K2600" s="12">
        <v>14</v>
      </c>
      <c r="L2600" s="12">
        <v>63</v>
      </c>
      <c r="M2600" s="12">
        <v>1</v>
      </c>
      <c r="N2600" s="12">
        <v>0</v>
      </c>
      <c r="O2600" s="12">
        <v>34</v>
      </c>
      <c r="P2600" s="12">
        <v>56</v>
      </c>
    </row>
    <row r="2601" spans="1:16" x14ac:dyDescent="0.2">
      <c r="A2601" s="12" t="s">
        <v>115</v>
      </c>
      <c r="B2601" s="12">
        <v>2015</v>
      </c>
      <c r="C2601" s="12" t="s">
        <v>164</v>
      </c>
      <c r="D2601" s="12" t="s">
        <v>157</v>
      </c>
      <c r="E2601" s="12">
        <v>146</v>
      </c>
      <c r="F2601" s="12">
        <v>528</v>
      </c>
      <c r="G2601" s="12">
        <v>94</v>
      </c>
      <c r="H2601" s="12">
        <v>146</v>
      </c>
      <c r="I2601" s="12">
        <v>31</v>
      </c>
      <c r="J2601" s="12">
        <v>0</v>
      </c>
      <c r="K2601" s="12">
        <v>39</v>
      </c>
      <c r="L2601" s="12">
        <v>111</v>
      </c>
      <c r="M2601" s="12">
        <v>3</v>
      </c>
      <c r="N2601" s="12">
        <v>2</v>
      </c>
      <c r="O2601" s="12">
        <v>77</v>
      </c>
      <c r="P2601" s="12">
        <v>98</v>
      </c>
    </row>
    <row r="2602" spans="1:16" x14ac:dyDescent="0.2">
      <c r="A2602" s="12" t="s">
        <v>1360</v>
      </c>
      <c r="B2602" s="12">
        <v>2015</v>
      </c>
      <c r="C2602" s="12" t="s">
        <v>168</v>
      </c>
      <c r="D2602" s="12" t="s">
        <v>157</v>
      </c>
      <c r="E2602" s="12">
        <v>146</v>
      </c>
      <c r="F2602" s="12">
        <v>528</v>
      </c>
      <c r="G2602" s="12">
        <v>73</v>
      </c>
      <c r="H2602" s="12">
        <v>144</v>
      </c>
      <c r="I2602" s="12">
        <v>37</v>
      </c>
      <c r="J2602" s="12">
        <v>0</v>
      </c>
      <c r="K2602" s="12">
        <v>37</v>
      </c>
      <c r="L2602" s="12">
        <v>108</v>
      </c>
      <c r="M2602" s="12">
        <v>0</v>
      </c>
      <c r="N2602" s="12">
        <v>1</v>
      </c>
      <c r="O2602" s="12">
        <v>77</v>
      </c>
      <c r="P2602" s="12">
        <v>95</v>
      </c>
    </row>
    <row r="2603" spans="1:16" x14ac:dyDescent="0.2">
      <c r="A2603" s="12" t="s">
        <v>2051</v>
      </c>
      <c r="B2603" s="12">
        <v>2015</v>
      </c>
      <c r="C2603" s="12" t="s">
        <v>160</v>
      </c>
      <c r="D2603" s="12" t="s">
        <v>161</v>
      </c>
      <c r="E2603" s="12">
        <v>152</v>
      </c>
      <c r="F2603" s="12">
        <v>528</v>
      </c>
      <c r="G2603" s="12">
        <v>55</v>
      </c>
      <c r="H2603" s="12">
        <v>126</v>
      </c>
      <c r="I2603" s="12">
        <v>23</v>
      </c>
      <c r="J2603" s="12">
        <v>5</v>
      </c>
      <c r="K2603" s="12">
        <v>6</v>
      </c>
      <c r="L2603" s="12">
        <v>52</v>
      </c>
      <c r="M2603" s="12">
        <v>12</v>
      </c>
      <c r="N2603" s="12">
        <v>10</v>
      </c>
      <c r="O2603" s="12">
        <v>56</v>
      </c>
      <c r="P2603" s="12">
        <v>120</v>
      </c>
    </row>
    <row r="2604" spans="1:16" x14ac:dyDescent="0.2">
      <c r="A2604" s="12" t="s">
        <v>1701</v>
      </c>
      <c r="B2604" s="12">
        <v>2015</v>
      </c>
      <c r="C2604" s="12" t="s">
        <v>176</v>
      </c>
      <c r="D2604" s="12" t="s">
        <v>157</v>
      </c>
      <c r="E2604" s="12">
        <v>137</v>
      </c>
      <c r="F2604" s="12">
        <v>529</v>
      </c>
      <c r="G2604" s="12">
        <v>68</v>
      </c>
      <c r="H2604" s="12">
        <v>164</v>
      </c>
      <c r="I2604" s="12">
        <v>45</v>
      </c>
      <c r="J2604" s="12">
        <v>0</v>
      </c>
      <c r="K2604" s="12">
        <v>15</v>
      </c>
      <c r="L2604" s="12">
        <v>84</v>
      </c>
      <c r="M2604" s="12">
        <v>15</v>
      </c>
      <c r="N2604" s="12">
        <v>1</v>
      </c>
      <c r="O2604" s="12">
        <v>60</v>
      </c>
      <c r="P2604" s="12">
        <v>51</v>
      </c>
    </row>
    <row r="2605" spans="1:16" x14ac:dyDescent="0.2">
      <c r="A2605" s="12" t="s">
        <v>1871</v>
      </c>
      <c r="B2605" s="12">
        <v>2015</v>
      </c>
      <c r="C2605" s="12" t="s">
        <v>178</v>
      </c>
      <c r="D2605" s="12" t="s">
        <v>157</v>
      </c>
      <c r="E2605" s="12">
        <v>142</v>
      </c>
      <c r="F2605" s="12">
        <v>531</v>
      </c>
      <c r="G2605" s="12">
        <v>52</v>
      </c>
      <c r="H2605" s="12">
        <v>138</v>
      </c>
      <c r="I2605" s="12">
        <v>25</v>
      </c>
      <c r="J2605" s="12">
        <v>0</v>
      </c>
      <c r="K2605" s="12">
        <v>21</v>
      </c>
      <c r="L2605" s="12">
        <v>70</v>
      </c>
      <c r="M2605" s="12">
        <v>1</v>
      </c>
      <c r="N2605" s="12">
        <v>0</v>
      </c>
      <c r="O2605" s="12">
        <v>13</v>
      </c>
      <c r="P2605" s="12">
        <v>82</v>
      </c>
    </row>
    <row r="2606" spans="1:16" x14ac:dyDescent="0.2">
      <c r="A2606" s="12" t="s">
        <v>1602</v>
      </c>
      <c r="B2606" s="12">
        <v>2015</v>
      </c>
      <c r="C2606" s="12" t="s">
        <v>183</v>
      </c>
      <c r="D2606" s="12" t="s">
        <v>161</v>
      </c>
      <c r="E2606" s="12">
        <v>139</v>
      </c>
      <c r="F2606" s="12">
        <v>535</v>
      </c>
      <c r="G2606" s="12">
        <v>75</v>
      </c>
      <c r="H2606" s="12">
        <v>168</v>
      </c>
      <c r="I2606" s="12">
        <v>25</v>
      </c>
      <c r="J2606" s="12">
        <v>1</v>
      </c>
      <c r="K2606" s="12">
        <v>9</v>
      </c>
      <c r="L2606" s="12">
        <v>56</v>
      </c>
      <c r="M2606" s="12">
        <v>2</v>
      </c>
      <c r="N2606" s="12">
        <v>2</v>
      </c>
      <c r="O2606" s="12">
        <v>45</v>
      </c>
      <c r="P2606" s="12">
        <v>70</v>
      </c>
    </row>
    <row r="2607" spans="1:16" x14ac:dyDescent="0.2">
      <c r="A2607" s="12" t="s">
        <v>1942</v>
      </c>
      <c r="B2607" s="12">
        <v>2015</v>
      </c>
      <c r="C2607" s="12" t="s">
        <v>160</v>
      </c>
      <c r="D2607" s="12" t="s">
        <v>161</v>
      </c>
      <c r="E2607" s="12">
        <v>147</v>
      </c>
      <c r="F2607" s="12">
        <v>535</v>
      </c>
      <c r="G2607" s="12">
        <v>60</v>
      </c>
      <c r="H2607" s="12">
        <v>142</v>
      </c>
      <c r="I2607" s="12">
        <v>23</v>
      </c>
      <c r="J2607" s="12">
        <v>2</v>
      </c>
      <c r="K2607" s="12">
        <v>4</v>
      </c>
      <c r="L2607" s="12">
        <v>44</v>
      </c>
      <c r="M2607" s="12">
        <v>5</v>
      </c>
      <c r="N2607" s="12">
        <v>3</v>
      </c>
      <c r="O2607" s="12">
        <v>39</v>
      </c>
      <c r="P2607" s="12">
        <v>48</v>
      </c>
    </row>
    <row r="2608" spans="1:16" x14ac:dyDescent="0.2">
      <c r="A2608" s="12" t="s">
        <v>1596</v>
      </c>
      <c r="B2608" s="12">
        <v>2015</v>
      </c>
      <c r="C2608" s="12" t="s">
        <v>170</v>
      </c>
      <c r="D2608" s="12" t="s">
        <v>157</v>
      </c>
      <c r="E2608" s="12">
        <v>151</v>
      </c>
      <c r="F2608" s="12">
        <v>538</v>
      </c>
      <c r="G2608" s="12">
        <v>63</v>
      </c>
      <c r="H2608" s="12">
        <v>135</v>
      </c>
      <c r="I2608" s="12">
        <v>28</v>
      </c>
      <c r="J2608" s="12">
        <v>1</v>
      </c>
      <c r="K2608" s="12">
        <v>15</v>
      </c>
      <c r="L2608" s="12">
        <v>65</v>
      </c>
      <c r="M2608" s="12">
        <v>0</v>
      </c>
      <c r="N2608" s="12">
        <v>0</v>
      </c>
      <c r="O2608" s="12">
        <v>52</v>
      </c>
      <c r="P2608" s="12">
        <v>101</v>
      </c>
    </row>
    <row r="2609" spans="1:16" x14ac:dyDescent="0.2">
      <c r="A2609" s="12" t="s">
        <v>1837</v>
      </c>
      <c r="B2609" s="12">
        <v>2015</v>
      </c>
      <c r="C2609" s="12" t="s">
        <v>167</v>
      </c>
      <c r="D2609" s="12" t="s">
        <v>157</v>
      </c>
      <c r="E2609" s="12">
        <v>153</v>
      </c>
      <c r="F2609" s="12">
        <v>540</v>
      </c>
      <c r="G2609" s="12">
        <v>69</v>
      </c>
      <c r="H2609" s="12">
        <v>152</v>
      </c>
      <c r="I2609" s="12">
        <v>33</v>
      </c>
      <c r="J2609" s="12">
        <v>2</v>
      </c>
      <c r="K2609" s="12">
        <v>17</v>
      </c>
      <c r="L2609" s="12">
        <v>68</v>
      </c>
      <c r="M2609" s="12">
        <v>9</v>
      </c>
      <c r="N2609" s="12">
        <v>4</v>
      </c>
      <c r="O2609" s="12">
        <v>55</v>
      </c>
      <c r="P2609" s="12">
        <v>111</v>
      </c>
    </row>
    <row r="2610" spans="1:16" x14ac:dyDescent="0.2">
      <c r="A2610" s="12" t="s">
        <v>1635</v>
      </c>
      <c r="B2610" s="12">
        <v>2015</v>
      </c>
      <c r="C2610" s="12" t="s">
        <v>172</v>
      </c>
      <c r="D2610" s="12" t="s">
        <v>161</v>
      </c>
      <c r="E2610" s="12">
        <v>150</v>
      </c>
      <c r="F2610" s="12">
        <v>542</v>
      </c>
      <c r="G2610" s="12">
        <v>85</v>
      </c>
      <c r="H2610" s="12">
        <v>136</v>
      </c>
      <c r="I2610" s="12">
        <v>26</v>
      </c>
      <c r="J2610" s="12">
        <v>3</v>
      </c>
      <c r="K2610" s="12">
        <v>26</v>
      </c>
      <c r="L2610" s="12">
        <v>81</v>
      </c>
      <c r="M2610" s="12">
        <v>19</v>
      </c>
      <c r="N2610" s="12">
        <v>5</v>
      </c>
      <c r="O2610" s="12">
        <v>68</v>
      </c>
      <c r="P2610" s="12">
        <v>159</v>
      </c>
    </row>
    <row r="2611" spans="1:16" x14ac:dyDescent="0.2">
      <c r="A2611" s="12" t="s">
        <v>112</v>
      </c>
      <c r="B2611" s="12">
        <v>2015</v>
      </c>
      <c r="C2611" s="12" t="s">
        <v>164</v>
      </c>
      <c r="D2611" s="12" t="s">
        <v>157</v>
      </c>
      <c r="E2611" s="12">
        <v>153</v>
      </c>
      <c r="F2611" s="12">
        <v>543</v>
      </c>
      <c r="G2611" s="12">
        <v>108</v>
      </c>
      <c r="H2611" s="12">
        <v>136</v>
      </c>
      <c r="I2611" s="12">
        <v>29</v>
      </c>
      <c r="J2611" s="12">
        <v>3</v>
      </c>
      <c r="K2611" s="12">
        <v>40</v>
      </c>
      <c r="L2611" s="12">
        <v>114</v>
      </c>
      <c r="M2611" s="12">
        <v>8</v>
      </c>
      <c r="N2611" s="12">
        <v>2</v>
      </c>
      <c r="O2611" s="12">
        <v>110</v>
      </c>
      <c r="P2611" s="12">
        <v>106</v>
      </c>
    </row>
    <row r="2612" spans="1:16" x14ac:dyDescent="0.2">
      <c r="A2612" s="12" t="s">
        <v>1743</v>
      </c>
      <c r="B2612" s="12">
        <v>2015</v>
      </c>
      <c r="C2612" s="12" t="s">
        <v>174</v>
      </c>
      <c r="D2612" s="12" t="s">
        <v>161</v>
      </c>
      <c r="E2612" s="12">
        <v>151</v>
      </c>
      <c r="F2612" s="12">
        <v>543</v>
      </c>
      <c r="G2612" s="12">
        <v>69</v>
      </c>
      <c r="H2612" s="12">
        <v>146</v>
      </c>
      <c r="I2612" s="12">
        <v>32</v>
      </c>
      <c r="J2612" s="12">
        <v>3</v>
      </c>
      <c r="K2612" s="12">
        <v>16</v>
      </c>
      <c r="L2612" s="12">
        <v>71</v>
      </c>
      <c r="M2612" s="12">
        <v>4</v>
      </c>
      <c r="N2612" s="12">
        <v>1</v>
      </c>
      <c r="O2612" s="12">
        <v>44</v>
      </c>
      <c r="P2612" s="12">
        <v>110</v>
      </c>
    </row>
    <row r="2613" spans="1:16" x14ac:dyDescent="0.2">
      <c r="A2613" s="12" t="s">
        <v>1636</v>
      </c>
      <c r="B2613" s="12">
        <v>2015</v>
      </c>
      <c r="C2613" s="12" t="s">
        <v>179</v>
      </c>
      <c r="D2613" s="12" t="s">
        <v>161</v>
      </c>
      <c r="E2613" s="12">
        <v>158</v>
      </c>
      <c r="F2613" s="12">
        <v>545</v>
      </c>
      <c r="G2613" s="12">
        <v>95</v>
      </c>
      <c r="H2613" s="12">
        <v>171</v>
      </c>
      <c r="I2613" s="12">
        <v>33</v>
      </c>
      <c r="J2613" s="12">
        <v>2</v>
      </c>
      <c r="K2613" s="12">
        <v>29</v>
      </c>
      <c r="L2613" s="12">
        <v>80</v>
      </c>
      <c r="M2613" s="12">
        <v>11</v>
      </c>
      <c r="N2613" s="12">
        <v>3</v>
      </c>
      <c r="O2613" s="12">
        <v>143</v>
      </c>
      <c r="P2613" s="12">
        <v>135</v>
      </c>
    </row>
    <row r="2614" spans="1:16" x14ac:dyDescent="0.2">
      <c r="A2614" s="12" t="s">
        <v>1559</v>
      </c>
      <c r="B2614" s="12">
        <v>2015</v>
      </c>
      <c r="C2614" s="12" t="s">
        <v>165</v>
      </c>
      <c r="D2614" s="12" t="s">
        <v>157</v>
      </c>
      <c r="E2614" s="12">
        <v>137</v>
      </c>
      <c r="F2614" s="12">
        <v>546</v>
      </c>
      <c r="G2614" s="12">
        <v>74</v>
      </c>
      <c r="H2614" s="12">
        <v>147</v>
      </c>
      <c r="I2614" s="12">
        <v>25</v>
      </c>
      <c r="J2614" s="12">
        <v>3</v>
      </c>
      <c r="K2614" s="12">
        <v>27</v>
      </c>
      <c r="L2614" s="12">
        <v>82</v>
      </c>
      <c r="M2614" s="12">
        <v>3</v>
      </c>
      <c r="N2614" s="12">
        <v>1</v>
      </c>
      <c r="O2614" s="12">
        <v>24</v>
      </c>
      <c r="P2614" s="12">
        <v>102</v>
      </c>
    </row>
    <row r="2615" spans="1:16" x14ac:dyDescent="0.2">
      <c r="A2615" s="12" t="s">
        <v>1759</v>
      </c>
      <c r="B2615" s="12">
        <v>2015</v>
      </c>
      <c r="C2615" s="12" t="s">
        <v>162</v>
      </c>
      <c r="D2615" s="12" t="s">
        <v>161</v>
      </c>
      <c r="E2615" s="12">
        <v>151</v>
      </c>
      <c r="F2615" s="12">
        <v>547</v>
      </c>
      <c r="G2615" s="12">
        <v>52</v>
      </c>
      <c r="H2615" s="12">
        <v>145</v>
      </c>
      <c r="I2615" s="12">
        <v>23</v>
      </c>
      <c r="J2615" s="12">
        <v>2</v>
      </c>
      <c r="K2615" s="12">
        <v>11</v>
      </c>
      <c r="L2615" s="12">
        <v>69</v>
      </c>
      <c r="M2615" s="12">
        <v>5</v>
      </c>
      <c r="N2615" s="12">
        <v>5</v>
      </c>
      <c r="O2615" s="12">
        <v>21</v>
      </c>
      <c r="P2615" s="12">
        <v>91</v>
      </c>
    </row>
    <row r="2616" spans="1:16" x14ac:dyDescent="0.2">
      <c r="A2616" s="12" t="s">
        <v>1774</v>
      </c>
      <c r="B2616" s="12">
        <v>2015</v>
      </c>
      <c r="C2616" s="12" t="s">
        <v>180</v>
      </c>
      <c r="D2616" s="12" t="s">
        <v>161</v>
      </c>
      <c r="E2616" s="12">
        <v>154</v>
      </c>
      <c r="F2616" s="12">
        <v>547</v>
      </c>
      <c r="G2616" s="12">
        <v>79</v>
      </c>
      <c r="H2616" s="12">
        <v>160</v>
      </c>
      <c r="I2616" s="12">
        <v>33</v>
      </c>
      <c r="J2616" s="12">
        <v>4</v>
      </c>
      <c r="K2616" s="12">
        <v>13</v>
      </c>
      <c r="L2616" s="12">
        <v>60</v>
      </c>
      <c r="M2616" s="12">
        <v>23</v>
      </c>
      <c r="N2616" s="12">
        <v>3</v>
      </c>
      <c r="O2616" s="12">
        <v>56</v>
      </c>
      <c r="P2616" s="12">
        <v>90</v>
      </c>
    </row>
    <row r="2617" spans="1:16" x14ac:dyDescent="0.2">
      <c r="A2617" s="12" t="s">
        <v>1960</v>
      </c>
      <c r="B2617" s="12">
        <v>2015</v>
      </c>
      <c r="C2617" s="12" t="s">
        <v>182</v>
      </c>
      <c r="D2617" s="12" t="s">
        <v>157</v>
      </c>
      <c r="E2617" s="12">
        <v>154</v>
      </c>
      <c r="F2617" s="12">
        <v>549</v>
      </c>
      <c r="G2617" s="12">
        <v>42</v>
      </c>
      <c r="H2617" s="12">
        <v>140</v>
      </c>
      <c r="I2617" s="12">
        <v>33</v>
      </c>
      <c r="J2617" s="12">
        <v>6</v>
      </c>
      <c r="K2617" s="12">
        <v>15</v>
      </c>
      <c r="L2617" s="12">
        <v>73</v>
      </c>
      <c r="M2617" s="12">
        <v>0</v>
      </c>
      <c r="N2617" s="12">
        <v>3</v>
      </c>
      <c r="O2617" s="12">
        <v>39</v>
      </c>
      <c r="P2617" s="12">
        <v>152</v>
      </c>
    </row>
    <row r="2618" spans="1:16" x14ac:dyDescent="0.2">
      <c r="A2618" s="12" t="s">
        <v>1863</v>
      </c>
      <c r="B2618" s="12">
        <v>2015</v>
      </c>
      <c r="C2618" s="12" t="s">
        <v>178</v>
      </c>
      <c r="D2618" s="12" t="s">
        <v>157</v>
      </c>
      <c r="E2618" s="12">
        <v>147</v>
      </c>
      <c r="F2618" s="12">
        <v>549</v>
      </c>
      <c r="G2618" s="12">
        <v>73</v>
      </c>
      <c r="H2618" s="12">
        <v>156</v>
      </c>
      <c r="I2618" s="12">
        <v>34</v>
      </c>
      <c r="J2618" s="12">
        <v>1</v>
      </c>
      <c r="K2618" s="12">
        <v>22</v>
      </c>
      <c r="L2618" s="12">
        <v>82</v>
      </c>
      <c r="M2618" s="12">
        <v>1</v>
      </c>
      <c r="N2618" s="12">
        <v>2</v>
      </c>
      <c r="O2618" s="12">
        <v>43</v>
      </c>
      <c r="P2618" s="12">
        <v>76</v>
      </c>
    </row>
    <row r="2619" spans="1:16" x14ac:dyDescent="0.2">
      <c r="A2619" s="12" t="s">
        <v>1798</v>
      </c>
      <c r="B2619" s="12">
        <v>2015</v>
      </c>
      <c r="C2619" s="12" t="s">
        <v>176</v>
      </c>
      <c r="D2619" s="12" t="s">
        <v>157</v>
      </c>
      <c r="E2619" s="12">
        <v>154</v>
      </c>
      <c r="F2619" s="12">
        <v>550</v>
      </c>
      <c r="G2619" s="12">
        <v>72</v>
      </c>
      <c r="H2619" s="12">
        <v>127</v>
      </c>
      <c r="I2619" s="12">
        <v>29</v>
      </c>
      <c r="J2619" s="12">
        <v>2</v>
      </c>
      <c r="K2619" s="12">
        <v>19</v>
      </c>
      <c r="L2619" s="12">
        <v>85</v>
      </c>
      <c r="M2619" s="12">
        <v>11</v>
      </c>
      <c r="N2619" s="12">
        <v>3</v>
      </c>
      <c r="O2619" s="12">
        <v>108</v>
      </c>
      <c r="P2619" s="12">
        <v>122</v>
      </c>
    </row>
    <row r="2620" spans="1:16" x14ac:dyDescent="0.2">
      <c r="A2620" s="12" t="s">
        <v>1756</v>
      </c>
      <c r="B2620" s="12">
        <v>2015</v>
      </c>
      <c r="C2620" s="12" t="s">
        <v>178</v>
      </c>
      <c r="D2620" s="12" t="s">
        <v>157</v>
      </c>
      <c r="E2620" s="12">
        <v>140</v>
      </c>
      <c r="F2620" s="12">
        <v>551</v>
      </c>
      <c r="G2620" s="12">
        <v>101</v>
      </c>
      <c r="H2620" s="12">
        <v>169</v>
      </c>
      <c r="I2620" s="12">
        <v>34</v>
      </c>
      <c r="J2620" s="12">
        <v>6</v>
      </c>
      <c r="K2620" s="12">
        <v>16</v>
      </c>
      <c r="L2620" s="12">
        <v>72</v>
      </c>
      <c r="M2620" s="12">
        <v>28</v>
      </c>
      <c r="N2620" s="12">
        <v>6</v>
      </c>
      <c r="O2620" s="12">
        <v>37</v>
      </c>
      <c r="P2620" s="12">
        <v>98</v>
      </c>
    </row>
    <row r="2621" spans="1:16" x14ac:dyDescent="0.2">
      <c r="A2621" s="12" t="s">
        <v>1904</v>
      </c>
      <c r="B2621" s="12">
        <v>2015</v>
      </c>
      <c r="C2621" s="12" t="s">
        <v>156</v>
      </c>
      <c r="D2621" s="12" t="s">
        <v>157</v>
      </c>
      <c r="E2621" s="12">
        <v>148</v>
      </c>
      <c r="F2621" s="12">
        <v>553</v>
      </c>
      <c r="G2621" s="12">
        <v>66</v>
      </c>
      <c r="H2621" s="12">
        <v>142</v>
      </c>
      <c r="I2621" s="12">
        <v>17</v>
      </c>
      <c r="J2621" s="12">
        <v>2</v>
      </c>
      <c r="K2621" s="12">
        <v>13</v>
      </c>
      <c r="L2621" s="12">
        <v>59</v>
      </c>
      <c r="M2621" s="12">
        <v>7</v>
      </c>
      <c r="N2621" s="12">
        <v>7</v>
      </c>
      <c r="O2621" s="12">
        <v>36</v>
      </c>
      <c r="P2621" s="12">
        <v>141</v>
      </c>
    </row>
    <row r="2622" spans="1:16" x14ac:dyDescent="0.2">
      <c r="A2622" s="12" t="s">
        <v>114</v>
      </c>
      <c r="B2622" s="12">
        <v>2015</v>
      </c>
      <c r="C2622" s="12" t="s">
        <v>188</v>
      </c>
      <c r="D2622" s="12" t="s">
        <v>161</v>
      </c>
      <c r="E2622" s="12">
        <v>153</v>
      </c>
      <c r="F2622" s="12">
        <v>554</v>
      </c>
      <c r="G2622" s="12">
        <v>87</v>
      </c>
      <c r="H2622" s="12">
        <v>150</v>
      </c>
      <c r="I2622" s="12">
        <v>25</v>
      </c>
      <c r="J2622" s="12">
        <v>2</v>
      </c>
      <c r="K2622" s="12">
        <v>40</v>
      </c>
      <c r="L2622" s="12">
        <v>97</v>
      </c>
      <c r="M2622" s="12">
        <v>2</v>
      </c>
      <c r="N2622" s="12">
        <v>0</v>
      </c>
      <c r="O2622" s="12">
        <v>46</v>
      </c>
      <c r="P2622" s="12">
        <v>133</v>
      </c>
    </row>
    <row r="2623" spans="1:16" x14ac:dyDescent="0.2">
      <c r="A2623" s="12" t="s">
        <v>1510</v>
      </c>
      <c r="B2623" s="12">
        <v>2015</v>
      </c>
      <c r="C2623" s="12" t="s">
        <v>184</v>
      </c>
      <c r="D2623" s="12" t="s">
        <v>157</v>
      </c>
      <c r="E2623" s="12">
        <v>149</v>
      </c>
      <c r="F2623" s="12">
        <v>555</v>
      </c>
      <c r="G2623" s="12">
        <v>94</v>
      </c>
      <c r="H2623" s="12">
        <v>153</v>
      </c>
      <c r="I2623" s="12">
        <v>32</v>
      </c>
      <c r="J2623" s="12">
        <v>3</v>
      </c>
      <c r="K2623" s="12">
        <v>22</v>
      </c>
      <c r="L2623" s="12">
        <v>82</v>
      </c>
      <c r="M2623" s="12">
        <v>4</v>
      </c>
      <c r="N2623" s="12">
        <v>2</v>
      </c>
      <c r="O2623" s="12">
        <v>76</v>
      </c>
      <c r="P2623" s="12">
        <v>147</v>
      </c>
    </row>
    <row r="2624" spans="1:16" x14ac:dyDescent="0.2">
      <c r="A2624" s="12" t="s">
        <v>2009</v>
      </c>
      <c r="B2624" s="12">
        <v>2015</v>
      </c>
      <c r="C2624" s="12" t="s">
        <v>170</v>
      </c>
      <c r="D2624" s="12" t="s">
        <v>157</v>
      </c>
      <c r="E2624" s="12">
        <v>155</v>
      </c>
      <c r="F2624" s="12">
        <v>556</v>
      </c>
      <c r="G2624" s="12">
        <v>65</v>
      </c>
      <c r="H2624" s="12">
        <v>143</v>
      </c>
      <c r="I2624" s="12">
        <v>23</v>
      </c>
      <c r="J2624" s="12">
        <v>7</v>
      </c>
      <c r="K2624" s="12">
        <v>15</v>
      </c>
      <c r="L2624" s="12">
        <v>45</v>
      </c>
      <c r="M2624" s="12">
        <v>11</v>
      </c>
      <c r="N2624" s="12">
        <v>5</v>
      </c>
      <c r="O2624" s="12">
        <v>42</v>
      </c>
      <c r="P2624" s="12">
        <v>132</v>
      </c>
    </row>
    <row r="2625" spans="1:16" x14ac:dyDescent="0.2">
      <c r="A2625" s="12" t="s">
        <v>1730</v>
      </c>
      <c r="B2625" s="12">
        <v>2015</v>
      </c>
      <c r="C2625" s="12" t="s">
        <v>185</v>
      </c>
      <c r="D2625" s="12" t="s">
        <v>161</v>
      </c>
      <c r="E2625" s="12">
        <v>150</v>
      </c>
      <c r="F2625" s="12">
        <v>557</v>
      </c>
      <c r="G2625" s="12">
        <v>74</v>
      </c>
      <c r="H2625" s="12">
        <v>177</v>
      </c>
      <c r="I2625" s="12">
        <v>28</v>
      </c>
      <c r="J2625" s="12">
        <v>0</v>
      </c>
      <c r="K2625" s="12">
        <v>19</v>
      </c>
      <c r="L2625" s="12">
        <v>95</v>
      </c>
      <c r="M2625" s="12">
        <v>2</v>
      </c>
      <c r="N2625" s="12">
        <v>0</v>
      </c>
      <c r="O2625" s="12">
        <v>56</v>
      </c>
      <c r="P2625" s="12">
        <v>52</v>
      </c>
    </row>
    <row r="2626" spans="1:16" x14ac:dyDescent="0.2">
      <c r="A2626" s="12" t="s">
        <v>2012</v>
      </c>
      <c r="B2626" s="12">
        <v>2015</v>
      </c>
      <c r="C2626" s="12" t="s">
        <v>180</v>
      </c>
      <c r="D2626" s="12" t="s">
        <v>161</v>
      </c>
      <c r="E2626" s="12">
        <v>150</v>
      </c>
      <c r="F2626" s="12">
        <v>557</v>
      </c>
      <c r="G2626" s="12">
        <v>71</v>
      </c>
      <c r="H2626" s="12">
        <v>146</v>
      </c>
      <c r="I2626" s="12">
        <v>28</v>
      </c>
      <c r="J2626" s="12">
        <v>4</v>
      </c>
      <c r="K2626" s="12">
        <v>11</v>
      </c>
      <c r="L2626" s="12">
        <v>61</v>
      </c>
      <c r="M2626" s="12">
        <v>15</v>
      </c>
      <c r="N2626" s="12">
        <v>8</v>
      </c>
      <c r="O2626" s="12">
        <v>36</v>
      </c>
      <c r="P2626" s="12">
        <v>95</v>
      </c>
    </row>
    <row r="2627" spans="1:16" x14ac:dyDescent="0.2">
      <c r="A2627" s="12" t="s">
        <v>2079</v>
      </c>
      <c r="B2627" s="12">
        <v>2015</v>
      </c>
      <c r="C2627" s="12" t="s">
        <v>162</v>
      </c>
      <c r="D2627" s="12" t="s">
        <v>161</v>
      </c>
      <c r="E2627" s="12">
        <v>151</v>
      </c>
      <c r="F2627" s="12">
        <v>559</v>
      </c>
      <c r="G2627" s="12">
        <v>87</v>
      </c>
      <c r="H2627" s="12">
        <v>154</v>
      </c>
      <c r="I2627" s="12">
        <v>31</v>
      </c>
      <c r="J2627" s="12">
        <v>5</v>
      </c>
      <c r="K2627" s="12">
        <v>26</v>
      </c>
      <c r="L2627" s="12">
        <v>99</v>
      </c>
      <c r="M2627" s="12">
        <v>13</v>
      </c>
      <c r="N2627" s="12">
        <v>4</v>
      </c>
      <c r="O2627" s="12">
        <v>77</v>
      </c>
      <c r="P2627" s="12">
        <v>199</v>
      </c>
    </row>
    <row r="2628" spans="1:16" x14ac:dyDescent="0.2">
      <c r="A2628" s="12" t="s">
        <v>1903</v>
      </c>
      <c r="B2628" s="12">
        <v>2015</v>
      </c>
      <c r="C2628" s="12" t="s">
        <v>186</v>
      </c>
      <c r="D2628" s="12" t="s">
        <v>161</v>
      </c>
      <c r="E2628" s="12">
        <v>151</v>
      </c>
      <c r="F2628" s="12">
        <v>559</v>
      </c>
      <c r="G2628" s="12">
        <v>63</v>
      </c>
      <c r="H2628" s="12">
        <v>147</v>
      </c>
      <c r="I2628" s="12">
        <v>14</v>
      </c>
      <c r="J2628" s="12">
        <v>5</v>
      </c>
      <c r="K2628" s="12">
        <v>7</v>
      </c>
      <c r="L2628" s="12">
        <v>50</v>
      </c>
      <c r="M2628" s="12">
        <v>10</v>
      </c>
      <c r="N2628" s="12">
        <v>1</v>
      </c>
      <c r="O2628" s="12">
        <v>30</v>
      </c>
      <c r="P2628" s="12">
        <v>103</v>
      </c>
    </row>
    <row r="2629" spans="1:16" x14ac:dyDescent="0.2">
      <c r="A2629" s="12" t="s">
        <v>1940</v>
      </c>
      <c r="B2629" s="12">
        <v>2015</v>
      </c>
      <c r="C2629" s="12" t="s">
        <v>166</v>
      </c>
      <c r="D2629" s="12" t="s">
        <v>161</v>
      </c>
      <c r="E2629" s="12">
        <v>142</v>
      </c>
      <c r="F2629" s="12">
        <v>560</v>
      </c>
      <c r="G2629" s="12">
        <v>57</v>
      </c>
      <c r="H2629" s="12">
        <v>144</v>
      </c>
      <c r="I2629" s="12">
        <v>16</v>
      </c>
      <c r="J2629" s="12">
        <v>5</v>
      </c>
      <c r="K2629" s="12">
        <v>6</v>
      </c>
      <c r="L2629" s="12">
        <v>50</v>
      </c>
      <c r="M2629" s="12">
        <v>25</v>
      </c>
      <c r="N2629" s="12">
        <v>6</v>
      </c>
      <c r="O2629" s="12">
        <v>13</v>
      </c>
      <c r="P2629" s="12">
        <v>93</v>
      </c>
    </row>
    <row r="2630" spans="1:16" x14ac:dyDescent="0.2">
      <c r="A2630" s="12" t="s">
        <v>1851</v>
      </c>
      <c r="B2630" s="12">
        <v>2015</v>
      </c>
      <c r="C2630" s="12" t="s">
        <v>170</v>
      </c>
      <c r="D2630" s="12" t="s">
        <v>157</v>
      </c>
      <c r="E2630" s="12">
        <v>149</v>
      </c>
      <c r="F2630" s="12">
        <v>562</v>
      </c>
      <c r="G2630" s="12">
        <v>64</v>
      </c>
      <c r="H2630" s="12">
        <v>146</v>
      </c>
      <c r="I2630" s="12">
        <v>29</v>
      </c>
      <c r="J2630" s="12">
        <v>3</v>
      </c>
      <c r="K2630" s="12">
        <v>16</v>
      </c>
      <c r="L2630" s="12">
        <v>60</v>
      </c>
      <c r="M2630" s="12">
        <v>5</v>
      </c>
      <c r="N2630" s="12">
        <v>2</v>
      </c>
      <c r="O2630" s="12">
        <v>28</v>
      </c>
      <c r="P2630" s="12">
        <v>144</v>
      </c>
    </row>
    <row r="2631" spans="1:16" x14ac:dyDescent="0.2">
      <c r="A2631" s="12" t="s">
        <v>1852</v>
      </c>
      <c r="B2631" s="12">
        <v>2015</v>
      </c>
      <c r="C2631" s="12" t="s">
        <v>188</v>
      </c>
      <c r="D2631" s="12" t="s">
        <v>161</v>
      </c>
      <c r="E2631" s="12">
        <v>150</v>
      </c>
      <c r="F2631" s="12">
        <v>564</v>
      </c>
      <c r="G2631" s="12">
        <v>85</v>
      </c>
      <c r="H2631" s="12">
        <v>170</v>
      </c>
      <c r="I2631" s="12">
        <v>21</v>
      </c>
      <c r="J2631" s="12">
        <v>5</v>
      </c>
      <c r="K2631" s="12">
        <v>6</v>
      </c>
      <c r="L2631" s="12">
        <v>61</v>
      </c>
      <c r="M2631" s="12">
        <v>23</v>
      </c>
      <c r="N2631" s="12">
        <v>3</v>
      </c>
      <c r="O2631" s="12">
        <v>50</v>
      </c>
      <c r="P2631" s="12">
        <v>107</v>
      </c>
    </row>
    <row r="2632" spans="1:16" x14ac:dyDescent="0.2">
      <c r="A2632" s="12" t="s">
        <v>1848</v>
      </c>
      <c r="B2632" s="12">
        <v>2015</v>
      </c>
      <c r="C2632" s="12" t="s">
        <v>176</v>
      </c>
      <c r="D2632" s="12" t="s">
        <v>157</v>
      </c>
      <c r="E2632" s="12">
        <v>141</v>
      </c>
      <c r="F2632" s="12">
        <v>565</v>
      </c>
      <c r="G2632" s="12">
        <v>86</v>
      </c>
      <c r="H2632" s="12">
        <v>171</v>
      </c>
      <c r="I2632" s="12">
        <v>43</v>
      </c>
      <c r="J2632" s="12">
        <v>7</v>
      </c>
      <c r="K2632" s="12">
        <v>9</v>
      </c>
      <c r="L2632" s="12">
        <v>52</v>
      </c>
      <c r="M2632" s="12">
        <v>12</v>
      </c>
      <c r="N2632" s="12">
        <v>8</v>
      </c>
      <c r="O2632" s="12">
        <v>57</v>
      </c>
      <c r="P2632" s="12">
        <v>107</v>
      </c>
    </row>
    <row r="2633" spans="1:16" x14ac:dyDescent="0.2">
      <c r="A2633" s="12" t="s">
        <v>1972</v>
      </c>
      <c r="B2633" s="12">
        <v>2015</v>
      </c>
      <c r="C2633" s="12" t="s">
        <v>158</v>
      </c>
      <c r="D2633" s="12" t="s">
        <v>157</v>
      </c>
      <c r="E2633" s="12">
        <v>153</v>
      </c>
      <c r="F2633" s="12">
        <v>566</v>
      </c>
      <c r="G2633" s="12">
        <v>66</v>
      </c>
      <c r="H2633" s="12">
        <v>139</v>
      </c>
      <c r="I2633" s="12">
        <v>20</v>
      </c>
      <c r="J2633" s="12">
        <v>11</v>
      </c>
      <c r="K2633" s="12">
        <v>27</v>
      </c>
      <c r="L2633" s="12">
        <v>88</v>
      </c>
      <c r="M2633" s="12">
        <v>0</v>
      </c>
      <c r="N2633" s="12">
        <v>1</v>
      </c>
      <c r="O2633" s="12">
        <v>30</v>
      </c>
      <c r="P2633" s="12">
        <v>119</v>
      </c>
    </row>
    <row r="2634" spans="1:16" x14ac:dyDescent="0.2">
      <c r="A2634" s="12" t="s">
        <v>1725</v>
      </c>
      <c r="B2634" s="12">
        <v>2015</v>
      </c>
      <c r="C2634" s="12" t="s">
        <v>174</v>
      </c>
      <c r="D2634" s="12" t="s">
        <v>161</v>
      </c>
      <c r="E2634" s="12">
        <v>157</v>
      </c>
      <c r="F2634" s="12">
        <v>566</v>
      </c>
      <c r="G2634" s="12">
        <v>91</v>
      </c>
      <c r="H2634" s="12">
        <v>165</v>
      </c>
      <c r="I2634" s="12">
        <v>36</v>
      </c>
      <c r="J2634" s="12">
        <v>3</v>
      </c>
      <c r="K2634" s="12">
        <v>23</v>
      </c>
      <c r="L2634" s="12">
        <v>96</v>
      </c>
      <c r="M2634" s="12">
        <v>11</v>
      </c>
      <c r="N2634" s="12">
        <v>5</v>
      </c>
      <c r="O2634" s="12">
        <v>98</v>
      </c>
      <c r="P2634" s="12">
        <v>133</v>
      </c>
    </row>
    <row r="2635" spans="1:16" x14ac:dyDescent="0.2">
      <c r="A2635" s="12" t="s">
        <v>1300</v>
      </c>
      <c r="B2635" s="12">
        <v>2015</v>
      </c>
      <c r="C2635" s="12" t="s">
        <v>184</v>
      </c>
      <c r="D2635" s="12" t="s">
        <v>157</v>
      </c>
      <c r="E2635" s="12">
        <v>143</v>
      </c>
      <c r="F2635" s="12">
        <v>567</v>
      </c>
      <c r="G2635" s="12">
        <v>83</v>
      </c>
      <c r="H2635" s="12">
        <v>163</v>
      </c>
      <c r="I2635" s="12">
        <v>32</v>
      </c>
      <c r="J2635" s="12">
        <v>4</v>
      </c>
      <c r="K2635" s="12">
        <v>18</v>
      </c>
      <c r="L2635" s="12">
        <v>83</v>
      </c>
      <c r="M2635" s="12">
        <v>1</v>
      </c>
      <c r="N2635" s="12">
        <v>0</v>
      </c>
      <c r="O2635" s="12">
        <v>41</v>
      </c>
      <c r="P2635" s="12">
        <v>65</v>
      </c>
    </row>
    <row r="2636" spans="1:16" x14ac:dyDescent="0.2">
      <c r="A2636" s="12" t="s">
        <v>1840</v>
      </c>
      <c r="B2636" s="12">
        <v>2015</v>
      </c>
      <c r="C2636" s="12" t="s">
        <v>169</v>
      </c>
      <c r="D2636" s="12" t="s">
        <v>161</v>
      </c>
      <c r="E2636" s="12">
        <v>159</v>
      </c>
      <c r="F2636" s="12">
        <v>567</v>
      </c>
      <c r="G2636" s="12">
        <v>103</v>
      </c>
      <c r="H2636" s="12">
        <v>182</v>
      </c>
      <c r="I2636" s="12">
        <v>38</v>
      </c>
      <c r="J2636" s="12">
        <v>2</v>
      </c>
      <c r="K2636" s="12">
        <v>33</v>
      </c>
      <c r="L2636" s="12">
        <v>110</v>
      </c>
      <c r="M2636" s="12">
        <v>21</v>
      </c>
      <c r="N2636" s="12">
        <v>5</v>
      </c>
      <c r="O2636" s="12">
        <v>118</v>
      </c>
      <c r="P2636" s="12">
        <v>151</v>
      </c>
    </row>
    <row r="2637" spans="1:16" x14ac:dyDescent="0.2">
      <c r="A2637" s="12" t="s">
        <v>1573</v>
      </c>
      <c r="B2637" s="12">
        <v>2015</v>
      </c>
      <c r="C2637" s="12" t="s">
        <v>178</v>
      </c>
      <c r="D2637" s="12" t="s">
        <v>157</v>
      </c>
      <c r="E2637" s="12">
        <v>158</v>
      </c>
      <c r="F2637" s="12">
        <v>569</v>
      </c>
      <c r="G2637" s="12">
        <v>81</v>
      </c>
      <c r="H2637" s="12">
        <v>165</v>
      </c>
      <c r="I2637" s="12">
        <v>41</v>
      </c>
      <c r="J2637" s="12">
        <v>2</v>
      </c>
      <c r="K2637" s="12">
        <v>22</v>
      </c>
      <c r="L2637" s="12">
        <v>106</v>
      </c>
      <c r="M2637" s="12">
        <v>0</v>
      </c>
      <c r="N2637" s="12">
        <v>0</v>
      </c>
      <c r="O2637" s="12">
        <v>58</v>
      </c>
      <c r="P2637" s="12">
        <v>103</v>
      </c>
    </row>
    <row r="2638" spans="1:16" x14ac:dyDescent="0.2">
      <c r="A2638" s="12" t="s">
        <v>1658</v>
      </c>
      <c r="B2638" s="12">
        <v>2015</v>
      </c>
      <c r="C2638" s="12" t="s">
        <v>171</v>
      </c>
      <c r="D2638" s="12" t="s">
        <v>157</v>
      </c>
      <c r="E2638" s="12">
        <v>151</v>
      </c>
      <c r="F2638" s="12">
        <v>571</v>
      </c>
      <c r="G2638" s="12">
        <v>94</v>
      </c>
      <c r="H2638" s="12">
        <v>148</v>
      </c>
      <c r="I2638" s="12">
        <v>26</v>
      </c>
      <c r="J2638" s="12">
        <v>3</v>
      </c>
      <c r="K2638" s="12">
        <v>16</v>
      </c>
      <c r="L2638" s="12">
        <v>66</v>
      </c>
      <c r="M2638" s="12">
        <v>20</v>
      </c>
      <c r="N2638" s="12">
        <v>5</v>
      </c>
      <c r="O2638" s="12">
        <v>68</v>
      </c>
      <c r="P2638" s="12">
        <v>135</v>
      </c>
    </row>
    <row r="2639" spans="1:16" x14ac:dyDescent="0.2">
      <c r="A2639" s="12" t="s">
        <v>1469</v>
      </c>
      <c r="B2639" s="12">
        <v>2015</v>
      </c>
      <c r="C2639" s="12" t="s">
        <v>177</v>
      </c>
      <c r="D2639" s="12" t="s">
        <v>161</v>
      </c>
      <c r="E2639" s="12">
        <v>156</v>
      </c>
      <c r="F2639" s="12">
        <v>571</v>
      </c>
      <c r="G2639" s="12">
        <v>76</v>
      </c>
      <c r="H2639" s="12">
        <v>157</v>
      </c>
      <c r="I2639" s="12">
        <v>33</v>
      </c>
      <c r="J2639" s="12">
        <v>0</v>
      </c>
      <c r="K2639" s="12">
        <v>28</v>
      </c>
      <c r="L2639" s="12">
        <v>90</v>
      </c>
      <c r="M2639" s="12">
        <v>0</v>
      </c>
      <c r="N2639" s="12">
        <v>1</v>
      </c>
      <c r="O2639" s="12">
        <v>62</v>
      </c>
      <c r="P2639" s="12">
        <v>107</v>
      </c>
    </row>
    <row r="2640" spans="1:16" x14ac:dyDescent="0.2">
      <c r="A2640" s="12" t="s">
        <v>106</v>
      </c>
      <c r="B2640" s="12">
        <v>2015</v>
      </c>
      <c r="C2640" s="12" t="s">
        <v>165</v>
      </c>
      <c r="D2640" s="12" t="s">
        <v>157</v>
      </c>
      <c r="E2640" s="12">
        <v>160</v>
      </c>
      <c r="F2640" s="12">
        <v>573</v>
      </c>
      <c r="G2640" s="12">
        <v>100</v>
      </c>
      <c r="H2640" s="12">
        <v>150</v>
      </c>
      <c r="I2640" s="12">
        <v>31</v>
      </c>
      <c r="J2640" s="12">
        <v>0</v>
      </c>
      <c r="K2640" s="12">
        <v>47</v>
      </c>
      <c r="L2640" s="12">
        <v>117</v>
      </c>
      <c r="M2640" s="12">
        <v>2</v>
      </c>
      <c r="N2640" s="12">
        <v>3</v>
      </c>
      <c r="O2640" s="12">
        <v>84</v>
      </c>
      <c r="P2640" s="12">
        <v>208</v>
      </c>
    </row>
    <row r="2641" spans="1:16" x14ac:dyDescent="0.2">
      <c r="A2641" s="12" t="s">
        <v>2030</v>
      </c>
      <c r="B2641" s="12">
        <v>2015</v>
      </c>
      <c r="C2641" s="12" t="s">
        <v>185</v>
      </c>
      <c r="D2641" s="12" t="s">
        <v>161</v>
      </c>
      <c r="E2641" s="12">
        <v>149</v>
      </c>
      <c r="F2641" s="12">
        <v>573</v>
      </c>
      <c r="G2641" s="12">
        <v>77</v>
      </c>
      <c r="H2641" s="12">
        <v>169</v>
      </c>
      <c r="I2641" s="12">
        <v>28</v>
      </c>
      <c r="J2641" s="12">
        <v>6</v>
      </c>
      <c r="K2641" s="12">
        <v>12</v>
      </c>
      <c r="L2641" s="12">
        <v>77</v>
      </c>
      <c r="M2641" s="12">
        <v>12</v>
      </c>
      <c r="N2641" s="12">
        <v>0</v>
      </c>
      <c r="O2641" s="12">
        <v>30</v>
      </c>
      <c r="P2641" s="12">
        <v>96</v>
      </c>
    </row>
    <row r="2642" spans="1:16" x14ac:dyDescent="0.2">
      <c r="A2642" s="12" t="s">
        <v>1792</v>
      </c>
      <c r="B2642" s="12">
        <v>2015</v>
      </c>
      <c r="C2642" s="12" t="s">
        <v>175</v>
      </c>
      <c r="D2642" s="12" t="s">
        <v>157</v>
      </c>
      <c r="E2642" s="12">
        <v>152</v>
      </c>
      <c r="F2642" s="12">
        <v>573</v>
      </c>
      <c r="G2642" s="12">
        <v>74</v>
      </c>
      <c r="H2642" s="12">
        <v>140</v>
      </c>
      <c r="I2642" s="12">
        <v>35</v>
      </c>
      <c r="J2642" s="12">
        <v>4</v>
      </c>
      <c r="K2642" s="12">
        <v>22</v>
      </c>
      <c r="L2642" s="12">
        <v>86</v>
      </c>
      <c r="M2642" s="12">
        <v>2</v>
      </c>
      <c r="N2642" s="12">
        <v>1</v>
      </c>
      <c r="O2642" s="12">
        <v>50</v>
      </c>
      <c r="P2642" s="12">
        <v>124</v>
      </c>
    </row>
    <row r="2643" spans="1:16" x14ac:dyDescent="0.2">
      <c r="A2643" s="12" t="s">
        <v>1819</v>
      </c>
      <c r="B2643" s="12">
        <v>2015</v>
      </c>
      <c r="C2643" s="12" t="s">
        <v>180</v>
      </c>
      <c r="D2643" s="12" t="s">
        <v>161</v>
      </c>
      <c r="E2643" s="12">
        <v>154</v>
      </c>
      <c r="F2643" s="12">
        <v>574</v>
      </c>
      <c r="G2643" s="12">
        <v>101</v>
      </c>
      <c r="H2643" s="12">
        <v>156</v>
      </c>
      <c r="I2643" s="12">
        <v>44</v>
      </c>
      <c r="J2643" s="12">
        <v>3</v>
      </c>
      <c r="K2643" s="12">
        <v>28</v>
      </c>
      <c r="L2643" s="12">
        <v>84</v>
      </c>
      <c r="M2643" s="12">
        <v>4</v>
      </c>
      <c r="N2643" s="12">
        <v>3</v>
      </c>
      <c r="O2643" s="12">
        <v>81</v>
      </c>
      <c r="P2643" s="12">
        <v>151</v>
      </c>
    </row>
    <row r="2644" spans="1:16" x14ac:dyDescent="0.2">
      <c r="A2644" s="12" t="s">
        <v>111</v>
      </c>
      <c r="B2644" s="12">
        <v>2015</v>
      </c>
      <c r="C2644" s="12" t="s">
        <v>181</v>
      </c>
      <c r="D2644" s="12" t="s">
        <v>157</v>
      </c>
      <c r="E2644" s="12">
        <v>159</v>
      </c>
      <c r="F2644" s="12">
        <v>575</v>
      </c>
      <c r="G2644" s="12">
        <v>104</v>
      </c>
      <c r="H2644" s="12">
        <v>172</v>
      </c>
      <c r="I2644" s="12">
        <v>32</v>
      </c>
      <c r="J2644" s="12">
        <v>6</v>
      </c>
      <c r="K2644" s="12">
        <v>41</v>
      </c>
      <c r="L2644" s="12">
        <v>90</v>
      </c>
      <c r="M2644" s="12">
        <v>11</v>
      </c>
      <c r="N2644" s="12">
        <v>7</v>
      </c>
      <c r="O2644" s="12">
        <v>92</v>
      </c>
      <c r="P2644" s="12">
        <v>158</v>
      </c>
    </row>
    <row r="2645" spans="1:16" x14ac:dyDescent="0.2">
      <c r="A2645" s="12" t="s">
        <v>1924</v>
      </c>
      <c r="B2645" s="12">
        <v>2015</v>
      </c>
      <c r="C2645" s="12" t="s">
        <v>174</v>
      </c>
      <c r="D2645" s="12" t="s">
        <v>161</v>
      </c>
      <c r="E2645" s="12">
        <v>153</v>
      </c>
      <c r="F2645" s="12">
        <v>579</v>
      </c>
      <c r="G2645" s="12">
        <v>84</v>
      </c>
      <c r="H2645" s="12">
        <v>166</v>
      </c>
      <c r="I2645" s="12">
        <v>30</v>
      </c>
      <c r="J2645" s="12">
        <v>2</v>
      </c>
      <c r="K2645" s="12">
        <v>19</v>
      </c>
      <c r="L2645" s="12">
        <v>81</v>
      </c>
      <c r="M2645" s="12">
        <v>30</v>
      </c>
      <c r="N2645" s="12">
        <v>10</v>
      </c>
      <c r="O2645" s="12">
        <v>27</v>
      </c>
      <c r="P2645" s="12">
        <v>123</v>
      </c>
    </row>
    <row r="2646" spans="1:16" x14ac:dyDescent="0.2">
      <c r="A2646" s="12" t="s">
        <v>1455</v>
      </c>
      <c r="B2646" s="12">
        <v>2015</v>
      </c>
      <c r="C2646" s="12" t="s">
        <v>180</v>
      </c>
      <c r="D2646" s="12" t="s">
        <v>161</v>
      </c>
      <c r="E2646" s="12">
        <v>155</v>
      </c>
      <c r="F2646" s="12">
        <v>579</v>
      </c>
      <c r="G2646" s="12">
        <v>64</v>
      </c>
      <c r="H2646" s="12">
        <v>159</v>
      </c>
      <c r="I2646" s="12">
        <v>26</v>
      </c>
      <c r="J2646" s="12">
        <v>1</v>
      </c>
      <c r="K2646" s="12">
        <v>17</v>
      </c>
      <c r="L2646" s="12">
        <v>71</v>
      </c>
      <c r="M2646" s="12">
        <v>1</v>
      </c>
      <c r="N2646" s="12">
        <v>4</v>
      </c>
      <c r="O2646" s="12">
        <v>50</v>
      </c>
      <c r="P2646" s="12">
        <v>111</v>
      </c>
    </row>
    <row r="2647" spans="1:16" x14ac:dyDescent="0.2">
      <c r="A2647" s="12" t="s">
        <v>1644</v>
      </c>
      <c r="B2647" s="12">
        <v>2015</v>
      </c>
      <c r="C2647" s="12" t="s">
        <v>179</v>
      </c>
      <c r="D2647" s="12" t="s">
        <v>161</v>
      </c>
      <c r="E2647" s="12">
        <v>157</v>
      </c>
      <c r="F2647" s="12">
        <v>580</v>
      </c>
      <c r="G2647" s="12">
        <v>72</v>
      </c>
      <c r="H2647" s="12">
        <v>131</v>
      </c>
      <c r="I2647" s="12">
        <v>35</v>
      </c>
      <c r="J2647" s="12">
        <v>4</v>
      </c>
      <c r="K2647" s="12">
        <v>26</v>
      </c>
      <c r="L2647" s="12">
        <v>87</v>
      </c>
      <c r="M2647" s="12">
        <v>9</v>
      </c>
      <c r="N2647" s="12">
        <v>5</v>
      </c>
      <c r="O2647" s="12">
        <v>58</v>
      </c>
      <c r="P2647" s="12">
        <v>145</v>
      </c>
    </row>
    <row r="2648" spans="1:16" x14ac:dyDescent="0.2">
      <c r="A2648" s="12" t="s">
        <v>1470</v>
      </c>
      <c r="B2648" s="12">
        <v>2015</v>
      </c>
      <c r="C2648" s="12" t="s">
        <v>173</v>
      </c>
      <c r="D2648" s="12" t="s">
        <v>161</v>
      </c>
      <c r="E2648" s="12">
        <v>157</v>
      </c>
      <c r="F2648" s="12">
        <v>580</v>
      </c>
      <c r="G2648" s="12">
        <v>98</v>
      </c>
      <c r="H2648" s="12">
        <v>150</v>
      </c>
      <c r="I2648" s="12">
        <v>33</v>
      </c>
      <c r="J2648" s="12">
        <v>2</v>
      </c>
      <c r="K2648" s="12">
        <v>26</v>
      </c>
      <c r="L2648" s="12">
        <v>70</v>
      </c>
      <c r="M2648" s="12">
        <v>11</v>
      </c>
      <c r="N2648" s="12">
        <v>6</v>
      </c>
      <c r="O2648" s="12">
        <v>91</v>
      </c>
      <c r="P2648" s="12">
        <v>151</v>
      </c>
    </row>
    <row r="2649" spans="1:16" x14ac:dyDescent="0.2">
      <c r="A2649" s="12" t="s">
        <v>1612</v>
      </c>
      <c r="B2649" s="12">
        <v>2015</v>
      </c>
      <c r="C2649" s="12" t="s">
        <v>171</v>
      </c>
      <c r="D2649" s="12" t="s">
        <v>157</v>
      </c>
      <c r="E2649" s="12">
        <v>156</v>
      </c>
      <c r="F2649" s="12">
        <v>580</v>
      </c>
      <c r="G2649" s="12">
        <v>74</v>
      </c>
      <c r="H2649" s="12">
        <v>150</v>
      </c>
      <c r="I2649" s="12">
        <v>29</v>
      </c>
      <c r="J2649" s="12">
        <v>1</v>
      </c>
      <c r="K2649" s="12">
        <v>11</v>
      </c>
      <c r="L2649" s="12">
        <v>62</v>
      </c>
      <c r="M2649" s="12">
        <v>0</v>
      </c>
      <c r="N2649" s="12">
        <v>2</v>
      </c>
      <c r="O2649" s="12">
        <v>51</v>
      </c>
      <c r="P2649" s="12">
        <v>135</v>
      </c>
    </row>
    <row r="2650" spans="1:16" x14ac:dyDescent="0.2">
      <c r="A2650" s="12" t="s">
        <v>1708</v>
      </c>
      <c r="B2650" s="12">
        <v>2015</v>
      </c>
      <c r="C2650" s="12" t="s">
        <v>183</v>
      </c>
      <c r="D2650" s="12" t="s">
        <v>161</v>
      </c>
      <c r="E2650" s="12">
        <v>156</v>
      </c>
      <c r="F2650" s="12">
        <v>583</v>
      </c>
      <c r="G2650" s="12">
        <v>69</v>
      </c>
      <c r="H2650" s="12">
        <v>136</v>
      </c>
      <c r="I2650" s="12">
        <v>27</v>
      </c>
      <c r="J2650" s="12">
        <v>2</v>
      </c>
      <c r="K2650" s="12">
        <v>19</v>
      </c>
      <c r="L2650" s="12">
        <v>62</v>
      </c>
      <c r="M2650" s="12">
        <v>13</v>
      </c>
      <c r="N2650" s="12">
        <v>5</v>
      </c>
      <c r="O2650" s="12">
        <v>45</v>
      </c>
      <c r="P2650" s="12">
        <v>187</v>
      </c>
    </row>
    <row r="2651" spans="1:16" x14ac:dyDescent="0.2">
      <c r="A2651" s="12" t="s">
        <v>1681</v>
      </c>
      <c r="B2651" s="12">
        <v>2015</v>
      </c>
      <c r="C2651" s="12" t="s">
        <v>156</v>
      </c>
      <c r="D2651" s="12" t="s">
        <v>157</v>
      </c>
      <c r="E2651" s="12">
        <v>154</v>
      </c>
      <c r="F2651" s="12">
        <v>583</v>
      </c>
      <c r="G2651" s="12">
        <v>54</v>
      </c>
      <c r="H2651" s="12">
        <v>145</v>
      </c>
      <c r="I2651" s="12">
        <v>33</v>
      </c>
      <c r="J2651" s="12">
        <v>0</v>
      </c>
      <c r="K2651" s="12">
        <v>10</v>
      </c>
      <c r="L2651" s="12">
        <v>62</v>
      </c>
      <c r="M2651" s="12">
        <v>17</v>
      </c>
      <c r="N2651" s="12">
        <v>7</v>
      </c>
      <c r="O2651" s="12">
        <v>31</v>
      </c>
      <c r="P2651" s="12">
        <v>68</v>
      </c>
    </row>
    <row r="2652" spans="1:16" x14ac:dyDescent="0.2">
      <c r="A2652" s="12" t="s">
        <v>2001</v>
      </c>
      <c r="B2652" s="12">
        <v>2015</v>
      </c>
      <c r="C2652" s="12" t="s">
        <v>164</v>
      </c>
      <c r="D2652" s="12" t="s">
        <v>157</v>
      </c>
      <c r="E2652" s="12">
        <v>159</v>
      </c>
      <c r="F2652" s="12">
        <v>586</v>
      </c>
      <c r="G2652" s="12">
        <v>76</v>
      </c>
      <c r="H2652" s="12">
        <v>163</v>
      </c>
      <c r="I2652" s="12">
        <v>31</v>
      </c>
      <c r="J2652" s="12">
        <v>2</v>
      </c>
      <c r="K2652" s="12">
        <v>12</v>
      </c>
      <c r="L2652" s="12">
        <v>56</v>
      </c>
      <c r="M2652" s="12">
        <v>25</v>
      </c>
      <c r="N2652" s="12">
        <v>4</v>
      </c>
      <c r="O2652" s="12">
        <v>28</v>
      </c>
      <c r="P2652" s="12">
        <v>85</v>
      </c>
    </row>
    <row r="2653" spans="1:16" x14ac:dyDescent="0.2">
      <c r="A2653" s="12" t="s">
        <v>1874</v>
      </c>
      <c r="B2653" s="12">
        <v>2015</v>
      </c>
      <c r="C2653" s="12" t="s">
        <v>162</v>
      </c>
      <c r="D2653" s="12" t="s">
        <v>161</v>
      </c>
      <c r="E2653" s="12">
        <v>160</v>
      </c>
      <c r="F2653" s="12">
        <v>586</v>
      </c>
      <c r="G2653" s="12">
        <v>94</v>
      </c>
      <c r="H2653" s="12">
        <v>163</v>
      </c>
      <c r="I2653" s="12">
        <v>38</v>
      </c>
      <c r="J2653" s="12">
        <v>3</v>
      </c>
      <c r="K2653" s="12">
        <v>31</v>
      </c>
      <c r="L2653" s="12">
        <v>101</v>
      </c>
      <c r="M2653" s="12">
        <v>17</v>
      </c>
      <c r="N2653" s="12">
        <v>6</v>
      </c>
      <c r="O2653" s="12">
        <v>78</v>
      </c>
      <c r="P2653" s="12">
        <v>105</v>
      </c>
    </row>
    <row r="2654" spans="1:16" x14ac:dyDescent="0.2">
      <c r="A2654" s="12" t="s">
        <v>1430</v>
      </c>
      <c r="B2654" s="12">
        <v>2015</v>
      </c>
      <c r="C2654" s="12" t="s">
        <v>179</v>
      </c>
      <c r="D2654" s="12" t="s">
        <v>161</v>
      </c>
      <c r="E2654" s="12">
        <v>148</v>
      </c>
      <c r="F2654" s="12">
        <v>588</v>
      </c>
      <c r="G2654" s="12">
        <v>69</v>
      </c>
      <c r="H2654" s="12">
        <v>173</v>
      </c>
      <c r="I2654" s="12">
        <v>19</v>
      </c>
      <c r="J2654" s="12">
        <v>2</v>
      </c>
      <c r="K2654" s="12">
        <v>12</v>
      </c>
      <c r="L2654" s="12">
        <v>70</v>
      </c>
      <c r="M2654" s="12">
        <v>23</v>
      </c>
      <c r="N2654" s="12">
        <v>3</v>
      </c>
      <c r="O2654" s="12">
        <v>27</v>
      </c>
      <c r="P2654" s="12">
        <v>68</v>
      </c>
    </row>
    <row r="2655" spans="1:16" x14ac:dyDescent="0.2">
      <c r="A2655" s="12" t="s">
        <v>107</v>
      </c>
      <c r="B2655" s="12">
        <v>2015</v>
      </c>
      <c r="C2655" s="12" t="s">
        <v>159</v>
      </c>
      <c r="D2655" s="12" t="s">
        <v>157</v>
      </c>
      <c r="E2655" s="12">
        <v>152</v>
      </c>
      <c r="F2655" s="12">
        <v>590</v>
      </c>
      <c r="G2655" s="12">
        <v>90</v>
      </c>
      <c r="H2655" s="12">
        <v>178</v>
      </c>
      <c r="I2655" s="12">
        <v>22</v>
      </c>
      <c r="J2655" s="12">
        <v>1</v>
      </c>
      <c r="K2655" s="12">
        <v>44</v>
      </c>
      <c r="L2655" s="12">
        <v>93</v>
      </c>
      <c r="M2655" s="12">
        <v>3</v>
      </c>
      <c r="N2655" s="12">
        <v>2</v>
      </c>
      <c r="O2655" s="12">
        <v>59</v>
      </c>
      <c r="P2655" s="12">
        <v>164</v>
      </c>
    </row>
    <row r="2656" spans="1:16" x14ac:dyDescent="0.2">
      <c r="A2656" s="12" t="s">
        <v>1484</v>
      </c>
      <c r="B2656" s="12">
        <v>2015</v>
      </c>
      <c r="C2656" s="12" t="s">
        <v>175</v>
      </c>
      <c r="D2656" s="12" t="s">
        <v>157</v>
      </c>
      <c r="E2656" s="12">
        <v>158</v>
      </c>
      <c r="F2656" s="12">
        <v>592</v>
      </c>
      <c r="G2656" s="12">
        <v>69</v>
      </c>
      <c r="H2656" s="12">
        <v>157</v>
      </c>
      <c r="I2656" s="12">
        <v>34</v>
      </c>
      <c r="J2656" s="12">
        <v>2</v>
      </c>
      <c r="K2656" s="12">
        <v>10</v>
      </c>
      <c r="L2656" s="12">
        <v>66</v>
      </c>
      <c r="M2656" s="12">
        <v>2</v>
      </c>
      <c r="N2656" s="12">
        <v>1</v>
      </c>
      <c r="O2656" s="12">
        <v>67</v>
      </c>
      <c r="P2656" s="12">
        <v>112</v>
      </c>
    </row>
    <row r="2657" spans="1:16" x14ac:dyDescent="0.2">
      <c r="A2657" s="12" t="s">
        <v>2053</v>
      </c>
      <c r="B2657" s="12">
        <v>2015</v>
      </c>
      <c r="C2657" s="12" t="s">
        <v>174</v>
      </c>
      <c r="D2657" s="12" t="s">
        <v>161</v>
      </c>
      <c r="E2657" s="12">
        <v>153</v>
      </c>
      <c r="F2657" s="12">
        <v>593</v>
      </c>
      <c r="G2657" s="12">
        <v>83</v>
      </c>
      <c r="H2657" s="12">
        <v>152</v>
      </c>
      <c r="I2657" s="12">
        <v>35</v>
      </c>
      <c r="J2657" s="12">
        <v>6</v>
      </c>
      <c r="K2657" s="12">
        <v>9</v>
      </c>
      <c r="L2657" s="12">
        <v>52</v>
      </c>
      <c r="M2657" s="12">
        <v>27</v>
      </c>
      <c r="N2657" s="12">
        <v>10</v>
      </c>
      <c r="O2657" s="12">
        <v>55</v>
      </c>
      <c r="P2657" s="12">
        <v>121</v>
      </c>
    </row>
    <row r="2658" spans="1:16" x14ac:dyDescent="0.2">
      <c r="A2658" s="12" t="s">
        <v>1696</v>
      </c>
      <c r="B2658" s="12">
        <v>2015</v>
      </c>
      <c r="C2658" s="12" t="s">
        <v>184</v>
      </c>
      <c r="D2658" s="12" t="s">
        <v>157</v>
      </c>
      <c r="E2658" s="12">
        <v>160</v>
      </c>
      <c r="F2658" s="12">
        <v>596</v>
      </c>
      <c r="G2658" s="12">
        <v>69</v>
      </c>
      <c r="H2658" s="12">
        <v>154</v>
      </c>
      <c r="I2658" s="12">
        <v>34</v>
      </c>
      <c r="J2658" s="12">
        <v>2</v>
      </c>
      <c r="K2658" s="12">
        <v>7</v>
      </c>
      <c r="L2658" s="12">
        <v>62</v>
      </c>
      <c r="M2658" s="12">
        <v>25</v>
      </c>
      <c r="N2658" s="12">
        <v>9</v>
      </c>
      <c r="O2658" s="12">
        <v>46</v>
      </c>
      <c r="P2658" s="12">
        <v>78</v>
      </c>
    </row>
    <row r="2659" spans="1:16" x14ac:dyDescent="0.2">
      <c r="A2659" s="12" t="s">
        <v>1656</v>
      </c>
      <c r="B2659" s="12">
        <v>2015</v>
      </c>
      <c r="C2659" s="12" t="s">
        <v>162</v>
      </c>
      <c r="D2659" s="12" t="s">
        <v>161</v>
      </c>
      <c r="E2659" s="12">
        <v>156</v>
      </c>
      <c r="F2659" s="12">
        <v>596</v>
      </c>
      <c r="G2659" s="12">
        <v>102</v>
      </c>
      <c r="H2659" s="12">
        <v>149</v>
      </c>
      <c r="I2659" s="12">
        <v>29</v>
      </c>
      <c r="J2659" s="12">
        <v>8</v>
      </c>
      <c r="K2659" s="12">
        <v>17</v>
      </c>
      <c r="L2659" s="12">
        <v>46</v>
      </c>
      <c r="M2659" s="12">
        <v>20</v>
      </c>
      <c r="N2659" s="12">
        <v>7</v>
      </c>
      <c r="O2659" s="12">
        <v>84</v>
      </c>
      <c r="P2659" s="12">
        <v>154</v>
      </c>
    </row>
    <row r="2660" spans="1:16" x14ac:dyDescent="0.2">
      <c r="A2660" s="12" t="s">
        <v>1560</v>
      </c>
      <c r="B2660" s="12">
        <v>2015</v>
      </c>
      <c r="C2660" s="12" t="s">
        <v>172</v>
      </c>
      <c r="D2660" s="12" t="s">
        <v>161</v>
      </c>
      <c r="E2660" s="12">
        <v>154</v>
      </c>
      <c r="F2660" s="12">
        <v>596</v>
      </c>
      <c r="G2660" s="12">
        <v>80</v>
      </c>
      <c r="H2660" s="12">
        <v>158</v>
      </c>
      <c r="I2660" s="12">
        <v>31</v>
      </c>
      <c r="J2660" s="12">
        <v>3</v>
      </c>
      <c r="K2660" s="12">
        <v>23</v>
      </c>
      <c r="L2660" s="12">
        <v>100</v>
      </c>
      <c r="M2660" s="12">
        <v>12</v>
      </c>
      <c r="N2660" s="12">
        <v>2</v>
      </c>
      <c r="O2660" s="12">
        <v>39</v>
      </c>
      <c r="P2660" s="12">
        <v>147</v>
      </c>
    </row>
    <row r="2661" spans="1:16" x14ac:dyDescent="0.2">
      <c r="A2661" s="12" t="s">
        <v>1857</v>
      </c>
      <c r="B2661" s="12">
        <v>2015</v>
      </c>
      <c r="C2661" s="12" t="s">
        <v>182</v>
      </c>
      <c r="D2661" s="12" t="s">
        <v>157</v>
      </c>
      <c r="E2661" s="12">
        <v>158</v>
      </c>
      <c r="F2661" s="12">
        <v>596</v>
      </c>
      <c r="G2661" s="12">
        <v>93</v>
      </c>
      <c r="H2661" s="12">
        <v>168</v>
      </c>
      <c r="I2661" s="12">
        <v>33</v>
      </c>
      <c r="J2661" s="12">
        <v>2</v>
      </c>
      <c r="K2661" s="12">
        <v>38</v>
      </c>
      <c r="L2661" s="12">
        <v>102</v>
      </c>
      <c r="M2661" s="12">
        <v>3</v>
      </c>
      <c r="N2661" s="12">
        <v>2</v>
      </c>
      <c r="O2661" s="12">
        <v>53</v>
      </c>
      <c r="P2661" s="12">
        <v>178</v>
      </c>
    </row>
    <row r="2662" spans="1:16" x14ac:dyDescent="0.2">
      <c r="A2662" s="12" t="s">
        <v>1545</v>
      </c>
      <c r="B2662" s="12">
        <v>2015</v>
      </c>
      <c r="C2662" s="12" t="s">
        <v>181</v>
      </c>
      <c r="D2662" s="12" t="s">
        <v>157</v>
      </c>
      <c r="E2662" s="12">
        <v>156</v>
      </c>
      <c r="F2662" s="12">
        <v>597</v>
      </c>
      <c r="G2662" s="12">
        <v>74</v>
      </c>
      <c r="H2662" s="12">
        <v>161</v>
      </c>
      <c r="I2662" s="12">
        <v>30</v>
      </c>
      <c r="J2662" s="12">
        <v>1</v>
      </c>
      <c r="K2662" s="12">
        <v>3</v>
      </c>
      <c r="L2662" s="12">
        <v>44</v>
      </c>
      <c r="M2662" s="12">
        <v>15</v>
      </c>
      <c r="N2662" s="12">
        <v>6</v>
      </c>
      <c r="O2662" s="12">
        <v>25</v>
      </c>
      <c r="P2662" s="12">
        <v>73</v>
      </c>
    </row>
    <row r="2663" spans="1:16" x14ac:dyDescent="0.2">
      <c r="A2663" s="12" t="s">
        <v>2021</v>
      </c>
      <c r="B2663" s="12">
        <v>2015</v>
      </c>
      <c r="C2663" s="12" t="s">
        <v>168</v>
      </c>
      <c r="D2663" s="12" t="s">
        <v>157</v>
      </c>
      <c r="E2663" s="12">
        <v>145</v>
      </c>
      <c r="F2663" s="12">
        <v>597</v>
      </c>
      <c r="G2663" s="12">
        <v>92</v>
      </c>
      <c r="H2663" s="12">
        <v>174</v>
      </c>
      <c r="I2663" s="12">
        <v>42</v>
      </c>
      <c r="J2663" s="12">
        <v>8</v>
      </c>
      <c r="K2663" s="12">
        <v>18</v>
      </c>
      <c r="L2663" s="12">
        <v>77</v>
      </c>
      <c r="M2663" s="12">
        <v>21</v>
      </c>
      <c r="N2663" s="12">
        <v>6</v>
      </c>
      <c r="O2663" s="12">
        <v>46</v>
      </c>
      <c r="P2663" s="12">
        <v>82</v>
      </c>
    </row>
    <row r="2664" spans="1:16" x14ac:dyDescent="0.2">
      <c r="A2664" s="12" t="s">
        <v>1846</v>
      </c>
      <c r="B2664" s="12">
        <v>2015</v>
      </c>
      <c r="C2664" s="12" t="s">
        <v>178</v>
      </c>
      <c r="D2664" s="12" t="s">
        <v>157</v>
      </c>
      <c r="E2664" s="12">
        <v>158</v>
      </c>
      <c r="F2664" s="12">
        <v>599</v>
      </c>
      <c r="G2664" s="12">
        <v>98</v>
      </c>
      <c r="H2664" s="12">
        <v>178</v>
      </c>
      <c r="I2664" s="12">
        <v>33</v>
      </c>
      <c r="J2664" s="12">
        <v>5</v>
      </c>
      <c r="K2664" s="12">
        <v>18</v>
      </c>
      <c r="L2664" s="12">
        <v>93</v>
      </c>
      <c r="M2664" s="12">
        <v>7</v>
      </c>
      <c r="N2664" s="12">
        <v>3</v>
      </c>
      <c r="O2664" s="12">
        <v>61</v>
      </c>
      <c r="P2664" s="12">
        <v>108</v>
      </c>
    </row>
    <row r="2665" spans="1:16" x14ac:dyDescent="0.2">
      <c r="A2665" s="12" t="s">
        <v>113</v>
      </c>
      <c r="B2665" s="12">
        <v>2015</v>
      </c>
      <c r="C2665" s="12" t="s">
        <v>181</v>
      </c>
      <c r="D2665" s="12" t="s">
        <v>157</v>
      </c>
      <c r="E2665" s="12">
        <v>157</v>
      </c>
      <c r="F2665" s="12">
        <v>602</v>
      </c>
      <c r="G2665" s="12">
        <v>85</v>
      </c>
      <c r="H2665" s="12">
        <v>147</v>
      </c>
      <c r="I2665" s="12">
        <v>22</v>
      </c>
      <c r="J2665" s="12">
        <v>0</v>
      </c>
      <c r="K2665" s="12">
        <v>40</v>
      </c>
      <c r="L2665" s="12">
        <v>95</v>
      </c>
      <c r="M2665" s="12">
        <v>5</v>
      </c>
      <c r="N2665" s="12">
        <v>3</v>
      </c>
      <c r="O2665" s="12">
        <v>50</v>
      </c>
      <c r="P2665" s="12">
        <v>72</v>
      </c>
    </row>
    <row r="2666" spans="1:16" x14ac:dyDescent="0.2">
      <c r="A2666" s="12" t="s">
        <v>1671</v>
      </c>
      <c r="B2666" s="12">
        <v>2015</v>
      </c>
      <c r="C2666" s="12" t="s">
        <v>167</v>
      </c>
      <c r="D2666" s="12" t="s">
        <v>157</v>
      </c>
      <c r="E2666" s="12">
        <v>160</v>
      </c>
      <c r="F2666" s="12">
        <v>604</v>
      </c>
      <c r="G2666" s="12">
        <v>74</v>
      </c>
      <c r="H2666" s="12">
        <v>163</v>
      </c>
      <c r="I2666" s="12">
        <v>35</v>
      </c>
      <c r="J2666" s="12">
        <v>1</v>
      </c>
      <c r="K2666" s="12">
        <v>21</v>
      </c>
      <c r="L2666" s="12">
        <v>73</v>
      </c>
      <c r="M2666" s="12">
        <v>3</v>
      </c>
      <c r="N2666" s="12">
        <v>1</v>
      </c>
      <c r="O2666" s="12">
        <v>51</v>
      </c>
      <c r="P2666" s="12">
        <v>132</v>
      </c>
    </row>
    <row r="2667" spans="1:16" x14ac:dyDescent="0.2">
      <c r="A2667" s="12" t="s">
        <v>1935</v>
      </c>
      <c r="B2667" s="12">
        <v>2015</v>
      </c>
      <c r="C2667" s="12" t="s">
        <v>169</v>
      </c>
      <c r="D2667" s="12" t="s">
        <v>161</v>
      </c>
      <c r="E2667" s="12">
        <v>157</v>
      </c>
      <c r="F2667" s="12">
        <v>609</v>
      </c>
      <c r="G2667" s="12">
        <v>111</v>
      </c>
      <c r="H2667" s="12">
        <v>192</v>
      </c>
      <c r="I2667" s="12">
        <v>39</v>
      </c>
      <c r="J2667" s="12">
        <v>6</v>
      </c>
      <c r="K2667" s="12">
        <v>20</v>
      </c>
      <c r="L2667" s="12">
        <v>76</v>
      </c>
      <c r="M2667" s="12">
        <v>39</v>
      </c>
      <c r="N2667" s="12">
        <v>7</v>
      </c>
      <c r="O2667" s="12">
        <v>53</v>
      </c>
      <c r="P2667" s="12">
        <v>89</v>
      </c>
    </row>
    <row r="2668" spans="1:16" x14ac:dyDescent="0.2">
      <c r="A2668" s="12" t="s">
        <v>1322</v>
      </c>
      <c r="B2668" s="12">
        <v>2015</v>
      </c>
      <c r="C2668" s="12" t="s">
        <v>156</v>
      </c>
      <c r="D2668" s="12" t="s">
        <v>157</v>
      </c>
      <c r="E2668" s="12">
        <v>153</v>
      </c>
      <c r="F2668" s="12">
        <v>610</v>
      </c>
      <c r="G2668" s="12">
        <v>98</v>
      </c>
      <c r="H2668" s="12">
        <v>175</v>
      </c>
      <c r="I2668" s="12">
        <v>28</v>
      </c>
      <c r="J2668" s="12">
        <v>9</v>
      </c>
      <c r="K2668" s="12">
        <v>14</v>
      </c>
      <c r="L2668" s="12">
        <v>56</v>
      </c>
      <c r="M2668" s="12">
        <v>18</v>
      </c>
      <c r="N2668" s="12">
        <v>8</v>
      </c>
      <c r="O2668" s="12">
        <v>58</v>
      </c>
      <c r="P2668" s="12">
        <v>131</v>
      </c>
    </row>
    <row r="2669" spans="1:16" x14ac:dyDescent="0.2">
      <c r="A2669" s="12" t="s">
        <v>1654</v>
      </c>
      <c r="B2669" s="12">
        <v>2015</v>
      </c>
      <c r="C2669" s="12" t="s">
        <v>178</v>
      </c>
      <c r="D2669" s="12" t="s">
        <v>157</v>
      </c>
      <c r="E2669" s="12">
        <v>148</v>
      </c>
      <c r="F2669" s="12">
        <v>612</v>
      </c>
      <c r="G2669" s="12">
        <v>76</v>
      </c>
      <c r="H2669" s="12">
        <v>157</v>
      </c>
      <c r="I2669" s="12">
        <v>20</v>
      </c>
      <c r="J2669" s="12">
        <v>5</v>
      </c>
      <c r="K2669" s="12">
        <v>3</v>
      </c>
      <c r="L2669" s="12">
        <v>47</v>
      </c>
      <c r="M2669" s="12">
        <v>17</v>
      </c>
      <c r="N2669" s="12">
        <v>5</v>
      </c>
      <c r="O2669" s="12">
        <v>26</v>
      </c>
      <c r="P2669" s="12">
        <v>75</v>
      </c>
    </row>
    <row r="2670" spans="1:16" x14ac:dyDescent="0.2">
      <c r="A2670" s="12" t="s">
        <v>1568</v>
      </c>
      <c r="B2670" s="12">
        <v>2015</v>
      </c>
      <c r="C2670" s="12" t="s">
        <v>160</v>
      </c>
      <c r="D2670" s="12" t="s">
        <v>161</v>
      </c>
      <c r="E2670" s="12">
        <v>156</v>
      </c>
      <c r="F2670" s="12">
        <v>612</v>
      </c>
      <c r="G2670" s="12">
        <v>73</v>
      </c>
      <c r="H2670" s="12">
        <v>181</v>
      </c>
      <c r="I2670" s="12">
        <v>38</v>
      </c>
      <c r="J2670" s="12">
        <v>1</v>
      </c>
      <c r="K2670" s="12">
        <v>3</v>
      </c>
      <c r="L2670" s="12">
        <v>53</v>
      </c>
      <c r="M2670" s="12">
        <v>2</v>
      </c>
      <c r="N2670" s="12">
        <v>1</v>
      </c>
      <c r="O2670" s="12">
        <v>70</v>
      </c>
      <c r="P2670" s="12">
        <v>83</v>
      </c>
    </row>
    <row r="2671" spans="1:16" x14ac:dyDescent="0.2">
      <c r="A2671" s="12" t="s">
        <v>2015</v>
      </c>
      <c r="B2671" s="12">
        <v>2015</v>
      </c>
      <c r="C2671" s="12" t="s">
        <v>156</v>
      </c>
      <c r="D2671" s="12" t="s">
        <v>157</v>
      </c>
      <c r="E2671" s="12">
        <v>154</v>
      </c>
      <c r="F2671" s="12">
        <v>613</v>
      </c>
      <c r="G2671" s="12">
        <v>88</v>
      </c>
      <c r="H2671" s="12">
        <v>178</v>
      </c>
      <c r="I2671" s="12">
        <v>34</v>
      </c>
      <c r="J2671" s="12">
        <v>3</v>
      </c>
      <c r="K2671" s="12">
        <v>30</v>
      </c>
      <c r="L2671" s="12">
        <v>101</v>
      </c>
      <c r="M2671" s="12">
        <v>0</v>
      </c>
      <c r="N2671" s="12">
        <v>0</v>
      </c>
      <c r="O2671" s="12">
        <v>39</v>
      </c>
      <c r="P2671" s="12">
        <v>140</v>
      </c>
    </row>
    <row r="2672" spans="1:16" x14ac:dyDescent="0.2">
      <c r="A2672" s="12" t="s">
        <v>1957</v>
      </c>
      <c r="B2672" s="12">
        <v>2015</v>
      </c>
      <c r="C2672" s="12" t="s">
        <v>168</v>
      </c>
      <c r="D2672" s="12" t="s">
        <v>157</v>
      </c>
      <c r="E2672" s="12">
        <v>156</v>
      </c>
      <c r="F2672" s="12">
        <v>613</v>
      </c>
      <c r="G2672" s="12">
        <v>84</v>
      </c>
      <c r="H2672" s="12">
        <v>196</v>
      </c>
      <c r="I2672" s="12">
        <v>35</v>
      </c>
      <c r="J2672" s="12">
        <v>3</v>
      </c>
      <c r="K2672" s="12">
        <v>7</v>
      </c>
      <c r="L2672" s="12">
        <v>81</v>
      </c>
      <c r="M2672" s="12">
        <v>10</v>
      </c>
      <c r="N2672" s="12">
        <v>2</v>
      </c>
      <c r="O2672" s="12">
        <v>32</v>
      </c>
      <c r="P2672" s="12">
        <v>101</v>
      </c>
    </row>
    <row r="2673" spans="1:16" x14ac:dyDescent="0.2">
      <c r="A2673" s="12" t="s">
        <v>1513</v>
      </c>
      <c r="B2673" s="12">
        <v>2015</v>
      </c>
      <c r="C2673" s="12" t="s">
        <v>184</v>
      </c>
      <c r="D2673" s="12" t="s">
        <v>157</v>
      </c>
      <c r="E2673" s="12">
        <v>158</v>
      </c>
      <c r="F2673" s="12">
        <v>613</v>
      </c>
      <c r="G2673" s="12">
        <v>78</v>
      </c>
      <c r="H2673" s="12">
        <v>187</v>
      </c>
      <c r="I2673" s="12">
        <v>28</v>
      </c>
      <c r="J2673" s="12">
        <v>0</v>
      </c>
      <c r="K2673" s="12">
        <v>23</v>
      </c>
      <c r="L2673" s="12">
        <v>98</v>
      </c>
      <c r="M2673" s="12">
        <v>0</v>
      </c>
      <c r="N2673" s="12">
        <v>0</v>
      </c>
      <c r="O2673" s="12">
        <v>64</v>
      </c>
      <c r="P2673" s="12">
        <v>88</v>
      </c>
    </row>
    <row r="2674" spans="1:16" x14ac:dyDescent="0.2">
      <c r="A2674" s="12" t="s">
        <v>1817</v>
      </c>
      <c r="B2674" s="12">
        <v>2015</v>
      </c>
      <c r="C2674" s="12" t="s">
        <v>188</v>
      </c>
      <c r="D2674" s="12" t="s">
        <v>161</v>
      </c>
      <c r="E2674" s="12">
        <v>157</v>
      </c>
      <c r="F2674" s="12">
        <v>614</v>
      </c>
      <c r="G2674" s="12">
        <v>93</v>
      </c>
      <c r="H2674" s="12">
        <v>176</v>
      </c>
      <c r="I2674" s="12">
        <v>31</v>
      </c>
      <c r="J2674" s="12">
        <v>9</v>
      </c>
      <c r="K2674" s="12">
        <v>17</v>
      </c>
      <c r="L2674" s="12">
        <v>58</v>
      </c>
      <c r="M2674" s="12">
        <v>43</v>
      </c>
      <c r="N2674" s="12">
        <v>13</v>
      </c>
      <c r="O2674" s="12">
        <v>46</v>
      </c>
      <c r="P2674" s="12">
        <v>112</v>
      </c>
    </row>
    <row r="2675" spans="1:16" x14ac:dyDescent="0.2">
      <c r="A2675" s="12" t="s">
        <v>1842</v>
      </c>
      <c r="B2675" s="12">
        <v>2015</v>
      </c>
      <c r="C2675" s="12" t="s">
        <v>163</v>
      </c>
      <c r="D2675" s="12" t="s">
        <v>161</v>
      </c>
      <c r="E2675" s="12">
        <v>145</v>
      </c>
      <c r="F2675" s="12">
        <v>615</v>
      </c>
      <c r="G2675" s="12">
        <v>88</v>
      </c>
      <c r="H2675" s="12">
        <v>205</v>
      </c>
      <c r="I2675" s="12">
        <v>24</v>
      </c>
      <c r="J2675" s="12">
        <v>8</v>
      </c>
      <c r="K2675" s="12">
        <v>4</v>
      </c>
      <c r="L2675" s="12">
        <v>46</v>
      </c>
      <c r="M2675" s="12">
        <v>58</v>
      </c>
      <c r="N2675" s="12">
        <v>20</v>
      </c>
      <c r="O2675" s="12">
        <v>25</v>
      </c>
      <c r="P2675" s="12">
        <v>91</v>
      </c>
    </row>
    <row r="2676" spans="1:16" x14ac:dyDescent="0.2">
      <c r="A2676" s="12" t="s">
        <v>108</v>
      </c>
      <c r="B2676" s="12">
        <v>2015</v>
      </c>
      <c r="C2676" s="12" t="s">
        <v>188</v>
      </c>
      <c r="D2676" s="12" t="s">
        <v>161</v>
      </c>
      <c r="E2676" s="12">
        <v>157</v>
      </c>
      <c r="F2676" s="12">
        <v>616</v>
      </c>
      <c r="G2676" s="12">
        <v>97</v>
      </c>
      <c r="H2676" s="12">
        <v>177</v>
      </c>
      <c r="I2676" s="12">
        <v>43</v>
      </c>
      <c r="J2676" s="12">
        <v>4</v>
      </c>
      <c r="K2676" s="12">
        <v>42</v>
      </c>
      <c r="L2676" s="12">
        <v>130</v>
      </c>
      <c r="M2676" s="12">
        <v>2</v>
      </c>
      <c r="N2676" s="12">
        <v>5</v>
      </c>
      <c r="O2676" s="12">
        <v>34</v>
      </c>
      <c r="P2676" s="12">
        <v>110</v>
      </c>
    </row>
    <row r="2677" spans="1:16" x14ac:dyDescent="0.2">
      <c r="A2677" s="12" t="s">
        <v>1838</v>
      </c>
      <c r="B2677" s="12">
        <v>2015</v>
      </c>
      <c r="C2677" s="12" t="s">
        <v>179</v>
      </c>
      <c r="D2677" s="12" t="s">
        <v>161</v>
      </c>
      <c r="E2677" s="12">
        <v>157</v>
      </c>
      <c r="F2677" s="12">
        <v>619</v>
      </c>
      <c r="G2677" s="12">
        <v>82</v>
      </c>
      <c r="H2677" s="12">
        <v>158</v>
      </c>
      <c r="I2677" s="12">
        <v>43</v>
      </c>
      <c r="J2677" s="12">
        <v>1</v>
      </c>
      <c r="K2677" s="12">
        <v>35</v>
      </c>
      <c r="L2677" s="12">
        <v>89</v>
      </c>
      <c r="M2677" s="12">
        <v>13</v>
      </c>
      <c r="N2677" s="12">
        <v>8</v>
      </c>
      <c r="O2677" s="12">
        <v>44</v>
      </c>
      <c r="P2677" s="12">
        <v>137</v>
      </c>
    </row>
    <row r="2678" spans="1:16" x14ac:dyDescent="0.2">
      <c r="A2678" s="12" t="s">
        <v>110</v>
      </c>
      <c r="B2678" s="12">
        <v>2015</v>
      </c>
      <c r="C2678" s="12" t="s">
        <v>164</v>
      </c>
      <c r="D2678" s="12" t="s">
        <v>157</v>
      </c>
      <c r="E2678" s="12">
        <v>158</v>
      </c>
      <c r="F2678" s="12">
        <v>620</v>
      </c>
      <c r="G2678" s="12">
        <v>122</v>
      </c>
      <c r="H2678" s="12">
        <v>184</v>
      </c>
      <c r="I2678" s="12">
        <v>41</v>
      </c>
      <c r="J2678" s="12">
        <v>2</v>
      </c>
      <c r="K2678" s="12">
        <v>41</v>
      </c>
      <c r="L2678" s="12">
        <v>123</v>
      </c>
      <c r="M2678" s="12">
        <v>6</v>
      </c>
      <c r="N2678" s="12">
        <v>0</v>
      </c>
      <c r="O2678" s="12">
        <v>73</v>
      </c>
      <c r="P2678" s="12">
        <v>133</v>
      </c>
    </row>
    <row r="2679" spans="1:16" x14ac:dyDescent="0.2">
      <c r="A2679" s="12" t="s">
        <v>1883</v>
      </c>
      <c r="B2679" s="12">
        <v>2015</v>
      </c>
      <c r="C2679" s="12" t="s">
        <v>159</v>
      </c>
      <c r="D2679" s="12" t="s">
        <v>157</v>
      </c>
      <c r="E2679" s="12">
        <v>161</v>
      </c>
      <c r="F2679" s="12">
        <v>623</v>
      </c>
      <c r="G2679" s="12">
        <v>85</v>
      </c>
      <c r="H2679" s="12">
        <v>166</v>
      </c>
      <c r="I2679" s="12">
        <v>37</v>
      </c>
      <c r="J2679" s="12">
        <v>0</v>
      </c>
      <c r="K2679" s="12">
        <v>26</v>
      </c>
      <c r="L2679" s="12">
        <v>74</v>
      </c>
      <c r="M2679" s="12">
        <v>6</v>
      </c>
      <c r="N2679" s="12">
        <v>6</v>
      </c>
      <c r="O2679" s="12">
        <v>54</v>
      </c>
      <c r="P2679" s="12">
        <v>98</v>
      </c>
    </row>
    <row r="2680" spans="1:16" x14ac:dyDescent="0.2">
      <c r="A2680" s="12" t="s">
        <v>1508</v>
      </c>
      <c r="B2680" s="12">
        <v>2015</v>
      </c>
      <c r="C2680" s="12" t="s">
        <v>159</v>
      </c>
      <c r="D2680" s="12" t="s">
        <v>157</v>
      </c>
      <c r="E2680" s="12">
        <v>156</v>
      </c>
      <c r="F2680" s="12">
        <v>624</v>
      </c>
      <c r="G2680" s="12">
        <v>82</v>
      </c>
      <c r="H2680" s="12">
        <v>179</v>
      </c>
      <c r="I2680" s="12">
        <v>34</v>
      </c>
      <c r="J2680" s="12">
        <v>1</v>
      </c>
      <c r="K2680" s="12">
        <v>21</v>
      </c>
      <c r="L2680" s="12">
        <v>79</v>
      </c>
      <c r="M2680" s="12">
        <v>2</v>
      </c>
      <c r="N2680" s="12">
        <v>6</v>
      </c>
      <c r="O2680" s="12">
        <v>43</v>
      </c>
      <c r="P2680" s="12">
        <v>107</v>
      </c>
    </row>
    <row r="2681" spans="1:16" x14ac:dyDescent="0.2">
      <c r="A2681" s="12" t="s">
        <v>1562</v>
      </c>
      <c r="B2681" s="12">
        <v>2015</v>
      </c>
      <c r="C2681" s="12" t="s">
        <v>182</v>
      </c>
      <c r="D2681" s="12" t="s">
        <v>157</v>
      </c>
      <c r="E2681" s="12">
        <v>154</v>
      </c>
      <c r="F2681" s="12">
        <v>624</v>
      </c>
      <c r="G2681" s="12">
        <v>94</v>
      </c>
      <c r="H2681" s="12">
        <v>185</v>
      </c>
      <c r="I2681" s="12">
        <v>35</v>
      </c>
      <c r="J2681" s="12">
        <v>7</v>
      </c>
      <c r="K2681" s="12">
        <v>11</v>
      </c>
      <c r="L2681" s="12">
        <v>73</v>
      </c>
      <c r="M2681" s="12">
        <v>10</v>
      </c>
      <c r="N2681" s="12">
        <v>6</v>
      </c>
      <c r="O2681" s="12">
        <v>43</v>
      </c>
      <c r="P2681" s="12">
        <v>80</v>
      </c>
    </row>
    <row r="2682" spans="1:16" x14ac:dyDescent="0.2">
      <c r="A2682" s="12" t="s">
        <v>1900</v>
      </c>
      <c r="B2682" s="12">
        <v>2015</v>
      </c>
      <c r="C2682" s="12" t="s">
        <v>175</v>
      </c>
      <c r="D2682" s="12" t="s">
        <v>157</v>
      </c>
      <c r="E2682" s="12">
        <v>157</v>
      </c>
      <c r="F2682" s="12">
        <v>628</v>
      </c>
      <c r="G2682" s="12">
        <v>101</v>
      </c>
      <c r="H2682" s="12">
        <v>148</v>
      </c>
      <c r="I2682" s="12">
        <v>39</v>
      </c>
      <c r="J2682" s="12">
        <v>4</v>
      </c>
      <c r="K2682" s="12">
        <v>28</v>
      </c>
      <c r="L2682" s="12">
        <v>77</v>
      </c>
      <c r="M2682" s="12">
        <v>12</v>
      </c>
      <c r="N2682" s="12">
        <v>4</v>
      </c>
      <c r="O2682" s="12">
        <v>61</v>
      </c>
      <c r="P2682" s="12">
        <v>148</v>
      </c>
    </row>
    <row r="2683" spans="1:16" x14ac:dyDescent="0.2">
      <c r="A2683" s="12" t="s">
        <v>1507</v>
      </c>
      <c r="B2683" s="12">
        <v>2015</v>
      </c>
      <c r="C2683" s="12" t="s">
        <v>156</v>
      </c>
      <c r="D2683" s="12" t="s">
        <v>157</v>
      </c>
      <c r="E2683" s="12">
        <v>158</v>
      </c>
      <c r="F2683" s="12">
        <v>629</v>
      </c>
      <c r="G2683" s="12">
        <v>70</v>
      </c>
      <c r="H2683" s="12">
        <v>172</v>
      </c>
      <c r="I2683" s="12">
        <v>36</v>
      </c>
      <c r="J2683" s="12">
        <v>2</v>
      </c>
      <c r="K2683" s="12">
        <v>12</v>
      </c>
      <c r="L2683" s="12">
        <v>77</v>
      </c>
      <c r="M2683" s="12">
        <v>3</v>
      </c>
      <c r="N2683" s="12">
        <v>0</v>
      </c>
      <c r="O2683" s="12">
        <v>40</v>
      </c>
      <c r="P2683" s="12">
        <v>88</v>
      </c>
    </row>
    <row r="2684" spans="1:16" x14ac:dyDescent="0.2">
      <c r="A2684" s="12" t="s">
        <v>1896</v>
      </c>
      <c r="B2684" s="12">
        <v>2015</v>
      </c>
      <c r="C2684" s="12" t="s">
        <v>181</v>
      </c>
      <c r="D2684" s="12" t="s">
        <v>157</v>
      </c>
      <c r="E2684" s="12">
        <v>159</v>
      </c>
      <c r="F2684" s="12">
        <v>630</v>
      </c>
      <c r="G2684" s="12">
        <v>78</v>
      </c>
      <c r="H2684" s="12">
        <v>161</v>
      </c>
      <c r="I2684" s="12">
        <v>23</v>
      </c>
      <c r="J2684" s="12">
        <v>2</v>
      </c>
      <c r="K2684" s="12">
        <v>26</v>
      </c>
      <c r="L2684" s="12">
        <v>83</v>
      </c>
      <c r="M2684" s="12">
        <v>4</v>
      </c>
      <c r="N2684" s="12">
        <v>1</v>
      </c>
      <c r="O2684" s="12">
        <v>45</v>
      </c>
      <c r="P2684" s="12">
        <v>164</v>
      </c>
    </row>
    <row r="2685" spans="1:16" x14ac:dyDescent="0.2">
      <c r="A2685" s="12" t="s">
        <v>1923</v>
      </c>
      <c r="B2685" s="12">
        <v>2015</v>
      </c>
      <c r="C2685" s="12" t="s">
        <v>165</v>
      </c>
      <c r="D2685" s="12" t="s">
        <v>157</v>
      </c>
      <c r="E2685" s="12">
        <v>162</v>
      </c>
      <c r="F2685" s="12">
        <v>633</v>
      </c>
      <c r="G2685" s="12">
        <v>102</v>
      </c>
      <c r="H2685" s="12">
        <v>181</v>
      </c>
      <c r="I2685" s="12">
        <v>30</v>
      </c>
      <c r="J2685" s="12">
        <v>1</v>
      </c>
      <c r="K2685" s="12">
        <v>35</v>
      </c>
      <c r="L2685" s="12">
        <v>86</v>
      </c>
      <c r="M2685" s="12">
        <v>20</v>
      </c>
      <c r="N2685" s="12">
        <v>8</v>
      </c>
      <c r="O2685" s="12">
        <v>70</v>
      </c>
      <c r="P2685" s="12">
        <v>111</v>
      </c>
    </row>
    <row r="2686" spans="1:16" x14ac:dyDescent="0.2">
      <c r="A2686" s="12" t="s">
        <v>1814</v>
      </c>
      <c r="B2686" s="12">
        <v>2015</v>
      </c>
      <c r="C2686" s="12" t="s">
        <v>158</v>
      </c>
      <c r="D2686" s="12" t="s">
        <v>157</v>
      </c>
      <c r="E2686" s="12">
        <v>154</v>
      </c>
      <c r="F2686" s="12">
        <v>638</v>
      </c>
      <c r="G2686" s="12">
        <v>86</v>
      </c>
      <c r="H2686" s="12">
        <v>200</v>
      </c>
      <c r="I2686" s="12">
        <v>40</v>
      </c>
      <c r="J2686" s="12">
        <v>4</v>
      </c>
      <c r="K2686" s="12">
        <v>15</v>
      </c>
      <c r="L2686" s="12">
        <v>66</v>
      </c>
      <c r="M2686" s="12">
        <v>38</v>
      </c>
      <c r="N2686" s="12">
        <v>13</v>
      </c>
      <c r="O2686" s="12">
        <v>33</v>
      </c>
      <c r="P2686" s="12">
        <v>67</v>
      </c>
    </row>
  </sheetData>
  <sortState xmlns:xlrd2="http://schemas.microsoft.com/office/spreadsheetml/2017/richdata2" ref="AI2:AI101">
    <sortCondition ref="AI101"/>
  </sortState>
  <mergeCells count="1">
    <mergeCell ref="S2:T2"/>
  </mergeCells>
  <dataValidations count="1">
    <dataValidation type="list" allowBlank="1" showInputMessage="1" showErrorMessage="1" sqref="S2:T2" xr:uid="{00000000-0002-0000-1600-000000000000}">
      <formula1>$AI$2:$AI$100</formula1>
    </dataValidation>
  </dataValidation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59999389629810485"/>
  </sheetPr>
  <dimension ref="A1:B61"/>
  <sheetViews>
    <sheetView showGridLines="0" workbookViewId="0">
      <selection activeCell="D4" sqref="D4"/>
    </sheetView>
  </sheetViews>
  <sheetFormatPr baseColWidth="10" defaultColWidth="8.83203125" defaultRowHeight="15" x14ac:dyDescent="0.2"/>
  <cols>
    <col min="1" max="1" width="9.83203125" style="33" customWidth="1"/>
    <col min="2" max="2" width="9.33203125" style="15" customWidth="1"/>
    <col min="3" max="3" width="4.33203125" customWidth="1"/>
    <col min="4" max="4" width="5.33203125" customWidth="1"/>
  </cols>
  <sheetData>
    <row r="1" spans="1:2" x14ac:dyDescent="0.2">
      <c r="A1" s="61" t="s">
        <v>100</v>
      </c>
      <c r="B1" s="48" t="s">
        <v>2</v>
      </c>
    </row>
    <row r="2" spans="1:2" x14ac:dyDescent="0.2">
      <c r="A2" s="33">
        <v>42370</v>
      </c>
      <c r="B2" s="15">
        <v>8010</v>
      </c>
    </row>
    <row r="3" spans="1:2" x14ac:dyDescent="0.2">
      <c r="A3" s="33">
        <v>42371</v>
      </c>
      <c r="B3" s="15">
        <v>6592</v>
      </c>
    </row>
    <row r="4" spans="1:2" x14ac:dyDescent="0.2">
      <c r="A4" s="33">
        <v>42372</v>
      </c>
      <c r="B4" s="15">
        <v>7520</v>
      </c>
    </row>
    <row r="5" spans="1:2" x14ac:dyDescent="0.2">
      <c r="A5" s="33">
        <v>42373</v>
      </c>
      <c r="B5" s="15">
        <v>9765</v>
      </c>
    </row>
    <row r="6" spans="1:2" x14ac:dyDescent="0.2">
      <c r="A6" s="33">
        <v>42374</v>
      </c>
      <c r="B6" s="15">
        <v>6285</v>
      </c>
    </row>
    <row r="7" spans="1:2" x14ac:dyDescent="0.2">
      <c r="A7" s="33">
        <v>42375</v>
      </c>
      <c r="B7" s="15">
        <v>8934</v>
      </c>
    </row>
    <row r="8" spans="1:2" x14ac:dyDescent="0.2">
      <c r="A8" s="33">
        <v>42376</v>
      </c>
      <c r="B8" s="15">
        <v>9794</v>
      </c>
    </row>
    <row r="9" spans="1:2" x14ac:dyDescent="0.2">
      <c r="A9" s="33">
        <v>42377</v>
      </c>
      <c r="B9" s="15">
        <v>5953</v>
      </c>
    </row>
    <row r="10" spans="1:2" x14ac:dyDescent="0.2">
      <c r="A10" s="33">
        <v>42378</v>
      </c>
      <c r="B10" s="15">
        <v>9015</v>
      </c>
    </row>
    <row r="11" spans="1:2" x14ac:dyDescent="0.2">
      <c r="A11" s="33">
        <v>42379</v>
      </c>
      <c r="B11" s="15">
        <v>8407</v>
      </c>
    </row>
    <row r="12" spans="1:2" x14ac:dyDescent="0.2">
      <c r="A12" s="33">
        <v>42380</v>
      </c>
      <c r="B12" s="15">
        <v>5844</v>
      </c>
    </row>
    <row r="13" spans="1:2" x14ac:dyDescent="0.2">
      <c r="A13" s="33">
        <v>42381</v>
      </c>
      <c r="B13" s="15">
        <v>9488</v>
      </c>
    </row>
    <row r="14" spans="1:2" x14ac:dyDescent="0.2">
      <c r="A14" s="33">
        <v>42382</v>
      </c>
      <c r="B14" s="15">
        <v>5460</v>
      </c>
    </row>
    <row r="15" spans="1:2" x14ac:dyDescent="0.2">
      <c r="A15" s="33">
        <v>42383</v>
      </c>
      <c r="B15" s="15">
        <v>9799</v>
      </c>
    </row>
    <row r="16" spans="1:2" x14ac:dyDescent="0.2">
      <c r="A16" s="33">
        <v>42384</v>
      </c>
      <c r="B16" s="15">
        <v>9571</v>
      </c>
    </row>
    <row r="17" spans="1:2" x14ac:dyDescent="0.2">
      <c r="A17" s="33">
        <v>42385</v>
      </c>
      <c r="B17" s="15">
        <v>5360</v>
      </c>
    </row>
    <row r="18" spans="1:2" x14ac:dyDescent="0.2">
      <c r="A18" s="33">
        <v>42386</v>
      </c>
      <c r="B18" s="15">
        <v>9972</v>
      </c>
    </row>
    <row r="19" spans="1:2" x14ac:dyDescent="0.2">
      <c r="A19" s="33">
        <v>42387</v>
      </c>
      <c r="B19" s="15">
        <v>8529</v>
      </c>
    </row>
    <row r="20" spans="1:2" x14ac:dyDescent="0.2">
      <c r="A20" s="33">
        <v>42388</v>
      </c>
      <c r="B20" s="15">
        <v>5277</v>
      </c>
    </row>
    <row r="21" spans="1:2" x14ac:dyDescent="0.2">
      <c r="A21" s="33">
        <v>42389</v>
      </c>
      <c r="B21" s="15">
        <v>7900</v>
      </c>
    </row>
    <row r="22" spans="1:2" x14ac:dyDescent="0.2">
      <c r="A22" s="33">
        <v>42390</v>
      </c>
      <c r="B22" s="15">
        <v>8802</v>
      </c>
    </row>
    <row r="23" spans="1:2" x14ac:dyDescent="0.2">
      <c r="A23" s="33">
        <v>42391</v>
      </c>
      <c r="B23" s="15">
        <v>9021</v>
      </c>
    </row>
    <row r="24" spans="1:2" x14ac:dyDescent="0.2">
      <c r="A24" s="33">
        <v>42392</v>
      </c>
      <c r="B24" s="15">
        <v>9788</v>
      </c>
    </row>
    <row r="25" spans="1:2" x14ac:dyDescent="0.2">
      <c r="A25" s="33">
        <v>42393</v>
      </c>
      <c r="B25" s="15">
        <v>9949</v>
      </c>
    </row>
    <row r="26" spans="1:2" x14ac:dyDescent="0.2">
      <c r="A26" s="33">
        <v>42394</v>
      </c>
      <c r="B26" s="15">
        <v>6313</v>
      </c>
    </row>
    <row r="27" spans="1:2" x14ac:dyDescent="0.2">
      <c r="A27" s="33">
        <v>42395</v>
      </c>
      <c r="B27" s="15">
        <v>6667</v>
      </c>
    </row>
    <row r="28" spans="1:2" x14ac:dyDescent="0.2">
      <c r="A28" s="33">
        <v>42396</v>
      </c>
      <c r="B28" s="15">
        <v>8141</v>
      </c>
    </row>
    <row r="29" spans="1:2" x14ac:dyDescent="0.2">
      <c r="A29" s="33">
        <v>42397</v>
      </c>
      <c r="B29" s="15">
        <v>9317</v>
      </c>
    </row>
    <row r="30" spans="1:2" x14ac:dyDescent="0.2">
      <c r="A30" s="33">
        <v>42398</v>
      </c>
      <c r="B30" s="15">
        <v>6387</v>
      </c>
    </row>
    <row r="31" spans="1:2" x14ac:dyDescent="0.2">
      <c r="A31" s="33">
        <v>42399</v>
      </c>
      <c r="B31" s="15">
        <v>5777</v>
      </c>
    </row>
    <row r="32" spans="1:2" x14ac:dyDescent="0.2">
      <c r="A32" s="33">
        <v>42400</v>
      </c>
      <c r="B32" s="15">
        <v>7281</v>
      </c>
    </row>
    <row r="33" spans="1:2" x14ac:dyDescent="0.2">
      <c r="A33" s="33">
        <v>42401</v>
      </c>
      <c r="B33" s="15">
        <v>7609</v>
      </c>
    </row>
    <row r="34" spans="1:2" x14ac:dyDescent="0.2">
      <c r="A34" s="33">
        <v>42402</v>
      </c>
      <c r="B34" s="15">
        <v>7750</v>
      </c>
    </row>
    <row r="35" spans="1:2" x14ac:dyDescent="0.2">
      <c r="A35" s="33">
        <v>42403</v>
      </c>
      <c r="B35" s="15">
        <v>9761</v>
      </c>
    </row>
    <row r="36" spans="1:2" x14ac:dyDescent="0.2">
      <c r="A36" s="33">
        <v>42404</v>
      </c>
      <c r="B36" s="15">
        <v>9439</v>
      </c>
    </row>
    <row r="37" spans="1:2" x14ac:dyDescent="0.2">
      <c r="A37" s="33">
        <v>42405</v>
      </c>
      <c r="B37" s="15">
        <v>7330</v>
      </c>
    </row>
    <row r="38" spans="1:2" x14ac:dyDescent="0.2">
      <c r="A38" s="33">
        <v>42406</v>
      </c>
      <c r="B38" s="15">
        <v>5857</v>
      </c>
    </row>
    <row r="39" spans="1:2" x14ac:dyDescent="0.2">
      <c r="A39" s="33">
        <v>42407</v>
      </c>
      <c r="B39" s="15">
        <v>6880</v>
      </c>
    </row>
    <row r="40" spans="1:2" x14ac:dyDescent="0.2">
      <c r="A40" s="33">
        <v>42408</v>
      </c>
      <c r="B40" s="15">
        <v>7639</v>
      </c>
    </row>
    <row r="41" spans="1:2" x14ac:dyDescent="0.2">
      <c r="A41" s="33">
        <v>42409</v>
      </c>
      <c r="B41" s="15">
        <v>5226</v>
      </c>
    </row>
    <row r="42" spans="1:2" x14ac:dyDescent="0.2">
      <c r="A42" s="33">
        <v>42410</v>
      </c>
      <c r="B42" s="15">
        <v>7002</v>
      </c>
    </row>
    <row r="43" spans="1:2" x14ac:dyDescent="0.2">
      <c r="A43" s="33">
        <v>42411</v>
      </c>
      <c r="B43" s="15">
        <v>5440</v>
      </c>
    </row>
    <row r="44" spans="1:2" x14ac:dyDescent="0.2">
      <c r="A44" s="33">
        <v>42412</v>
      </c>
      <c r="B44" s="15">
        <v>6236</v>
      </c>
    </row>
    <row r="45" spans="1:2" x14ac:dyDescent="0.2">
      <c r="A45" s="33">
        <v>42413</v>
      </c>
      <c r="B45" s="15">
        <v>5172</v>
      </c>
    </row>
    <row r="46" spans="1:2" x14ac:dyDescent="0.2">
      <c r="A46" s="33">
        <v>42414</v>
      </c>
      <c r="B46" s="15">
        <v>7089</v>
      </c>
    </row>
    <row r="47" spans="1:2" x14ac:dyDescent="0.2">
      <c r="A47" s="33">
        <v>42415</v>
      </c>
      <c r="B47" s="15">
        <v>7910</v>
      </c>
    </row>
    <row r="48" spans="1:2" x14ac:dyDescent="0.2">
      <c r="A48" s="33">
        <v>42416</v>
      </c>
      <c r="B48" s="15">
        <v>8756</v>
      </c>
    </row>
    <row r="49" spans="1:2" x14ac:dyDescent="0.2">
      <c r="A49" s="33">
        <v>42417</v>
      </c>
      <c r="B49" s="15">
        <v>8850</v>
      </c>
    </row>
    <row r="50" spans="1:2" x14ac:dyDescent="0.2">
      <c r="A50" s="33">
        <v>42418</v>
      </c>
      <c r="B50" s="15">
        <v>5574</v>
      </c>
    </row>
    <row r="51" spans="1:2" x14ac:dyDescent="0.2">
      <c r="A51" s="33">
        <v>42419</v>
      </c>
      <c r="B51" s="15">
        <v>6991</v>
      </c>
    </row>
    <row r="52" spans="1:2" x14ac:dyDescent="0.2">
      <c r="A52" s="33">
        <v>42420</v>
      </c>
      <c r="B52" s="15">
        <v>6889</v>
      </c>
    </row>
    <row r="53" spans="1:2" x14ac:dyDescent="0.2">
      <c r="A53" s="33">
        <v>42421</v>
      </c>
      <c r="B53" s="15">
        <v>6632</v>
      </c>
    </row>
    <row r="54" spans="1:2" x14ac:dyDescent="0.2">
      <c r="A54" s="33">
        <v>42422</v>
      </c>
      <c r="B54" s="15">
        <v>7181</v>
      </c>
    </row>
    <row r="55" spans="1:2" x14ac:dyDescent="0.2">
      <c r="A55" s="33">
        <v>42423</v>
      </c>
      <c r="B55" s="15">
        <v>6889</v>
      </c>
    </row>
    <row r="56" spans="1:2" x14ac:dyDescent="0.2">
      <c r="A56" s="33">
        <v>42424</v>
      </c>
      <c r="B56" s="15">
        <v>9633</v>
      </c>
    </row>
    <row r="57" spans="1:2" x14ac:dyDescent="0.2">
      <c r="A57" s="33">
        <v>42425</v>
      </c>
      <c r="B57" s="15">
        <v>5563</v>
      </c>
    </row>
    <row r="58" spans="1:2" x14ac:dyDescent="0.2">
      <c r="A58" s="33">
        <v>42426</v>
      </c>
      <c r="B58" s="15">
        <v>9176</v>
      </c>
    </row>
    <row r="59" spans="1:2" x14ac:dyDescent="0.2">
      <c r="A59" s="33">
        <v>42427</v>
      </c>
      <c r="B59" s="15">
        <v>5029</v>
      </c>
    </row>
    <row r="60" spans="1:2" x14ac:dyDescent="0.2">
      <c r="A60" s="33">
        <v>42428</v>
      </c>
      <c r="B60" s="15">
        <v>6793</v>
      </c>
    </row>
    <row r="61" spans="1:2" x14ac:dyDescent="0.2">
      <c r="A61" s="33">
        <v>42429</v>
      </c>
      <c r="B61" s="15">
        <v>7589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59999389629810485"/>
  </sheetPr>
  <dimension ref="A2:M35"/>
  <sheetViews>
    <sheetView showGridLines="0" workbookViewId="0">
      <selection activeCell="C10" sqref="C10"/>
    </sheetView>
  </sheetViews>
  <sheetFormatPr baseColWidth="10" defaultColWidth="8.83203125" defaultRowHeight="15" x14ac:dyDescent="0.2"/>
  <cols>
    <col min="1" max="1" width="18.33203125" style="12" customWidth="1"/>
    <col min="2" max="5" width="12" style="28" customWidth="1"/>
  </cols>
  <sheetData>
    <row r="2" spans="1:13" x14ac:dyDescent="0.2">
      <c r="A2" s="69" t="s">
        <v>2183</v>
      </c>
      <c r="B2" s="68" t="s">
        <v>39</v>
      </c>
    </row>
    <row r="3" spans="1:13" ht="7.75" customHeight="1" x14ac:dyDescent="0.2"/>
    <row r="4" spans="1:13" x14ac:dyDescent="0.2">
      <c r="A4" s="16"/>
      <c r="B4"/>
      <c r="C4" s="15"/>
      <c r="D4" s="15"/>
      <c r="E4" s="15"/>
      <c r="F4" s="47"/>
      <c r="G4" s="47"/>
      <c r="H4" s="47"/>
      <c r="I4" s="47"/>
      <c r="J4" s="47"/>
      <c r="K4" s="47"/>
      <c r="L4" s="47"/>
      <c r="M4" s="47"/>
    </row>
    <row r="5" spans="1:13" x14ac:dyDescent="0.2">
      <c r="A5" s="16"/>
      <c r="B5"/>
      <c r="C5" s="15"/>
      <c r="D5" s="15"/>
      <c r="E5" s="15"/>
      <c r="F5" s="47"/>
      <c r="G5" s="47"/>
      <c r="H5" s="47"/>
      <c r="I5" s="47"/>
      <c r="J5" s="47"/>
      <c r="K5" s="47"/>
      <c r="L5" s="47"/>
      <c r="M5" s="47"/>
    </row>
    <row r="6" spans="1:13" x14ac:dyDescent="0.2">
      <c r="A6" s="16"/>
      <c r="B6"/>
      <c r="C6" s="15"/>
      <c r="D6" s="15"/>
      <c r="E6" s="15"/>
      <c r="F6" s="47"/>
      <c r="G6" s="47"/>
      <c r="H6" s="47"/>
      <c r="I6" s="47"/>
      <c r="J6" s="47"/>
      <c r="K6" s="47"/>
      <c r="L6" s="47"/>
      <c r="M6" s="47"/>
    </row>
    <row r="7" spans="1:13" x14ac:dyDescent="0.2">
      <c r="A7" s="16"/>
      <c r="B7"/>
      <c r="C7" s="15"/>
      <c r="D7" s="15"/>
      <c r="E7" s="15"/>
      <c r="F7" s="47"/>
      <c r="G7" s="47"/>
      <c r="H7" s="47"/>
      <c r="I7" s="47"/>
      <c r="J7" s="47"/>
      <c r="K7" s="47"/>
      <c r="L7" s="47"/>
      <c r="M7" s="47"/>
    </row>
    <row r="8" spans="1:13" x14ac:dyDescent="0.2">
      <c r="A8" s="16"/>
      <c r="B8"/>
      <c r="C8" s="15"/>
      <c r="D8" s="15"/>
      <c r="E8" s="15"/>
      <c r="F8" s="47"/>
      <c r="G8" s="47"/>
      <c r="H8" s="47"/>
      <c r="I8" s="47"/>
      <c r="J8" s="47"/>
      <c r="K8" s="47"/>
      <c r="L8" s="47"/>
      <c r="M8" s="47"/>
    </row>
    <row r="9" spans="1:13" x14ac:dyDescent="0.2">
      <c r="A9" s="16"/>
      <c r="B9"/>
      <c r="C9" s="15"/>
      <c r="D9" s="15"/>
      <c r="E9" s="15"/>
      <c r="F9" s="47"/>
      <c r="G9" s="47"/>
      <c r="H9" s="47"/>
      <c r="I9" s="47"/>
      <c r="J9" s="47"/>
      <c r="K9" s="47"/>
      <c r="L9" s="47"/>
      <c r="M9" s="47"/>
    </row>
    <row r="10" spans="1:13" x14ac:dyDescent="0.2">
      <c r="A10" s="16"/>
      <c r="B10"/>
      <c r="C10" s="15"/>
      <c r="D10" s="15"/>
      <c r="E10" s="15"/>
      <c r="F10" s="47"/>
      <c r="G10" s="47"/>
      <c r="H10" s="47"/>
      <c r="I10" s="47"/>
      <c r="J10" s="47"/>
      <c r="K10" s="47"/>
      <c r="L10" s="47"/>
      <c r="M10" s="47"/>
    </row>
    <row r="11" spans="1:13" x14ac:dyDescent="0.2">
      <c r="A11" s="16"/>
      <c r="B11"/>
      <c r="C11" s="15"/>
      <c r="D11" s="15"/>
      <c r="E11" s="15"/>
      <c r="F11" s="47"/>
      <c r="G11" s="47"/>
      <c r="H11" s="47"/>
      <c r="I11" s="47"/>
      <c r="J11" s="47"/>
      <c r="K11" s="47"/>
      <c r="L11" s="47"/>
      <c r="M11" s="47"/>
    </row>
    <row r="12" spans="1:13" x14ac:dyDescent="0.2">
      <c r="A12" s="16"/>
      <c r="B12"/>
      <c r="C12" s="15"/>
      <c r="D12" s="15"/>
      <c r="E12" s="15"/>
      <c r="F12" s="47"/>
      <c r="G12" s="47"/>
      <c r="H12" s="47"/>
      <c r="I12" s="47"/>
      <c r="J12" s="47"/>
      <c r="K12" s="47"/>
      <c r="L12" s="47"/>
      <c r="M12" s="47"/>
    </row>
    <row r="13" spans="1:13" x14ac:dyDescent="0.2">
      <c r="A13" s="16"/>
      <c r="B13"/>
      <c r="C13" s="15"/>
      <c r="D13" s="15"/>
      <c r="E13" s="15"/>
      <c r="F13" s="47"/>
      <c r="G13" s="47"/>
      <c r="H13" s="47"/>
      <c r="I13" s="47"/>
      <c r="J13" s="47"/>
      <c r="K13" s="47"/>
      <c r="L13" s="47"/>
      <c r="M13" s="47"/>
    </row>
    <row r="14" spans="1:13" x14ac:dyDescent="0.2">
      <c r="A14" s="16"/>
      <c r="B14"/>
      <c r="C14" s="15"/>
      <c r="D14" s="15"/>
      <c r="E14" s="15"/>
      <c r="F14" s="47"/>
      <c r="G14" s="47"/>
      <c r="H14" s="47"/>
      <c r="I14" s="47"/>
      <c r="J14" s="47"/>
      <c r="K14" s="47"/>
      <c r="L14" s="47"/>
      <c r="M14" s="47"/>
    </row>
    <row r="15" spans="1:13" x14ac:dyDescent="0.2">
      <c r="A15" s="16"/>
      <c r="B15"/>
      <c r="C15" s="15"/>
      <c r="D15" s="15"/>
      <c r="E15" s="15"/>
      <c r="F15" s="47"/>
      <c r="G15" s="47"/>
      <c r="H15" s="47"/>
      <c r="I15" s="47"/>
      <c r="J15" s="47"/>
      <c r="K15" s="47"/>
      <c r="L15" s="47"/>
      <c r="M15" s="47"/>
    </row>
    <row r="16" spans="1:13" x14ac:dyDescent="0.2">
      <c r="A16" s="16"/>
      <c r="B16"/>
      <c r="C16" s="15"/>
      <c r="D16" s="15"/>
      <c r="E16" s="15"/>
      <c r="F16" s="47"/>
      <c r="G16" s="47"/>
      <c r="H16" s="47"/>
      <c r="I16" s="47"/>
      <c r="J16" s="47"/>
      <c r="K16" s="47"/>
      <c r="L16" s="47"/>
      <c r="M16" s="47"/>
    </row>
    <row r="17" spans="1:13" x14ac:dyDescent="0.2">
      <c r="A17" s="16"/>
      <c r="B17"/>
      <c r="C17" s="15"/>
      <c r="D17" s="15"/>
      <c r="E17" s="15"/>
      <c r="F17" s="47"/>
      <c r="G17" s="47"/>
      <c r="H17" s="47"/>
      <c r="I17" s="47"/>
      <c r="J17" s="47"/>
      <c r="K17" s="47"/>
      <c r="L17" s="47"/>
      <c r="M17" s="47"/>
    </row>
    <row r="18" spans="1:13" x14ac:dyDescent="0.2">
      <c r="A18" s="16"/>
      <c r="B18"/>
      <c r="C18" s="15"/>
      <c r="D18" s="15"/>
      <c r="E18" s="15"/>
      <c r="F18" s="47"/>
      <c r="G18" s="47"/>
      <c r="H18" s="47"/>
      <c r="I18" s="47"/>
      <c r="J18" s="47"/>
      <c r="K18" s="47"/>
      <c r="L18" s="47"/>
      <c r="M18" s="47"/>
    </row>
    <row r="19" spans="1:13" x14ac:dyDescent="0.2">
      <c r="B19" s="15"/>
      <c r="C19" s="15"/>
      <c r="D19" s="15"/>
      <c r="E19" s="15"/>
      <c r="F19" s="47"/>
      <c r="G19" s="47"/>
      <c r="H19" s="47"/>
      <c r="I19" s="47"/>
      <c r="J19" s="47"/>
      <c r="K19" s="47"/>
      <c r="L19" s="47"/>
      <c r="M19" s="47"/>
    </row>
    <row r="20" spans="1:13" x14ac:dyDescent="0.2">
      <c r="B20" s="15"/>
      <c r="C20" s="15"/>
      <c r="D20" s="15"/>
      <c r="E20" s="15"/>
      <c r="F20" s="47"/>
      <c r="G20" s="47"/>
      <c r="H20" s="47"/>
      <c r="I20" s="47"/>
      <c r="J20" s="47"/>
      <c r="K20" s="47"/>
      <c r="L20" s="47"/>
      <c r="M20" s="47"/>
    </row>
    <row r="21" spans="1:13" x14ac:dyDescent="0.2">
      <c r="B21" s="100" t="s">
        <v>44</v>
      </c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</row>
    <row r="22" spans="1:13" x14ac:dyDescent="0.2">
      <c r="A22" s="13" t="s">
        <v>43</v>
      </c>
      <c r="B22" s="48" t="s">
        <v>28</v>
      </c>
      <c r="C22" s="48" t="s">
        <v>29</v>
      </c>
      <c r="D22" s="48" t="s">
        <v>30</v>
      </c>
      <c r="E22" s="48" t="s">
        <v>31</v>
      </c>
      <c r="F22" s="48" t="s">
        <v>7</v>
      </c>
      <c r="G22" s="48" t="s">
        <v>32</v>
      </c>
      <c r="H22" s="48" t="s">
        <v>33</v>
      </c>
      <c r="I22" s="48" t="s">
        <v>34</v>
      </c>
      <c r="J22" s="48" t="s">
        <v>35</v>
      </c>
      <c r="K22" s="48" t="s">
        <v>36</v>
      </c>
      <c r="L22" s="48" t="s">
        <v>37</v>
      </c>
      <c r="M22" s="48" t="s">
        <v>38</v>
      </c>
    </row>
    <row r="23" spans="1:13" x14ac:dyDescent="0.2">
      <c r="A23" s="12" t="s">
        <v>39</v>
      </c>
      <c r="B23" s="15">
        <v>49832</v>
      </c>
      <c r="C23" s="15">
        <v>47232</v>
      </c>
      <c r="D23" s="15">
        <v>40002</v>
      </c>
      <c r="E23" s="15">
        <v>37283</v>
      </c>
      <c r="F23" s="15">
        <v>32910</v>
      </c>
      <c r="G23" s="15">
        <v>33829</v>
      </c>
      <c r="H23" s="15">
        <v>30102</v>
      </c>
      <c r="I23" s="15">
        <v>32111</v>
      </c>
      <c r="J23" s="15">
        <v>34921</v>
      </c>
      <c r="K23" s="15">
        <v>30293</v>
      </c>
      <c r="L23" s="15">
        <v>28392</v>
      </c>
      <c r="M23" s="15">
        <v>24192</v>
      </c>
    </row>
    <row r="24" spans="1:13" x14ac:dyDescent="0.2">
      <c r="A24" s="12" t="s">
        <v>41</v>
      </c>
      <c r="B24" s="15">
        <v>12839</v>
      </c>
      <c r="C24" s="15">
        <v>16828</v>
      </c>
      <c r="D24" s="15">
        <v>15839</v>
      </c>
      <c r="E24" s="15">
        <v>18082</v>
      </c>
      <c r="F24" s="15">
        <v>24932</v>
      </c>
      <c r="G24" s="15">
        <v>30462</v>
      </c>
      <c r="H24" s="15">
        <v>34240</v>
      </c>
      <c r="I24" s="15">
        <v>42718</v>
      </c>
      <c r="J24" s="15">
        <v>41128</v>
      </c>
      <c r="K24" s="15">
        <v>39382</v>
      </c>
      <c r="L24" s="15">
        <v>36621</v>
      </c>
      <c r="M24" s="15">
        <v>37283</v>
      </c>
    </row>
    <row r="25" spans="1:13" x14ac:dyDescent="0.2">
      <c r="A25" s="12" t="s">
        <v>40</v>
      </c>
      <c r="B25" s="15">
        <v>9118</v>
      </c>
      <c r="C25" s="15">
        <v>9907</v>
      </c>
      <c r="D25" s="15">
        <v>7257</v>
      </c>
      <c r="E25" s="15">
        <v>7838</v>
      </c>
      <c r="F25" s="15">
        <v>6372</v>
      </c>
      <c r="G25" s="15">
        <v>5992</v>
      </c>
      <c r="H25" s="15">
        <v>5773</v>
      </c>
      <c r="I25" s="15">
        <v>5993</v>
      </c>
      <c r="J25" s="15">
        <v>6302</v>
      </c>
      <c r="K25" s="15">
        <v>8103</v>
      </c>
      <c r="L25" s="15">
        <v>9100</v>
      </c>
      <c r="M25" s="15">
        <v>9278</v>
      </c>
    </row>
    <row r="26" spans="1:13" x14ac:dyDescent="0.2">
      <c r="A26" s="12" t="s">
        <v>42</v>
      </c>
      <c r="B26" s="15">
        <v>14381</v>
      </c>
      <c r="C26" s="15">
        <v>14651</v>
      </c>
      <c r="D26" s="15">
        <v>11969</v>
      </c>
      <c r="E26" s="15">
        <v>14602</v>
      </c>
      <c r="F26" s="15">
        <v>13046</v>
      </c>
      <c r="G26" s="15">
        <v>14411</v>
      </c>
      <c r="H26" s="15">
        <v>13871</v>
      </c>
      <c r="I26" s="15">
        <v>14184</v>
      </c>
      <c r="J26" s="15">
        <v>13033</v>
      </c>
      <c r="K26" s="15">
        <v>14625</v>
      </c>
      <c r="L26" s="15">
        <v>12196</v>
      </c>
      <c r="M26" s="15">
        <v>13081</v>
      </c>
    </row>
    <row r="28" spans="1:13" x14ac:dyDescent="0.2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x14ac:dyDescent="0.2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3" x14ac:dyDescent="0.2"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  <row r="31" spans="1:13" x14ac:dyDescent="0.2"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x14ac:dyDescent="0.2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</row>
    <row r="33" spans="2:13" x14ac:dyDescent="0.2"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2:13" x14ac:dyDescent="0.2"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2:13" x14ac:dyDescent="0.2"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</sheetData>
  <mergeCells count="1">
    <mergeCell ref="B21:M21"/>
  </mergeCells>
  <dataValidations count="1">
    <dataValidation type="list" allowBlank="1" showInputMessage="1" showErrorMessage="1" sqref="B19:B20 B2" xr:uid="{00000000-0002-0000-1800-000000000000}">
      <formula1>$A$23:$A$26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0.59999389629810485"/>
  </sheetPr>
  <dimension ref="A1:T56"/>
  <sheetViews>
    <sheetView showGridLines="0" zoomScaleNormal="100" workbookViewId="0">
      <selection activeCell="I8" sqref="I8"/>
    </sheetView>
  </sheetViews>
  <sheetFormatPr baseColWidth="10" defaultColWidth="8.83203125" defaultRowHeight="15" x14ac:dyDescent="0.2"/>
  <cols>
    <col min="1" max="1" width="10.5" style="46" customWidth="1"/>
    <col min="2" max="2" width="10.83203125" style="12" customWidth="1"/>
    <col min="3" max="3" width="15.5" style="12" customWidth="1"/>
    <col min="4" max="4" width="10.83203125" style="12" customWidth="1"/>
    <col min="5" max="5" width="10.1640625" style="12" customWidth="1"/>
    <col min="6" max="6" width="11.33203125" style="12" customWidth="1"/>
    <col min="7" max="7" width="10" style="12" customWidth="1"/>
    <col min="8" max="8" width="10.33203125" style="12" customWidth="1"/>
    <col min="9" max="10" width="12.6640625" style="12" customWidth="1"/>
    <col min="11" max="11" width="14" style="12" customWidth="1"/>
    <col min="12" max="12" width="13.83203125" customWidth="1"/>
    <col min="13" max="13" width="10" customWidth="1"/>
    <col min="15" max="15" width="9.6640625" customWidth="1"/>
    <col min="16" max="16" width="12.5" customWidth="1"/>
    <col min="17" max="17" width="8.83203125" customWidth="1"/>
  </cols>
  <sheetData>
    <row r="1" spans="1:11" ht="16.75" customHeight="1" x14ac:dyDescent="0.2">
      <c r="A1" s="32" t="s">
        <v>100</v>
      </c>
      <c r="B1" s="25" t="s">
        <v>234</v>
      </c>
      <c r="C1" s="25" t="s">
        <v>2114</v>
      </c>
      <c r="D1" s="25" t="s">
        <v>2126</v>
      </c>
      <c r="E1" s="25" t="s">
        <v>2115</v>
      </c>
      <c r="F1" s="25" t="s">
        <v>2116</v>
      </c>
      <c r="G1" s="25" t="s">
        <v>2117</v>
      </c>
      <c r="H1" s="25" t="s">
        <v>2118</v>
      </c>
      <c r="I1" s="25" t="s">
        <v>2119</v>
      </c>
      <c r="J1" s="25" t="s">
        <v>2120</v>
      </c>
      <c r="K1" s="25" t="s">
        <v>2121</v>
      </c>
    </row>
    <row r="2" spans="1:11" x14ac:dyDescent="0.2">
      <c r="A2" s="33">
        <v>42461</v>
      </c>
      <c r="B2" s="45">
        <v>2837</v>
      </c>
      <c r="C2" s="28">
        <f>B2</f>
        <v>2837</v>
      </c>
      <c r="D2" s="35">
        <v>150000</v>
      </c>
      <c r="E2" s="28">
        <f>IF(B2&gt;0,C2-D2,"-")</f>
        <v>-147163</v>
      </c>
      <c r="F2" s="36">
        <f t="shared" ref="F2:F31" si="0">DAY(A2)/DAY(EOMONTH(A2,0))</f>
        <v>3.3333333333333333E-2</v>
      </c>
      <c r="G2" s="35">
        <f t="shared" ref="G2:G31" si="1">F2*D2</f>
        <v>5000</v>
      </c>
      <c r="H2" s="28"/>
      <c r="I2" s="28"/>
      <c r="J2" s="28"/>
      <c r="K2" s="28"/>
    </row>
    <row r="3" spans="1:11" x14ac:dyDescent="0.2">
      <c r="A3" s="33">
        <v>42462</v>
      </c>
      <c r="B3" s="45">
        <v>9281</v>
      </c>
      <c r="C3" s="28">
        <f>IF(B3&gt;0,C2+B3,"-")</f>
        <v>12118</v>
      </c>
      <c r="D3" s="35">
        <v>150000</v>
      </c>
      <c r="E3" s="28">
        <f t="shared" ref="E3:E31" si="2">IF(B3&gt;0,C3-D3,"-")</f>
        <v>-137882</v>
      </c>
      <c r="F3" s="36">
        <f t="shared" si="0"/>
        <v>6.6666666666666666E-2</v>
      </c>
      <c r="G3" s="35">
        <f t="shared" si="1"/>
        <v>10000</v>
      </c>
      <c r="H3" s="28"/>
      <c r="I3" s="28"/>
      <c r="J3" s="28"/>
      <c r="K3" s="28"/>
    </row>
    <row r="4" spans="1:11" x14ac:dyDescent="0.2">
      <c r="A4" s="33">
        <v>42463</v>
      </c>
      <c r="B4" s="45">
        <v>2767.19</v>
      </c>
      <c r="C4" s="28">
        <f t="shared" ref="C4:C31" si="3">IF(B4&gt;0,C3+B4,"-")</f>
        <v>14885.19</v>
      </c>
      <c r="D4" s="35">
        <v>150000</v>
      </c>
      <c r="E4" s="28">
        <f t="shared" si="2"/>
        <v>-135114.81</v>
      </c>
      <c r="F4" s="36">
        <f t="shared" si="0"/>
        <v>0.1</v>
      </c>
      <c r="G4" s="35">
        <f t="shared" si="1"/>
        <v>15000</v>
      </c>
      <c r="H4" s="28"/>
      <c r="I4" s="28"/>
      <c r="J4" s="28"/>
      <c r="K4" s="28"/>
    </row>
    <row r="5" spans="1:11" x14ac:dyDescent="0.2">
      <c r="A5" s="33">
        <v>42464</v>
      </c>
      <c r="B5" s="45">
        <v>2122</v>
      </c>
      <c r="C5" s="28">
        <f t="shared" si="3"/>
        <v>17007.190000000002</v>
      </c>
      <c r="D5" s="35">
        <v>150000</v>
      </c>
      <c r="E5" s="28">
        <f t="shared" si="2"/>
        <v>-132992.81</v>
      </c>
      <c r="F5" s="36">
        <f t="shared" si="0"/>
        <v>0.13333333333333333</v>
      </c>
      <c r="G5" s="35">
        <f t="shared" si="1"/>
        <v>20000</v>
      </c>
      <c r="H5" s="28"/>
      <c r="I5" s="28"/>
      <c r="J5" s="28"/>
      <c r="K5" s="28"/>
    </row>
    <row r="6" spans="1:11" x14ac:dyDescent="0.2">
      <c r="A6" s="33">
        <v>42465</v>
      </c>
      <c r="B6" s="45">
        <v>1400</v>
      </c>
      <c r="C6" s="28">
        <f t="shared" si="3"/>
        <v>18407.190000000002</v>
      </c>
      <c r="D6" s="35">
        <v>150000</v>
      </c>
      <c r="E6" s="28">
        <f t="shared" si="2"/>
        <v>-131592.81</v>
      </c>
      <c r="F6" s="36">
        <f t="shared" si="0"/>
        <v>0.16666666666666666</v>
      </c>
      <c r="G6" s="35">
        <f t="shared" si="1"/>
        <v>25000</v>
      </c>
      <c r="H6" s="28"/>
      <c r="I6" s="28"/>
      <c r="J6" s="28"/>
      <c r="K6" s="28"/>
    </row>
    <row r="7" spans="1:11" x14ac:dyDescent="0.2">
      <c r="A7" s="33">
        <v>42466</v>
      </c>
      <c r="B7" s="45">
        <v>2818</v>
      </c>
      <c r="C7" s="28">
        <f t="shared" si="3"/>
        <v>21225.190000000002</v>
      </c>
      <c r="D7" s="35">
        <v>150000</v>
      </c>
      <c r="E7" s="28">
        <f t="shared" si="2"/>
        <v>-128774.81</v>
      </c>
      <c r="F7" s="36">
        <f t="shared" si="0"/>
        <v>0.2</v>
      </c>
      <c r="G7" s="35">
        <f t="shared" si="1"/>
        <v>30000</v>
      </c>
      <c r="H7" s="28"/>
      <c r="I7" s="28"/>
      <c r="J7" s="28"/>
      <c r="K7" s="28"/>
    </row>
    <row r="8" spans="1:11" x14ac:dyDescent="0.2">
      <c r="A8" s="33">
        <v>42467</v>
      </c>
      <c r="B8" s="45">
        <v>3499.6</v>
      </c>
      <c r="C8" s="28">
        <f t="shared" si="3"/>
        <v>24724.79</v>
      </c>
      <c r="D8" s="35">
        <v>150000</v>
      </c>
      <c r="E8" s="28">
        <f t="shared" si="2"/>
        <v>-125275.20999999999</v>
      </c>
      <c r="F8" s="36">
        <f t="shared" si="0"/>
        <v>0.23333333333333334</v>
      </c>
      <c r="G8" s="35">
        <f t="shared" si="1"/>
        <v>35000</v>
      </c>
      <c r="H8" s="28"/>
      <c r="I8" s="28"/>
      <c r="J8" s="28"/>
      <c r="K8" s="28"/>
    </row>
    <row r="9" spans="1:11" x14ac:dyDescent="0.2">
      <c r="A9" s="33">
        <v>42468</v>
      </c>
      <c r="B9" s="45">
        <v>2445.6799999999998</v>
      </c>
      <c r="C9" s="28">
        <f t="shared" si="3"/>
        <v>27170.47</v>
      </c>
      <c r="D9" s="35">
        <v>150000</v>
      </c>
      <c r="E9" s="28">
        <f t="shared" si="2"/>
        <v>-122829.53</v>
      </c>
      <c r="F9" s="36">
        <f t="shared" si="0"/>
        <v>0.26666666666666666</v>
      </c>
      <c r="G9" s="35">
        <f t="shared" si="1"/>
        <v>40000</v>
      </c>
      <c r="H9" s="28"/>
      <c r="I9" s="28"/>
      <c r="J9" s="28"/>
      <c r="K9" s="28"/>
    </row>
    <row r="10" spans="1:11" x14ac:dyDescent="0.2">
      <c r="A10" s="33">
        <v>42469</v>
      </c>
      <c r="B10" s="45">
        <v>8273</v>
      </c>
      <c r="C10" s="28">
        <f t="shared" si="3"/>
        <v>35443.47</v>
      </c>
      <c r="D10" s="35">
        <v>150000</v>
      </c>
      <c r="E10" s="28">
        <f t="shared" si="2"/>
        <v>-114556.53</v>
      </c>
      <c r="F10" s="36">
        <f t="shared" si="0"/>
        <v>0.3</v>
      </c>
      <c r="G10" s="35">
        <f t="shared" si="1"/>
        <v>45000</v>
      </c>
      <c r="H10" s="28"/>
      <c r="I10" s="28"/>
      <c r="J10" s="28"/>
      <c r="K10" s="28"/>
    </row>
    <row r="11" spans="1:11" x14ac:dyDescent="0.2">
      <c r="A11" s="33">
        <v>42470</v>
      </c>
      <c r="B11" s="45">
        <v>2857.21</v>
      </c>
      <c r="C11" s="28">
        <f t="shared" si="3"/>
        <v>38300.68</v>
      </c>
      <c r="D11" s="35">
        <v>150000</v>
      </c>
      <c r="E11" s="28">
        <f t="shared" si="2"/>
        <v>-111699.32</v>
      </c>
      <c r="F11" s="36">
        <f t="shared" si="0"/>
        <v>0.33333333333333331</v>
      </c>
      <c r="G11" s="35">
        <f t="shared" si="1"/>
        <v>50000</v>
      </c>
      <c r="H11" s="28"/>
      <c r="I11" s="28"/>
      <c r="J11" s="28"/>
      <c r="K11" s="28"/>
    </row>
    <row r="12" spans="1:11" x14ac:dyDescent="0.2">
      <c r="A12" s="33">
        <v>42471</v>
      </c>
      <c r="B12" s="45">
        <v>1322.65</v>
      </c>
      <c r="C12" s="28">
        <f t="shared" si="3"/>
        <v>39623.33</v>
      </c>
      <c r="D12" s="35">
        <v>150000</v>
      </c>
      <c r="E12" s="28">
        <f t="shared" si="2"/>
        <v>-110376.67</v>
      </c>
      <c r="F12" s="36">
        <f t="shared" si="0"/>
        <v>0.36666666666666664</v>
      </c>
      <c r="G12" s="35">
        <f t="shared" si="1"/>
        <v>54999.999999999993</v>
      </c>
      <c r="H12" s="28"/>
      <c r="I12" s="28"/>
      <c r="J12" s="28"/>
      <c r="K12" s="28"/>
    </row>
    <row r="13" spans="1:11" x14ac:dyDescent="0.2">
      <c r="A13" s="33">
        <v>42472</v>
      </c>
      <c r="B13" s="45">
        <v>12421.48</v>
      </c>
      <c r="C13" s="28">
        <f t="shared" si="3"/>
        <v>52044.81</v>
      </c>
      <c r="D13" s="35">
        <v>150000</v>
      </c>
      <c r="E13" s="28">
        <f t="shared" si="2"/>
        <v>-97955.19</v>
      </c>
      <c r="F13" s="36">
        <f t="shared" si="0"/>
        <v>0.4</v>
      </c>
      <c r="G13" s="35">
        <f t="shared" si="1"/>
        <v>60000</v>
      </c>
      <c r="H13" s="28"/>
      <c r="I13" s="28"/>
      <c r="J13" s="28"/>
      <c r="K13" s="28"/>
    </row>
    <row r="14" spans="1:11" x14ac:dyDescent="0.2">
      <c r="A14" s="33">
        <v>42473</v>
      </c>
      <c r="B14" s="45">
        <v>6307.97</v>
      </c>
      <c r="C14" s="28">
        <f t="shared" si="3"/>
        <v>58352.78</v>
      </c>
      <c r="D14" s="35">
        <v>150000</v>
      </c>
      <c r="E14" s="28">
        <f t="shared" si="2"/>
        <v>-91647.22</v>
      </c>
      <c r="F14" s="36">
        <f t="shared" si="0"/>
        <v>0.43333333333333335</v>
      </c>
      <c r="G14" s="35">
        <f t="shared" si="1"/>
        <v>65000</v>
      </c>
      <c r="H14" s="28"/>
      <c r="I14" s="28"/>
      <c r="J14" s="28"/>
      <c r="K14" s="28"/>
    </row>
    <row r="15" spans="1:11" x14ac:dyDescent="0.2">
      <c r="A15" s="33">
        <v>42474</v>
      </c>
      <c r="B15" s="45">
        <v>11928</v>
      </c>
      <c r="C15" s="28">
        <f t="shared" si="3"/>
        <v>70280.78</v>
      </c>
      <c r="D15" s="35">
        <v>150000</v>
      </c>
      <c r="E15" s="28">
        <f t="shared" si="2"/>
        <v>-79719.22</v>
      </c>
      <c r="F15" s="36">
        <f t="shared" si="0"/>
        <v>0.46666666666666667</v>
      </c>
      <c r="G15" s="35">
        <f t="shared" si="1"/>
        <v>70000</v>
      </c>
      <c r="H15" s="28"/>
      <c r="I15" s="28"/>
      <c r="J15" s="28"/>
      <c r="K15" s="28"/>
    </row>
    <row r="16" spans="1:11" x14ac:dyDescent="0.2">
      <c r="A16" s="33">
        <v>42475</v>
      </c>
      <c r="B16" s="45">
        <v>13273</v>
      </c>
      <c r="C16" s="28">
        <f t="shared" si="3"/>
        <v>83553.78</v>
      </c>
      <c r="D16" s="35">
        <v>150000</v>
      </c>
      <c r="E16" s="28">
        <f t="shared" si="2"/>
        <v>-66446.22</v>
      </c>
      <c r="F16" s="36">
        <f t="shared" si="0"/>
        <v>0.5</v>
      </c>
      <c r="G16" s="35">
        <f t="shared" si="1"/>
        <v>75000</v>
      </c>
      <c r="H16" s="28"/>
      <c r="I16" s="28"/>
      <c r="J16" s="28"/>
      <c r="K16" s="28"/>
    </row>
    <row r="17" spans="1:11" x14ac:dyDescent="0.2">
      <c r="A17" s="33">
        <v>42476</v>
      </c>
      <c r="B17" s="45">
        <v>7362</v>
      </c>
      <c r="C17" s="28">
        <f t="shared" si="3"/>
        <v>90915.78</v>
      </c>
      <c r="D17" s="35">
        <v>150000</v>
      </c>
      <c r="E17" s="28">
        <f t="shared" si="2"/>
        <v>-59084.22</v>
      </c>
      <c r="F17" s="36">
        <f t="shared" si="0"/>
        <v>0.53333333333333333</v>
      </c>
      <c r="G17" s="35">
        <f t="shared" si="1"/>
        <v>80000</v>
      </c>
      <c r="H17" s="28"/>
      <c r="I17" s="28"/>
      <c r="J17" s="28"/>
      <c r="K17" s="28"/>
    </row>
    <row r="18" spans="1:11" x14ac:dyDescent="0.2">
      <c r="A18" s="33">
        <v>42477</v>
      </c>
      <c r="B18" s="45">
        <v>4626</v>
      </c>
      <c r="C18" s="28">
        <f t="shared" si="3"/>
        <v>95541.78</v>
      </c>
      <c r="D18" s="35">
        <v>150000</v>
      </c>
      <c r="E18" s="28">
        <f t="shared" si="2"/>
        <v>-54458.22</v>
      </c>
      <c r="F18" s="36">
        <f t="shared" si="0"/>
        <v>0.56666666666666665</v>
      </c>
      <c r="G18" s="35">
        <f t="shared" si="1"/>
        <v>85000</v>
      </c>
      <c r="H18" s="28"/>
      <c r="I18" s="28"/>
      <c r="J18" s="28"/>
      <c r="K18" s="28"/>
    </row>
    <row r="19" spans="1:11" x14ac:dyDescent="0.2">
      <c r="A19" s="33">
        <v>42478</v>
      </c>
      <c r="B19" s="45">
        <v>1128</v>
      </c>
      <c r="C19" s="28">
        <f t="shared" si="3"/>
        <v>96669.78</v>
      </c>
      <c r="D19" s="35">
        <v>150000</v>
      </c>
      <c r="E19" s="28">
        <f t="shared" si="2"/>
        <v>-53330.22</v>
      </c>
      <c r="F19" s="36">
        <f t="shared" si="0"/>
        <v>0.6</v>
      </c>
      <c r="G19" s="35">
        <f t="shared" si="1"/>
        <v>90000</v>
      </c>
      <c r="H19" s="28"/>
      <c r="I19" s="28"/>
      <c r="J19" s="28"/>
      <c r="K19" s="28"/>
    </row>
    <row r="20" spans="1:11" x14ac:dyDescent="0.2">
      <c r="A20" s="33">
        <v>42479</v>
      </c>
      <c r="B20" s="45">
        <v>2481</v>
      </c>
      <c r="C20" s="28">
        <f t="shared" si="3"/>
        <v>99150.78</v>
      </c>
      <c r="D20" s="35">
        <v>150000</v>
      </c>
      <c r="E20" s="28">
        <f t="shared" si="2"/>
        <v>-50849.22</v>
      </c>
      <c r="F20" s="36">
        <f t="shared" si="0"/>
        <v>0.6333333333333333</v>
      </c>
      <c r="G20" s="35">
        <f t="shared" si="1"/>
        <v>95000</v>
      </c>
      <c r="H20" s="28"/>
      <c r="I20" s="28"/>
      <c r="J20" s="28"/>
      <c r="K20" s="28"/>
    </row>
    <row r="21" spans="1:11" x14ac:dyDescent="0.2">
      <c r="A21" s="33">
        <v>42480</v>
      </c>
      <c r="B21" s="45">
        <v>2818</v>
      </c>
      <c r="C21" s="28">
        <f t="shared" si="3"/>
        <v>101968.78</v>
      </c>
      <c r="D21" s="35">
        <v>150000</v>
      </c>
      <c r="E21" s="28">
        <f t="shared" si="2"/>
        <v>-48031.22</v>
      </c>
      <c r="F21" s="36">
        <f t="shared" si="0"/>
        <v>0.66666666666666663</v>
      </c>
      <c r="G21" s="35">
        <f t="shared" si="1"/>
        <v>100000</v>
      </c>
      <c r="H21" s="28"/>
      <c r="I21" s="28"/>
      <c r="J21" s="28"/>
      <c r="K21" s="28"/>
    </row>
    <row r="22" spans="1:11" x14ac:dyDescent="0.2">
      <c r="A22" s="33">
        <v>42481</v>
      </c>
      <c r="B22" s="45"/>
      <c r="C22" s="28" t="str">
        <f t="shared" si="3"/>
        <v>-</v>
      </c>
      <c r="D22" s="35">
        <v>150000</v>
      </c>
      <c r="E22" s="28" t="str">
        <f t="shared" si="2"/>
        <v>-</v>
      </c>
      <c r="F22" s="36">
        <f t="shared" si="0"/>
        <v>0.7</v>
      </c>
      <c r="G22" s="35">
        <f t="shared" si="1"/>
        <v>105000</v>
      </c>
      <c r="H22" s="28"/>
      <c r="I22" s="28"/>
      <c r="J22" s="28"/>
      <c r="K22" s="28"/>
    </row>
    <row r="23" spans="1:11" x14ac:dyDescent="0.2">
      <c r="A23" s="33">
        <v>42482</v>
      </c>
      <c r="B23" s="45"/>
      <c r="C23" s="28" t="str">
        <f t="shared" si="3"/>
        <v>-</v>
      </c>
      <c r="D23" s="35">
        <v>150000</v>
      </c>
      <c r="E23" s="28" t="str">
        <f t="shared" si="2"/>
        <v>-</v>
      </c>
      <c r="F23" s="36">
        <f t="shared" si="0"/>
        <v>0.73333333333333328</v>
      </c>
      <c r="G23" s="35">
        <f t="shared" si="1"/>
        <v>109999.99999999999</v>
      </c>
      <c r="H23" s="28"/>
      <c r="I23" s="28"/>
      <c r="J23" s="28"/>
      <c r="K23" s="28"/>
    </row>
    <row r="24" spans="1:11" x14ac:dyDescent="0.2">
      <c r="A24" s="33">
        <v>42483</v>
      </c>
      <c r="B24" s="45"/>
      <c r="C24" s="28" t="str">
        <f t="shared" si="3"/>
        <v>-</v>
      </c>
      <c r="D24" s="35">
        <v>150000</v>
      </c>
      <c r="E24" s="28" t="str">
        <f t="shared" si="2"/>
        <v>-</v>
      </c>
      <c r="F24" s="36">
        <f t="shared" si="0"/>
        <v>0.76666666666666672</v>
      </c>
      <c r="G24" s="35">
        <f t="shared" si="1"/>
        <v>115000.00000000001</v>
      </c>
      <c r="H24" s="28"/>
      <c r="I24" s="28"/>
      <c r="J24" s="28"/>
      <c r="K24" s="28"/>
    </row>
    <row r="25" spans="1:11" x14ac:dyDescent="0.2">
      <c r="A25" s="33">
        <v>42484</v>
      </c>
      <c r="B25" s="45"/>
      <c r="C25" s="28" t="str">
        <f t="shared" si="3"/>
        <v>-</v>
      </c>
      <c r="D25" s="35">
        <v>150000</v>
      </c>
      <c r="E25" s="28" t="str">
        <f t="shared" si="2"/>
        <v>-</v>
      </c>
      <c r="F25" s="36">
        <f t="shared" si="0"/>
        <v>0.8</v>
      </c>
      <c r="G25" s="35">
        <f t="shared" si="1"/>
        <v>120000</v>
      </c>
      <c r="H25" s="28"/>
      <c r="I25" s="28"/>
      <c r="J25" s="28"/>
      <c r="K25" s="28"/>
    </row>
    <row r="26" spans="1:11" x14ac:dyDescent="0.2">
      <c r="A26" s="33">
        <v>42485</v>
      </c>
      <c r="B26" s="45"/>
      <c r="C26" s="28" t="str">
        <f t="shared" si="3"/>
        <v>-</v>
      </c>
      <c r="D26" s="35">
        <v>150000</v>
      </c>
      <c r="E26" s="28" t="str">
        <f t="shared" si="2"/>
        <v>-</v>
      </c>
      <c r="F26" s="36">
        <f t="shared" si="0"/>
        <v>0.83333333333333337</v>
      </c>
      <c r="G26" s="35">
        <f t="shared" si="1"/>
        <v>125000</v>
      </c>
      <c r="H26" s="28"/>
      <c r="I26" s="28"/>
      <c r="J26" s="28"/>
      <c r="K26" s="28"/>
    </row>
    <row r="27" spans="1:11" x14ac:dyDescent="0.2">
      <c r="A27" s="33">
        <v>42486</v>
      </c>
      <c r="B27" s="45"/>
      <c r="C27" s="28" t="str">
        <f t="shared" si="3"/>
        <v>-</v>
      </c>
      <c r="D27" s="35">
        <v>150000</v>
      </c>
      <c r="E27" s="28" t="str">
        <f t="shared" si="2"/>
        <v>-</v>
      </c>
      <c r="F27" s="36">
        <f t="shared" si="0"/>
        <v>0.8666666666666667</v>
      </c>
      <c r="G27" s="35">
        <f t="shared" si="1"/>
        <v>130000</v>
      </c>
      <c r="H27" s="28"/>
      <c r="I27" s="28"/>
      <c r="J27" s="28"/>
      <c r="K27" s="28"/>
    </row>
    <row r="28" spans="1:11" x14ac:dyDescent="0.2">
      <c r="A28" s="33">
        <v>42487</v>
      </c>
      <c r="B28" s="45"/>
      <c r="C28" s="28" t="str">
        <f t="shared" si="3"/>
        <v>-</v>
      </c>
      <c r="D28" s="35">
        <v>150000</v>
      </c>
      <c r="E28" s="28" t="str">
        <f t="shared" si="2"/>
        <v>-</v>
      </c>
      <c r="F28" s="36">
        <f t="shared" si="0"/>
        <v>0.9</v>
      </c>
      <c r="G28" s="35">
        <f t="shared" si="1"/>
        <v>135000</v>
      </c>
      <c r="H28" s="28"/>
      <c r="I28" s="28"/>
      <c r="J28" s="28"/>
      <c r="K28" s="28"/>
    </row>
    <row r="29" spans="1:11" x14ac:dyDescent="0.2">
      <c r="A29" s="33">
        <v>42488</v>
      </c>
      <c r="B29" s="45"/>
      <c r="C29" s="28" t="str">
        <f t="shared" si="3"/>
        <v>-</v>
      </c>
      <c r="D29" s="35">
        <v>150000</v>
      </c>
      <c r="E29" s="28" t="str">
        <f t="shared" si="2"/>
        <v>-</v>
      </c>
      <c r="F29" s="36">
        <f t="shared" si="0"/>
        <v>0.93333333333333335</v>
      </c>
      <c r="G29" s="35">
        <f t="shared" si="1"/>
        <v>140000</v>
      </c>
      <c r="H29" s="28"/>
      <c r="I29" s="28"/>
      <c r="J29" s="28"/>
      <c r="K29" s="28"/>
    </row>
    <row r="30" spans="1:11" x14ac:dyDescent="0.2">
      <c r="A30" s="33">
        <v>42489</v>
      </c>
      <c r="B30" s="45"/>
      <c r="C30" s="28" t="str">
        <f t="shared" si="3"/>
        <v>-</v>
      </c>
      <c r="D30" s="35">
        <v>150000</v>
      </c>
      <c r="E30" s="28" t="str">
        <f t="shared" si="2"/>
        <v>-</v>
      </c>
      <c r="F30" s="36">
        <f t="shared" si="0"/>
        <v>0.96666666666666667</v>
      </c>
      <c r="G30" s="35">
        <f t="shared" si="1"/>
        <v>145000</v>
      </c>
      <c r="H30" s="28"/>
      <c r="I30" s="28"/>
      <c r="J30" s="28"/>
      <c r="K30" s="28"/>
    </row>
    <row r="31" spans="1:11" x14ac:dyDescent="0.2">
      <c r="A31" s="33">
        <v>42490</v>
      </c>
      <c r="B31" s="45"/>
      <c r="C31" s="28" t="str">
        <f t="shared" si="3"/>
        <v>-</v>
      </c>
      <c r="D31" s="35">
        <v>150000</v>
      </c>
      <c r="E31" s="28" t="str">
        <f t="shared" si="2"/>
        <v>-</v>
      </c>
      <c r="F31" s="36">
        <f t="shared" si="0"/>
        <v>1</v>
      </c>
      <c r="G31" s="35">
        <f t="shared" si="1"/>
        <v>150000</v>
      </c>
      <c r="H31" s="28"/>
      <c r="I31" s="28"/>
      <c r="J31" s="28"/>
      <c r="K31" s="28"/>
    </row>
    <row r="49" spans="2:20" x14ac:dyDescent="0.2">
      <c r="T49" s="38"/>
    </row>
    <row r="56" spans="2:20" x14ac:dyDescent="0.2">
      <c r="B56" s="29"/>
      <c r="C56" s="28"/>
      <c r="D56" s="28"/>
      <c r="E56" s="28"/>
      <c r="F56" s="28"/>
      <c r="G56" s="35"/>
      <c r="H56" s="28"/>
      <c r="I56" s="35"/>
      <c r="J56" s="35"/>
      <c r="K56" s="36"/>
      <c r="L56" s="30"/>
      <c r="M56" s="30"/>
      <c r="N56" s="30"/>
      <c r="O56" s="30"/>
      <c r="P56" s="37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0.59999389629810485"/>
  </sheetPr>
  <dimension ref="A1:J37"/>
  <sheetViews>
    <sheetView showGridLines="0" zoomScaleNormal="100" workbookViewId="0">
      <selection activeCell="A3" sqref="A3"/>
    </sheetView>
  </sheetViews>
  <sheetFormatPr baseColWidth="10" defaultColWidth="8.83203125" defaultRowHeight="15" x14ac:dyDescent="0.2"/>
  <cols>
    <col min="1" max="1" width="11.83203125" customWidth="1"/>
    <col min="2" max="2" width="10.1640625" customWidth="1"/>
    <col min="3" max="3" width="11.1640625" customWidth="1"/>
    <col min="4" max="4" width="10.1640625" customWidth="1"/>
    <col min="5" max="5" width="10.83203125" customWidth="1"/>
    <col min="6" max="6" width="12" customWidth="1"/>
    <col min="7" max="7" width="18.5" customWidth="1"/>
  </cols>
  <sheetData>
    <row r="1" spans="1:10" ht="14.5" customHeight="1" x14ac:dyDescent="0.2">
      <c r="A1" s="62" t="s">
        <v>2197</v>
      </c>
      <c r="B1" s="62" t="s">
        <v>2123</v>
      </c>
      <c r="C1" s="62" t="s">
        <v>2122</v>
      </c>
      <c r="D1" s="62" t="s">
        <v>2222</v>
      </c>
      <c r="E1" s="62" t="s">
        <v>2124</v>
      </c>
      <c r="F1" s="62" t="s">
        <v>2125</v>
      </c>
    </row>
    <row r="2" spans="1:10" ht="14.5" customHeight="1" x14ac:dyDescent="0.2">
      <c r="A2" s="63">
        <v>5</v>
      </c>
      <c r="B2" s="41">
        <v>10</v>
      </c>
      <c r="C2" s="42"/>
      <c r="D2" s="41"/>
      <c r="E2" s="41"/>
      <c r="F2" s="41"/>
    </row>
    <row r="3" spans="1:10" ht="14.5" customHeight="1" x14ac:dyDescent="0.2">
      <c r="A3" s="41"/>
      <c r="B3" s="41"/>
      <c r="C3" s="42"/>
      <c r="D3" s="41"/>
      <c r="E3" s="41"/>
      <c r="F3" s="41"/>
    </row>
    <row r="4" spans="1:10" ht="14.5" customHeight="1" x14ac:dyDescent="0.2">
      <c r="A4" s="41"/>
      <c r="B4" s="41"/>
      <c r="C4" s="42"/>
      <c r="D4" s="41"/>
      <c r="E4" s="41"/>
      <c r="F4" s="41"/>
    </row>
    <row r="5" spans="1:10" ht="14.5" customHeight="1" x14ac:dyDescent="0.2">
      <c r="C5" s="42"/>
    </row>
    <row r="6" spans="1:10" ht="14.5" customHeight="1" x14ac:dyDescent="0.2">
      <c r="C6" s="42"/>
    </row>
    <row r="7" spans="1:10" ht="14.5" customHeight="1" x14ac:dyDescent="0.2">
      <c r="C7" s="42"/>
    </row>
    <row r="8" spans="1:10" ht="14.5" customHeight="1" x14ac:dyDescent="0.2"/>
    <row r="9" spans="1:10" ht="14.5" customHeight="1" x14ac:dyDescent="0.2">
      <c r="A9" s="70"/>
      <c r="B9" s="34"/>
      <c r="D9" s="34"/>
      <c r="E9" s="34"/>
      <c r="F9" s="34"/>
      <c r="G9" s="34"/>
      <c r="H9" s="34"/>
    </row>
    <row r="10" spans="1:10" ht="14.5" customHeight="1" x14ac:dyDescent="0.2">
      <c r="H10" s="39"/>
    </row>
    <row r="11" spans="1:10" ht="14.5" customHeight="1" x14ac:dyDescent="0.2">
      <c r="H11" s="39"/>
    </row>
    <row r="12" spans="1:10" ht="14.5" customHeight="1" x14ac:dyDescent="0.2">
      <c r="H12" s="40"/>
    </row>
    <row r="13" spans="1:10" ht="14.5" customHeight="1" x14ac:dyDescent="0.2">
      <c r="H13" s="40"/>
      <c r="I13" s="34"/>
    </row>
    <row r="14" spans="1:10" ht="14.5" customHeight="1" x14ac:dyDescent="0.2">
      <c r="B14" s="41"/>
      <c r="D14" s="41"/>
      <c r="E14" s="41"/>
      <c r="F14" s="41"/>
      <c r="G14" s="41"/>
      <c r="H14" s="41"/>
      <c r="I14" s="34"/>
    </row>
    <row r="15" spans="1:10" ht="14.5" customHeight="1" x14ac:dyDescent="0.2">
      <c r="B15" s="41"/>
      <c r="D15" s="41"/>
      <c r="E15" s="41"/>
      <c r="F15" s="41"/>
      <c r="G15" s="41"/>
      <c r="H15" s="34"/>
      <c r="I15" s="34"/>
    </row>
    <row r="16" spans="1:10" ht="14.5" customHeight="1" x14ac:dyDescent="0.2">
      <c r="B16" s="41"/>
      <c r="C16" s="34"/>
      <c r="D16" s="41"/>
      <c r="E16" s="41"/>
      <c r="F16" s="41"/>
      <c r="G16" s="41"/>
      <c r="I16" s="34"/>
      <c r="J16" s="34"/>
    </row>
    <row r="17" spans="1:10" x14ac:dyDescent="0.2">
      <c r="A17" s="34"/>
      <c r="B17" s="34"/>
      <c r="C17" s="34"/>
      <c r="D17" s="34"/>
      <c r="E17" s="34"/>
      <c r="F17" s="34"/>
      <c r="G17" s="34"/>
      <c r="I17" s="34"/>
      <c r="J17" s="34"/>
    </row>
    <row r="18" spans="1:10" x14ac:dyDescent="0.2">
      <c r="A18" s="43"/>
      <c r="C18" s="34"/>
      <c r="I18" s="34"/>
      <c r="J18" s="34"/>
    </row>
    <row r="19" spans="1:10" x14ac:dyDescent="0.2">
      <c r="A19" s="43"/>
      <c r="C19" s="34"/>
      <c r="I19" s="34"/>
      <c r="J19" s="34"/>
    </row>
    <row r="20" spans="1:10" x14ac:dyDescent="0.2">
      <c r="A20" s="43"/>
      <c r="C20" s="34"/>
      <c r="I20" s="34"/>
      <c r="J20" s="34"/>
    </row>
    <row r="21" spans="1:10" x14ac:dyDescent="0.2">
      <c r="A21" s="43"/>
      <c r="C21" s="34"/>
      <c r="I21" s="34"/>
      <c r="J21" s="34"/>
    </row>
    <row r="22" spans="1:10" x14ac:dyDescent="0.2">
      <c r="A22" s="43"/>
      <c r="C22" s="34"/>
      <c r="I22" s="34"/>
      <c r="J22" s="34"/>
    </row>
    <row r="23" spans="1:10" x14ac:dyDescent="0.2">
      <c r="A23" s="43"/>
      <c r="C23" s="34"/>
      <c r="I23" s="34"/>
      <c r="J23" s="34"/>
    </row>
    <row r="24" spans="1:10" x14ac:dyDescent="0.2">
      <c r="C24" s="34"/>
      <c r="I24" s="34"/>
      <c r="J24" s="34"/>
    </row>
    <row r="25" spans="1:10" x14ac:dyDescent="0.2">
      <c r="C25" s="34"/>
      <c r="I25" s="34"/>
      <c r="J25" s="34"/>
    </row>
    <row r="26" spans="1:10" x14ac:dyDescent="0.2">
      <c r="I26" s="34"/>
      <c r="J26" s="34"/>
    </row>
    <row r="27" spans="1:10" x14ac:dyDescent="0.2">
      <c r="I27" s="34"/>
      <c r="J27" s="34"/>
    </row>
    <row r="28" spans="1:10" x14ac:dyDescent="0.2">
      <c r="B28" s="34"/>
      <c r="D28" s="34"/>
      <c r="E28" s="34"/>
      <c r="F28" s="34"/>
      <c r="G28" s="34"/>
      <c r="H28" s="34"/>
      <c r="I28" s="34"/>
      <c r="J28" s="34"/>
    </row>
    <row r="29" spans="1:10" x14ac:dyDescent="0.2">
      <c r="B29" s="34"/>
      <c r="D29" s="34"/>
      <c r="E29" s="34"/>
      <c r="F29" s="34"/>
      <c r="G29" s="34"/>
      <c r="H29" s="34"/>
      <c r="I29" s="34"/>
      <c r="J29" s="34"/>
    </row>
    <row r="30" spans="1:10" x14ac:dyDescent="0.2">
      <c r="B30" s="34"/>
      <c r="D30" s="34"/>
      <c r="E30" s="34"/>
      <c r="F30" s="34"/>
      <c r="G30" s="34"/>
      <c r="H30" s="34"/>
      <c r="I30" s="34"/>
      <c r="J30" s="34"/>
    </row>
    <row r="31" spans="1:10" x14ac:dyDescent="0.2">
      <c r="J31" s="34"/>
    </row>
    <row r="32" spans="1:10" x14ac:dyDescent="0.2">
      <c r="J32" s="34"/>
    </row>
    <row r="33" spans="2:10" x14ac:dyDescent="0.2">
      <c r="J33" s="34"/>
    </row>
    <row r="34" spans="2:10" x14ac:dyDescent="0.2">
      <c r="J34" s="34"/>
    </row>
    <row r="35" spans="2:10" x14ac:dyDescent="0.2">
      <c r="B35" s="34"/>
      <c r="D35" s="34"/>
      <c r="E35" s="34"/>
      <c r="F35" s="34"/>
      <c r="G35" s="34"/>
      <c r="H35" s="34"/>
      <c r="I35" s="34"/>
      <c r="J35" s="34"/>
    </row>
    <row r="36" spans="2:10" x14ac:dyDescent="0.2">
      <c r="B36" s="34"/>
      <c r="D36" s="34"/>
      <c r="E36" s="34"/>
      <c r="F36" s="34"/>
      <c r="G36" s="34"/>
      <c r="H36" s="34"/>
      <c r="I36" s="34"/>
      <c r="J36" s="34"/>
    </row>
    <row r="37" spans="2:10" x14ac:dyDescent="0.2">
      <c r="B37" s="34"/>
      <c r="D37" s="34"/>
      <c r="E37" s="34"/>
      <c r="F37" s="34"/>
      <c r="G37" s="34"/>
      <c r="H37" s="34"/>
      <c r="I37" s="34"/>
      <c r="J37" s="34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0.59999389629810485"/>
  </sheetPr>
  <dimension ref="A1:J102"/>
  <sheetViews>
    <sheetView showGridLines="0" zoomScaleNormal="100" workbookViewId="0">
      <selection activeCell="C10" sqref="C10"/>
    </sheetView>
  </sheetViews>
  <sheetFormatPr baseColWidth="10" defaultColWidth="8.83203125" defaultRowHeight="15" x14ac:dyDescent="0.2"/>
  <cols>
    <col min="1" max="1" width="17.83203125" customWidth="1"/>
    <col min="2" max="2" width="14.33203125" customWidth="1"/>
    <col min="8" max="8" width="9.5" customWidth="1"/>
    <col min="12" max="12" width="8.83203125" customWidth="1"/>
    <col min="13" max="13" width="8.6640625" customWidth="1"/>
    <col min="14" max="14" width="8.83203125" customWidth="1"/>
  </cols>
  <sheetData>
    <row r="1" spans="1:10" x14ac:dyDescent="0.2">
      <c r="G1" s="104" t="s">
        <v>2223</v>
      </c>
      <c r="H1" s="104"/>
      <c r="I1" s="105" t="s">
        <v>2224</v>
      </c>
      <c r="J1" s="105"/>
    </row>
    <row r="2" spans="1:10" ht="21" x14ac:dyDescent="0.25">
      <c r="A2" s="50" t="s">
        <v>2201</v>
      </c>
      <c r="B2" s="64">
        <v>0.2</v>
      </c>
      <c r="G2" s="23" t="s">
        <v>2193</v>
      </c>
      <c r="H2" s="23" t="s">
        <v>2194</v>
      </c>
      <c r="I2" s="23" t="s">
        <v>2195</v>
      </c>
      <c r="J2" s="23" t="s">
        <v>2196</v>
      </c>
    </row>
    <row r="3" spans="1:10" x14ac:dyDescent="0.2">
      <c r="G3" s="12">
        <f t="array" ref="G3:G102">MOD(ROW('Array Percentage Grid'!$1:$100)-1,10)</f>
        <v>0</v>
      </c>
      <c r="H3" s="12">
        <f t="array" ref="H3:H102">INT((ROW('Array Percentage Grid'!$1:$100)-1)/10)</f>
        <v>0</v>
      </c>
      <c r="I3" s="12">
        <f t="array" ref="I3:I102">IF(ROW('Array Percentage Grid'!$1:$100)-1&lt;INT('Array Percentage Grid'!$B$2*100),1,0)*arr_x</f>
        <v>0</v>
      </c>
      <c r="J3" s="12">
        <f t="array" ref="J3:J102">IF(ROW('Array Percentage Grid'!$1:$100)-1&lt;INT('Array Percentage Grid'!$B$2*100),1,0)*arr_y</f>
        <v>0</v>
      </c>
    </row>
    <row r="4" spans="1:10" x14ac:dyDescent="0.2">
      <c r="G4" s="12">
        <v>1</v>
      </c>
      <c r="H4" s="12">
        <v>0</v>
      </c>
      <c r="I4" s="12">
        <v>1</v>
      </c>
      <c r="J4" s="12">
        <v>0</v>
      </c>
    </row>
    <row r="5" spans="1:10" x14ac:dyDescent="0.2">
      <c r="G5" s="12">
        <v>2</v>
      </c>
      <c r="H5" s="12">
        <v>0</v>
      </c>
      <c r="I5" s="12">
        <v>2</v>
      </c>
      <c r="J5" s="12">
        <v>0</v>
      </c>
    </row>
    <row r="6" spans="1:10" x14ac:dyDescent="0.2">
      <c r="G6" s="12">
        <v>3</v>
      </c>
      <c r="H6" s="12">
        <v>0</v>
      </c>
      <c r="I6" s="12">
        <v>3</v>
      </c>
      <c r="J6" s="12">
        <v>0</v>
      </c>
    </row>
    <row r="7" spans="1:10" x14ac:dyDescent="0.2">
      <c r="G7" s="12">
        <v>4</v>
      </c>
      <c r="H7" s="12">
        <v>0</v>
      </c>
      <c r="I7" s="12">
        <v>4</v>
      </c>
      <c r="J7" s="12">
        <v>0</v>
      </c>
    </row>
    <row r="8" spans="1:10" x14ac:dyDescent="0.2">
      <c r="G8" s="12">
        <v>5</v>
      </c>
      <c r="H8" s="12">
        <v>0</v>
      </c>
      <c r="I8" s="12">
        <v>5</v>
      </c>
      <c r="J8" s="12">
        <v>0</v>
      </c>
    </row>
    <row r="9" spans="1:10" x14ac:dyDescent="0.2">
      <c r="G9" s="12">
        <v>6</v>
      </c>
      <c r="H9" s="12">
        <v>0</v>
      </c>
      <c r="I9" s="12">
        <v>6</v>
      </c>
      <c r="J9" s="12">
        <v>0</v>
      </c>
    </row>
    <row r="10" spans="1:10" x14ac:dyDescent="0.2">
      <c r="G10" s="12">
        <v>7</v>
      </c>
      <c r="H10" s="12">
        <v>0</v>
      </c>
      <c r="I10" s="12">
        <v>7</v>
      </c>
      <c r="J10" s="12">
        <v>0</v>
      </c>
    </row>
    <row r="11" spans="1:10" x14ac:dyDescent="0.2">
      <c r="G11" s="12">
        <v>8</v>
      </c>
      <c r="H11" s="12">
        <v>0</v>
      </c>
      <c r="I11" s="12">
        <v>8</v>
      </c>
      <c r="J11" s="12">
        <v>0</v>
      </c>
    </row>
    <row r="12" spans="1:10" x14ac:dyDescent="0.2">
      <c r="G12" s="12">
        <v>9</v>
      </c>
      <c r="H12" s="12">
        <v>0</v>
      </c>
      <c r="I12" s="12">
        <v>9</v>
      </c>
      <c r="J12" s="12">
        <v>0</v>
      </c>
    </row>
    <row r="13" spans="1:10" x14ac:dyDescent="0.2">
      <c r="G13" s="12">
        <v>0</v>
      </c>
      <c r="H13" s="12">
        <v>1</v>
      </c>
      <c r="I13" s="12">
        <v>0</v>
      </c>
      <c r="J13" s="12">
        <v>1</v>
      </c>
    </row>
    <row r="14" spans="1:10" x14ac:dyDescent="0.2">
      <c r="G14" s="12">
        <v>1</v>
      </c>
      <c r="H14" s="12">
        <v>1</v>
      </c>
      <c r="I14" s="12">
        <v>1</v>
      </c>
      <c r="J14" s="12">
        <v>1</v>
      </c>
    </row>
    <row r="15" spans="1:10" x14ac:dyDescent="0.2">
      <c r="G15" s="12">
        <v>2</v>
      </c>
      <c r="H15" s="12">
        <v>1</v>
      </c>
      <c r="I15" s="12">
        <v>2</v>
      </c>
      <c r="J15" s="12">
        <v>1</v>
      </c>
    </row>
    <row r="16" spans="1:10" x14ac:dyDescent="0.2">
      <c r="G16" s="12">
        <v>3</v>
      </c>
      <c r="H16" s="12">
        <v>1</v>
      </c>
      <c r="I16" s="12">
        <v>3</v>
      </c>
      <c r="J16" s="12">
        <v>1</v>
      </c>
    </row>
    <row r="17" spans="7:10" x14ac:dyDescent="0.2">
      <c r="G17" s="12">
        <v>4</v>
      </c>
      <c r="H17" s="12">
        <v>1</v>
      </c>
      <c r="I17" s="12">
        <v>4</v>
      </c>
      <c r="J17" s="12">
        <v>1</v>
      </c>
    </row>
    <row r="18" spans="7:10" x14ac:dyDescent="0.2">
      <c r="G18" s="12">
        <v>5</v>
      </c>
      <c r="H18" s="12">
        <v>1</v>
      </c>
      <c r="I18" s="12">
        <v>5</v>
      </c>
      <c r="J18" s="12">
        <v>1</v>
      </c>
    </row>
    <row r="19" spans="7:10" x14ac:dyDescent="0.2">
      <c r="G19" s="12">
        <v>6</v>
      </c>
      <c r="H19" s="12">
        <v>1</v>
      </c>
      <c r="I19" s="12">
        <v>6</v>
      </c>
      <c r="J19" s="12">
        <v>1</v>
      </c>
    </row>
    <row r="20" spans="7:10" x14ac:dyDescent="0.2">
      <c r="G20" s="12">
        <v>7</v>
      </c>
      <c r="H20" s="12">
        <v>1</v>
      </c>
      <c r="I20" s="12">
        <v>7</v>
      </c>
      <c r="J20" s="12">
        <v>1</v>
      </c>
    </row>
    <row r="21" spans="7:10" x14ac:dyDescent="0.2">
      <c r="G21" s="12">
        <v>8</v>
      </c>
      <c r="H21" s="12">
        <v>1</v>
      </c>
      <c r="I21" s="12">
        <v>8</v>
      </c>
      <c r="J21" s="12">
        <v>1</v>
      </c>
    </row>
    <row r="22" spans="7:10" x14ac:dyDescent="0.2">
      <c r="G22" s="12">
        <v>9</v>
      </c>
      <c r="H22" s="12">
        <v>1</v>
      </c>
      <c r="I22" s="12">
        <v>9</v>
      </c>
      <c r="J22" s="12">
        <v>1</v>
      </c>
    </row>
    <row r="23" spans="7:10" x14ac:dyDescent="0.2">
      <c r="G23" s="12">
        <v>0</v>
      </c>
      <c r="H23" s="12">
        <v>2</v>
      </c>
      <c r="I23" s="12">
        <v>0</v>
      </c>
      <c r="J23" s="12">
        <v>0</v>
      </c>
    </row>
    <row r="24" spans="7:10" x14ac:dyDescent="0.2">
      <c r="G24" s="12">
        <v>1</v>
      </c>
      <c r="H24" s="12">
        <v>2</v>
      </c>
      <c r="I24" s="12">
        <v>0</v>
      </c>
      <c r="J24" s="12">
        <v>0</v>
      </c>
    </row>
    <row r="25" spans="7:10" x14ac:dyDescent="0.2">
      <c r="G25" s="12">
        <v>2</v>
      </c>
      <c r="H25" s="12">
        <v>2</v>
      </c>
      <c r="I25" s="12">
        <v>0</v>
      </c>
      <c r="J25" s="12">
        <v>0</v>
      </c>
    </row>
    <row r="26" spans="7:10" x14ac:dyDescent="0.2">
      <c r="G26" s="12">
        <v>3</v>
      </c>
      <c r="H26" s="12">
        <v>2</v>
      </c>
      <c r="I26" s="12">
        <v>0</v>
      </c>
      <c r="J26" s="12">
        <v>0</v>
      </c>
    </row>
    <row r="27" spans="7:10" x14ac:dyDescent="0.2">
      <c r="G27" s="12">
        <v>4</v>
      </c>
      <c r="H27" s="12">
        <v>2</v>
      </c>
      <c r="I27" s="12">
        <v>0</v>
      </c>
      <c r="J27" s="12">
        <v>0</v>
      </c>
    </row>
    <row r="28" spans="7:10" x14ac:dyDescent="0.2">
      <c r="G28" s="12">
        <v>5</v>
      </c>
      <c r="H28" s="12">
        <v>2</v>
      </c>
      <c r="I28" s="12">
        <v>0</v>
      </c>
      <c r="J28" s="12">
        <v>0</v>
      </c>
    </row>
    <row r="29" spans="7:10" x14ac:dyDescent="0.2">
      <c r="G29" s="12">
        <v>6</v>
      </c>
      <c r="H29" s="12">
        <v>2</v>
      </c>
      <c r="I29" s="12">
        <v>0</v>
      </c>
      <c r="J29" s="12">
        <v>0</v>
      </c>
    </row>
    <row r="30" spans="7:10" x14ac:dyDescent="0.2">
      <c r="G30" s="12">
        <v>7</v>
      </c>
      <c r="H30" s="12">
        <v>2</v>
      </c>
      <c r="I30" s="12">
        <v>0</v>
      </c>
      <c r="J30" s="12">
        <v>0</v>
      </c>
    </row>
    <row r="31" spans="7:10" x14ac:dyDescent="0.2">
      <c r="G31" s="12">
        <v>8</v>
      </c>
      <c r="H31" s="12">
        <v>2</v>
      </c>
      <c r="I31" s="12">
        <v>0</v>
      </c>
      <c r="J31" s="12">
        <v>0</v>
      </c>
    </row>
    <row r="32" spans="7:10" x14ac:dyDescent="0.2">
      <c r="G32" s="12">
        <v>9</v>
      </c>
      <c r="H32" s="12">
        <v>2</v>
      </c>
      <c r="I32" s="12">
        <v>0</v>
      </c>
      <c r="J32" s="12">
        <v>0</v>
      </c>
    </row>
    <row r="33" spans="7:10" x14ac:dyDescent="0.2">
      <c r="G33" s="12">
        <v>0</v>
      </c>
      <c r="H33" s="12">
        <v>3</v>
      </c>
      <c r="I33" s="12">
        <v>0</v>
      </c>
      <c r="J33" s="12">
        <v>0</v>
      </c>
    </row>
    <row r="34" spans="7:10" x14ac:dyDescent="0.2">
      <c r="G34" s="12">
        <v>1</v>
      </c>
      <c r="H34" s="12">
        <v>3</v>
      </c>
      <c r="I34" s="12">
        <v>0</v>
      </c>
      <c r="J34" s="12">
        <v>0</v>
      </c>
    </row>
    <row r="35" spans="7:10" x14ac:dyDescent="0.2">
      <c r="G35" s="12">
        <v>2</v>
      </c>
      <c r="H35" s="12">
        <v>3</v>
      </c>
      <c r="I35" s="12">
        <v>0</v>
      </c>
      <c r="J35" s="12">
        <v>0</v>
      </c>
    </row>
    <row r="36" spans="7:10" x14ac:dyDescent="0.2">
      <c r="G36" s="12">
        <v>3</v>
      </c>
      <c r="H36" s="12">
        <v>3</v>
      </c>
      <c r="I36" s="12">
        <v>0</v>
      </c>
      <c r="J36" s="12">
        <v>0</v>
      </c>
    </row>
    <row r="37" spans="7:10" x14ac:dyDescent="0.2">
      <c r="G37" s="12">
        <v>4</v>
      </c>
      <c r="H37" s="12">
        <v>3</v>
      </c>
      <c r="I37" s="12">
        <v>0</v>
      </c>
      <c r="J37" s="12">
        <v>0</v>
      </c>
    </row>
    <row r="38" spans="7:10" x14ac:dyDescent="0.2">
      <c r="G38" s="12">
        <v>5</v>
      </c>
      <c r="H38" s="12">
        <v>3</v>
      </c>
      <c r="I38" s="12">
        <v>0</v>
      </c>
      <c r="J38" s="12">
        <v>0</v>
      </c>
    </row>
    <row r="39" spans="7:10" x14ac:dyDescent="0.2">
      <c r="G39" s="12">
        <v>6</v>
      </c>
      <c r="H39" s="12">
        <v>3</v>
      </c>
      <c r="I39" s="12">
        <v>0</v>
      </c>
      <c r="J39" s="12">
        <v>0</v>
      </c>
    </row>
    <row r="40" spans="7:10" x14ac:dyDescent="0.2">
      <c r="G40" s="12">
        <v>7</v>
      </c>
      <c r="H40" s="12">
        <v>3</v>
      </c>
      <c r="I40" s="12">
        <v>0</v>
      </c>
      <c r="J40" s="12">
        <v>0</v>
      </c>
    </row>
    <row r="41" spans="7:10" x14ac:dyDescent="0.2">
      <c r="G41" s="12">
        <v>8</v>
      </c>
      <c r="H41" s="12">
        <v>3</v>
      </c>
      <c r="I41" s="12">
        <v>0</v>
      </c>
      <c r="J41" s="12">
        <v>0</v>
      </c>
    </row>
    <row r="42" spans="7:10" x14ac:dyDescent="0.2">
      <c r="G42" s="12">
        <v>9</v>
      </c>
      <c r="H42" s="12">
        <v>3</v>
      </c>
      <c r="I42" s="12">
        <v>0</v>
      </c>
      <c r="J42" s="12">
        <v>0</v>
      </c>
    </row>
    <row r="43" spans="7:10" x14ac:dyDescent="0.2">
      <c r="G43" s="12">
        <v>0</v>
      </c>
      <c r="H43" s="12">
        <v>4</v>
      </c>
      <c r="I43" s="12">
        <v>0</v>
      </c>
      <c r="J43" s="12">
        <v>0</v>
      </c>
    </row>
    <row r="44" spans="7:10" x14ac:dyDescent="0.2">
      <c r="G44" s="12">
        <v>1</v>
      </c>
      <c r="H44" s="12">
        <v>4</v>
      </c>
      <c r="I44" s="12">
        <v>0</v>
      </c>
      <c r="J44" s="12">
        <v>0</v>
      </c>
    </row>
    <row r="45" spans="7:10" x14ac:dyDescent="0.2">
      <c r="G45" s="12">
        <v>2</v>
      </c>
      <c r="H45" s="12">
        <v>4</v>
      </c>
      <c r="I45" s="12">
        <v>0</v>
      </c>
      <c r="J45" s="12">
        <v>0</v>
      </c>
    </row>
    <row r="46" spans="7:10" x14ac:dyDescent="0.2">
      <c r="G46" s="12">
        <v>3</v>
      </c>
      <c r="H46" s="12">
        <v>4</v>
      </c>
      <c r="I46" s="12">
        <v>0</v>
      </c>
      <c r="J46" s="12">
        <v>0</v>
      </c>
    </row>
    <row r="47" spans="7:10" x14ac:dyDescent="0.2">
      <c r="G47" s="12">
        <v>4</v>
      </c>
      <c r="H47" s="12">
        <v>4</v>
      </c>
      <c r="I47" s="12">
        <v>0</v>
      </c>
      <c r="J47" s="12">
        <v>0</v>
      </c>
    </row>
    <row r="48" spans="7:10" x14ac:dyDescent="0.2">
      <c r="G48" s="12">
        <v>5</v>
      </c>
      <c r="H48" s="12">
        <v>4</v>
      </c>
      <c r="I48" s="12">
        <v>0</v>
      </c>
      <c r="J48" s="12">
        <v>0</v>
      </c>
    </row>
    <row r="49" spans="7:10" x14ac:dyDescent="0.2">
      <c r="G49" s="12">
        <v>6</v>
      </c>
      <c r="H49" s="12">
        <v>4</v>
      </c>
      <c r="I49" s="12">
        <v>0</v>
      </c>
      <c r="J49" s="12">
        <v>0</v>
      </c>
    </row>
    <row r="50" spans="7:10" x14ac:dyDescent="0.2">
      <c r="G50" s="12">
        <v>7</v>
      </c>
      <c r="H50" s="12">
        <v>4</v>
      </c>
      <c r="I50" s="12">
        <v>0</v>
      </c>
      <c r="J50" s="12">
        <v>0</v>
      </c>
    </row>
    <row r="51" spans="7:10" x14ac:dyDescent="0.2">
      <c r="G51" s="12">
        <v>8</v>
      </c>
      <c r="H51" s="12">
        <v>4</v>
      </c>
      <c r="I51" s="12">
        <v>0</v>
      </c>
      <c r="J51" s="12">
        <v>0</v>
      </c>
    </row>
    <row r="52" spans="7:10" x14ac:dyDescent="0.2">
      <c r="G52" s="12">
        <v>9</v>
      </c>
      <c r="H52" s="12">
        <v>4</v>
      </c>
      <c r="I52" s="12">
        <v>0</v>
      </c>
      <c r="J52" s="12">
        <v>0</v>
      </c>
    </row>
    <row r="53" spans="7:10" x14ac:dyDescent="0.2">
      <c r="G53" s="12">
        <v>0</v>
      </c>
      <c r="H53" s="12">
        <v>5</v>
      </c>
      <c r="I53" s="12">
        <v>0</v>
      </c>
      <c r="J53" s="12">
        <v>0</v>
      </c>
    </row>
    <row r="54" spans="7:10" x14ac:dyDescent="0.2">
      <c r="G54" s="12">
        <v>1</v>
      </c>
      <c r="H54" s="12">
        <v>5</v>
      </c>
      <c r="I54" s="12">
        <v>0</v>
      </c>
      <c r="J54" s="12">
        <v>0</v>
      </c>
    </row>
    <row r="55" spans="7:10" x14ac:dyDescent="0.2">
      <c r="G55" s="12">
        <v>2</v>
      </c>
      <c r="H55" s="12">
        <v>5</v>
      </c>
      <c r="I55" s="12">
        <v>0</v>
      </c>
      <c r="J55" s="12">
        <v>0</v>
      </c>
    </row>
    <row r="56" spans="7:10" x14ac:dyDescent="0.2">
      <c r="G56" s="12">
        <v>3</v>
      </c>
      <c r="H56" s="12">
        <v>5</v>
      </c>
      <c r="I56" s="12">
        <v>0</v>
      </c>
      <c r="J56" s="12">
        <v>0</v>
      </c>
    </row>
    <row r="57" spans="7:10" x14ac:dyDescent="0.2">
      <c r="G57" s="12">
        <v>4</v>
      </c>
      <c r="H57" s="12">
        <v>5</v>
      </c>
      <c r="I57" s="12">
        <v>0</v>
      </c>
      <c r="J57" s="12">
        <v>0</v>
      </c>
    </row>
    <row r="58" spans="7:10" x14ac:dyDescent="0.2">
      <c r="G58" s="12">
        <v>5</v>
      </c>
      <c r="H58" s="12">
        <v>5</v>
      </c>
      <c r="I58" s="12">
        <v>0</v>
      </c>
      <c r="J58" s="12">
        <v>0</v>
      </c>
    </row>
    <row r="59" spans="7:10" x14ac:dyDescent="0.2">
      <c r="G59" s="12">
        <v>6</v>
      </c>
      <c r="H59" s="12">
        <v>5</v>
      </c>
      <c r="I59" s="12">
        <v>0</v>
      </c>
      <c r="J59" s="12">
        <v>0</v>
      </c>
    </row>
    <row r="60" spans="7:10" x14ac:dyDescent="0.2">
      <c r="G60" s="12">
        <v>7</v>
      </c>
      <c r="H60" s="12">
        <v>5</v>
      </c>
      <c r="I60" s="12">
        <v>0</v>
      </c>
      <c r="J60" s="12">
        <v>0</v>
      </c>
    </row>
    <row r="61" spans="7:10" x14ac:dyDescent="0.2">
      <c r="G61" s="12">
        <v>8</v>
      </c>
      <c r="H61" s="12">
        <v>5</v>
      </c>
      <c r="I61" s="12">
        <v>0</v>
      </c>
      <c r="J61" s="12">
        <v>0</v>
      </c>
    </row>
    <row r="62" spans="7:10" x14ac:dyDescent="0.2">
      <c r="G62" s="12">
        <v>9</v>
      </c>
      <c r="H62" s="12">
        <v>5</v>
      </c>
      <c r="I62" s="12">
        <v>0</v>
      </c>
      <c r="J62" s="12">
        <v>0</v>
      </c>
    </row>
    <row r="63" spans="7:10" x14ac:dyDescent="0.2">
      <c r="G63" s="12">
        <v>0</v>
      </c>
      <c r="H63" s="12">
        <v>6</v>
      </c>
      <c r="I63" s="12">
        <v>0</v>
      </c>
      <c r="J63" s="12">
        <v>0</v>
      </c>
    </row>
    <row r="64" spans="7:10" x14ac:dyDescent="0.2">
      <c r="G64" s="12">
        <v>1</v>
      </c>
      <c r="H64" s="12">
        <v>6</v>
      </c>
      <c r="I64" s="12">
        <v>0</v>
      </c>
      <c r="J64" s="12">
        <v>0</v>
      </c>
    </row>
    <row r="65" spans="7:10" x14ac:dyDescent="0.2">
      <c r="G65" s="12">
        <v>2</v>
      </c>
      <c r="H65" s="12">
        <v>6</v>
      </c>
      <c r="I65" s="12">
        <v>0</v>
      </c>
      <c r="J65" s="12">
        <v>0</v>
      </c>
    </row>
    <row r="66" spans="7:10" x14ac:dyDescent="0.2">
      <c r="G66" s="12">
        <v>3</v>
      </c>
      <c r="H66" s="12">
        <v>6</v>
      </c>
      <c r="I66" s="12">
        <v>0</v>
      </c>
      <c r="J66" s="12">
        <v>0</v>
      </c>
    </row>
    <row r="67" spans="7:10" x14ac:dyDescent="0.2">
      <c r="G67" s="12">
        <v>4</v>
      </c>
      <c r="H67" s="12">
        <v>6</v>
      </c>
      <c r="I67" s="12">
        <v>0</v>
      </c>
      <c r="J67" s="12">
        <v>0</v>
      </c>
    </row>
    <row r="68" spans="7:10" x14ac:dyDescent="0.2">
      <c r="G68" s="12">
        <v>5</v>
      </c>
      <c r="H68" s="12">
        <v>6</v>
      </c>
      <c r="I68" s="12">
        <v>0</v>
      </c>
      <c r="J68" s="12">
        <v>0</v>
      </c>
    </row>
    <row r="69" spans="7:10" x14ac:dyDescent="0.2">
      <c r="G69" s="12">
        <v>6</v>
      </c>
      <c r="H69" s="12">
        <v>6</v>
      </c>
      <c r="I69" s="12">
        <v>0</v>
      </c>
      <c r="J69" s="12">
        <v>0</v>
      </c>
    </row>
    <row r="70" spans="7:10" x14ac:dyDescent="0.2">
      <c r="G70" s="12">
        <v>7</v>
      </c>
      <c r="H70" s="12">
        <v>6</v>
      </c>
      <c r="I70" s="12">
        <v>0</v>
      </c>
      <c r="J70" s="12">
        <v>0</v>
      </c>
    </row>
    <row r="71" spans="7:10" x14ac:dyDescent="0.2">
      <c r="G71" s="12">
        <v>8</v>
      </c>
      <c r="H71" s="12">
        <v>6</v>
      </c>
      <c r="I71" s="12">
        <v>0</v>
      </c>
      <c r="J71" s="12">
        <v>0</v>
      </c>
    </row>
    <row r="72" spans="7:10" x14ac:dyDescent="0.2">
      <c r="G72" s="12">
        <v>9</v>
      </c>
      <c r="H72" s="12">
        <v>6</v>
      </c>
      <c r="I72" s="12">
        <v>0</v>
      </c>
      <c r="J72" s="12">
        <v>0</v>
      </c>
    </row>
    <row r="73" spans="7:10" x14ac:dyDescent="0.2">
      <c r="G73" s="12">
        <v>0</v>
      </c>
      <c r="H73" s="12">
        <v>7</v>
      </c>
      <c r="I73" s="12">
        <v>0</v>
      </c>
      <c r="J73" s="12">
        <v>0</v>
      </c>
    </row>
    <row r="74" spans="7:10" x14ac:dyDescent="0.2">
      <c r="G74" s="12">
        <v>1</v>
      </c>
      <c r="H74" s="12">
        <v>7</v>
      </c>
      <c r="I74" s="12">
        <v>0</v>
      </c>
      <c r="J74" s="12">
        <v>0</v>
      </c>
    </row>
    <row r="75" spans="7:10" x14ac:dyDescent="0.2">
      <c r="G75" s="12">
        <v>2</v>
      </c>
      <c r="H75" s="12">
        <v>7</v>
      </c>
      <c r="I75" s="12">
        <v>0</v>
      </c>
      <c r="J75" s="12">
        <v>0</v>
      </c>
    </row>
    <row r="76" spans="7:10" x14ac:dyDescent="0.2">
      <c r="G76" s="12">
        <v>3</v>
      </c>
      <c r="H76" s="12">
        <v>7</v>
      </c>
      <c r="I76" s="12">
        <v>0</v>
      </c>
      <c r="J76" s="12">
        <v>0</v>
      </c>
    </row>
    <row r="77" spans="7:10" x14ac:dyDescent="0.2">
      <c r="G77" s="12">
        <v>4</v>
      </c>
      <c r="H77" s="12">
        <v>7</v>
      </c>
      <c r="I77" s="12">
        <v>0</v>
      </c>
      <c r="J77" s="12">
        <v>0</v>
      </c>
    </row>
    <row r="78" spans="7:10" x14ac:dyDescent="0.2">
      <c r="G78" s="12">
        <v>5</v>
      </c>
      <c r="H78" s="12">
        <v>7</v>
      </c>
      <c r="I78" s="12">
        <v>0</v>
      </c>
      <c r="J78" s="12">
        <v>0</v>
      </c>
    </row>
    <row r="79" spans="7:10" x14ac:dyDescent="0.2">
      <c r="G79" s="12">
        <v>6</v>
      </c>
      <c r="H79" s="12">
        <v>7</v>
      </c>
      <c r="I79" s="12">
        <v>0</v>
      </c>
      <c r="J79" s="12">
        <v>0</v>
      </c>
    </row>
    <row r="80" spans="7:10" x14ac:dyDescent="0.2">
      <c r="G80" s="12">
        <v>7</v>
      </c>
      <c r="H80" s="12">
        <v>7</v>
      </c>
      <c r="I80" s="12">
        <v>0</v>
      </c>
      <c r="J80" s="12">
        <v>0</v>
      </c>
    </row>
    <row r="81" spans="7:10" x14ac:dyDescent="0.2">
      <c r="G81" s="12">
        <v>8</v>
      </c>
      <c r="H81" s="12">
        <v>7</v>
      </c>
      <c r="I81" s="12">
        <v>0</v>
      </c>
      <c r="J81" s="12">
        <v>0</v>
      </c>
    </row>
    <row r="82" spans="7:10" x14ac:dyDescent="0.2">
      <c r="G82" s="12">
        <v>9</v>
      </c>
      <c r="H82" s="12">
        <v>7</v>
      </c>
      <c r="I82" s="12">
        <v>0</v>
      </c>
      <c r="J82" s="12">
        <v>0</v>
      </c>
    </row>
    <row r="83" spans="7:10" x14ac:dyDescent="0.2">
      <c r="G83" s="12">
        <v>0</v>
      </c>
      <c r="H83" s="12">
        <v>8</v>
      </c>
      <c r="I83" s="12">
        <v>0</v>
      </c>
      <c r="J83" s="12">
        <v>0</v>
      </c>
    </row>
    <row r="84" spans="7:10" x14ac:dyDescent="0.2">
      <c r="G84" s="12">
        <v>1</v>
      </c>
      <c r="H84" s="12">
        <v>8</v>
      </c>
      <c r="I84" s="12">
        <v>0</v>
      </c>
      <c r="J84" s="12">
        <v>0</v>
      </c>
    </row>
    <row r="85" spans="7:10" x14ac:dyDescent="0.2">
      <c r="G85" s="12">
        <v>2</v>
      </c>
      <c r="H85" s="12">
        <v>8</v>
      </c>
      <c r="I85" s="12">
        <v>0</v>
      </c>
      <c r="J85" s="12">
        <v>0</v>
      </c>
    </row>
    <row r="86" spans="7:10" x14ac:dyDescent="0.2">
      <c r="G86" s="12">
        <v>3</v>
      </c>
      <c r="H86" s="12">
        <v>8</v>
      </c>
      <c r="I86" s="12">
        <v>0</v>
      </c>
      <c r="J86" s="12">
        <v>0</v>
      </c>
    </row>
    <row r="87" spans="7:10" x14ac:dyDescent="0.2">
      <c r="G87" s="12">
        <v>4</v>
      </c>
      <c r="H87" s="12">
        <v>8</v>
      </c>
      <c r="I87" s="12">
        <v>0</v>
      </c>
      <c r="J87" s="12">
        <v>0</v>
      </c>
    </row>
    <row r="88" spans="7:10" x14ac:dyDescent="0.2">
      <c r="G88" s="12">
        <v>5</v>
      </c>
      <c r="H88" s="12">
        <v>8</v>
      </c>
      <c r="I88" s="12">
        <v>0</v>
      </c>
      <c r="J88" s="12">
        <v>0</v>
      </c>
    </row>
    <row r="89" spans="7:10" x14ac:dyDescent="0.2">
      <c r="G89" s="12">
        <v>6</v>
      </c>
      <c r="H89" s="12">
        <v>8</v>
      </c>
      <c r="I89" s="12">
        <v>0</v>
      </c>
      <c r="J89" s="12">
        <v>0</v>
      </c>
    </row>
    <row r="90" spans="7:10" x14ac:dyDescent="0.2">
      <c r="G90" s="12">
        <v>7</v>
      </c>
      <c r="H90" s="12">
        <v>8</v>
      </c>
      <c r="I90" s="12">
        <v>0</v>
      </c>
      <c r="J90" s="12">
        <v>0</v>
      </c>
    </row>
    <row r="91" spans="7:10" x14ac:dyDescent="0.2">
      <c r="G91" s="12">
        <v>8</v>
      </c>
      <c r="H91" s="12">
        <v>8</v>
      </c>
      <c r="I91" s="12">
        <v>0</v>
      </c>
      <c r="J91" s="12">
        <v>0</v>
      </c>
    </row>
    <row r="92" spans="7:10" x14ac:dyDescent="0.2">
      <c r="G92" s="12">
        <v>9</v>
      </c>
      <c r="H92" s="12">
        <v>8</v>
      </c>
      <c r="I92" s="12">
        <v>0</v>
      </c>
      <c r="J92" s="12">
        <v>0</v>
      </c>
    </row>
    <row r="93" spans="7:10" x14ac:dyDescent="0.2">
      <c r="G93" s="12">
        <v>0</v>
      </c>
      <c r="H93" s="12">
        <v>9</v>
      </c>
      <c r="I93" s="12">
        <v>0</v>
      </c>
      <c r="J93" s="12">
        <v>0</v>
      </c>
    </row>
    <row r="94" spans="7:10" x14ac:dyDescent="0.2">
      <c r="G94" s="12">
        <v>1</v>
      </c>
      <c r="H94" s="12">
        <v>9</v>
      </c>
      <c r="I94" s="12">
        <v>0</v>
      </c>
      <c r="J94" s="12">
        <v>0</v>
      </c>
    </row>
    <row r="95" spans="7:10" x14ac:dyDescent="0.2">
      <c r="G95" s="12">
        <v>2</v>
      </c>
      <c r="H95" s="12">
        <v>9</v>
      </c>
      <c r="I95" s="12">
        <v>0</v>
      </c>
      <c r="J95" s="12">
        <v>0</v>
      </c>
    </row>
    <row r="96" spans="7:10" x14ac:dyDescent="0.2">
      <c r="G96" s="12">
        <v>3</v>
      </c>
      <c r="H96" s="12">
        <v>9</v>
      </c>
      <c r="I96" s="12">
        <v>0</v>
      </c>
      <c r="J96" s="12">
        <v>0</v>
      </c>
    </row>
    <row r="97" spans="7:10" x14ac:dyDescent="0.2">
      <c r="G97" s="12">
        <v>4</v>
      </c>
      <c r="H97" s="12">
        <v>9</v>
      </c>
      <c r="I97" s="12">
        <v>0</v>
      </c>
      <c r="J97" s="12">
        <v>0</v>
      </c>
    </row>
    <row r="98" spans="7:10" x14ac:dyDescent="0.2">
      <c r="G98" s="12">
        <v>5</v>
      </c>
      <c r="H98" s="12">
        <v>9</v>
      </c>
      <c r="I98" s="12">
        <v>0</v>
      </c>
      <c r="J98" s="12">
        <v>0</v>
      </c>
    </row>
    <row r="99" spans="7:10" x14ac:dyDescent="0.2">
      <c r="G99" s="12">
        <v>6</v>
      </c>
      <c r="H99" s="12">
        <v>9</v>
      </c>
      <c r="I99" s="12">
        <v>0</v>
      </c>
      <c r="J99" s="12">
        <v>0</v>
      </c>
    </row>
    <row r="100" spans="7:10" x14ac:dyDescent="0.2">
      <c r="G100" s="12">
        <v>7</v>
      </c>
      <c r="H100" s="12">
        <v>9</v>
      </c>
      <c r="I100" s="12">
        <v>0</v>
      </c>
      <c r="J100" s="12">
        <v>0</v>
      </c>
    </row>
    <row r="101" spans="7:10" x14ac:dyDescent="0.2">
      <c r="G101" s="12">
        <v>8</v>
      </c>
      <c r="H101" s="12">
        <v>9</v>
      </c>
      <c r="I101" s="12">
        <v>0</v>
      </c>
      <c r="J101" s="12">
        <v>0</v>
      </c>
    </row>
    <row r="102" spans="7:10" x14ac:dyDescent="0.2">
      <c r="G102" s="12">
        <v>9</v>
      </c>
      <c r="H102" s="12">
        <v>9</v>
      </c>
      <c r="I102" s="12">
        <v>0</v>
      </c>
      <c r="J102" s="12">
        <v>0</v>
      </c>
    </row>
  </sheetData>
  <mergeCells count="2">
    <mergeCell ref="G1:H1"/>
    <mergeCell ref="I1:J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Customizing Charts</vt:lpstr>
      <vt:lpstr>Bar &amp; Column Charts</vt:lpstr>
      <vt:lpstr>Histogram &amp; Pareto Charts</vt:lpstr>
      <vt:lpstr>Line Charts</vt:lpstr>
      <vt:lpstr>Area Charts</vt:lpstr>
      <vt:lpstr>Pie &amp; Donut Charts</vt:lpstr>
      <vt:lpstr>Scatter Plots &amp; Bubble Charts</vt:lpstr>
      <vt:lpstr>Box &amp; Whisker Charts</vt:lpstr>
      <vt:lpstr>Tree Maps &amp; Sunburst Charts</vt:lpstr>
      <vt:lpstr>Waterfall &amp; Funnel Charts</vt:lpstr>
      <vt:lpstr>Radar Charts</vt:lpstr>
      <vt:lpstr>Stock Charts</vt:lpstr>
      <vt:lpstr>Heat Maps</vt:lpstr>
      <vt:lpstr>Surface Charts</vt:lpstr>
      <vt:lpstr>Power Map</vt:lpstr>
      <vt:lpstr>Combo Charts</vt:lpstr>
      <vt:lpstr>Sparklines</vt:lpstr>
      <vt:lpstr>Image Overlay Charts</vt:lpstr>
      <vt:lpstr>Binary Date Ranges</vt:lpstr>
      <vt:lpstr>Automatic Chart Updates</vt:lpstr>
      <vt:lpstr>Scroll &amp; Zoom Charts</vt:lpstr>
      <vt:lpstr>Animating Changes Over Time</vt:lpstr>
      <vt:lpstr>Dynamic Dashboard</vt:lpstr>
      <vt:lpstr>Value-Based Formatting</vt:lpstr>
      <vt:lpstr>Dynamic Series Selection</vt:lpstr>
      <vt:lpstr>Custom Pacing Chart</vt:lpstr>
      <vt:lpstr>Gauge Chart</vt:lpstr>
      <vt:lpstr>Array Percentage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Jorge Soto</cp:lastModifiedBy>
  <dcterms:created xsi:type="dcterms:W3CDTF">2015-10-15T14:17:43Z</dcterms:created>
  <dcterms:modified xsi:type="dcterms:W3CDTF">2023-02-04T02:05:15Z</dcterms:modified>
</cp:coreProperties>
</file>