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soto/Desktop/Maven_Analytics/Excel/Statistics for Data Analysis/StatisticsforDataAnalysis-221118-112009/Projects/"/>
    </mc:Choice>
  </mc:AlternateContent>
  <xr:revisionPtr revIDLastSave="0" documentId="13_ncr:1_{A398DBA9-1E93-2F47-A63A-E34F870D5AD0}" xr6:coauthVersionLast="47" xr6:coauthVersionMax="47" xr10:uidLastSave="{00000000-0000-0000-0000-000000000000}"/>
  <bookViews>
    <workbookView xWindow="0" yWindow="500" windowWidth="25600" windowHeight="20140" xr2:uid="{00000000-000D-0000-FFFF-FFFF00000000}"/>
  </bookViews>
  <sheets>
    <sheet name="Arthritis" sheetId="1" r:id="rId1"/>
  </sheets>
  <definedNames>
    <definedName name="_xlnm._FilterDatabase" localSheetId="0" hidden="1">Arthritis!$A$1:$B$85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L8" i="1"/>
  <c r="L7" i="1"/>
  <c r="L6" i="1"/>
  <c r="L5" i="1"/>
  <c r="L4" i="1"/>
  <c r="I3" i="1"/>
  <c r="E10" i="1"/>
  <c r="F10" i="1"/>
  <c r="F9" i="1"/>
  <c r="E9" i="1"/>
  <c r="F6" i="1"/>
  <c r="E6" i="1"/>
  <c r="F5" i="1"/>
  <c r="E5" i="1"/>
</calcChain>
</file>

<file path=xl/sharedStrings.xml><?xml version="1.0" encoding="utf-8"?>
<sst xmlns="http://schemas.openxmlformats.org/spreadsheetml/2006/main" count="191" uniqueCount="26">
  <si>
    <t>Treatment</t>
  </si>
  <si>
    <t>Improved</t>
  </si>
  <si>
    <t>Treated</t>
  </si>
  <si>
    <t>Some</t>
  </si>
  <si>
    <t>None</t>
  </si>
  <si>
    <t>Marked</t>
  </si>
  <si>
    <t>Placebo</t>
  </si>
  <si>
    <t>CLT TESTS</t>
  </si>
  <si>
    <t>Is (1-p)*n&gt;5?:</t>
  </si>
  <si>
    <t>SAMPLE DATA</t>
  </si>
  <si>
    <t>POINT ESTIMATE</t>
  </si>
  <si>
    <t>MARGIN OF ERROR</t>
  </si>
  <si>
    <t>CONFIDENCE INTERVAL</t>
  </si>
  <si>
    <t>Confidence Level:</t>
  </si>
  <si>
    <t>Lower Limit:</t>
  </si>
  <si>
    <t>Sample Size (n):</t>
  </si>
  <si>
    <t>Alpha:</t>
  </si>
  <si>
    <t>Upper Limit:</t>
  </si>
  <si>
    <t>Alpha/2:</t>
  </si>
  <si>
    <t>Standard Error:</t>
  </si>
  <si>
    <t>Margin of Error: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</si>
  <si>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>-p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:  </t>
    </r>
  </si>
  <si>
    <t>p(Placed):</t>
  </si>
  <si>
    <t>1-p:</t>
  </si>
  <si>
    <t>Critical Value (Z):</t>
  </si>
  <si>
    <t>Is p*n&gt;5?: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</si>
</sst>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33" borderId="0" xfId="0" applyFont="1" applyFill="1"/>
    <xf numFmtId="0" fontId="16" fillId="34" borderId="0" xfId="0" applyFont="1" applyFill="1" applyAlignment="1">
      <alignment horizontal="center"/>
    </xf>
    <xf numFmtId="0" fontId="18" fillId="0" borderId="0" xfId="0" applyFont="1" applyAlignment="1">
      <alignment horizontal="right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ill="1"/>
    <xf numFmtId="9" fontId="13" fillId="35" borderId="11" xfId="0" applyNumberFormat="1" applyFont="1" applyFill="1" applyBorder="1" applyAlignment="1">
      <alignment horizontal="center"/>
    </xf>
    <xf numFmtId="9" fontId="13" fillId="35" borderId="12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10</xdr:row>
      <xdr:rowOff>0</xdr:rowOff>
    </xdr:from>
    <xdr:to>
      <xdr:col>13</xdr:col>
      <xdr:colOff>292100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291A7E-9001-BA68-44A4-BEFC19D3E69B}"/>
            </a:ext>
          </a:extLst>
        </xdr:cNvPr>
        <xdr:cNvSpPr txBox="1"/>
      </xdr:nvSpPr>
      <xdr:spPr>
        <a:xfrm>
          <a:off x="5461000" y="1930400"/>
          <a:ext cx="6223000" cy="176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>
                  <a:lumMod val="75000"/>
                </a:schemeClr>
              </a:solidFill>
            </a:rPr>
            <a:t>QUESTION</a:t>
          </a:r>
          <a:r>
            <a:rPr lang="en-US" sz="1400"/>
            <a:t>:</a:t>
          </a:r>
          <a:r>
            <a:rPr lang="en-US" sz="1400" baseline="0"/>
            <a:t> </a:t>
          </a:r>
          <a:r>
            <a:rPr lang="en-US" sz="1600" baseline="0"/>
            <a:t>Can you use a 99% confidence interval to see if the percentage of patients wiht "Marked" improvements is significantly higher for those that took the treatment (vs. the placebos)?</a:t>
          </a:r>
          <a:endParaRPr lang="en-US" sz="1400" baseline="0"/>
        </a:p>
        <a:p>
          <a:endParaRPr lang="en-US" sz="1400" baseline="0"/>
        </a:p>
        <a:p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CONCLUSION</a:t>
          </a:r>
          <a:r>
            <a:rPr lang="en-US" sz="1400" baseline="0"/>
            <a:t>: </a:t>
          </a:r>
          <a:r>
            <a:rPr lang="en-US" sz="1600" baseline="0"/>
            <a:t>We can expect the treatment to be 10% - 60% more effective then the placebo, which is good news</a:t>
          </a:r>
          <a:r>
            <a:rPr lang="en-US" sz="1400" baseline="0"/>
            <a:t>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"/>
  <sheetViews>
    <sheetView tabSelected="1" workbookViewId="0">
      <selection activeCell="L22" sqref="L22"/>
    </sheetView>
  </sheetViews>
  <sheetFormatPr baseColWidth="10" defaultColWidth="8.83203125" defaultRowHeight="15" x14ac:dyDescent="0.2"/>
  <cols>
    <col min="1" max="2" width="11.5" customWidth="1"/>
    <col min="4" max="4" width="12.6640625" bestFit="1" customWidth="1"/>
    <col min="5" max="6" width="12.1640625" bestFit="1" customWidth="1"/>
    <col min="8" max="8" width="13.33203125" bestFit="1" customWidth="1"/>
    <col min="9" max="9" width="12.1640625" bestFit="1" customWidth="1"/>
    <col min="11" max="11" width="16.5" bestFit="1" customWidth="1"/>
    <col min="12" max="12" width="12.1640625" bestFit="1" customWidth="1"/>
    <col min="14" max="14" width="18.5" bestFit="1" customWidth="1"/>
    <col min="15" max="15" width="12.6640625" bestFit="1" customWidth="1"/>
  </cols>
  <sheetData>
    <row r="1" spans="1:15" x14ac:dyDescent="0.2">
      <c r="A1" s="1" t="s">
        <v>0</v>
      </c>
      <c r="B1" s="1" t="s">
        <v>1</v>
      </c>
    </row>
    <row r="2" spans="1:15" x14ac:dyDescent="0.2">
      <c r="A2" t="s">
        <v>2</v>
      </c>
      <c r="B2" t="s">
        <v>3</v>
      </c>
      <c r="D2" s="2" t="s">
        <v>9</v>
      </c>
      <c r="E2" s="2"/>
      <c r="F2" s="2"/>
      <c r="H2" s="2" t="s">
        <v>10</v>
      </c>
      <c r="I2" s="2"/>
      <c r="K2" s="2" t="s">
        <v>11</v>
      </c>
      <c r="L2" s="2"/>
      <c r="N2" s="2" t="s">
        <v>12</v>
      </c>
      <c r="O2" s="2"/>
    </row>
    <row r="3" spans="1:15" ht="17" x14ac:dyDescent="0.25">
      <c r="A3" t="s">
        <v>2</v>
      </c>
      <c r="B3" t="s">
        <v>4</v>
      </c>
      <c r="E3" s="5" t="s">
        <v>2</v>
      </c>
      <c r="F3" s="5" t="s">
        <v>6</v>
      </c>
      <c r="H3" s="3" t="s">
        <v>21</v>
      </c>
      <c r="I3" s="8">
        <f>E5-F5</f>
        <v>0.34940442427680091</v>
      </c>
      <c r="K3" s="3" t="s">
        <v>13</v>
      </c>
      <c r="L3" s="6">
        <v>0.99</v>
      </c>
      <c r="N3" s="3" t="s">
        <v>14</v>
      </c>
      <c r="O3" s="12">
        <f>I3-L8</f>
        <v>0.10148883731550898</v>
      </c>
    </row>
    <row r="4" spans="1:15" x14ac:dyDescent="0.2">
      <c r="A4" t="s">
        <v>2</v>
      </c>
      <c r="B4" t="s">
        <v>4</v>
      </c>
      <c r="D4" s="3" t="s">
        <v>15</v>
      </c>
      <c r="E4" s="4">
        <v>41</v>
      </c>
      <c r="F4" s="4">
        <v>43</v>
      </c>
      <c r="K4" s="3" t="s">
        <v>16</v>
      </c>
      <c r="L4" s="7">
        <f>1-L3</f>
        <v>1.0000000000000009E-2</v>
      </c>
      <c r="N4" s="3" t="s">
        <v>17</v>
      </c>
      <c r="O4" s="13">
        <f>I3+L8</f>
        <v>0.59732001123809286</v>
      </c>
    </row>
    <row r="5" spans="1:15" x14ac:dyDescent="0.2">
      <c r="A5" t="s">
        <v>2</v>
      </c>
      <c r="B5" t="s">
        <v>5</v>
      </c>
      <c r="D5" s="3" t="s">
        <v>22</v>
      </c>
      <c r="E5" s="8">
        <f>COUNTIFS(A2:$A$85,E3,B2:$B$85,"Marked")/E4</f>
        <v>0.51219512195121952</v>
      </c>
      <c r="F5" s="8">
        <f>COUNTIFS($A2:B$85,F3,$B2:C$85,"Marked")/F4</f>
        <v>0.16279069767441862</v>
      </c>
      <c r="K5" s="3" t="s">
        <v>18</v>
      </c>
      <c r="L5" s="4">
        <f>L4/2</f>
        <v>5.0000000000000044E-3</v>
      </c>
    </row>
    <row r="6" spans="1:15" x14ac:dyDescent="0.2">
      <c r="A6" t="s">
        <v>2</v>
      </c>
      <c r="B6" t="s">
        <v>5</v>
      </c>
      <c r="D6" s="3" t="s">
        <v>23</v>
      </c>
      <c r="E6" s="8">
        <f>1-E5</f>
        <v>0.48780487804878048</v>
      </c>
      <c r="F6" s="8">
        <f>1-F5</f>
        <v>0.83720930232558133</v>
      </c>
      <c r="K6" s="3" t="s">
        <v>24</v>
      </c>
      <c r="L6" s="8">
        <f>_xlfn.NORM.S.INV(1-L5)</f>
        <v>2.5758293035488999</v>
      </c>
    </row>
    <row r="7" spans="1:15" x14ac:dyDescent="0.2">
      <c r="A7" t="s">
        <v>2</v>
      </c>
      <c r="B7" t="s">
        <v>5</v>
      </c>
      <c r="D7" s="3"/>
      <c r="E7" s="9"/>
      <c r="F7" s="9"/>
      <c r="K7" s="3" t="s">
        <v>19</v>
      </c>
      <c r="L7" s="8">
        <f>SQRT(SUM(E5*E6/E4,F5*F6/F4))</f>
        <v>9.6246900607785346E-2</v>
      </c>
    </row>
    <row r="8" spans="1:15" x14ac:dyDescent="0.2">
      <c r="A8" t="s">
        <v>2</v>
      </c>
      <c r="B8" t="s">
        <v>4</v>
      </c>
      <c r="D8" s="2" t="s">
        <v>7</v>
      </c>
      <c r="E8" s="2"/>
      <c r="F8" s="2"/>
      <c r="K8" s="3" t="s">
        <v>20</v>
      </c>
      <c r="L8" s="8">
        <f>L7*L6</f>
        <v>0.24791558696129193</v>
      </c>
    </row>
    <row r="9" spans="1:15" x14ac:dyDescent="0.2">
      <c r="A9" t="s">
        <v>2</v>
      </c>
      <c r="B9" t="s">
        <v>5</v>
      </c>
      <c r="D9" s="3" t="s">
        <v>25</v>
      </c>
      <c r="E9" s="4">
        <f>E5*E4</f>
        <v>21</v>
      </c>
      <c r="F9" s="4">
        <f>F5*F4</f>
        <v>7.0000000000000009</v>
      </c>
    </row>
    <row r="10" spans="1:15" x14ac:dyDescent="0.2">
      <c r="A10" t="s">
        <v>2</v>
      </c>
      <c r="B10" t="s">
        <v>4</v>
      </c>
      <c r="D10" s="3" t="s">
        <v>8</v>
      </c>
      <c r="E10" s="4">
        <f>E6*E4</f>
        <v>20</v>
      </c>
      <c r="F10" s="4">
        <f>F6*F4</f>
        <v>36</v>
      </c>
    </row>
    <row r="11" spans="1:15" x14ac:dyDescent="0.2">
      <c r="A11" t="s">
        <v>2</v>
      </c>
      <c r="B11" t="s">
        <v>4</v>
      </c>
    </row>
    <row r="12" spans="1:15" x14ac:dyDescent="0.2">
      <c r="A12" t="s">
        <v>2</v>
      </c>
      <c r="B12" t="s">
        <v>4</v>
      </c>
      <c r="D12" s="10"/>
      <c r="E12" s="10"/>
    </row>
    <row r="13" spans="1:15" x14ac:dyDescent="0.2">
      <c r="A13" t="s">
        <v>2</v>
      </c>
      <c r="B13" t="s">
        <v>3</v>
      </c>
      <c r="D13" s="11"/>
      <c r="E13" s="11"/>
    </row>
    <row r="14" spans="1:15" x14ac:dyDescent="0.2">
      <c r="A14" t="s">
        <v>2</v>
      </c>
      <c r="B14" t="s">
        <v>4</v>
      </c>
      <c r="D14" s="11"/>
      <c r="E14" s="11"/>
    </row>
    <row r="15" spans="1:15" x14ac:dyDescent="0.2">
      <c r="A15" t="s">
        <v>2</v>
      </c>
      <c r="B15" t="s">
        <v>5</v>
      </c>
    </row>
    <row r="16" spans="1:15" x14ac:dyDescent="0.2">
      <c r="A16" t="s">
        <v>2</v>
      </c>
      <c r="B16" t="s">
        <v>4</v>
      </c>
    </row>
    <row r="17" spans="1:2" x14ac:dyDescent="0.2">
      <c r="A17" t="s">
        <v>2</v>
      </c>
      <c r="B17" t="s">
        <v>4</v>
      </c>
    </row>
    <row r="18" spans="1:2" x14ac:dyDescent="0.2">
      <c r="A18" t="s">
        <v>2</v>
      </c>
      <c r="B18" t="s">
        <v>3</v>
      </c>
    </row>
    <row r="19" spans="1:2" x14ac:dyDescent="0.2">
      <c r="A19" t="s">
        <v>2</v>
      </c>
      <c r="B19" t="s">
        <v>4</v>
      </c>
    </row>
    <row r="20" spans="1:2" x14ac:dyDescent="0.2">
      <c r="A20" t="s">
        <v>2</v>
      </c>
      <c r="B20" t="s">
        <v>5</v>
      </c>
    </row>
    <row r="21" spans="1:2" x14ac:dyDescent="0.2">
      <c r="A21" t="s">
        <v>2</v>
      </c>
      <c r="B21" t="s">
        <v>4</v>
      </c>
    </row>
    <row r="22" spans="1:2" x14ac:dyDescent="0.2">
      <c r="A22" t="s">
        <v>2</v>
      </c>
      <c r="B22" t="s">
        <v>5</v>
      </c>
    </row>
    <row r="23" spans="1:2" x14ac:dyDescent="0.2">
      <c r="A23" t="s">
        <v>2</v>
      </c>
      <c r="B23" t="s">
        <v>5</v>
      </c>
    </row>
    <row r="24" spans="1:2" x14ac:dyDescent="0.2">
      <c r="A24" t="s">
        <v>2</v>
      </c>
      <c r="B24" t="s">
        <v>5</v>
      </c>
    </row>
    <row r="25" spans="1:2" x14ac:dyDescent="0.2">
      <c r="A25" t="s">
        <v>2</v>
      </c>
      <c r="B25" t="s">
        <v>5</v>
      </c>
    </row>
    <row r="26" spans="1:2" x14ac:dyDescent="0.2">
      <c r="A26" t="s">
        <v>2</v>
      </c>
      <c r="B26" t="s">
        <v>5</v>
      </c>
    </row>
    <row r="27" spans="1:2" x14ac:dyDescent="0.2">
      <c r="A27" t="s">
        <v>2</v>
      </c>
      <c r="B27" t="s">
        <v>5</v>
      </c>
    </row>
    <row r="28" spans="1:2" x14ac:dyDescent="0.2">
      <c r="A28" t="s">
        <v>2</v>
      </c>
      <c r="B28" t="s">
        <v>5</v>
      </c>
    </row>
    <row r="29" spans="1:2" x14ac:dyDescent="0.2">
      <c r="A29" t="s">
        <v>2</v>
      </c>
      <c r="B29" t="s">
        <v>4</v>
      </c>
    </row>
    <row r="30" spans="1:2" x14ac:dyDescent="0.2">
      <c r="A30" t="s">
        <v>2</v>
      </c>
      <c r="B30" t="s">
        <v>5</v>
      </c>
    </row>
    <row r="31" spans="1:2" x14ac:dyDescent="0.2">
      <c r="A31" t="s">
        <v>2</v>
      </c>
      <c r="B31" t="s">
        <v>5</v>
      </c>
    </row>
    <row r="32" spans="1:2" x14ac:dyDescent="0.2">
      <c r="A32" t="s">
        <v>2</v>
      </c>
      <c r="B32" t="s">
        <v>5</v>
      </c>
    </row>
    <row r="33" spans="1:2" x14ac:dyDescent="0.2">
      <c r="A33" t="s">
        <v>2</v>
      </c>
      <c r="B33" t="s">
        <v>5</v>
      </c>
    </row>
    <row r="34" spans="1:2" x14ac:dyDescent="0.2">
      <c r="A34" t="s">
        <v>2</v>
      </c>
      <c r="B34" t="s">
        <v>3</v>
      </c>
    </row>
    <row r="35" spans="1:2" x14ac:dyDescent="0.2">
      <c r="A35" t="s">
        <v>2</v>
      </c>
      <c r="B35" t="s">
        <v>5</v>
      </c>
    </row>
    <row r="36" spans="1:2" x14ac:dyDescent="0.2">
      <c r="A36" t="s">
        <v>2</v>
      </c>
      <c r="B36" t="s">
        <v>5</v>
      </c>
    </row>
    <row r="37" spans="1:2" x14ac:dyDescent="0.2">
      <c r="A37" t="s">
        <v>2</v>
      </c>
      <c r="B37" t="s">
        <v>5</v>
      </c>
    </row>
    <row r="38" spans="1:2" x14ac:dyDescent="0.2">
      <c r="A38" t="s">
        <v>2</v>
      </c>
      <c r="B38" t="s">
        <v>3</v>
      </c>
    </row>
    <row r="39" spans="1:2" x14ac:dyDescent="0.2">
      <c r="A39" t="s">
        <v>2</v>
      </c>
      <c r="B39" t="s">
        <v>5</v>
      </c>
    </row>
    <row r="40" spans="1:2" x14ac:dyDescent="0.2">
      <c r="A40" t="s">
        <v>2</v>
      </c>
      <c r="B40" t="s">
        <v>4</v>
      </c>
    </row>
    <row r="41" spans="1:2" x14ac:dyDescent="0.2">
      <c r="A41" t="s">
        <v>2</v>
      </c>
      <c r="B41" t="s">
        <v>3</v>
      </c>
    </row>
    <row r="42" spans="1:2" x14ac:dyDescent="0.2">
      <c r="A42" t="s">
        <v>2</v>
      </c>
      <c r="B42" t="s">
        <v>3</v>
      </c>
    </row>
    <row r="43" spans="1:2" x14ac:dyDescent="0.2">
      <c r="A43" t="s">
        <v>6</v>
      </c>
      <c r="B43" t="s">
        <v>4</v>
      </c>
    </row>
    <row r="44" spans="1:2" x14ac:dyDescent="0.2">
      <c r="A44" t="s">
        <v>6</v>
      </c>
      <c r="B44" t="s">
        <v>4</v>
      </c>
    </row>
    <row r="45" spans="1:2" x14ac:dyDescent="0.2">
      <c r="A45" t="s">
        <v>6</v>
      </c>
      <c r="B45" t="s">
        <v>4</v>
      </c>
    </row>
    <row r="46" spans="1:2" x14ac:dyDescent="0.2">
      <c r="A46" t="s">
        <v>6</v>
      </c>
      <c r="B46" t="s">
        <v>4</v>
      </c>
    </row>
    <row r="47" spans="1:2" x14ac:dyDescent="0.2">
      <c r="A47" t="s">
        <v>6</v>
      </c>
      <c r="B47" t="s">
        <v>4</v>
      </c>
    </row>
    <row r="48" spans="1:2" x14ac:dyDescent="0.2">
      <c r="A48" t="s">
        <v>6</v>
      </c>
      <c r="B48" t="s">
        <v>4</v>
      </c>
    </row>
    <row r="49" spans="1:2" x14ac:dyDescent="0.2">
      <c r="A49" t="s">
        <v>6</v>
      </c>
      <c r="B49" t="s">
        <v>4</v>
      </c>
    </row>
    <row r="50" spans="1:2" x14ac:dyDescent="0.2">
      <c r="A50" t="s">
        <v>6</v>
      </c>
      <c r="B50" t="s">
        <v>4</v>
      </c>
    </row>
    <row r="51" spans="1:2" x14ac:dyDescent="0.2">
      <c r="A51" t="s">
        <v>6</v>
      </c>
      <c r="B51" t="s">
        <v>4</v>
      </c>
    </row>
    <row r="52" spans="1:2" x14ac:dyDescent="0.2">
      <c r="A52" t="s">
        <v>6</v>
      </c>
      <c r="B52" t="s">
        <v>4</v>
      </c>
    </row>
    <row r="53" spans="1:2" x14ac:dyDescent="0.2">
      <c r="A53" t="s">
        <v>6</v>
      </c>
      <c r="B53" t="s">
        <v>5</v>
      </c>
    </row>
    <row r="54" spans="1:2" x14ac:dyDescent="0.2">
      <c r="A54" t="s">
        <v>6</v>
      </c>
      <c r="B54" t="s">
        <v>4</v>
      </c>
    </row>
    <row r="55" spans="1:2" x14ac:dyDescent="0.2">
      <c r="A55" t="s">
        <v>6</v>
      </c>
      <c r="B55" t="s">
        <v>4</v>
      </c>
    </row>
    <row r="56" spans="1:2" x14ac:dyDescent="0.2">
      <c r="A56" t="s">
        <v>6</v>
      </c>
      <c r="B56" t="s">
        <v>4</v>
      </c>
    </row>
    <row r="57" spans="1:2" x14ac:dyDescent="0.2">
      <c r="A57" t="s">
        <v>6</v>
      </c>
      <c r="B57" t="s">
        <v>3</v>
      </c>
    </row>
    <row r="58" spans="1:2" x14ac:dyDescent="0.2">
      <c r="A58" t="s">
        <v>6</v>
      </c>
      <c r="B58" t="s">
        <v>4</v>
      </c>
    </row>
    <row r="59" spans="1:2" x14ac:dyDescent="0.2">
      <c r="A59" t="s">
        <v>6</v>
      </c>
      <c r="B59" t="s">
        <v>5</v>
      </c>
    </row>
    <row r="60" spans="1:2" x14ac:dyDescent="0.2">
      <c r="A60" t="s">
        <v>6</v>
      </c>
      <c r="B60" t="s">
        <v>4</v>
      </c>
    </row>
    <row r="61" spans="1:2" x14ac:dyDescent="0.2">
      <c r="A61" t="s">
        <v>6</v>
      </c>
      <c r="B61" t="s">
        <v>4</v>
      </c>
    </row>
    <row r="62" spans="1:2" x14ac:dyDescent="0.2">
      <c r="A62" t="s">
        <v>6</v>
      </c>
      <c r="B62" t="s">
        <v>4</v>
      </c>
    </row>
    <row r="63" spans="1:2" x14ac:dyDescent="0.2">
      <c r="A63" t="s">
        <v>6</v>
      </c>
      <c r="B63" t="s">
        <v>4</v>
      </c>
    </row>
    <row r="64" spans="1:2" x14ac:dyDescent="0.2">
      <c r="A64" t="s">
        <v>6</v>
      </c>
      <c r="B64" t="s">
        <v>4</v>
      </c>
    </row>
    <row r="65" spans="1:2" x14ac:dyDescent="0.2">
      <c r="A65" t="s">
        <v>6</v>
      </c>
      <c r="B65" t="s">
        <v>4</v>
      </c>
    </row>
    <row r="66" spans="1:2" x14ac:dyDescent="0.2">
      <c r="A66" t="s">
        <v>6</v>
      </c>
      <c r="B66" t="s">
        <v>4</v>
      </c>
    </row>
    <row r="67" spans="1:2" x14ac:dyDescent="0.2">
      <c r="A67" t="s">
        <v>6</v>
      </c>
      <c r="B67" t="s">
        <v>4</v>
      </c>
    </row>
    <row r="68" spans="1:2" x14ac:dyDescent="0.2">
      <c r="A68" t="s">
        <v>6</v>
      </c>
      <c r="B68" t="s">
        <v>4</v>
      </c>
    </row>
    <row r="69" spans="1:2" x14ac:dyDescent="0.2">
      <c r="A69" t="s">
        <v>6</v>
      </c>
      <c r="B69" t="s">
        <v>4</v>
      </c>
    </row>
    <row r="70" spans="1:2" x14ac:dyDescent="0.2">
      <c r="A70" t="s">
        <v>6</v>
      </c>
      <c r="B70" t="s">
        <v>5</v>
      </c>
    </row>
    <row r="71" spans="1:2" x14ac:dyDescent="0.2">
      <c r="A71" t="s">
        <v>6</v>
      </c>
      <c r="B71" t="s">
        <v>5</v>
      </c>
    </row>
    <row r="72" spans="1:2" x14ac:dyDescent="0.2">
      <c r="A72" t="s">
        <v>6</v>
      </c>
      <c r="B72" t="s">
        <v>4</v>
      </c>
    </row>
    <row r="73" spans="1:2" x14ac:dyDescent="0.2">
      <c r="A73" t="s">
        <v>6</v>
      </c>
      <c r="B73" t="s">
        <v>3</v>
      </c>
    </row>
    <row r="74" spans="1:2" x14ac:dyDescent="0.2">
      <c r="A74" t="s">
        <v>6</v>
      </c>
      <c r="B74" t="s">
        <v>3</v>
      </c>
    </row>
    <row r="75" spans="1:2" x14ac:dyDescent="0.2">
      <c r="A75" t="s">
        <v>6</v>
      </c>
      <c r="B75" t="s">
        <v>3</v>
      </c>
    </row>
    <row r="76" spans="1:2" x14ac:dyDescent="0.2">
      <c r="A76" t="s">
        <v>6</v>
      </c>
      <c r="B76" t="s">
        <v>5</v>
      </c>
    </row>
    <row r="77" spans="1:2" x14ac:dyDescent="0.2">
      <c r="A77" t="s">
        <v>6</v>
      </c>
      <c r="B77" t="s">
        <v>4</v>
      </c>
    </row>
    <row r="78" spans="1:2" x14ac:dyDescent="0.2">
      <c r="A78" t="s">
        <v>6</v>
      </c>
      <c r="B78" t="s">
        <v>3</v>
      </c>
    </row>
    <row r="79" spans="1:2" x14ac:dyDescent="0.2">
      <c r="A79" t="s">
        <v>6</v>
      </c>
      <c r="B79" t="s">
        <v>4</v>
      </c>
    </row>
    <row r="80" spans="1:2" x14ac:dyDescent="0.2">
      <c r="A80" t="s">
        <v>6</v>
      </c>
      <c r="B80" t="s">
        <v>5</v>
      </c>
    </row>
    <row r="81" spans="1:2" x14ac:dyDescent="0.2">
      <c r="A81" t="s">
        <v>6</v>
      </c>
      <c r="B81" t="s">
        <v>4</v>
      </c>
    </row>
    <row r="82" spans="1:2" x14ac:dyDescent="0.2">
      <c r="A82" t="s">
        <v>6</v>
      </c>
      <c r="B82" t="s">
        <v>4</v>
      </c>
    </row>
    <row r="83" spans="1:2" x14ac:dyDescent="0.2">
      <c r="A83" t="s">
        <v>6</v>
      </c>
      <c r="B83" t="s">
        <v>3</v>
      </c>
    </row>
    <row r="84" spans="1:2" x14ac:dyDescent="0.2">
      <c r="A84" t="s">
        <v>6</v>
      </c>
      <c r="B84" t="s">
        <v>3</v>
      </c>
    </row>
    <row r="85" spans="1:2" x14ac:dyDescent="0.2">
      <c r="A85" t="s">
        <v>6</v>
      </c>
      <c r="B85" t="s">
        <v>5</v>
      </c>
    </row>
  </sheetData>
  <mergeCells count="6">
    <mergeCell ref="D2:F2"/>
    <mergeCell ref="H2:I2"/>
    <mergeCell ref="K2:L2"/>
    <mergeCell ref="N2:O2"/>
    <mergeCell ref="D12:E12"/>
    <mergeCell ref="D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Arthritis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Jorge Soto</cp:lastModifiedBy>
  <dcterms:created xsi:type="dcterms:W3CDTF">2022-11-13T20:39:59Z</dcterms:created>
  <dcterms:modified xsi:type="dcterms:W3CDTF">2023-03-02T19:58:45Z</dcterms:modified>
</cp:coreProperties>
</file>